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00" yWindow="0" windowWidth="25600" windowHeight="15480" tabRatio="500" activeTab="3"/>
  </bookViews>
  <sheets>
    <sheet name="DailySums.csv" sheetId="1" r:id="rId1"/>
    <sheet name="Sheet1" sheetId="2" r:id="rId2"/>
    <sheet name="Sheet2" sheetId="3" r:id="rId3"/>
    <sheet name="Articl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2" i="4"/>
  <c r="I36" i="3"/>
  <c r="N36" i="3"/>
  <c r="I37" i="3"/>
  <c r="N37" i="3"/>
  <c r="I38" i="3"/>
  <c r="N38" i="3"/>
  <c r="I39" i="3"/>
  <c r="N39" i="3"/>
  <c r="I40" i="3"/>
  <c r="N40" i="3"/>
  <c r="I41" i="3"/>
  <c r="N41" i="3"/>
  <c r="I42" i="3"/>
  <c r="N42" i="3"/>
  <c r="I43" i="3"/>
  <c r="N43" i="3"/>
  <c r="I44" i="3"/>
  <c r="N44" i="3"/>
  <c r="I45" i="3"/>
  <c r="N45" i="3"/>
  <c r="I46" i="3"/>
  <c r="N46" i="3"/>
  <c r="I47" i="3"/>
  <c r="N47" i="3"/>
  <c r="I48" i="3"/>
  <c r="N48" i="3"/>
  <c r="I49" i="3"/>
  <c r="N49" i="3"/>
  <c r="I50" i="3"/>
  <c r="N50" i="3"/>
  <c r="I51" i="3"/>
  <c r="N51" i="3"/>
  <c r="I52" i="3"/>
  <c r="N52" i="3"/>
  <c r="I53" i="3"/>
  <c r="N53" i="3"/>
  <c r="I54" i="3"/>
  <c r="N54" i="3"/>
  <c r="I55" i="3"/>
  <c r="N55" i="3"/>
  <c r="I56" i="3"/>
  <c r="N56" i="3"/>
  <c r="I57" i="3"/>
  <c r="N57" i="3"/>
  <c r="I58" i="3"/>
  <c r="N58" i="3"/>
  <c r="I59" i="3"/>
  <c r="N59" i="3"/>
  <c r="I60" i="3"/>
  <c r="N60" i="3"/>
  <c r="I61" i="3"/>
  <c r="N61" i="3"/>
  <c r="I62" i="3"/>
  <c r="N62" i="3"/>
  <c r="I63" i="3"/>
  <c r="N63" i="3"/>
  <c r="I64" i="3"/>
  <c r="N64" i="3"/>
  <c r="I65" i="3"/>
  <c r="N65" i="3"/>
  <c r="I66" i="3"/>
  <c r="N66" i="3"/>
  <c r="I67" i="3"/>
  <c r="N67" i="3"/>
  <c r="I68" i="3"/>
  <c r="N68" i="3"/>
  <c r="I69" i="3"/>
  <c r="N69" i="3"/>
  <c r="I70" i="3"/>
  <c r="N70" i="3"/>
  <c r="I71" i="3"/>
  <c r="N71" i="3"/>
  <c r="I72" i="3"/>
  <c r="N72" i="3"/>
  <c r="I73" i="3"/>
  <c r="N73" i="3"/>
  <c r="I74" i="3"/>
  <c r="N74" i="3"/>
  <c r="I75" i="3"/>
  <c r="N75" i="3"/>
  <c r="I76" i="3"/>
  <c r="N76" i="3"/>
  <c r="I77" i="3"/>
  <c r="N77" i="3"/>
  <c r="I78" i="3"/>
  <c r="N78" i="3"/>
  <c r="I79" i="3"/>
  <c r="N79" i="3"/>
  <c r="I80" i="3"/>
  <c r="N80" i="3"/>
  <c r="I81" i="3"/>
  <c r="N81" i="3"/>
  <c r="I82" i="3"/>
  <c r="N82" i="3"/>
  <c r="I83" i="3"/>
  <c r="N83" i="3"/>
  <c r="I84" i="3"/>
  <c r="N84" i="3"/>
  <c r="I85" i="3"/>
  <c r="N85" i="3"/>
  <c r="I86" i="3"/>
  <c r="N86" i="3"/>
  <c r="I87" i="3"/>
  <c r="N87" i="3"/>
  <c r="I88" i="3"/>
  <c r="N88" i="3"/>
  <c r="I89" i="3"/>
  <c r="N89" i="3"/>
  <c r="I90" i="3"/>
  <c r="N90" i="3"/>
  <c r="I91" i="3"/>
  <c r="N91" i="3"/>
  <c r="I92" i="3"/>
  <c r="N92" i="3"/>
  <c r="I93" i="3"/>
  <c r="N93" i="3"/>
  <c r="I94" i="3"/>
  <c r="N94" i="3"/>
  <c r="I95" i="3"/>
  <c r="N95" i="3"/>
  <c r="I96" i="3"/>
  <c r="N96" i="3"/>
  <c r="I97" i="3"/>
  <c r="N97" i="3"/>
  <c r="I98" i="3"/>
  <c r="N98" i="3"/>
  <c r="I99" i="3"/>
  <c r="N99" i="3"/>
  <c r="I100" i="3"/>
  <c r="N100" i="3"/>
  <c r="I101" i="3"/>
  <c r="N101" i="3"/>
  <c r="I102" i="3"/>
  <c r="N102" i="3"/>
  <c r="I103" i="3"/>
  <c r="N103" i="3"/>
  <c r="I104" i="3"/>
  <c r="N104" i="3"/>
  <c r="I105" i="3"/>
  <c r="N105" i="3"/>
  <c r="I106" i="3"/>
  <c r="N106" i="3"/>
  <c r="I107" i="3"/>
  <c r="N107" i="3"/>
  <c r="I108" i="3"/>
  <c r="N108" i="3"/>
  <c r="I109" i="3"/>
  <c r="N109" i="3"/>
  <c r="I110" i="3"/>
  <c r="N110" i="3"/>
  <c r="I111" i="3"/>
  <c r="N111" i="3"/>
  <c r="I112" i="3"/>
  <c r="N112" i="3"/>
  <c r="I113" i="3"/>
  <c r="N113" i="3"/>
  <c r="I114" i="3"/>
  <c r="N114" i="3"/>
  <c r="I115" i="3"/>
  <c r="N115" i="3"/>
  <c r="I116" i="3"/>
  <c r="N116" i="3"/>
  <c r="I117" i="3"/>
  <c r="N117" i="3"/>
  <c r="I118" i="3"/>
  <c r="N118" i="3"/>
  <c r="I119" i="3"/>
  <c r="N119" i="3"/>
  <c r="I120" i="3"/>
  <c r="N120" i="3"/>
  <c r="I121" i="3"/>
  <c r="N121" i="3"/>
  <c r="I122" i="3"/>
  <c r="N122" i="3"/>
  <c r="I123" i="3"/>
  <c r="N123" i="3"/>
  <c r="I124" i="3"/>
  <c r="N124" i="3"/>
  <c r="I125" i="3"/>
  <c r="N125" i="3"/>
  <c r="I126" i="3"/>
  <c r="N126" i="3"/>
  <c r="I127" i="3"/>
  <c r="N127" i="3"/>
  <c r="I128" i="3"/>
  <c r="N128" i="3"/>
  <c r="I129" i="3"/>
  <c r="N129" i="3"/>
  <c r="I130" i="3"/>
  <c r="N130" i="3"/>
  <c r="I131" i="3"/>
  <c r="N131" i="3"/>
  <c r="I132" i="3"/>
  <c r="N132" i="3"/>
  <c r="I133" i="3"/>
  <c r="N133" i="3"/>
  <c r="I134" i="3"/>
  <c r="N134" i="3"/>
  <c r="I135" i="3"/>
  <c r="N135" i="3"/>
  <c r="I136" i="3"/>
  <c r="N136" i="3"/>
  <c r="I137" i="3"/>
  <c r="N137" i="3"/>
  <c r="I138" i="3"/>
  <c r="N138" i="3"/>
  <c r="I139" i="3"/>
  <c r="N139" i="3"/>
  <c r="I140" i="3"/>
  <c r="N140" i="3"/>
  <c r="I141" i="3"/>
  <c r="N141" i="3"/>
  <c r="I142" i="3"/>
  <c r="N142" i="3"/>
  <c r="I143" i="3"/>
  <c r="N143" i="3"/>
  <c r="I144" i="3"/>
  <c r="N144" i="3"/>
  <c r="I145" i="3"/>
  <c r="N145" i="3"/>
  <c r="I146" i="3"/>
  <c r="N146" i="3"/>
  <c r="I147" i="3"/>
  <c r="N147" i="3"/>
  <c r="I148" i="3"/>
  <c r="N148" i="3"/>
  <c r="I149" i="3"/>
  <c r="N149" i="3"/>
  <c r="I150" i="3"/>
  <c r="N150" i="3"/>
  <c r="I151" i="3"/>
  <c r="N151" i="3"/>
  <c r="I152" i="3"/>
  <c r="N152" i="3"/>
  <c r="I153" i="3"/>
  <c r="N153" i="3"/>
  <c r="I154" i="3"/>
  <c r="N154" i="3"/>
  <c r="I155" i="3"/>
  <c r="N155" i="3"/>
  <c r="I156" i="3"/>
  <c r="N156" i="3"/>
  <c r="I157" i="3"/>
  <c r="N157" i="3"/>
  <c r="I158" i="3"/>
  <c r="N158" i="3"/>
  <c r="I159" i="3"/>
  <c r="N159" i="3"/>
  <c r="I160" i="3"/>
  <c r="N160" i="3"/>
  <c r="I161" i="3"/>
  <c r="N161" i="3"/>
  <c r="I162" i="3"/>
  <c r="N162" i="3"/>
  <c r="I163" i="3"/>
  <c r="N163" i="3"/>
  <c r="I164" i="3"/>
  <c r="N164" i="3"/>
  <c r="I165" i="3"/>
  <c r="N165" i="3"/>
  <c r="I166" i="3"/>
  <c r="N166" i="3"/>
  <c r="I167" i="3"/>
  <c r="N167" i="3"/>
  <c r="I168" i="3"/>
  <c r="N168" i="3"/>
  <c r="I169" i="3"/>
  <c r="N169" i="3"/>
  <c r="I170" i="3"/>
  <c r="N170" i="3"/>
  <c r="I171" i="3"/>
  <c r="N171" i="3"/>
  <c r="I172" i="3"/>
  <c r="N172" i="3"/>
  <c r="I173" i="3"/>
  <c r="N173" i="3"/>
  <c r="I174" i="3"/>
  <c r="N174" i="3"/>
  <c r="I175" i="3"/>
  <c r="N175" i="3"/>
  <c r="I176" i="3"/>
  <c r="N176" i="3"/>
  <c r="I177" i="3"/>
  <c r="N177" i="3"/>
  <c r="I178" i="3"/>
  <c r="N178" i="3"/>
  <c r="I179" i="3"/>
  <c r="N179" i="3"/>
  <c r="I180" i="3"/>
  <c r="N180" i="3"/>
  <c r="I181" i="3"/>
  <c r="N181" i="3"/>
  <c r="I182" i="3"/>
  <c r="N182" i="3"/>
  <c r="I183" i="3"/>
  <c r="N183" i="3"/>
  <c r="I184" i="3"/>
  <c r="N184" i="3"/>
  <c r="I185" i="3"/>
  <c r="N185" i="3"/>
  <c r="I186" i="3"/>
  <c r="N186" i="3"/>
  <c r="I187" i="3"/>
  <c r="N187" i="3"/>
  <c r="I188" i="3"/>
  <c r="N188" i="3"/>
  <c r="I189" i="3"/>
  <c r="N189" i="3"/>
  <c r="I190" i="3"/>
  <c r="N190" i="3"/>
  <c r="I191" i="3"/>
  <c r="N191" i="3"/>
  <c r="I192" i="3"/>
  <c r="N192" i="3"/>
  <c r="I193" i="3"/>
  <c r="N193" i="3"/>
  <c r="I194" i="3"/>
  <c r="N194" i="3"/>
  <c r="I195" i="3"/>
  <c r="N195" i="3"/>
  <c r="I196" i="3"/>
  <c r="N196" i="3"/>
  <c r="I197" i="3"/>
  <c r="N197" i="3"/>
  <c r="I198" i="3"/>
  <c r="N198" i="3"/>
  <c r="I199" i="3"/>
  <c r="N199" i="3"/>
  <c r="I200" i="3"/>
  <c r="N200" i="3"/>
  <c r="I201" i="3"/>
  <c r="N201" i="3"/>
  <c r="I202" i="3"/>
  <c r="N202" i="3"/>
  <c r="I203" i="3"/>
  <c r="N203" i="3"/>
  <c r="I204" i="3"/>
  <c r="N204" i="3"/>
  <c r="I205" i="3"/>
  <c r="N205" i="3"/>
  <c r="I206" i="3"/>
  <c r="N206" i="3"/>
  <c r="I207" i="3"/>
  <c r="N207" i="3"/>
  <c r="I208" i="3"/>
  <c r="N208" i="3"/>
  <c r="I209" i="3"/>
  <c r="N209" i="3"/>
  <c r="I210" i="3"/>
  <c r="N210" i="3"/>
  <c r="I211" i="3"/>
  <c r="N211" i="3"/>
  <c r="I212" i="3"/>
  <c r="N212" i="3"/>
  <c r="I213" i="3"/>
  <c r="N213" i="3"/>
  <c r="I214" i="3"/>
  <c r="N214" i="3"/>
  <c r="I215" i="3"/>
  <c r="N215" i="3"/>
  <c r="I216" i="3"/>
  <c r="N216" i="3"/>
  <c r="I217" i="3"/>
  <c r="N217" i="3"/>
  <c r="I218" i="3"/>
  <c r="N218" i="3"/>
  <c r="I219" i="3"/>
  <c r="N219" i="3"/>
  <c r="I220" i="3"/>
  <c r="N220" i="3"/>
  <c r="I221" i="3"/>
  <c r="N221" i="3"/>
  <c r="I222" i="3"/>
  <c r="N222" i="3"/>
  <c r="I223" i="3"/>
  <c r="N223" i="3"/>
  <c r="I224" i="3"/>
  <c r="N224" i="3"/>
  <c r="I225" i="3"/>
  <c r="N225" i="3"/>
  <c r="I226" i="3"/>
  <c r="N226" i="3"/>
  <c r="I227" i="3"/>
  <c r="N227" i="3"/>
  <c r="I228" i="3"/>
  <c r="N228" i="3"/>
  <c r="I229" i="3"/>
  <c r="N229" i="3"/>
  <c r="I230" i="3"/>
  <c r="N230" i="3"/>
  <c r="I231" i="3"/>
  <c r="N231" i="3"/>
  <c r="I232" i="3"/>
  <c r="N232" i="3"/>
  <c r="I233" i="3"/>
  <c r="N233" i="3"/>
  <c r="I234" i="3"/>
  <c r="N234" i="3"/>
  <c r="I235" i="3"/>
  <c r="N235" i="3"/>
  <c r="I236" i="3"/>
  <c r="N236" i="3"/>
  <c r="I237" i="3"/>
  <c r="N237" i="3"/>
  <c r="I238" i="3"/>
  <c r="N238" i="3"/>
  <c r="I239" i="3"/>
  <c r="N239" i="3"/>
  <c r="I240" i="3"/>
  <c r="N240" i="3"/>
  <c r="I241" i="3"/>
  <c r="N241" i="3"/>
  <c r="I242" i="3"/>
  <c r="N242" i="3"/>
  <c r="I243" i="3"/>
  <c r="N243" i="3"/>
  <c r="I244" i="3"/>
  <c r="N244" i="3"/>
  <c r="I245" i="3"/>
  <c r="N245" i="3"/>
  <c r="I246" i="3"/>
  <c r="N246" i="3"/>
  <c r="I247" i="3"/>
  <c r="N247" i="3"/>
  <c r="I248" i="3"/>
  <c r="N248" i="3"/>
  <c r="I249" i="3"/>
  <c r="N249" i="3"/>
  <c r="I250" i="3"/>
  <c r="N250" i="3"/>
  <c r="I251" i="3"/>
  <c r="N251" i="3"/>
  <c r="I252" i="3"/>
  <c r="N252" i="3"/>
  <c r="I253" i="3"/>
  <c r="N253" i="3"/>
  <c r="I254" i="3"/>
  <c r="N254" i="3"/>
  <c r="I255" i="3"/>
  <c r="N255" i="3"/>
  <c r="I256" i="3"/>
  <c r="N256" i="3"/>
  <c r="I257" i="3"/>
  <c r="N257" i="3"/>
  <c r="I258" i="3"/>
  <c r="N258" i="3"/>
  <c r="I259" i="3"/>
  <c r="N259" i="3"/>
  <c r="I260" i="3"/>
  <c r="N260" i="3"/>
  <c r="I261" i="3"/>
  <c r="N261" i="3"/>
  <c r="I262" i="3"/>
  <c r="N262" i="3"/>
  <c r="I263" i="3"/>
  <c r="N263" i="3"/>
  <c r="I264" i="3"/>
  <c r="N264" i="3"/>
  <c r="I265" i="3"/>
  <c r="N265" i="3"/>
  <c r="I266" i="3"/>
  <c r="N266" i="3"/>
  <c r="I267" i="3"/>
  <c r="N267" i="3"/>
  <c r="I268" i="3"/>
  <c r="N268" i="3"/>
  <c r="I269" i="3"/>
  <c r="N269" i="3"/>
  <c r="I270" i="3"/>
  <c r="N270" i="3"/>
  <c r="I271" i="3"/>
  <c r="N271" i="3"/>
  <c r="I272" i="3"/>
  <c r="N272" i="3"/>
  <c r="I273" i="3"/>
  <c r="N273" i="3"/>
  <c r="I274" i="3"/>
  <c r="N274" i="3"/>
  <c r="I275" i="3"/>
  <c r="N275" i="3"/>
  <c r="I276" i="3"/>
  <c r="N276" i="3"/>
  <c r="I277" i="3"/>
  <c r="N277" i="3"/>
  <c r="I278" i="3"/>
  <c r="N278" i="3"/>
  <c r="I279" i="3"/>
  <c r="N279" i="3"/>
  <c r="I280" i="3"/>
  <c r="N280" i="3"/>
  <c r="I281" i="3"/>
  <c r="N281" i="3"/>
  <c r="I282" i="3"/>
  <c r="N282" i="3"/>
  <c r="I283" i="3"/>
  <c r="N283" i="3"/>
  <c r="I284" i="3"/>
  <c r="N284" i="3"/>
  <c r="I285" i="3"/>
  <c r="N285" i="3"/>
  <c r="I286" i="3"/>
  <c r="N286" i="3"/>
  <c r="I287" i="3"/>
  <c r="N287" i="3"/>
  <c r="I288" i="3"/>
  <c r="N288" i="3"/>
  <c r="I289" i="3"/>
  <c r="N289" i="3"/>
  <c r="I290" i="3"/>
  <c r="N290" i="3"/>
  <c r="I291" i="3"/>
  <c r="N291" i="3"/>
  <c r="I292" i="3"/>
  <c r="N292" i="3"/>
  <c r="I293" i="3"/>
  <c r="N293" i="3"/>
  <c r="I294" i="3"/>
  <c r="N294" i="3"/>
  <c r="I295" i="3"/>
  <c r="N295" i="3"/>
  <c r="I296" i="3"/>
  <c r="N296" i="3"/>
  <c r="I297" i="3"/>
  <c r="N297" i="3"/>
  <c r="I298" i="3"/>
  <c r="N298" i="3"/>
  <c r="I299" i="3"/>
  <c r="N299" i="3"/>
  <c r="I300" i="3"/>
  <c r="N300" i="3"/>
  <c r="I301" i="3"/>
  <c r="N301" i="3"/>
  <c r="I302" i="3"/>
  <c r="N302" i="3"/>
  <c r="I303" i="3"/>
  <c r="N303" i="3"/>
  <c r="I304" i="3"/>
  <c r="N304" i="3"/>
  <c r="I305" i="3"/>
  <c r="N305" i="3"/>
  <c r="I306" i="3"/>
  <c r="N306" i="3"/>
  <c r="I307" i="3"/>
  <c r="N307" i="3"/>
  <c r="I308" i="3"/>
  <c r="N308" i="3"/>
  <c r="I309" i="3"/>
  <c r="N309" i="3"/>
  <c r="I310" i="3"/>
  <c r="N310" i="3"/>
  <c r="I311" i="3"/>
  <c r="N311" i="3"/>
  <c r="I312" i="3"/>
  <c r="N312" i="3"/>
  <c r="I313" i="3"/>
  <c r="N313" i="3"/>
  <c r="I314" i="3"/>
  <c r="N314" i="3"/>
  <c r="I315" i="3"/>
  <c r="N315" i="3"/>
  <c r="I316" i="3"/>
  <c r="N316" i="3"/>
  <c r="I317" i="3"/>
  <c r="N317" i="3"/>
  <c r="I318" i="3"/>
  <c r="N318" i="3"/>
  <c r="I319" i="3"/>
  <c r="N319" i="3"/>
  <c r="I320" i="3"/>
  <c r="N320" i="3"/>
  <c r="I321" i="3"/>
  <c r="N321" i="3"/>
  <c r="I322" i="3"/>
  <c r="N322" i="3"/>
  <c r="I323" i="3"/>
  <c r="N323" i="3"/>
  <c r="I324" i="3"/>
  <c r="N324" i="3"/>
  <c r="I325" i="3"/>
  <c r="N325" i="3"/>
  <c r="I326" i="3"/>
  <c r="N326" i="3"/>
  <c r="I327" i="3"/>
  <c r="N327" i="3"/>
  <c r="I328" i="3"/>
  <c r="N328" i="3"/>
  <c r="I329" i="3"/>
  <c r="N329" i="3"/>
  <c r="I330" i="3"/>
  <c r="N330" i="3"/>
  <c r="I331" i="3"/>
  <c r="N331" i="3"/>
  <c r="I332" i="3"/>
  <c r="N332" i="3"/>
  <c r="I333" i="3"/>
  <c r="N333" i="3"/>
  <c r="I334" i="3"/>
  <c r="N334" i="3"/>
  <c r="I335" i="3"/>
  <c r="N335" i="3"/>
  <c r="I336" i="3"/>
  <c r="N336" i="3"/>
  <c r="I337" i="3"/>
  <c r="N337" i="3"/>
  <c r="I338" i="3"/>
  <c r="N338" i="3"/>
  <c r="I339" i="3"/>
  <c r="N339" i="3"/>
  <c r="I340" i="3"/>
  <c r="N340" i="3"/>
  <c r="I341" i="3"/>
  <c r="N341" i="3"/>
  <c r="I342" i="3"/>
  <c r="N342" i="3"/>
  <c r="I343" i="3"/>
  <c r="N343" i="3"/>
  <c r="I344" i="3"/>
  <c r="N344" i="3"/>
  <c r="I345" i="3"/>
  <c r="N345" i="3"/>
  <c r="I346" i="3"/>
  <c r="N346" i="3"/>
  <c r="I347" i="3"/>
  <c r="N347" i="3"/>
  <c r="I348" i="3"/>
  <c r="N348" i="3"/>
  <c r="I349" i="3"/>
  <c r="N349" i="3"/>
  <c r="I350" i="3"/>
  <c r="N350" i="3"/>
  <c r="I351" i="3"/>
  <c r="N351" i="3"/>
  <c r="I352" i="3"/>
  <c r="N352" i="3"/>
  <c r="I353" i="3"/>
  <c r="N353" i="3"/>
  <c r="I354" i="3"/>
  <c r="N354" i="3"/>
  <c r="I355" i="3"/>
  <c r="N355" i="3"/>
  <c r="I356" i="3"/>
  <c r="N356" i="3"/>
  <c r="I357" i="3"/>
  <c r="N357" i="3"/>
  <c r="I358" i="3"/>
  <c r="N358" i="3"/>
  <c r="I359" i="3"/>
  <c r="N359" i="3"/>
  <c r="I360" i="3"/>
  <c r="N360" i="3"/>
  <c r="I361" i="3"/>
  <c r="N361" i="3"/>
  <c r="I362" i="3"/>
  <c r="N362" i="3"/>
  <c r="I363" i="3"/>
  <c r="N363" i="3"/>
  <c r="I364" i="3"/>
  <c r="N364" i="3"/>
  <c r="I365" i="3"/>
  <c r="N365" i="3"/>
  <c r="I366" i="3"/>
  <c r="N366" i="3"/>
  <c r="I367" i="3"/>
  <c r="N367" i="3"/>
  <c r="I368" i="3"/>
  <c r="N368" i="3"/>
  <c r="I369" i="3"/>
  <c r="N369" i="3"/>
  <c r="I370" i="3"/>
  <c r="N370" i="3"/>
  <c r="I371" i="3"/>
  <c r="N371" i="3"/>
  <c r="I372" i="3"/>
  <c r="N372" i="3"/>
  <c r="I373" i="3"/>
  <c r="N373" i="3"/>
  <c r="I374" i="3"/>
  <c r="N374" i="3"/>
  <c r="I375" i="3"/>
  <c r="N375" i="3"/>
  <c r="I376" i="3"/>
  <c r="N376" i="3"/>
  <c r="I377" i="3"/>
  <c r="N377" i="3"/>
  <c r="I378" i="3"/>
  <c r="N378" i="3"/>
  <c r="I379" i="3"/>
  <c r="N379" i="3"/>
  <c r="I380" i="3"/>
  <c r="N380" i="3"/>
  <c r="I381" i="3"/>
  <c r="N381" i="3"/>
  <c r="I382" i="3"/>
  <c r="N382" i="3"/>
  <c r="I383" i="3"/>
  <c r="N383" i="3"/>
  <c r="I384" i="3"/>
  <c r="N384" i="3"/>
  <c r="I385" i="3"/>
  <c r="N385" i="3"/>
  <c r="I386" i="3"/>
  <c r="N386" i="3"/>
  <c r="I387" i="3"/>
  <c r="N387" i="3"/>
  <c r="I388" i="3"/>
  <c r="N388" i="3"/>
  <c r="I389" i="3"/>
  <c r="N389" i="3"/>
  <c r="I390" i="3"/>
  <c r="N390" i="3"/>
  <c r="I391" i="3"/>
  <c r="N391" i="3"/>
  <c r="I392" i="3"/>
  <c r="N392" i="3"/>
  <c r="I393" i="3"/>
  <c r="N393" i="3"/>
  <c r="I394" i="3"/>
  <c r="N394" i="3"/>
  <c r="I395" i="3"/>
  <c r="N395" i="3"/>
  <c r="I396" i="3"/>
  <c r="N396" i="3"/>
  <c r="I397" i="3"/>
  <c r="N397" i="3"/>
  <c r="I398" i="3"/>
  <c r="N398" i="3"/>
  <c r="I399" i="3"/>
  <c r="N399" i="3"/>
  <c r="I400" i="3"/>
  <c r="N400" i="3"/>
  <c r="I401" i="3"/>
  <c r="N401" i="3"/>
  <c r="I402" i="3"/>
  <c r="N402" i="3"/>
  <c r="I403" i="3"/>
  <c r="N403" i="3"/>
  <c r="I404" i="3"/>
  <c r="N404" i="3"/>
  <c r="I405" i="3"/>
  <c r="N405" i="3"/>
  <c r="I406" i="3"/>
  <c r="N406" i="3"/>
  <c r="I407" i="3"/>
  <c r="N407" i="3"/>
  <c r="I408" i="3"/>
  <c r="N408" i="3"/>
  <c r="I409" i="3"/>
  <c r="N409" i="3"/>
  <c r="I410" i="3"/>
  <c r="N410" i="3"/>
  <c r="I411" i="3"/>
  <c r="N411" i="3"/>
  <c r="I412" i="3"/>
  <c r="N412" i="3"/>
  <c r="I413" i="3"/>
  <c r="N413" i="3"/>
  <c r="I414" i="3"/>
  <c r="N414" i="3"/>
  <c r="I415" i="3"/>
  <c r="N415" i="3"/>
  <c r="I416" i="3"/>
  <c r="N416" i="3"/>
  <c r="I417" i="3"/>
  <c r="N417" i="3"/>
  <c r="I418" i="3"/>
  <c r="N418" i="3"/>
  <c r="I419" i="3"/>
  <c r="N419" i="3"/>
  <c r="I420" i="3"/>
  <c r="N420" i="3"/>
  <c r="I421" i="3"/>
  <c r="N421" i="3"/>
  <c r="I422" i="3"/>
  <c r="N422" i="3"/>
  <c r="I423" i="3"/>
  <c r="N423" i="3"/>
  <c r="I424" i="3"/>
  <c r="N424" i="3"/>
  <c r="I425" i="3"/>
  <c r="N425" i="3"/>
  <c r="I426" i="3"/>
  <c r="N426" i="3"/>
  <c r="I427" i="3"/>
  <c r="N427" i="3"/>
  <c r="I428" i="3"/>
  <c r="N428" i="3"/>
  <c r="I429" i="3"/>
  <c r="N429" i="3"/>
  <c r="I430" i="3"/>
  <c r="N430" i="3"/>
  <c r="I431" i="3"/>
  <c r="N431" i="3"/>
  <c r="I432" i="3"/>
  <c r="N432" i="3"/>
  <c r="I433" i="3"/>
  <c r="N433" i="3"/>
  <c r="I434" i="3"/>
  <c r="N434" i="3"/>
  <c r="I435" i="3"/>
  <c r="N435" i="3"/>
  <c r="I436" i="3"/>
  <c r="N436" i="3"/>
  <c r="I437" i="3"/>
  <c r="N437" i="3"/>
  <c r="I438" i="3"/>
  <c r="N438" i="3"/>
  <c r="I439" i="3"/>
  <c r="N439" i="3"/>
  <c r="I440" i="3"/>
  <c r="N440" i="3"/>
  <c r="I441" i="3"/>
  <c r="N441" i="3"/>
  <c r="I442" i="3"/>
  <c r="N442" i="3"/>
  <c r="I443" i="3"/>
  <c r="N443" i="3"/>
  <c r="I444" i="3"/>
  <c r="N444" i="3"/>
  <c r="I445" i="3"/>
  <c r="N445" i="3"/>
  <c r="I446" i="3"/>
  <c r="N446" i="3"/>
  <c r="I447" i="3"/>
  <c r="N447" i="3"/>
  <c r="I448" i="3"/>
  <c r="N448" i="3"/>
  <c r="I449" i="3"/>
  <c r="N449" i="3"/>
  <c r="I450" i="3"/>
  <c r="N450" i="3"/>
  <c r="I451" i="3"/>
  <c r="N451" i="3"/>
  <c r="I452" i="3"/>
  <c r="N452" i="3"/>
  <c r="I453" i="3"/>
  <c r="N453" i="3"/>
  <c r="I454" i="3"/>
  <c r="N454" i="3"/>
  <c r="I455" i="3"/>
  <c r="N455" i="3"/>
  <c r="I456" i="3"/>
  <c r="N456" i="3"/>
  <c r="I457" i="3"/>
  <c r="N457" i="3"/>
  <c r="I458" i="3"/>
  <c r="N458" i="3"/>
  <c r="I459" i="3"/>
  <c r="N459" i="3"/>
  <c r="I460" i="3"/>
  <c r="N460" i="3"/>
  <c r="I461" i="3"/>
  <c r="N461" i="3"/>
  <c r="I462" i="3"/>
  <c r="N462" i="3"/>
  <c r="I463" i="3"/>
  <c r="N463" i="3"/>
  <c r="I464" i="3"/>
  <c r="N464" i="3"/>
  <c r="I465" i="3"/>
  <c r="N465" i="3"/>
  <c r="I466" i="3"/>
  <c r="N466" i="3"/>
  <c r="I467" i="3"/>
  <c r="N467" i="3"/>
  <c r="I468" i="3"/>
  <c r="N468" i="3"/>
  <c r="I469" i="3"/>
  <c r="N469" i="3"/>
  <c r="I470" i="3"/>
  <c r="N470" i="3"/>
  <c r="I471" i="3"/>
  <c r="N471" i="3"/>
  <c r="I472" i="3"/>
  <c r="N472" i="3"/>
  <c r="I473" i="3"/>
  <c r="N473" i="3"/>
  <c r="I474" i="3"/>
  <c r="N474" i="3"/>
  <c r="I475" i="3"/>
  <c r="N475" i="3"/>
  <c r="I476" i="3"/>
  <c r="N476" i="3"/>
  <c r="I477" i="3"/>
  <c r="N477" i="3"/>
  <c r="I478" i="3"/>
  <c r="N478" i="3"/>
  <c r="I479" i="3"/>
  <c r="N479" i="3"/>
  <c r="I480" i="3"/>
  <c r="N480" i="3"/>
  <c r="I481" i="3"/>
  <c r="N481" i="3"/>
  <c r="I482" i="3"/>
  <c r="N482" i="3"/>
  <c r="I483" i="3"/>
  <c r="N483" i="3"/>
  <c r="I484" i="3"/>
  <c r="N484" i="3"/>
  <c r="I485" i="3"/>
  <c r="N485" i="3"/>
  <c r="I486" i="3"/>
  <c r="N486" i="3"/>
  <c r="I487" i="3"/>
  <c r="N487" i="3"/>
  <c r="I488" i="3"/>
  <c r="N488" i="3"/>
  <c r="I489" i="3"/>
  <c r="N489" i="3"/>
  <c r="I490" i="3"/>
  <c r="N490" i="3"/>
  <c r="I491" i="3"/>
  <c r="N491" i="3"/>
  <c r="I492" i="3"/>
  <c r="N492" i="3"/>
  <c r="I493" i="3"/>
  <c r="N493" i="3"/>
  <c r="I494" i="3"/>
  <c r="N494" i="3"/>
  <c r="I495" i="3"/>
  <c r="N495" i="3"/>
  <c r="I496" i="3"/>
  <c r="N496" i="3"/>
  <c r="I497" i="3"/>
  <c r="N497" i="3"/>
  <c r="I498" i="3"/>
  <c r="N498" i="3"/>
  <c r="I499" i="3"/>
  <c r="N499" i="3"/>
  <c r="I500" i="3"/>
  <c r="N500" i="3"/>
  <c r="I501" i="3"/>
  <c r="N501" i="3"/>
  <c r="I502" i="3"/>
  <c r="N502" i="3"/>
  <c r="I503" i="3"/>
  <c r="N503" i="3"/>
  <c r="I504" i="3"/>
  <c r="N504" i="3"/>
  <c r="I505" i="3"/>
  <c r="N505" i="3"/>
  <c r="I506" i="3"/>
  <c r="N506" i="3"/>
  <c r="I507" i="3"/>
  <c r="N507" i="3"/>
  <c r="I508" i="3"/>
  <c r="N508" i="3"/>
  <c r="I509" i="3"/>
  <c r="N509" i="3"/>
  <c r="I510" i="3"/>
  <c r="N510" i="3"/>
  <c r="I511" i="3"/>
  <c r="N511" i="3"/>
  <c r="I512" i="3"/>
  <c r="N512" i="3"/>
  <c r="I513" i="3"/>
  <c r="N513" i="3"/>
  <c r="I514" i="3"/>
  <c r="N514" i="3"/>
  <c r="I515" i="3"/>
  <c r="N515" i="3"/>
  <c r="I516" i="3"/>
  <c r="N516" i="3"/>
  <c r="I517" i="3"/>
  <c r="N517" i="3"/>
  <c r="I518" i="3"/>
  <c r="N518" i="3"/>
  <c r="I519" i="3"/>
  <c r="N519" i="3"/>
  <c r="I520" i="3"/>
  <c r="N520" i="3"/>
  <c r="I521" i="3"/>
  <c r="N521" i="3"/>
  <c r="I522" i="3"/>
  <c r="N522" i="3"/>
  <c r="I523" i="3"/>
  <c r="N523" i="3"/>
  <c r="I524" i="3"/>
  <c r="N524" i="3"/>
  <c r="I525" i="3"/>
  <c r="N525" i="3"/>
  <c r="I526" i="3"/>
  <c r="N526" i="3"/>
  <c r="I527" i="3"/>
  <c r="N527" i="3"/>
  <c r="I528" i="3"/>
  <c r="N528" i="3"/>
  <c r="I529" i="3"/>
  <c r="N529" i="3"/>
  <c r="I530" i="3"/>
  <c r="N530" i="3"/>
  <c r="I531" i="3"/>
  <c r="N531" i="3"/>
  <c r="I532" i="3"/>
  <c r="N532" i="3"/>
  <c r="I533" i="3"/>
  <c r="N533" i="3"/>
  <c r="I534" i="3"/>
  <c r="N534" i="3"/>
  <c r="I535" i="3"/>
  <c r="N535" i="3"/>
  <c r="I536" i="3"/>
  <c r="N536" i="3"/>
  <c r="I537" i="3"/>
  <c r="N537" i="3"/>
  <c r="I538" i="3"/>
  <c r="N538" i="3"/>
  <c r="I539" i="3"/>
  <c r="N539" i="3"/>
  <c r="I540" i="3"/>
  <c r="N540" i="3"/>
  <c r="I541" i="3"/>
  <c r="N541" i="3"/>
  <c r="I542" i="3"/>
  <c r="N542" i="3"/>
  <c r="I543" i="3"/>
  <c r="N543" i="3"/>
  <c r="I544" i="3"/>
  <c r="N544" i="3"/>
  <c r="I545" i="3"/>
  <c r="N545" i="3"/>
  <c r="I546" i="3"/>
  <c r="N546" i="3"/>
  <c r="I547" i="3"/>
  <c r="N547" i="3"/>
  <c r="I548" i="3"/>
  <c r="N548" i="3"/>
  <c r="I549" i="3"/>
  <c r="N549" i="3"/>
  <c r="I550" i="3"/>
  <c r="N550" i="3"/>
  <c r="I551" i="3"/>
  <c r="N551" i="3"/>
  <c r="I552" i="3"/>
  <c r="N552" i="3"/>
  <c r="I553" i="3"/>
  <c r="N553" i="3"/>
  <c r="I554" i="3"/>
  <c r="N554" i="3"/>
  <c r="I555" i="3"/>
  <c r="N555" i="3"/>
  <c r="I556" i="3"/>
  <c r="N556" i="3"/>
  <c r="I557" i="3"/>
  <c r="N557" i="3"/>
  <c r="I558" i="3"/>
  <c r="N558" i="3"/>
  <c r="I559" i="3"/>
  <c r="N559" i="3"/>
  <c r="I560" i="3"/>
  <c r="N560" i="3"/>
  <c r="I561" i="3"/>
  <c r="N561" i="3"/>
  <c r="I562" i="3"/>
  <c r="N562" i="3"/>
  <c r="I563" i="3"/>
  <c r="N563" i="3"/>
  <c r="I564" i="3"/>
  <c r="N564" i="3"/>
  <c r="I565" i="3"/>
  <c r="N565" i="3"/>
  <c r="I566" i="3"/>
  <c r="N566" i="3"/>
  <c r="I567" i="3"/>
  <c r="N567" i="3"/>
  <c r="I568" i="3"/>
  <c r="N568" i="3"/>
  <c r="I569" i="3"/>
  <c r="N569" i="3"/>
  <c r="I570" i="3"/>
  <c r="N570" i="3"/>
  <c r="I571" i="3"/>
  <c r="N571" i="3"/>
  <c r="I572" i="3"/>
  <c r="N572" i="3"/>
  <c r="I573" i="3"/>
  <c r="N573" i="3"/>
  <c r="I574" i="3"/>
  <c r="N574" i="3"/>
  <c r="I575" i="3"/>
  <c r="N575" i="3"/>
  <c r="I576" i="3"/>
  <c r="N576" i="3"/>
  <c r="I577" i="3"/>
  <c r="N577" i="3"/>
  <c r="I578" i="3"/>
  <c r="N578" i="3"/>
  <c r="I579" i="3"/>
  <c r="N579" i="3"/>
  <c r="I580" i="3"/>
  <c r="N580" i="3"/>
  <c r="I581" i="3"/>
  <c r="N581" i="3"/>
  <c r="I582" i="3"/>
  <c r="N582" i="3"/>
  <c r="I583" i="3"/>
  <c r="N583" i="3"/>
  <c r="I584" i="3"/>
  <c r="N584" i="3"/>
  <c r="I585" i="3"/>
  <c r="N585" i="3"/>
  <c r="I586" i="3"/>
  <c r="N586" i="3"/>
  <c r="I587" i="3"/>
  <c r="N587" i="3"/>
  <c r="I588" i="3"/>
  <c r="N588" i="3"/>
  <c r="I589" i="3"/>
  <c r="N589" i="3"/>
  <c r="I590" i="3"/>
  <c r="N590" i="3"/>
  <c r="I591" i="3"/>
  <c r="N591" i="3"/>
  <c r="I592" i="3"/>
  <c r="N592" i="3"/>
  <c r="I593" i="3"/>
  <c r="N593" i="3"/>
  <c r="I594" i="3"/>
  <c r="N594" i="3"/>
  <c r="I595" i="3"/>
  <c r="N595" i="3"/>
  <c r="I596" i="3"/>
  <c r="N596" i="3"/>
  <c r="I597" i="3"/>
  <c r="N597" i="3"/>
  <c r="I598" i="3"/>
  <c r="N598" i="3"/>
  <c r="I599" i="3"/>
  <c r="N599" i="3"/>
  <c r="I600" i="3"/>
  <c r="N600" i="3"/>
  <c r="I601" i="3"/>
  <c r="N601" i="3"/>
  <c r="I602" i="3"/>
  <c r="N602" i="3"/>
  <c r="I603" i="3"/>
  <c r="N603" i="3"/>
  <c r="I604" i="3"/>
  <c r="N604" i="3"/>
  <c r="I605" i="3"/>
  <c r="N605" i="3"/>
  <c r="I606" i="3"/>
  <c r="N606" i="3"/>
  <c r="I607" i="3"/>
  <c r="N607" i="3"/>
  <c r="I608" i="3"/>
  <c r="N608" i="3"/>
  <c r="I609" i="3"/>
  <c r="N609" i="3"/>
  <c r="I610" i="3"/>
  <c r="N610" i="3"/>
  <c r="I611" i="3"/>
  <c r="N611" i="3"/>
  <c r="I612" i="3"/>
  <c r="N612" i="3"/>
  <c r="I613" i="3"/>
  <c r="N613" i="3"/>
  <c r="I614" i="3"/>
  <c r="N614" i="3"/>
  <c r="I615" i="3"/>
  <c r="N615" i="3"/>
  <c r="I616" i="3"/>
  <c r="N616" i="3"/>
  <c r="I617" i="3"/>
  <c r="N617" i="3"/>
  <c r="I618" i="3"/>
  <c r="N618" i="3"/>
  <c r="I619" i="3"/>
  <c r="N619" i="3"/>
  <c r="I620" i="3"/>
  <c r="N620" i="3"/>
  <c r="I621" i="3"/>
  <c r="N621" i="3"/>
  <c r="I622" i="3"/>
  <c r="N622" i="3"/>
  <c r="I623" i="3"/>
  <c r="N623" i="3"/>
  <c r="I624" i="3"/>
  <c r="N624" i="3"/>
  <c r="I625" i="3"/>
  <c r="N625" i="3"/>
  <c r="I626" i="3"/>
  <c r="N626" i="3"/>
  <c r="I627" i="3"/>
  <c r="N627" i="3"/>
  <c r="I628" i="3"/>
  <c r="N628" i="3"/>
  <c r="I629" i="3"/>
  <c r="N629" i="3"/>
  <c r="I630" i="3"/>
  <c r="N630" i="3"/>
  <c r="I631" i="3"/>
  <c r="N631" i="3"/>
  <c r="I632" i="3"/>
  <c r="N632" i="3"/>
  <c r="I633" i="3"/>
  <c r="N633" i="3"/>
  <c r="I634" i="3"/>
  <c r="N634" i="3"/>
  <c r="I635" i="3"/>
  <c r="N635" i="3"/>
  <c r="I636" i="3"/>
  <c r="N636" i="3"/>
  <c r="I637" i="3"/>
  <c r="N637" i="3"/>
  <c r="I638" i="3"/>
  <c r="N638" i="3"/>
  <c r="I639" i="3"/>
  <c r="N639" i="3"/>
  <c r="I640" i="3"/>
  <c r="N640" i="3"/>
  <c r="I641" i="3"/>
  <c r="N641" i="3"/>
  <c r="I642" i="3"/>
  <c r="N642" i="3"/>
  <c r="I643" i="3"/>
  <c r="N643" i="3"/>
  <c r="I644" i="3"/>
  <c r="N644" i="3"/>
  <c r="I645" i="3"/>
  <c r="N645" i="3"/>
  <c r="I646" i="3"/>
  <c r="N646" i="3"/>
  <c r="I647" i="3"/>
  <c r="N647" i="3"/>
  <c r="I648" i="3"/>
  <c r="N648" i="3"/>
  <c r="I649" i="3"/>
  <c r="N649" i="3"/>
  <c r="I650" i="3"/>
  <c r="N650" i="3"/>
  <c r="I651" i="3"/>
  <c r="N651" i="3"/>
  <c r="I652" i="3"/>
  <c r="N652" i="3"/>
  <c r="I653" i="3"/>
  <c r="N653" i="3"/>
  <c r="I654" i="3"/>
  <c r="N654" i="3"/>
  <c r="I655" i="3"/>
  <c r="N655" i="3"/>
  <c r="I656" i="3"/>
  <c r="N656" i="3"/>
  <c r="I657" i="3"/>
  <c r="N657" i="3"/>
  <c r="I658" i="3"/>
  <c r="N658" i="3"/>
  <c r="I659" i="3"/>
  <c r="N659" i="3"/>
  <c r="I660" i="3"/>
  <c r="N660" i="3"/>
  <c r="I661" i="3"/>
  <c r="N661" i="3"/>
  <c r="I662" i="3"/>
  <c r="N662" i="3"/>
  <c r="I663" i="3"/>
  <c r="N663" i="3"/>
  <c r="I664" i="3"/>
  <c r="N664" i="3"/>
  <c r="I665" i="3"/>
  <c r="N665" i="3"/>
  <c r="I666" i="3"/>
  <c r="N666" i="3"/>
  <c r="I667" i="3"/>
  <c r="N667" i="3"/>
  <c r="I668" i="3"/>
  <c r="N668" i="3"/>
  <c r="I669" i="3"/>
  <c r="N669" i="3"/>
  <c r="I670" i="3"/>
  <c r="N670" i="3"/>
  <c r="I671" i="3"/>
  <c r="N671" i="3"/>
  <c r="I672" i="3"/>
  <c r="N672" i="3"/>
  <c r="I673" i="3"/>
  <c r="N673" i="3"/>
  <c r="I674" i="3"/>
  <c r="N674" i="3"/>
  <c r="I675" i="3"/>
  <c r="N675" i="3"/>
  <c r="I676" i="3"/>
  <c r="N676" i="3"/>
  <c r="I677" i="3"/>
  <c r="N677" i="3"/>
  <c r="I678" i="3"/>
  <c r="N678" i="3"/>
  <c r="I679" i="3"/>
  <c r="N679" i="3"/>
  <c r="I680" i="3"/>
  <c r="N680" i="3"/>
  <c r="I681" i="3"/>
  <c r="N681" i="3"/>
  <c r="I682" i="3"/>
  <c r="N682" i="3"/>
  <c r="I683" i="3"/>
  <c r="N683" i="3"/>
  <c r="I684" i="3"/>
  <c r="N684" i="3"/>
  <c r="I685" i="3"/>
  <c r="N685" i="3"/>
  <c r="I686" i="3"/>
  <c r="N686" i="3"/>
  <c r="I687" i="3"/>
  <c r="N687" i="3"/>
  <c r="I688" i="3"/>
  <c r="N688" i="3"/>
  <c r="I689" i="3"/>
  <c r="N689" i="3"/>
  <c r="I690" i="3"/>
  <c r="N690" i="3"/>
  <c r="I691" i="3"/>
  <c r="N691" i="3"/>
  <c r="I692" i="3"/>
  <c r="N692" i="3"/>
  <c r="I693" i="3"/>
  <c r="N693" i="3"/>
  <c r="I694" i="3"/>
  <c r="N694" i="3"/>
  <c r="I695" i="3"/>
  <c r="N695" i="3"/>
  <c r="I696" i="3"/>
  <c r="N696" i="3"/>
  <c r="I697" i="3"/>
  <c r="N697" i="3"/>
  <c r="I698" i="3"/>
  <c r="N698" i="3"/>
  <c r="I699" i="3"/>
  <c r="N699" i="3"/>
  <c r="I700" i="3"/>
  <c r="N700" i="3"/>
  <c r="I701" i="3"/>
  <c r="N701" i="3"/>
  <c r="I702" i="3"/>
  <c r="N702" i="3"/>
  <c r="I703" i="3"/>
  <c r="N703" i="3"/>
  <c r="I704" i="3"/>
  <c r="N704" i="3"/>
  <c r="I705" i="3"/>
  <c r="N705" i="3"/>
  <c r="I706" i="3"/>
  <c r="N706" i="3"/>
  <c r="I707" i="3"/>
  <c r="N707" i="3"/>
  <c r="I708" i="3"/>
  <c r="N708" i="3"/>
  <c r="I709" i="3"/>
  <c r="N709" i="3"/>
  <c r="I710" i="3"/>
  <c r="N710" i="3"/>
  <c r="I711" i="3"/>
  <c r="N711" i="3"/>
  <c r="I712" i="3"/>
  <c r="N712" i="3"/>
  <c r="I713" i="3"/>
  <c r="N713" i="3"/>
  <c r="I714" i="3"/>
  <c r="N714" i="3"/>
  <c r="I715" i="3"/>
  <c r="N715" i="3"/>
  <c r="I716" i="3"/>
  <c r="N716" i="3"/>
  <c r="I717" i="3"/>
  <c r="N717" i="3"/>
  <c r="I718" i="3"/>
  <c r="N718" i="3"/>
  <c r="I719" i="3"/>
  <c r="N719" i="3"/>
  <c r="I720" i="3"/>
  <c r="N720" i="3"/>
  <c r="I721" i="3"/>
  <c r="N721" i="3"/>
  <c r="I722" i="3"/>
  <c r="N722" i="3"/>
  <c r="I723" i="3"/>
  <c r="N723" i="3"/>
  <c r="I724" i="3"/>
  <c r="N724" i="3"/>
  <c r="I725" i="3"/>
  <c r="N725" i="3"/>
  <c r="I726" i="3"/>
  <c r="N726" i="3"/>
  <c r="I727" i="3"/>
  <c r="N727" i="3"/>
  <c r="I728" i="3"/>
  <c r="N728" i="3"/>
  <c r="I729" i="3"/>
  <c r="N729" i="3"/>
  <c r="I35" i="3"/>
  <c r="N35" i="3"/>
  <c r="E246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J3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H35" i="3"/>
  <c r="K35" i="3"/>
  <c r="H36" i="3"/>
  <c r="K36" i="3"/>
  <c r="H37" i="3"/>
  <c r="K37" i="3"/>
  <c r="H38" i="3"/>
  <c r="K38" i="3"/>
  <c r="H39" i="3"/>
  <c r="K39" i="3"/>
  <c r="H40" i="3"/>
  <c r="K40" i="3"/>
  <c r="H41" i="3"/>
  <c r="K41" i="3"/>
  <c r="H42" i="3"/>
  <c r="K42" i="3"/>
  <c r="H43" i="3"/>
  <c r="K43" i="3"/>
  <c r="H44" i="3"/>
  <c r="K44" i="3"/>
  <c r="H45" i="3"/>
  <c r="K45" i="3"/>
  <c r="H46" i="3"/>
  <c r="K46" i="3"/>
  <c r="H47" i="3"/>
  <c r="K47" i="3"/>
  <c r="H48" i="3"/>
  <c r="K48" i="3"/>
  <c r="H49" i="3"/>
  <c r="K49" i="3"/>
  <c r="H50" i="3"/>
  <c r="K50" i="3"/>
  <c r="H51" i="3"/>
  <c r="K51" i="3"/>
  <c r="H52" i="3"/>
  <c r="K52" i="3"/>
  <c r="H53" i="3"/>
  <c r="K53" i="3"/>
  <c r="H54" i="3"/>
  <c r="K54" i="3"/>
  <c r="H55" i="3"/>
  <c r="K55" i="3"/>
  <c r="H56" i="3"/>
  <c r="K56" i="3"/>
  <c r="H57" i="3"/>
  <c r="K57" i="3"/>
  <c r="H58" i="3"/>
  <c r="K58" i="3"/>
  <c r="H59" i="3"/>
  <c r="K59" i="3"/>
  <c r="H60" i="3"/>
  <c r="K60" i="3"/>
  <c r="H61" i="3"/>
  <c r="K61" i="3"/>
  <c r="H62" i="3"/>
  <c r="K62" i="3"/>
  <c r="H63" i="3"/>
  <c r="K63" i="3"/>
  <c r="H64" i="3"/>
  <c r="K64" i="3"/>
  <c r="H65" i="3"/>
  <c r="K65" i="3"/>
  <c r="H66" i="3"/>
  <c r="K66" i="3"/>
  <c r="H67" i="3"/>
  <c r="K67" i="3"/>
  <c r="H68" i="3"/>
  <c r="K68" i="3"/>
  <c r="H69" i="3"/>
  <c r="K69" i="3"/>
  <c r="H70" i="3"/>
  <c r="K70" i="3"/>
  <c r="H71" i="3"/>
  <c r="K71" i="3"/>
  <c r="H72" i="3"/>
  <c r="K72" i="3"/>
  <c r="H73" i="3"/>
  <c r="K73" i="3"/>
  <c r="H74" i="3"/>
  <c r="K74" i="3"/>
  <c r="H75" i="3"/>
  <c r="K75" i="3"/>
  <c r="H76" i="3"/>
  <c r="K76" i="3"/>
  <c r="H77" i="3"/>
  <c r="K77" i="3"/>
  <c r="H78" i="3"/>
  <c r="K78" i="3"/>
  <c r="H79" i="3"/>
  <c r="K79" i="3"/>
  <c r="H80" i="3"/>
  <c r="K80" i="3"/>
  <c r="H81" i="3"/>
  <c r="K81" i="3"/>
  <c r="H82" i="3"/>
  <c r="K82" i="3"/>
  <c r="H83" i="3"/>
  <c r="K83" i="3"/>
  <c r="H84" i="3"/>
  <c r="K84" i="3"/>
  <c r="H85" i="3"/>
  <c r="K85" i="3"/>
  <c r="H86" i="3"/>
  <c r="K86" i="3"/>
  <c r="H87" i="3"/>
  <c r="K87" i="3"/>
  <c r="H88" i="3"/>
  <c r="K88" i="3"/>
  <c r="H89" i="3"/>
  <c r="K89" i="3"/>
  <c r="H90" i="3"/>
  <c r="K90" i="3"/>
  <c r="H91" i="3"/>
  <c r="K91" i="3"/>
  <c r="H92" i="3"/>
  <c r="K92" i="3"/>
  <c r="H93" i="3"/>
  <c r="K93" i="3"/>
  <c r="H94" i="3"/>
  <c r="K94" i="3"/>
  <c r="H95" i="3"/>
  <c r="K95" i="3"/>
  <c r="H96" i="3"/>
  <c r="K96" i="3"/>
  <c r="H97" i="3"/>
  <c r="K97" i="3"/>
  <c r="H98" i="3"/>
  <c r="K98" i="3"/>
  <c r="H99" i="3"/>
  <c r="K99" i="3"/>
  <c r="H100" i="3"/>
  <c r="K100" i="3"/>
  <c r="H101" i="3"/>
  <c r="K101" i="3"/>
  <c r="H102" i="3"/>
  <c r="K102" i="3"/>
  <c r="H103" i="3"/>
  <c r="K103" i="3"/>
  <c r="H104" i="3"/>
  <c r="K104" i="3"/>
  <c r="H105" i="3"/>
  <c r="K105" i="3"/>
  <c r="H106" i="3"/>
  <c r="K106" i="3"/>
  <c r="H107" i="3"/>
  <c r="K107" i="3"/>
  <c r="H108" i="3"/>
  <c r="K108" i="3"/>
  <c r="H109" i="3"/>
  <c r="K109" i="3"/>
  <c r="H110" i="3"/>
  <c r="K110" i="3"/>
  <c r="H111" i="3"/>
  <c r="K111" i="3"/>
  <c r="H112" i="3"/>
  <c r="K112" i="3"/>
  <c r="H113" i="3"/>
  <c r="K113" i="3"/>
  <c r="H114" i="3"/>
  <c r="K114" i="3"/>
  <c r="H115" i="3"/>
  <c r="K115" i="3"/>
  <c r="H116" i="3"/>
  <c r="K116" i="3"/>
  <c r="H117" i="3"/>
  <c r="K117" i="3"/>
  <c r="H118" i="3"/>
  <c r="K118" i="3"/>
  <c r="H119" i="3"/>
  <c r="K119" i="3"/>
  <c r="H120" i="3"/>
  <c r="K120" i="3"/>
  <c r="H121" i="3"/>
  <c r="K121" i="3"/>
  <c r="H122" i="3"/>
  <c r="K122" i="3"/>
  <c r="H123" i="3"/>
  <c r="K123" i="3"/>
  <c r="H124" i="3"/>
  <c r="K124" i="3"/>
  <c r="H125" i="3"/>
  <c r="K125" i="3"/>
  <c r="H126" i="3"/>
  <c r="K126" i="3"/>
  <c r="H127" i="3"/>
  <c r="K127" i="3"/>
  <c r="H128" i="3"/>
  <c r="K128" i="3"/>
  <c r="H129" i="3"/>
  <c r="K129" i="3"/>
  <c r="H130" i="3"/>
  <c r="K130" i="3"/>
  <c r="H131" i="3"/>
  <c r="K131" i="3"/>
  <c r="H132" i="3"/>
  <c r="K132" i="3"/>
  <c r="H133" i="3"/>
  <c r="K133" i="3"/>
  <c r="H134" i="3"/>
  <c r="K134" i="3"/>
  <c r="H135" i="3"/>
  <c r="K135" i="3"/>
  <c r="H136" i="3"/>
  <c r="K136" i="3"/>
  <c r="H137" i="3"/>
  <c r="K137" i="3"/>
  <c r="H138" i="3"/>
  <c r="K138" i="3"/>
  <c r="H139" i="3"/>
  <c r="K139" i="3"/>
  <c r="H140" i="3"/>
  <c r="K140" i="3"/>
  <c r="H141" i="3"/>
  <c r="K141" i="3"/>
  <c r="H142" i="3"/>
  <c r="K142" i="3"/>
  <c r="H143" i="3"/>
  <c r="K143" i="3"/>
  <c r="H144" i="3"/>
  <c r="K144" i="3"/>
  <c r="H145" i="3"/>
  <c r="K145" i="3"/>
  <c r="H146" i="3"/>
  <c r="K146" i="3"/>
  <c r="H147" i="3"/>
  <c r="K147" i="3"/>
  <c r="H148" i="3"/>
  <c r="K148" i="3"/>
  <c r="H149" i="3"/>
  <c r="K149" i="3"/>
  <c r="H150" i="3"/>
  <c r="K150" i="3"/>
  <c r="H151" i="3"/>
  <c r="K151" i="3"/>
  <c r="H152" i="3"/>
  <c r="K152" i="3"/>
  <c r="H153" i="3"/>
  <c r="K153" i="3"/>
  <c r="H154" i="3"/>
  <c r="K154" i="3"/>
  <c r="H155" i="3"/>
  <c r="K155" i="3"/>
  <c r="H156" i="3"/>
  <c r="K156" i="3"/>
  <c r="H157" i="3"/>
  <c r="K157" i="3"/>
  <c r="H158" i="3"/>
  <c r="K158" i="3"/>
  <c r="H159" i="3"/>
  <c r="K159" i="3"/>
  <c r="H160" i="3"/>
  <c r="K160" i="3"/>
  <c r="H161" i="3"/>
  <c r="K161" i="3"/>
  <c r="H162" i="3"/>
  <c r="K162" i="3"/>
  <c r="H163" i="3"/>
  <c r="K163" i="3"/>
  <c r="H164" i="3"/>
  <c r="K164" i="3"/>
  <c r="H165" i="3"/>
  <c r="K165" i="3"/>
  <c r="H166" i="3"/>
  <c r="K166" i="3"/>
  <c r="H167" i="3"/>
  <c r="K167" i="3"/>
  <c r="H168" i="3"/>
  <c r="K168" i="3"/>
  <c r="H169" i="3"/>
  <c r="K169" i="3"/>
  <c r="H170" i="3"/>
  <c r="K170" i="3"/>
  <c r="H171" i="3"/>
  <c r="K171" i="3"/>
  <c r="H172" i="3"/>
  <c r="K172" i="3"/>
  <c r="H173" i="3"/>
  <c r="K173" i="3"/>
  <c r="H174" i="3"/>
  <c r="K174" i="3"/>
  <c r="H175" i="3"/>
  <c r="K175" i="3"/>
  <c r="H176" i="3"/>
  <c r="K176" i="3"/>
  <c r="H177" i="3"/>
  <c r="K177" i="3"/>
  <c r="H178" i="3"/>
  <c r="K178" i="3"/>
  <c r="H179" i="3"/>
  <c r="K179" i="3"/>
  <c r="H180" i="3"/>
  <c r="K180" i="3"/>
  <c r="H181" i="3"/>
  <c r="K181" i="3"/>
  <c r="H182" i="3"/>
  <c r="K182" i="3"/>
  <c r="H183" i="3"/>
  <c r="K183" i="3"/>
  <c r="H184" i="3"/>
  <c r="K184" i="3"/>
  <c r="H185" i="3"/>
  <c r="K185" i="3"/>
  <c r="H186" i="3"/>
  <c r="K186" i="3"/>
  <c r="H187" i="3"/>
  <c r="K187" i="3"/>
  <c r="H188" i="3"/>
  <c r="K188" i="3"/>
  <c r="H189" i="3"/>
  <c r="K189" i="3"/>
  <c r="H190" i="3"/>
  <c r="K190" i="3"/>
  <c r="H191" i="3"/>
  <c r="K191" i="3"/>
  <c r="H192" i="3"/>
  <c r="K192" i="3"/>
  <c r="H193" i="3"/>
  <c r="K193" i="3"/>
  <c r="H194" i="3"/>
  <c r="K194" i="3"/>
  <c r="H195" i="3"/>
  <c r="K195" i="3"/>
  <c r="H196" i="3"/>
  <c r="K196" i="3"/>
  <c r="H197" i="3"/>
  <c r="K197" i="3"/>
  <c r="H198" i="3"/>
  <c r="K198" i="3"/>
  <c r="H199" i="3"/>
  <c r="K199" i="3"/>
  <c r="H200" i="3"/>
  <c r="K200" i="3"/>
  <c r="H201" i="3"/>
  <c r="K201" i="3"/>
  <c r="H202" i="3"/>
  <c r="K202" i="3"/>
  <c r="H203" i="3"/>
  <c r="K203" i="3"/>
  <c r="H204" i="3"/>
  <c r="K204" i="3"/>
  <c r="H205" i="3"/>
  <c r="K205" i="3"/>
  <c r="H206" i="3"/>
  <c r="K206" i="3"/>
  <c r="H207" i="3"/>
  <c r="K207" i="3"/>
  <c r="H208" i="3"/>
  <c r="K208" i="3"/>
  <c r="H209" i="3"/>
  <c r="K209" i="3"/>
  <c r="H210" i="3"/>
  <c r="K210" i="3"/>
  <c r="H211" i="3"/>
  <c r="K211" i="3"/>
  <c r="H212" i="3"/>
  <c r="K212" i="3"/>
  <c r="H213" i="3"/>
  <c r="K213" i="3"/>
  <c r="H214" i="3"/>
  <c r="K214" i="3"/>
  <c r="H215" i="3"/>
  <c r="K215" i="3"/>
  <c r="H216" i="3"/>
  <c r="K216" i="3"/>
  <c r="H217" i="3"/>
  <c r="K217" i="3"/>
  <c r="H218" i="3"/>
  <c r="K218" i="3"/>
  <c r="H219" i="3"/>
  <c r="K219" i="3"/>
  <c r="H220" i="3"/>
  <c r="K220" i="3"/>
  <c r="H221" i="3"/>
  <c r="K221" i="3"/>
  <c r="H222" i="3"/>
  <c r="K222" i="3"/>
  <c r="H223" i="3"/>
  <c r="K223" i="3"/>
  <c r="H224" i="3"/>
  <c r="K224" i="3"/>
  <c r="H225" i="3"/>
  <c r="K225" i="3"/>
  <c r="H226" i="3"/>
  <c r="K226" i="3"/>
  <c r="H227" i="3"/>
  <c r="K227" i="3"/>
  <c r="H228" i="3"/>
  <c r="K228" i="3"/>
  <c r="H229" i="3"/>
  <c r="K229" i="3"/>
  <c r="H230" i="3"/>
  <c r="K230" i="3"/>
  <c r="H231" i="3"/>
  <c r="K231" i="3"/>
  <c r="H232" i="3"/>
  <c r="K232" i="3"/>
  <c r="H233" i="3"/>
  <c r="K233" i="3"/>
  <c r="H234" i="3"/>
  <c r="K234" i="3"/>
  <c r="H235" i="3"/>
  <c r="K235" i="3"/>
  <c r="H236" i="3"/>
  <c r="K236" i="3"/>
  <c r="H237" i="3"/>
  <c r="K237" i="3"/>
  <c r="H238" i="3"/>
  <c r="K238" i="3"/>
  <c r="H239" i="3"/>
  <c r="K239" i="3"/>
  <c r="H240" i="3"/>
  <c r="K240" i="3"/>
  <c r="H241" i="3"/>
  <c r="K241" i="3"/>
  <c r="H242" i="3"/>
  <c r="K242" i="3"/>
  <c r="H243" i="3"/>
  <c r="K243" i="3"/>
  <c r="H244" i="3"/>
  <c r="K244" i="3"/>
  <c r="H245" i="3"/>
  <c r="K245" i="3"/>
  <c r="H246" i="3"/>
  <c r="K246" i="3"/>
  <c r="H247" i="3"/>
  <c r="K247" i="3"/>
  <c r="H248" i="3"/>
  <c r="K248" i="3"/>
  <c r="H249" i="3"/>
  <c r="K249" i="3"/>
  <c r="H250" i="3"/>
  <c r="K250" i="3"/>
  <c r="H251" i="3"/>
  <c r="K251" i="3"/>
  <c r="H252" i="3"/>
  <c r="K252" i="3"/>
  <c r="H253" i="3"/>
  <c r="K253" i="3"/>
  <c r="H254" i="3"/>
  <c r="K254" i="3"/>
  <c r="H255" i="3"/>
  <c r="K255" i="3"/>
  <c r="H256" i="3"/>
  <c r="K256" i="3"/>
  <c r="H257" i="3"/>
  <c r="K257" i="3"/>
  <c r="H258" i="3"/>
  <c r="K258" i="3"/>
  <c r="H259" i="3"/>
  <c r="K259" i="3"/>
  <c r="H260" i="3"/>
  <c r="K260" i="3"/>
  <c r="H261" i="3"/>
  <c r="K261" i="3"/>
  <c r="H262" i="3"/>
  <c r="K262" i="3"/>
  <c r="H263" i="3"/>
  <c r="K263" i="3"/>
  <c r="H264" i="3"/>
  <c r="K264" i="3"/>
  <c r="H265" i="3"/>
  <c r="K265" i="3"/>
  <c r="H266" i="3"/>
  <c r="K266" i="3"/>
  <c r="H267" i="3"/>
  <c r="K267" i="3"/>
  <c r="H268" i="3"/>
  <c r="K268" i="3"/>
  <c r="H269" i="3"/>
  <c r="K269" i="3"/>
  <c r="H270" i="3"/>
  <c r="K270" i="3"/>
  <c r="H271" i="3"/>
  <c r="K271" i="3"/>
  <c r="H272" i="3"/>
  <c r="K272" i="3"/>
  <c r="H273" i="3"/>
  <c r="K273" i="3"/>
  <c r="H274" i="3"/>
  <c r="K274" i="3"/>
  <c r="H275" i="3"/>
  <c r="K275" i="3"/>
  <c r="H276" i="3"/>
  <c r="K276" i="3"/>
  <c r="H277" i="3"/>
  <c r="K277" i="3"/>
  <c r="H278" i="3"/>
  <c r="K278" i="3"/>
  <c r="H279" i="3"/>
  <c r="K279" i="3"/>
  <c r="H280" i="3"/>
  <c r="K280" i="3"/>
  <c r="H281" i="3"/>
  <c r="K281" i="3"/>
  <c r="H282" i="3"/>
  <c r="K282" i="3"/>
  <c r="H283" i="3"/>
  <c r="K283" i="3"/>
  <c r="H284" i="3"/>
  <c r="K284" i="3"/>
  <c r="H285" i="3"/>
  <c r="K285" i="3"/>
  <c r="H286" i="3"/>
  <c r="K286" i="3"/>
  <c r="H287" i="3"/>
  <c r="K287" i="3"/>
  <c r="H288" i="3"/>
  <c r="K288" i="3"/>
  <c r="H289" i="3"/>
  <c r="K289" i="3"/>
  <c r="H290" i="3"/>
  <c r="K290" i="3"/>
  <c r="H291" i="3"/>
  <c r="K291" i="3"/>
  <c r="H292" i="3"/>
  <c r="K292" i="3"/>
  <c r="H293" i="3"/>
  <c r="K293" i="3"/>
  <c r="H294" i="3"/>
  <c r="K294" i="3"/>
  <c r="H295" i="3"/>
  <c r="K295" i="3"/>
  <c r="H296" i="3"/>
  <c r="K296" i="3"/>
  <c r="H297" i="3"/>
  <c r="K297" i="3"/>
  <c r="H298" i="3"/>
  <c r="K298" i="3"/>
  <c r="H299" i="3"/>
  <c r="K299" i="3"/>
  <c r="H300" i="3"/>
  <c r="K300" i="3"/>
  <c r="H301" i="3"/>
  <c r="K301" i="3"/>
  <c r="H302" i="3"/>
  <c r="K302" i="3"/>
  <c r="H303" i="3"/>
  <c r="K303" i="3"/>
  <c r="H304" i="3"/>
  <c r="K304" i="3"/>
  <c r="H305" i="3"/>
  <c r="K305" i="3"/>
  <c r="H306" i="3"/>
  <c r="K306" i="3"/>
  <c r="H307" i="3"/>
  <c r="K307" i="3"/>
  <c r="H308" i="3"/>
  <c r="K308" i="3"/>
  <c r="H309" i="3"/>
  <c r="K309" i="3"/>
  <c r="H310" i="3"/>
  <c r="K310" i="3"/>
  <c r="H311" i="3"/>
  <c r="K311" i="3"/>
  <c r="H312" i="3"/>
  <c r="K312" i="3"/>
  <c r="H313" i="3"/>
  <c r="K313" i="3"/>
  <c r="H314" i="3"/>
  <c r="K314" i="3"/>
  <c r="H315" i="3"/>
  <c r="K315" i="3"/>
  <c r="H316" i="3"/>
  <c r="K316" i="3"/>
  <c r="H317" i="3"/>
  <c r="K317" i="3"/>
  <c r="H318" i="3"/>
  <c r="K318" i="3"/>
  <c r="H319" i="3"/>
  <c r="K319" i="3"/>
  <c r="H320" i="3"/>
  <c r="K320" i="3"/>
  <c r="H321" i="3"/>
  <c r="K321" i="3"/>
  <c r="H322" i="3"/>
  <c r="K322" i="3"/>
  <c r="H323" i="3"/>
  <c r="K323" i="3"/>
  <c r="H324" i="3"/>
  <c r="K324" i="3"/>
  <c r="H325" i="3"/>
  <c r="K325" i="3"/>
  <c r="H326" i="3"/>
  <c r="K326" i="3"/>
  <c r="H327" i="3"/>
  <c r="K327" i="3"/>
  <c r="H328" i="3"/>
  <c r="K328" i="3"/>
  <c r="H329" i="3"/>
  <c r="K329" i="3"/>
  <c r="H330" i="3"/>
  <c r="K330" i="3"/>
  <c r="H331" i="3"/>
  <c r="K331" i="3"/>
  <c r="H332" i="3"/>
  <c r="K332" i="3"/>
  <c r="H333" i="3"/>
  <c r="K333" i="3"/>
  <c r="H334" i="3"/>
  <c r="K334" i="3"/>
  <c r="H335" i="3"/>
  <c r="K335" i="3"/>
  <c r="H336" i="3"/>
  <c r="K336" i="3"/>
  <c r="H337" i="3"/>
  <c r="K337" i="3"/>
  <c r="H338" i="3"/>
  <c r="K338" i="3"/>
  <c r="H339" i="3"/>
  <c r="K339" i="3"/>
  <c r="H340" i="3"/>
  <c r="K340" i="3"/>
  <c r="H341" i="3"/>
  <c r="K341" i="3"/>
  <c r="H342" i="3"/>
  <c r="K342" i="3"/>
  <c r="H343" i="3"/>
  <c r="K343" i="3"/>
  <c r="H344" i="3"/>
  <c r="K344" i="3"/>
  <c r="H345" i="3"/>
  <c r="K345" i="3"/>
  <c r="H346" i="3"/>
  <c r="K346" i="3"/>
  <c r="H347" i="3"/>
  <c r="K347" i="3"/>
  <c r="H348" i="3"/>
  <c r="K348" i="3"/>
  <c r="H349" i="3"/>
  <c r="K349" i="3"/>
  <c r="H350" i="3"/>
  <c r="K350" i="3"/>
  <c r="H351" i="3"/>
  <c r="K351" i="3"/>
  <c r="H352" i="3"/>
  <c r="K352" i="3"/>
  <c r="H353" i="3"/>
  <c r="K353" i="3"/>
  <c r="H354" i="3"/>
  <c r="K354" i="3"/>
  <c r="H355" i="3"/>
  <c r="K355" i="3"/>
  <c r="H356" i="3"/>
  <c r="K356" i="3"/>
  <c r="H357" i="3"/>
  <c r="K357" i="3"/>
  <c r="H358" i="3"/>
  <c r="K358" i="3"/>
  <c r="H359" i="3"/>
  <c r="K359" i="3"/>
  <c r="H360" i="3"/>
  <c r="K360" i="3"/>
  <c r="H361" i="3"/>
  <c r="K361" i="3"/>
  <c r="H362" i="3"/>
  <c r="K362" i="3"/>
  <c r="H363" i="3"/>
  <c r="K363" i="3"/>
  <c r="H364" i="3"/>
  <c r="K364" i="3"/>
  <c r="H365" i="3"/>
  <c r="K365" i="3"/>
  <c r="H366" i="3"/>
  <c r="K366" i="3"/>
  <c r="H367" i="3"/>
  <c r="K367" i="3"/>
  <c r="H368" i="3"/>
  <c r="K368" i="3"/>
  <c r="H369" i="3"/>
  <c r="K369" i="3"/>
  <c r="H370" i="3"/>
  <c r="K370" i="3"/>
  <c r="H371" i="3"/>
  <c r="K371" i="3"/>
  <c r="H372" i="3"/>
  <c r="K372" i="3"/>
  <c r="H373" i="3"/>
  <c r="K373" i="3"/>
  <c r="H374" i="3"/>
  <c r="K374" i="3"/>
  <c r="H375" i="3"/>
  <c r="K375" i="3"/>
  <c r="H376" i="3"/>
  <c r="K376" i="3"/>
  <c r="H377" i="3"/>
  <c r="K377" i="3"/>
  <c r="H378" i="3"/>
  <c r="K378" i="3"/>
  <c r="H379" i="3"/>
  <c r="K379" i="3"/>
  <c r="H380" i="3"/>
  <c r="K380" i="3"/>
  <c r="H381" i="3"/>
  <c r="K381" i="3"/>
  <c r="H382" i="3"/>
  <c r="K382" i="3"/>
  <c r="H383" i="3"/>
  <c r="K383" i="3"/>
  <c r="H384" i="3"/>
  <c r="K384" i="3"/>
  <c r="H385" i="3"/>
  <c r="K385" i="3"/>
  <c r="H386" i="3"/>
  <c r="K386" i="3"/>
  <c r="H387" i="3"/>
  <c r="K387" i="3"/>
  <c r="H388" i="3"/>
  <c r="K388" i="3"/>
  <c r="H389" i="3"/>
  <c r="K389" i="3"/>
  <c r="H390" i="3"/>
  <c r="K390" i="3"/>
  <c r="H391" i="3"/>
  <c r="K391" i="3"/>
  <c r="H392" i="3"/>
  <c r="K392" i="3"/>
  <c r="H393" i="3"/>
  <c r="K393" i="3"/>
  <c r="H394" i="3"/>
  <c r="K394" i="3"/>
  <c r="H395" i="3"/>
  <c r="K395" i="3"/>
  <c r="H396" i="3"/>
  <c r="K396" i="3"/>
  <c r="H397" i="3"/>
  <c r="K397" i="3"/>
  <c r="H398" i="3"/>
  <c r="K398" i="3"/>
  <c r="H399" i="3"/>
  <c r="K399" i="3"/>
  <c r="H400" i="3"/>
  <c r="K400" i="3"/>
  <c r="H401" i="3"/>
  <c r="K401" i="3"/>
  <c r="H402" i="3"/>
  <c r="K402" i="3"/>
  <c r="H403" i="3"/>
  <c r="K403" i="3"/>
  <c r="H404" i="3"/>
  <c r="K404" i="3"/>
  <c r="H405" i="3"/>
  <c r="K405" i="3"/>
  <c r="H406" i="3"/>
  <c r="K406" i="3"/>
  <c r="H407" i="3"/>
  <c r="K407" i="3"/>
  <c r="H408" i="3"/>
  <c r="K408" i="3"/>
  <c r="H409" i="3"/>
  <c r="K409" i="3"/>
  <c r="H410" i="3"/>
  <c r="K410" i="3"/>
  <c r="H411" i="3"/>
  <c r="K411" i="3"/>
  <c r="H412" i="3"/>
  <c r="K412" i="3"/>
  <c r="H413" i="3"/>
  <c r="K413" i="3"/>
  <c r="H414" i="3"/>
  <c r="K414" i="3"/>
  <c r="H415" i="3"/>
  <c r="K415" i="3"/>
  <c r="H416" i="3"/>
  <c r="K416" i="3"/>
  <c r="H417" i="3"/>
  <c r="K417" i="3"/>
  <c r="H418" i="3"/>
  <c r="K418" i="3"/>
  <c r="H419" i="3"/>
  <c r="K419" i="3"/>
  <c r="H420" i="3"/>
  <c r="K420" i="3"/>
  <c r="H421" i="3"/>
  <c r="K421" i="3"/>
  <c r="H422" i="3"/>
  <c r="K422" i="3"/>
  <c r="H423" i="3"/>
  <c r="K423" i="3"/>
  <c r="H424" i="3"/>
  <c r="K424" i="3"/>
  <c r="H425" i="3"/>
  <c r="K425" i="3"/>
  <c r="H426" i="3"/>
  <c r="K426" i="3"/>
  <c r="H427" i="3"/>
  <c r="K427" i="3"/>
  <c r="H428" i="3"/>
  <c r="K428" i="3"/>
  <c r="H429" i="3"/>
  <c r="K429" i="3"/>
  <c r="H430" i="3"/>
  <c r="K430" i="3"/>
  <c r="H431" i="3"/>
  <c r="K431" i="3"/>
  <c r="H432" i="3"/>
  <c r="K432" i="3"/>
  <c r="H433" i="3"/>
  <c r="K433" i="3"/>
  <c r="H434" i="3"/>
  <c r="K434" i="3"/>
  <c r="H435" i="3"/>
  <c r="K435" i="3"/>
  <c r="H436" i="3"/>
  <c r="K436" i="3"/>
  <c r="H437" i="3"/>
  <c r="K437" i="3"/>
  <c r="H438" i="3"/>
  <c r="K438" i="3"/>
  <c r="H439" i="3"/>
  <c r="K439" i="3"/>
  <c r="H440" i="3"/>
  <c r="K440" i="3"/>
  <c r="H441" i="3"/>
  <c r="K441" i="3"/>
  <c r="H442" i="3"/>
  <c r="K442" i="3"/>
  <c r="H443" i="3"/>
  <c r="K443" i="3"/>
  <c r="H444" i="3"/>
  <c r="K444" i="3"/>
  <c r="H445" i="3"/>
  <c r="K445" i="3"/>
  <c r="H446" i="3"/>
  <c r="K446" i="3"/>
  <c r="H447" i="3"/>
  <c r="K447" i="3"/>
  <c r="H448" i="3"/>
  <c r="K448" i="3"/>
  <c r="H449" i="3"/>
  <c r="K449" i="3"/>
  <c r="H450" i="3"/>
  <c r="K450" i="3"/>
  <c r="H451" i="3"/>
  <c r="K451" i="3"/>
  <c r="H452" i="3"/>
  <c r="K452" i="3"/>
  <c r="H453" i="3"/>
  <c r="K453" i="3"/>
  <c r="H454" i="3"/>
  <c r="K454" i="3"/>
  <c r="H455" i="3"/>
  <c r="K455" i="3"/>
  <c r="H456" i="3"/>
  <c r="K456" i="3"/>
  <c r="H457" i="3"/>
  <c r="K457" i="3"/>
  <c r="H458" i="3"/>
  <c r="K458" i="3"/>
  <c r="H459" i="3"/>
  <c r="K459" i="3"/>
  <c r="H460" i="3"/>
  <c r="K460" i="3"/>
  <c r="H461" i="3"/>
  <c r="K461" i="3"/>
  <c r="H462" i="3"/>
  <c r="K462" i="3"/>
  <c r="H463" i="3"/>
  <c r="K463" i="3"/>
  <c r="H464" i="3"/>
  <c r="K464" i="3"/>
  <c r="H465" i="3"/>
  <c r="K465" i="3"/>
  <c r="H466" i="3"/>
  <c r="K466" i="3"/>
  <c r="H467" i="3"/>
  <c r="K467" i="3"/>
  <c r="H468" i="3"/>
  <c r="K468" i="3"/>
  <c r="H469" i="3"/>
  <c r="K469" i="3"/>
  <c r="H470" i="3"/>
  <c r="K470" i="3"/>
  <c r="H471" i="3"/>
  <c r="K471" i="3"/>
  <c r="H472" i="3"/>
  <c r="K472" i="3"/>
  <c r="H473" i="3"/>
  <c r="K473" i="3"/>
  <c r="H474" i="3"/>
  <c r="K474" i="3"/>
  <c r="H475" i="3"/>
  <c r="K475" i="3"/>
  <c r="H476" i="3"/>
  <c r="K476" i="3"/>
  <c r="H477" i="3"/>
  <c r="K477" i="3"/>
  <c r="H478" i="3"/>
  <c r="K478" i="3"/>
  <c r="H479" i="3"/>
  <c r="K479" i="3"/>
  <c r="H480" i="3"/>
  <c r="K480" i="3"/>
  <c r="H481" i="3"/>
  <c r="K481" i="3"/>
  <c r="H482" i="3"/>
  <c r="K482" i="3"/>
  <c r="H483" i="3"/>
  <c r="K483" i="3"/>
  <c r="H484" i="3"/>
  <c r="K484" i="3"/>
  <c r="H485" i="3"/>
  <c r="K485" i="3"/>
  <c r="H486" i="3"/>
  <c r="K486" i="3"/>
  <c r="H487" i="3"/>
  <c r="K487" i="3"/>
  <c r="H488" i="3"/>
  <c r="K488" i="3"/>
  <c r="H489" i="3"/>
  <c r="K489" i="3"/>
  <c r="H490" i="3"/>
  <c r="K490" i="3"/>
  <c r="H491" i="3"/>
  <c r="K491" i="3"/>
  <c r="H492" i="3"/>
  <c r="K492" i="3"/>
  <c r="H493" i="3"/>
  <c r="K493" i="3"/>
  <c r="H494" i="3"/>
  <c r="K494" i="3"/>
  <c r="H495" i="3"/>
  <c r="K495" i="3"/>
  <c r="H496" i="3"/>
  <c r="K496" i="3"/>
  <c r="H497" i="3"/>
  <c r="K497" i="3"/>
  <c r="H498" i="3"/>
  <c r="K498" i="3"/>
  <c r="H499" i="3"/>
  <c r="K499" i="3"/>
  <c r="H500" i="3"/>
  <c r="K500" i="3"/>
  <c r="H501" i="3"/>
  <c r="K501" i="3"/>
  <c r="H502" i="3"/>
  <c r="K502" i="3"/>
  <c r="H503" i="3"/>
  <c r="K503" i="3"/>
  <c r="H504" i="3"/>
  <c r="K504" i="3"/>
  <c r="H505" i="3"/>
  <c r="K505" i="3"/>
  <c r="H506" i="3"/>
  <c r="K506" i="3"/>
  <c r="H507" i="3"/>
  <c r="K507" i="3"/>
  <c r="H508" i="3"/>
  <c r="K508" i="3"/>
  <c r="H509" i="3"/>
  <c r="K509" i="3"/>
  <c r="H510" i="3"/>
  <c r="K510" i="3"/>
  <c r="H511" i="3"/>
  <c r="K511" i="3"/>
  <c r="H512" i="3"/>
  <c r="K512" i="3"/>
  <c r="H513" i="3"/>
  <c r="K513" i="3"/>
  <c r="H514" i="3"/>
  <c r="K514" i="3"/>
  <c r="H515" i="3"/>
  <c r="K515" i="3"/>
  <c r="H516" i="3"/>
  <c r="K516" i="3"/>
  <c r="H517" i="3"/>
  <c r="K517" i="3"/>
  <c r="H518" i="3"/>
  <c r="K518" i="3"/>
  <c r="H519" i="3"/>
  <c r="K519" i="3"/>
  <c r="H520" i="3"/>
  <c r="K520" i="3"/>
  <c r="H521" i="3"/>
  <c r="K521" i="3"/>
  <c r="H522" i="3"/>
  <c r="K522" i="3"/>
  <c r="H523" i="3"/>
  <c r="K523" i="3"/>
  <c r="H524" i="3"/>
  <c r="K524" i="3"/>
  <c r="H525" i="3"/>
  <c r="K525" i="3"/>
  <c r="H526" i="3"/>
  <c r="K526" i="3"/>
  <c r="H527" i="3"/>
  <c r="K527" i="3"/>
  <c r="H528" i="3"/>
  <c r="K528" i="3"/>
  <c r="H529" i="3"/>
  <c r="K529" i="3"/>
  <c r="H530" i="3"/>
  <c r="K530" i="3"/>
  <c r="H531" i="3"/>
  <c r="K531" i="3"/>
  <c r="H532" i="3"/>
  <c r="K532" i="3"/>
  <c r="H533" i="3"/>
  <c r="K533" i="3"/>
  <c r="H534" i="3"/>
  <c r="K534" i="3"/>
  <c r="H535" i="3"/>
  <c r="K535" i="3"/>
  <c r="H536" i="3"/>
  <c r="K536" i="3"/>
  <c r="H537" i="3"/>
  <c r="K537" i="3"/>
  <c r="H538" i="3"/>
  <c r="K538" i="3"/>
  <c r="H539" i="3"/>
  <c r="K539" i="3"/>
  <c r="H540" i="3"/>
  <c r="K540" i="3"/>
  <c r="H541" i="3"/>
  <c r="K541" i="3"/>
  <c r="H542" i="3"/>
  <c r="K542" i="3"/>
  <c r="H543" i="3"/>
  <c r="K543" i="3"/>
  <c r="H544" i="3"/>
  <c r="K544" i="3"/>
  <c r="H545" i="3"/>
  <c r="K545" i="3"/>
  <c r="H546" i="3"/>
  <c r="K546" i="3"/>
  <c r="H547" i="3"/>
  <c r="K547" i="3"/>
  <c r="H548" i="3"/>
  <c r="K548" i="3"/>
  <c r="H549" i="3"/>
  <c r="K549" i="3"/>
  <c r="H550" i="3"/>
  <c r="K550" i="3"/>
  <c r="H551" i="3"/>
  <c r="K551" i="3"/>
  <c r="H552" i="3"/>
  <c r="K552" i="3"/>
  <c r="H553" i="3"/>
  <c r="K553" i="3"/>
  <c r="H554" i="3"/>
  <c r="K554" i="3"/>
  <c r="H555" i="3"/>
  <c r="K555" i="3"/>
  <c r="H556" i="3"/>
  <c r="K556" i="3"/>
  <c r="H557" i="3"/>
  <c r="K557" i="3"/>
  <c r="H558" i="3"/>
  <c r="K558" i="3"/>
  <c r="H559" i="3"/>
  <c r="K559" i="3"/>
  <c r="H560" i="3"/>
  <c r="K560" i="3"/>
  <c r="H561" i="3"/>
  <c r="K561" i="3"/>
  <c r="H562" i="3"/>
  <c r="K562" i="3"/>
  <c r="H563" i="3"/>
  <c r="K563" i="3"/>
  <c r="H564" i="3"/>
  <c r="K564" i="3"/>
  <c r="H565" i="3"/>
  <c r="K565" i="3"/>
  <c r="H566" i="3"/>
  <c r="K566" i="3"/>
  <c r="H567" i="3"/>
  <c r="K567" i="3"/>
  <c r="H568" i="3"/>
  <c r="K568" i="3"/>
  <c r="H569" i="3"/>
  <c r="K569" i="3"/>
  <c r="H570" i="3"/>
  <c r="K570" i="3"/>
  <c r="H571" i="3"/>
  <c r="K571" i="3"/>
  <c r="H572" i="3"/>
  <c r="K572" i="3"/>
  <c r="H573" i="3"/>
  <c r="K573" i="3"/>
  <c r="H574" i="3"/>
  <c r="K574" i="3"/>
  <c r="H575" i="3"/>
  <c r="K575" i="3"/>
  <c r="H576" i="3"/>
  <c r="K576" i="3"/>
  <c r="H577" i="3"/>
  <c r="K577" i="3"/>
  <c r="H578" i="3"/>
  <c r="K578" i="3"/>
  <c r="H579" i="3"/>
  <c r="K579" i="3"/>
  <c r="H580" i="3"/>
  <c r="K580" i="3"/>
  <c r="H581" i="3"/>
  <c r="K581" i="3"/>
  <c r="H582" i="3"/>
  <c r="K582" i="3"/>
  <c r="H583" i="3"/>
  <c r="K583" i="3"/>
  <c r="H584" i="3"/>
  <c r="K584" i="3"/>
  <c r="H585" i="3"/>
  <c r="K585" i="3"/>
  <c r="H586" i="3"/>
  <c r="K586" i="3"/>
  <c r="H587" i="3"/>
  <c r="K587" i="3"/>
  <c r="H588" i="3"/>
  <c r="K588" i="3"/>
  <c r="H589" i="3"/>
  <c r="K589" i="3"/>
  <c r="H590" i="3"/>
  <c r="K590" i="3"/>
  <c r="H591" i="3"/>
  <c r="K591" i="3"/>
  <c r="H592" i="3"/>
  <c r="K592" i="3"/>
  <c r="H593" i="3"/>
  <c r="K593" i="3"/>
  <c r="H594" i="3"/>
  <c r="K594" i="3"/>
  <c r="H595" i="3"/>
  <c r="K595" i="3"/>
  <c r="H596" i="3"/>
  <c r="K596" i="3"/>
  <c r="H597" i="3"/>
  <c r="K597" i="3"/>
  <c r="H598" i="3"/>
  <c r="K598" i="3"/>
  <c r="H599" i="3"/>
  <c r="K599" i="3"/>
  <c r="H600" i="3"/>
  <c r="K600" i="3"/>
  <c r="H601" i="3"/>
  <c r="K601" i="3"/>
  <c r="H602" i="3"/>
  <c r="K602" i="3"/>
  <c r="H603" i="3"/>
  <c r="K603" i="3"/>
  <c r="H604" i="3"/>
  <c r="K604" i="3"/>
  <c r="H605" i="3"/>
  <c r="K605" i="3"/>
  <c r="H606" i="3"/>
  <c r="K606" i="3"/>
  <c r="H607" i="3"/>
  <c r="K607" i="3"/>
  <c r="H608" i="3"/>
  <c r="K608" i="3"/>
  <c r="H609" i="3"/>
  <c r="K609" i="3"/>
  <c r="H610" i="3"/>
  <c r="K610" i="3"/>
  <c r="H611" i="3"/>
  <c r="K611" i="3"/>
  <c r="H612" i="3"/>
  <c r="K612" i="3"/>
  <c r="H613" i="3"/>
  <c r="K613" i="3"/>
  <c r="H614" i="3"/>
  <c r="K614" i="3"/>
  <c r="H615" i="3"/>
  <c r="K615" i="3"/>
  <c r="H616" i="3"/>
  <c r="K616" i="3"/>
  <c r="H617" i="3"/>
  <c r="K617" i="3"/>
  <c r="H618" i="3"/>
  <c r="K618" i="3"/>
  <c r="H619" i="3"/>
  <c r="K619" i="3"/>
  <c r="H620" i="3"/>
  <c r="K620" i="3"/>
  <c r="H621" i="3"/>
  <c r="K621" i="3"/>
  <c r="H622" i="3"/>
  <c r="K622" i="3"/>
  <c r="H623" i="3"/>
  <c r="K623" i="3"/>
  <c r="H624" i="3"/>
  <c r="K624" i="3"/>
  <c r="H625" i="3"/>
  <c r="K625" i="3"/>
  <c r="H626" i="3"/>
  <c r="K626" i="3"/>
  <c r="H627" i="3"/>
  <c r="K627" i="3"/>
  <c r="H628" i="3"/>
  <c r="K628" i="3"/>
  <c r="H629" i="3"/>
  <c r="K629" i="3"/>
  <c r="H630" i="3"/>
  <c r="K630" i="3"/>
  <c r="H631" i="3"/>
  <c r="K631" i="3"/>
  <c r="H632" i="3"/>
  <c r="K632" i="3"/>
  <c r="H633" i="3"/>
  <c r="K633" i="3"/>
  <c r="H634" i="3"/>
  <c r="K634" i="3"/>
  <c r="H635" i="3"/>
  <c r="K635" i="3"/>
  <c r="H636" i="3"/>
  <c r="K636" i="3"/>
  <c r="H637" i="3"/>
  <c r="K637" i="3"/>
  <c r="H638" i="3"/>
  <c r="K638" i="3"/>
  <c r="H639" i="3"/>
  <c r="K639" i="3"/>
  <c r="H640" i="3"/>
  <c r="K640" i="3"/>
  <c r="H641" i="3"/>
  <c r="K641" i="3"/>
  <c r="H642" i="3"/>
  <c r="K642" i="3"/>
  <c r="H643" i="3"/>
  <c r="K643" i="3"/>
  <c r="H644" i="3"/>
  <c r="K644" i="3"/>
  <c r="H645" i="3"/>
  <c r="K645" i="3"/>
  <c r="H646" i="3"/>
  <c r="K646" i="3"/>
  <c r="H647" i="3"/>
  <c r="K647" i="3"/>
  <c r="H648" i="3"/>
  <c r="K648" i="3"/>
  <c r="H649" i="3"/>
  <c r="K649" i="3"/>
  <c r="H650" i="3"/>
  <c r="K650" i="3"/>
  <c r="H651" i="3"/>
  <c r="K651" i="3"/>
  <c r="H652" i="3"/>
  <c r="K652" i="3"/>
  <c r="H653" i="3"/>
  <c r="K653" i="3"/>
  <c r="H654" i="3"/>
  <c r="K654" i="3"/>
  <c r="H655" i="3"/>
  <c r="K655" i="3"/>
  <c r="H656" i="3"/>
  <c r="K656" i="3"/>
  <c r="H657" i="3"/>
  <c r="K657" i="3"/>
  <c r="H658" i="3"/>
  <c r="K658" i="3"/>
  <c r="H659" i="3"/>
  <c r="K659" i="3"/>
  <c r="H660" i="3"/>
  <c r="K660" i="3"/>
  <c r="H661" i="3"/>
  <c r="K661" i="3"/>
  <c r="H662" i="3"/>
  <c r="K662" i="3"/>
  <c r="H663" i="3"/>
  <c r="K663" i="3"/>
  <c r="H664" i="3"/>
  <c r="K664" i="3"/>
  <c r="H665" i="3"/>
  <c r="K665" i="3"/>
  <c r="H666" i="3"/>
  <c r="K666" i="3"/>
  <c r="H667" i="3"/>
  <c r="K667" i="3"/>
  <c r="H668" i="3"/>
  <c r="K668" i="3"/>
  <c r="H669" i="3"/>
  <c r="K669" i="3"/>
  <c r="H670" i="3"/>
  <c r="K670" i="3"/>
  <c r="H671" i="3"/>
  <c r="K671" i="3"/>
  <c r="H672" i="3"/>
  <c r="K672" i="3"/>
  <c r="H673" i="3"/>
  <c r="K673" i="3"/>
  <c r="H674" i="3"/>
  <c r="K674" i="3"/>
  <c r="H675" i="3"/>
  <c r="K675" i="3"/>
  <c r="H676" i="3"/>
  <c r="K676" i="3"/>
  <c r="H677" i="3"/>
  <c r="K677" i="3"/>
  <c r="H678" i="3"/>
  <c r="K678" i="3"/>
  <c r="H679" i="3"/>
  <c r="K679" i="3"/>
  <c r="H680" i="3"/>
  <c r="K680" i="3"/>
  <c r="H681" i="3"/>
  <c r="K681" i="3"/>
  <c r="H682" i="3"/>
  <c r="K682" i="3"/>
  <c r="H683" i="3"/>
  <c r="K683" i="3"/>
  <c r="H684" i="3"/>
  <c r="K684" i="3"/>
  <c r="H685" i="3"/>
  <c r="K685" i="3"/>
  <c r="H686" i="3"/>
  <c r="K686" i="3"/>
  <c r="H687" i="3"/>
  <c r="K687" i="3"/>
  <c r="H688" i="3"/>
  <c r="K688" i="3"/>
  <c r="H689" i="3"/>
  <c r="K689" i="3"/>
  <c r="H690" i="3"/>
  <c r="K690" i="3"/>
  <c r="H691" i="3"/>
  <c r="K691" i="3"/>
  <c r="H692" i="3"/>
  <c r="K692" i="3"/>
  <c r="H693" i="3"/>
  <c r="K693" i="3"/>
  <c r="H694" i="3"/>
  <c r="K694" i="3"/>
  <c r="H695" i="3"/>
  <c r="K695" i="3"/>
  <c r="H696" i="3"/>
  <c r="K696" i="3"/>
  <c r="H697" i="3"/>
  <c r="K697" i="3"/>
  <c r="H698" i="3"/>
  <c r="K698" i="3"/>
  <c r="H699" i="3"/>
  <c r="K699" i="3"/>
  <c r="H700" i="3"/>
  <c r="K700" i="3"/>
  <c r="H701" i="3"/>
  <c r="K701" i="3"/>
  <c r="H702" i="3"/>
  <c r="K702" i="3"/>
  <c r="H703" i="3"/>
  <c r="K703" i="3"/>
  <c r="H704" i="3"/>
  <c r="K704" i="3"/>
  <c r="H705" i="3"/>
  <c r="K705" i="3"/>
  <c r="H706" i="3"/>
  <c r="K706" i="3"/>
  <c r="H707" i="3"/>
  <c r="K707" i="3"/>
  <c r="H708" i="3"/>
  <c r="K708" i="3"/>
  <c r="H709" i="3"/>
  <c r="K709" i="3"/>
  <c r="H710" i="3"/>
  <c r="K710" i="3"/>
  <c r="H711" i="3"/>
  <c r="K711" i="3"/>
  <c r="H712" i="3"/>
  <c r="K712" i="3"/>
  <c r="H713" i="3"/>
  <c r="K713" i="3"/>
  <c r="H714" i="3"/>
  <c r="K714" i="3"/>
  <c r="H715" i="3"/>
  <c r="K715" i="3"/>
  <c r="H716" i="3"/>
  <c r="K716" i="3"/>
  <c r="H717" i="3"/>
  <c r="K717" i="3"/>
  <c r="H718" i="3"/>
  <c r="K718" i="3"/>
  <c r="H719" i="3"/>
  <c r="K719" i="3"/>
  <c r="H720" i="3"/>
  <c r="K720" i="3"/>
  <c r="H721" i="3"/>
  <c r="K721" i="3"/>
  <c r="H722" i="3"/>
  <c r="K722" i="3"/>
  <c r="H723" i="3"/>
  <c r="K723" i="3"/>
  <c r="H724" i="3"/>
  <c r="K724" i="3"/>
  <c r="H725" i="3"/>
  <c r="K725" i="3"/>
  <c r="H726" i="3"/>
  <c r="K726" i="3"/>
  <c r="H727" i="3"/>
  <c r="K727" i="3"/>
  <c r="H728" i="3"/>
  <c r="K728" i="3"/>
  <c r="H729" i="3"/>
  <c r="K729" i="3"/>
  <c r="H730" i="3"/>
  <c r="K730" i="3"/>
  <c r="H731" i="3"/>
  <c r="K731" i="3"/>
  <c r="H732" i="3"/>
  <c r="K732" i="3"/>
  <c r="H733" i="3"/>
  <c r="K733" i="3"/>
  <c r="H734" i="3"/>
  <c r="K734" i="3"/>
  <c r="H735" i="3"/>
  <c r="K735" i="3"/>
  <c r="H736" i="3"/>
  <c r="K736" i="3"/>
  <c r="H737" i="3"/>
  <c r="K737" i="3"/>
  <c r="H738" i="3"/>
  <c r="K738" i="3"/>
  <c r="H739" i="3"/>
  <c r="K739" i="3"/>
  <c r="H740" i="3"/>
  <c r="K740" i="3"/>
  <c r="H741" i="3"/>
  <c r="K741" i="3"/>
  <c r="H742" i="3"/>
  <c r="K742" i="3"/>
  <c r="H743" i="3"/>
  <c r="K743" i="3"/>
  <c r="H744" i="3"/>
  <c r="K744" i="3"/>
  <c r="H745" i="3"/>
  <c r="K745" i="3"/>
  <c r="H746" i="3"/>
  <c r="K746" i="3"/>
  <c r="K2" i="3"/>
  <c r="E759" i="3"/>
  <c r="E760" i="3"/>
  <c r="E761" i="3"/>
  <c r="E762" i="3"/>
  <c r="D759" i="3"/>
  <c r="D760" i="3"/>
  <c r="D761" i="3"/>
  <c r="D762" i="3"/>
  <c r="D729" i="3"/>
  <c r="J728" i="3"/>
  <c r="L225" i="1"/>
  <c r="J225" i="1"/>
  <c r="D728" i="3"/>
  <c r="J727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35" i="3"/>
  <c r="E597" i="3"/>
  <c r="D564" i="3"/>
  <c r="D565" i="3"/>
  <c r="D566" i="3"/>
  <c r="J565" i="3"/>
  <c r="L565" i="3"/>
  <c r="E598" i="3"/>
  <c r="D567" i="3"/>
  <c r="J566" i="3"/>
  <c r="L566" i="3"/>
  <c r="E599" i="3"/>
  <c r="D568" i="3"/>
  <c r="J567" i="3"/>
  <c r="L567" i="3"/>
  <c r="E600" i="3"/>
  <c r="D569" i="3"/>
  <c r="J568" i="3"/>
  <c r="L568" i="3"/>
  <c r="E601" i="3"/>
  <c r="D570" i="3"/>
  <c r="J569" i="3"/>
  <c r="L569" i="3"/>
  <c r="E602" i="3"/>
  <c r="D571" i="3"/>
  <c r="J570" i="3"/>
  <c r="L570" i="3"/>
  <c r="E603" i="3"/>
  <c r="D572" i="3"/>
  <c r="J571" i="3"/>
  <c r="L571" i="3"/>
  <c r="E604" i="3"/>
  <c r="D573" i="3"/>
  <c r="J572" i="3"/>
  <c r="L572" i="3"/>
  <c r="E605" i="3"/>
  <c r="D574" i="3"/>
  <c r="J573" i="3"/>
  <c r="L573" i="3"/>
  <c r="E606" i="3"/>
  <c r="D575" i="3"/>
  <c r="J574" i="3"/>
  <c r="L574" i="3"/>
  <c r="E607" i="3"/>
  <c r="D576" i="3"/>
  <c r="J575" i="3"/>
  <c r="L575" i="3"/>
  <c r="E608" i="3"/>
  <c r="D577" i="3"/>
  <c r="J576" i="3"/>
  <c r="L576" i="3"/>
  <c r="E609" i="3"/>
  <c r="D578" i="3"/>
  <c r="J577" i="3"/>
  <c r="L577" i="3"/>
  <c r="E610" i="3"/>
  <c r="D579" i="3"/>
  <c r="J578" i="3"/>
  <c r="L578" i="3"/>
  <c r="E611" i="3"/>
  <c r="D580" i="3"/>
  <c r="J579" i="3"/>
  <c r="L579" i="3"/>
  <c r="E612" i="3"/>
  <c r="D581" i="3"/>
  <c r="J580" i="3"/>
  <c r="L580" i="3"/>
  <c r="E613" i="3"/>
  <c r="D582" i="3"/>
  <c r="J581" i="3"/>
  <c r="L581" i="3"/>
  <c r="E614" i="3"/>
  <c r="D583" i="3"/>
  <c r="J582" i="3"/>
  <c r="L582" i="3"/>
  <c r="E615" i="3"/>
  <c r="D584" i="3"/>
  <c r="J583" i="3"/>
  <c r="L583" i="3"/>
  <c r="E616" i="3"/>
  <c r="D585" i="3"/>
  <c r="J584" i="3"/>
  <c r="L584" i="3"/>
  <c r="E617" i="3"/>
  <c r="D586" i="3"/>
  <c r="J585" i="3"/>
  <c r="L585" i="3"/>
  <c r="E618" i="3"/>
  <c r="D587" i="3"/>
  <c r="J586" i="3"/>
  <c r="L586" i="3"/>
  <c r="E619" i="3"/>
  <c r="D588" i="3"/>
  <c r="J587" i="3"/>
  <c r="L587" i="3"/>
  <c r="E620" i="3"/>
  <c r="D589" i="3"/>
  <c r="J588" i="3"/>
  <c r="L588" i="3"/>
  <c r="E621" i="3"/>
  <c r="D590" i="3"/>
  <c r="J589" i="3"/>
  <c r="L589" i="3"/>
  <c r="E622" i="3"/>
  <c r="D591" i="3"/>
  <c r="J590" i="3"/>
  <c r="L590" i="3"/>
  <c r="E623" i="3"/>
  <c r="D592" i="3"/>
  <c r="J591" i="3"/>
  <c r="L591" i="3"/>
  <c r="E624" i="3"/>
  <c r="D593" i="3"/>
  <c r="J592" i="3"/>
  <c r="L592" i="3"/>
  <c r="E625" i="3"/>
  <c r="D594" i="3"/>
  <c r="J593" i="3"/>
  <c r="L593" i="3"/>
  <c r="E626" i="3"/>
  <c r="D595" i="3"/>
  <c r="J594" i="3"/>
  <c r="L594" i="3"/>
  <c r="E627" i="3"/>
  <c r="D596" i="3"/>
  <c r="J595" i="3"/>
  <c r="L595" i="3"/>
  <c r="E628" i="3"/>
  <c r="D597" i="3"/>
  <c r="J596" i="3"/>
  <c r="L596" i="3"/>
  <c r="E629" i="3"/>
  <c r="D598" i="3"/>
  <c r="J597" i="3"/>
  <c r="L597" i="3"/>
  <c r="E630" i="3"/>
  <c r="D599" i="3"/>
  <c r="J598" i="3"/>
  <c r="L598" i="3"/>
  <c r="E631" i="3"/>
  <c r="D600" i="3"/>
  <c r="J599" i="3"/>
  <c r="L599" i="3"/>
  <c r="E632" i="3"/>
  <c r="D601" i="3"/>
  <c r="J600" i="3"/>
  <c r="L600" i="3"/>
  <c r="E633" i="3"/>
  <c r="D602" i="3"/>
  <c r="J601" i="3"/>
  <c r="L601" i="3"/>
  <c r="E634" i="3"/>
  <c r="D603" i="3"/>
  <c r="J602" i="3"/>
  <c r="L602" i="3"/>
  <c r="E635" i="3"/>
  <c r="D604" i="3"/>
  <c r="J603" i="3"/>
  <c r="L603" i="3"/>
  <c r="E636" i="3"/>
  <c r="D605" i="3"/>
  <c r="J604" i="3"/>
  <c r="L604" i="3"/>
  <c r="E637" i="3"/>
  <c r="D606" i="3"/>
  <c r="J605" i="3"/>
  <c r="L605" i="3"/>
  <c r="E638" i="3"/>
  <c r="D607" i="3"/>
  <c r="J606" i="3"/>
  <c r="L606" i="3"/>
  <c r="E639" i="3"/>
  <c r="D608" i="3"/>
  <c r="J607" i="3"/>
  <c r="L607" i="3"/>
  <c r="E640" i="3"/>
  <c r="D609" i="3"/>
  <c r="J608" i="3"/>
  <c r="L608" i="3"/>
  <c r="E641" i="3"/>
  <c r="D610" i="3"/>
  <c r="J609" i="3"/>
  <c r="L609" i="3"/>
  <c r="E642" i="3"/>
  <c r="D611" i="3"/>
  <c r="J610" i="3"/>
  <c r="L610" i="3"/>
  <c r="E643" i="3"/>
  <c r="D612" i="3"/>
  <c r="J611" i="3"/>
  <c r="L611" i="3"/>
  <c r="E644" i="3"/>
  <c r="D613" i="3"/>
  <c r="J612" i="3"/>
  <c r="L612" i="3"/>
  <c r="E645" i="3"/>
  <c r="D614" i="3"/>
  <c r="J613" i="3"/>
  <c r="L613" i="3"/>
  <c r="E646" i="3"/>
  <c r="D615" i="3"/>
  <c r="J614" i="3"/>
  <c r="L614" i="3"/>
  <c r="E647" i="3"/>
  <c r="D616" i="3"/>
  <c r="J615" i="3"/>
  <c r="L615" i="3"/>
  <c r="E648" i="3"/>
  <c r="D617" i="3"/>
  <c r="J616" i="3"/>
  <c r="L616" i="3"/>
  <c r="E649" i="3"/>
  <c r="D618" i="3"/>
  <c r="J617" i="3"/>
  <c r="L617" i="3"/>
  <c r="E650" i="3"/>
  <c r="D619" i="3"/>
  <c r="J618" i="3"/>
  <c r="L618" i="3"/>
  <c r="E651" i="3"/>
  <c r="D620" i="3"/>
  <c r="J619" i="3"/>
  <c r="L619" i="3"/>
  <c r="E652" i="3"/>
  <c r="D621" i="3"/>
  <c r="J620" i="3"/>
  <c r="L620" i="3"/>
  <c r="E653" i="3"/>
  <c r="D622" i="3"/>
  <c r="J621" i="3"/>
  <c r="L621" i="3"/>
  <c r="E654" i="3"/>
  <c r="D623" i="3"/>
  <c r="J622" i="3"/>
  <c r="L622" i="3"/>
  <c r="E655" i="3"/>
  <c r="D624" i="3"/>
  <c r="J623" i="3"/>
  <c r="L623" i="3"/>
  <c r="E656" i="3"/>
  <c r="D625" i="3"/>
  <c r="J624" i="3"/>
  <c r="L624" i="3"/>
  <c r="E657" i="3"/>
  <c r="D626" i="3"/>
  <c r="J625" i="3"/>
  <c r="L625" i="3"/>
  <c r="E658" i="3"/>
  <c r="D627" i="3"/>
  <c r="J626" i="3"/>
  <c r="L626" i="3"/>
  <c r="E659" i="3"/>
  <c r="D628" i="3"/>
  <c r="J627" i="3"/>
  <c r="L627" i="3"/>
  <c r="E660" i="3"/>
  <c r="D629" i="3"/>
  <c r="J628" i="3"/>
  <c r="L628" i="3"/>
  <c r="E661" i="3"/>
  <c r="D630" i="3"/>
  <c r="J629" i="3"/>
  <c r="L629" i="3"/>
  <c r="E662" i="3"/>
  <c r="D631" i="3"/>
  <c r="J630" i="3"/>
  <c r="L630" i="3"/>
  <c r="E663" i="3"/>
  <c r="D632" i="3"/>
  <c r="J631" i="3"/>
  <c r="L631" i="3"/>
  <c r="E664" i="3"/>
  <c r="D633" i="3"/>
  <c r="J632" i="3"/>
  <c r="L632" i="3"/>
  <c r="E665" i="3"/>
  <c r="D634" i="3"/>
  <c r="J633" i="3"/>
  <c r="L633" i="3"/>
  <c r="E666" i="3"/>
  <c r="D635" i="3"/>
  <c r="J634" i="3"/>
  <c r="L634" i="3"/>
  <c r="E667" i="3"/>
  <c r="D636" i="3"/>
  <c r="J635" i="3"/>
  <c r="L635" i="3"/>
  <c r="E668" i="3"/>
  <c r="D637" i="3"/>
  <c r="J636" i="3"/>
  <c r="L636" i="3"/>
  <c r="E669" i="3"/>
  <c r="D638" i="3"/>
  <c r="J637" i="3"/>
  <c r="L637" i="3"/>
  <c r="E670" i="3"/>
  <c r="D639" i="3"/>
  <c r="J638" i="3"/>
  <c r="L638" i="3"/>
  <c r="E671" i="3"/>
  <c r="D640" i="3"/>
  <c r="J639" i="3"/>
  <c r="L639" i="3"/>
  <c r="E672" i="3"/>
  <c r="D641" i="3"/>
  <c r="J640" i="3"/>
  <c r="L640" i="3"/>
  <c r="E673" i="3"/>
  <c r="D642" i="3"/>
  <c r="J641" i="3"/>
  <c r="L641" i="3"/>
  <c r="E674" i="3"/>
  <c r="D643" i="3"/>
  <c r="J642" i="3"/>
  <c r="L642" i="3"/>
  <c r="E675" i="3"/>
  <c r="D644" i="3"/>
  <c r="J643" i="3"/>
  <c r="L643" i="3"/>
  <c r="E676" i="3"/>
  <c r="D645" i="3"/>
  <c r="J644" i="3"/>
  <c r="L644" i="3"/>
  <c r="E677" i="3"/>
  <c r="D646" i="3"/>
  <c r="J645" i="3"/>
  <c r="L645" i="3"/>
  <c r="E678" i="3"/>
  <c r="D647" i="3"/>
  <c r="J646" i="3"/>
  <c r="L646" i="3"/>
  <c r="E679" i="3"/>
  <c r="D648" i="3"/>
  <c r="J647" i="3"/>
  <c r="L647" i="3"/>
  <c r="E680" i="3"/>
  <c r="D649" i="3"/>
  <c r="J648" i="3"/>
  <c r="L648" i="3"/>
  <c r="E681" i="3"/>
  <c r="D650" i="3"/>
  <c r="J649" i="3"/>
  <c r="L649" i="3"/>
  <c r="E682" i="3"/>
  <c r="D651" i="3"/>
  <c r="J650" i="3"/>
  <c r="L650" i="3"/>
  <c r="E683" i="3"/>
  <c r="D652" i="3"/>
  <c r="J651" i="3"/>
  <c r="L651" i="3"/>
  <c r="E684" i="3"/>
  <c r="D653" i="3"/>
  <c r="J652" i="3"/>
  <c r="L652" i="3"/>
  <c r="E685" i="3"/>
  <c r="D654" i="3"/>
  <c r="J653" i="3"/>
  <c r="L653" i="3"/>
  <c r="E686" i="3"/>
  <c r="D655" i="3"/>
  <c r="J654" i="3"/>
  <c r="L654" i="3"/>
  <c r="E687" i="3"/>
  <c r="D656" i="3"/>
  <c r="J655" i="3"/>
  <c r="L655" i="3"/>
  <c r="E688" i="3"/>
  <c r="D657" i="3"/>
  <c r="J656" i="3"/>
  <c r="L656" i="3"/>
  <c r="E689" i="3"/>
  <c r="D658" i="3"/>
  <c r="J657" i="3"/>
  <c r="L657" i="3"/>
  <c r="E690" i="3"/>
  <c r="D659" i="3"/>
  <c r="J658" i="3"/>
  <c r="L658" i="3"/>
  <c r="E691" i="3"/>
  <c r="D660" i="3"/>
  <c r="J659" i="3"/>
  <c r="L659" i="3"/>
  <c r="E692" i="3"/>
  <c r="D661" i="3"/>
  <c r="J660" i="3"/>
  <c r="L660" i="3"/>
  <c r="E693" i="3"/>
  <c r="D662" i="3"/>
  <c r="J661" i="3"/>
  <c r="L661" i="3"/>
  <c r="E694" i="3"/>
  <c r="D663" i="3"/>
  <c r="J662" i="3"/>
  <c r="L662" i="3"/>
  <c r="E695" i="3"/>
  <c r="D664" i="3"/>
  <c r="J663" i="3"/>
  <c r="L663" i="3"/>
  <c r="E696" i="3"/>
  <c r="D665" i="3"/>
  <c r="J664" i="3"/>
  <c r="L664" i="3"/>
  <c r="E697" i="3"/>
  <c r="D666" i="3"/>
  <c r="J665" i="3"/>
  <c r="L665" i="3"/>
  <c r="E698" i="3"/>
  <c r="D667" i="3"/>
  <c r="J666" i="3"/>
  <c r="L666" i="3"/>
  <c r="E699" i="3"/>
  <c r="D668" i="3"/>
  <c r="J667" i="3"/>
  <c r="L667" i="3"/>
  <c r="E700" i="3"/>
  <c r="D669" i="3"/>
  <c r="J668" i="3"/>
  <c r="L668" i="3"/>
  <c r="E701" i="3"/>
  <c r="D670" i="3"/>
  <c r="J669" i="3"/>
  <c r="L669" i="3"/>
  <c r="E702" i="3"/>
  <c r="D671" i="3"/>
  <c r="J670" i="3"/>
  <c r="L670" i="3"/>
  <c r="E703" i="3"/>
  <c r="D672" i="3"/>
  <c r="J671" i="3"/>
  <c r="L671" i="3"/>
  <c r="E704" i="3"/>
  <c r="D673" i="3"/>
  <c r="J672" i="3"/>
  <c r="L672" i="3"/>
  <c r="E705" i="3"/>
  <c r="D674" i="3"/>
  <c r="J673" i="3"/>
  <c r="L673" i="3"/>
  <c r="E706" i="3"/>
  <c r="D675" i="3"/>
  <c r="J674" i="3"/>
  <c r="L674" i="3"/>
  <c r="E707" i="3"/>
  <c r="D676" i="3"/>
  <c r="J675" i="3"/>
  <c r="L675" i="3"/>
  <c r="E708" i="3"/>
  <c r="D677" i="3"/>
  <c r="J676" i="3"/>
  <c r="L676" i="3"/>
  <c r="E709" i="3"/>
  <c r="D678" i="3"/>
  <c r="J677" i="3"/>
  <c r="L677" i="3"/>
  <c r="E710" i="3"/>
  <c r="D679" i="3"/>
  <c r="J678" i="3"/>
  <c r="L678" i="3"/>
  <c r="E711" i="3"/>
  <c r="D680" i="3"/>
  <c r="J679" i="3"/>
  <c r="L679" i="3"/>
  <c r="E712" i="3"/>
  <c r="D681" i="3"/>
  <c r="J680" i="3"/>
  <c r="L680" i="3"/>
  <c r="E713" i="3"/>
  <c r="D682" i="3"/>
  <c r="J681" i="3"/>
  <c r="L681" i="3"/>
  <c r="E714" i="3"/>
  <c r="D683" i="3"/>
  <c r="J682" i="3"/>
  <c r="L682" i="3"/>
  <c r="E715" i="3"/>
  <c r="D684" i="3"/>
  <c r="J683" i="3"/>
  <c r="L683" i="3"/>
  <c r="E716" i="3"/>
  <c r="D685" i="3"/>
  <c r="J684" i="3"/>
  <c r="L684" i="3"/>
  <c r="E717" i="3"/>
  <c r="D686" i="3"/>
  <c r="J685" i="3"/>
  <c r="L685" i="3"/>
  <c r="E718" i="3"/>
  <c r="D687" i="3"/>
  <c r="J686" i="3"/>
  <c r="L686" i="3"/>
  <c r="E719" i="3"/>
  <c r="D688" i="3"/>
  <c r="J687" i="3"/>
  <c r="L687" i="3"/>
  <c r="E720" i="3"/>
  <c r="D689" i="3"/>
  <c r="J688" i="3"/>
  <c r="L688" i="3"/>
  <c r="E721" i="3"/>
  <c r="D690" i="3"/>
  <c r="J689" i="3"/>
  <c r="L689" i="3"/>
  <c r="E722" i="3"/>
  <c r="D691" i="3"/>
  <c r="J690" i="3"/>
  <c r="L690" i="3"/>
  <c r="E723" i="3"/>
  <c r="D692" i="3"/>
  <c r="J691" i="3"/>
  <c r="L691" i="3"/>
  <c r="E724" i="3"/>
  <c r="D693" i="3"/>
  <c r="J692" i="3"/>
  <c r="L692" i="3"/>
  <c r="E725" i="3"/>
  <c r="D694" i="3"/>
  <c r="J693" i="3"/>
  <c r="L693" i="3"/>
  <c r="E726" i="3"/>
  <c r="D695" i="3"/>
  <c r="J694" i="3"/>
  <c r="L694" i="3"/>
  <c r="E727" i="3"/>
  <c r="D696" i="3"/>
  <c r="J695" i="3"/>
  <c r="L695" i="3"/>
  <c r="E728" i="3"/>
  <c r="D697" i="3"/>
  <c r="J696" i="3"/>
  <c r="L696" i="3"/>
  <c r="E729" i="3"/>
  <c r="D698" i="3"/>
  <c r="J697" i="3"/>
  <c r="L697" i="3"/>
  <c r="E730" i="3"/>
  <c r="D699" i="3"/>
  <c r="J698" i="3"/>
  <c r="L698" i="3"/>
  <c r="E731" i="3"/>
  <c r="D700" i="3"/>
  <c r="J699" i="3"/>
  <c r="L699" i="3"/>
  <c r="E732" i="3"/>
  <c r="D701" i="3"/>
  <c r="J700" i="3"/>
  <c r="L700" i="3"/>
  <c r="E733" i="3"/>
  <c r="D702" i="3"/>
  <c r="J701" i="3"/>
  <c r="L701" i="3"/>
  <c r="E734" i="3"/>
  <c r="D703" i="3"/>
  <c r="J702" i="3"/>
  <c r="L702" i="3"/>
  <c r="E735" i="3"/>
  <c r="D704" i="3"/>
  <c r="J703" i="3"/>
  <c r="L703" i="3"/>
  <c r="E736" i="3"/>
  <c r="D705" i="3"/>
  <c r="J704" i="3"/>
  <c r="L704" i="3"/>
  <c r="E737" i="3"/>
  <c r="D706" i="3"/>
  <c r="J705" i="3"/>
  <c r="L705" i="3"/>
  <c r="E738" i="3"/>
  <c r="D707" i="3"/>
  <c r="J706" i="3"/>
  <c r="L706" i="3"/>
  <c r="E739" i="3"/>
  <c r="D708" i="3"/>
  <c r="J707" i="3"/>
  <c r="L707" i="3"/>
  <c r="E740" i="3"/>
  <c r="D709" i="3"/>
  <c r="J708" i="3"/>
  <c r="L708" i="3"/>
  <c r="E741" i="3"/>
  <c r="D710" i="3"/>
  <c r="J709" i="3"/>
  <c r="L709" i="3"/>
  <c r="E742" i="3"/>
  <c r="D711" i="3"/>
  <c r="J710" i="3"/>
  <c r="L710" i="3"/>
  <c r="E743" i="3"/>
  <c r="D712" i="3"/>
  <c r="J711" i="3"/>
  <c r="L711" i="3"/>
  <c r="E744" i="3"/>
  <c r="D713" i="3"/>
  <c r="J712" i="3"/>
  <c r="L712" i="3"/>
  <c r="E745" i="3"/>
  <c r="D714" i="3"/>
  <c r="J713" i="3"/>
  <c r="L713" i="3"/>
  <c r="E746" i="3"/>
  <c r="D715" i="3"/>
  <c r="J714" i="3"/>
  <c r="L714" i="3"/>
  <c r="E747" i="3"/>
  <c r="D716" i="3"/>
  <c r="J715" i="3"/>
  <c r="L715" i="3"/>
  <c r="E748" i="3"/>
  <c r="D717" i="3"/>
  <c r="J716" i="3"/>
  <c r="L716" i="3"/>
  <c r="E749" i="3"/>
  <c r="D718" i="3"/>
  <c r="J717" i="3"/>
  <c r="L717" i="3"/>
  <c r="E750" i="3"/>
  <c r="D719" i="3"/>
  <c r="J718" i="3"/>
  <c r="L718" i="3"/>
  <c r="E751" i="3"/>
  <c r="D720" i="3"/>
  <c r="J719" i="3"/>
  <c r="L719" i="3"/>
  <c r="E752" i="3"/>
  <c r="D721" i="3"/>
  <c r="J720" i="3"/>
  <c r="L720" i="3"/>
  <c r="E753" i="3"/>
  <c r="D722" i="3"/>
  <c r="J721" i="3"/>
  <c r="L721" i="3"/>
  <c r="E754" i="3"/>
  <c r="D723" i="3"/>
  <c r="J722" i="3"/>
  <c r="L722" i="3"/>
  <c r="E755" i="3"/>
  <c r="D724" i="3"/>
  <c r="J723" i="3"/>
  <c r="L723" i="3"/>
  <c r="E756" i="3"/>
  <c r="D725" i="3"/>
  <c r="J724" i="3"/>
  <c r="L724" i="3"/>
  <c r="E757" i="3"/>
  <c r="D726" i="3"/>
  <c r="J725" i="3"/>
  <c r="L725" i="3"/>
  <c r="E758" i="3"/>
  <c r="D727" i="3"/>
  <c r="J726" i="3"/>
  <c r="L726" i="3"/>
  <c r="L727" i="3"/>
  <c r="L728" i="3"/>
  <c r="D730" i="3"/>
  <c r="J729" i="3"/>
  <c r="L729" i="3"/>
  <c r="E66" i="3"/>
  <c r="E67" i="3"/>
  <c r="D36" i="3"/>
  <c r="L35" i="3"/>
  <c r="E68" i="3"/>
  <c r="D37" i="3"/>
  <c r="J36" i="3"/>
  <c r="L36" i="3"/>
  <c r="E69" i="3"/>
  <c r="D38" i="3"/>
  <c r="J37" i="3"/>
  <c r="L37" i="3"/>
  <c r="E70" i="3"/>
  <c r="D39" i="3"/>
  <c r="J38" i="3"/>
  <c r="L38" i="3"/>
  <c r="E71" i="3"/>
  <c r="D40" i="3"/>
  <c r="J39" i="3"/>
  <c r="L39" i="3"/>
  <c r="E72" i="3"/>
  <c r="D41" i="3"/>
  <c r="J40" i="3"/>
  <c r="L40" i="3"/>
  <c r="E73" i="3"/>
  <c r="D42" i="3"/>
  <c r="J41" i="3"/>
  <c r="L41" i="3"/>
  <c r="E74" i="3"/>
  <c r="D43" i="3"/>
  <c r="J42" i="3"/>
  <c r="L42" i="3"/>
  <c r="E75" i="3"/>
  <c r="D44" i="3"/>
  <c r="J43" i="3"/>
  <c r="L43" i="3"/>
  <c r="E76" i="3"/>
  <c r="D45" i="3"/>
  <c r="J44" i="3"/>
  <c r="L44" i="3"/>
  <c r="E77" i="3"/>
  <c r="D46" i="3"/>
  <c r="J45" i="3"/>
  <c r="L45" i="3"/>
  <c r="E78" i="3"/>
  <c r="D47" i="3"/>
  <c r="J46" i="3"/>
  <c r="L46" i="3"/>
  <c r="E79" i="3"/>
  <c r="D48" i="3"/>
  <c r="J47" i="3"/>
  <c r="L47" i="3"/>
  <c r="E80" i="3"/>
  <c r="D49" i="3"/>
  <c r="J48" i="3"/>
  <c r="L48" i="3"/>
  <c r="E81" i="3"/>
  <c r="D50" i="3"/>
  <c r="J49" i="3"/>
  <c r="L49" i="3"/>
  <c r="E82" i="3"/>
  <c r="D51" i="3"/>
  <c r="J50" i="3"/>
  <c r="L50" i="3"/>
  <c r="E83" i="3"/>
  <c r="D52" i="3"/>
  <c r="J51" i="3"/>
  <c r="L51" i="3"/>
  <c r="E84" i="3"/>
  <c r="D53" i="3"/>
  <c r="J52" i="3"/>
  <c r="L52" i="3"/>
  <c r="E85" i="3"/>
  <c r="D54" i="3"/>
  <c r="J53" i="3"/>
  <c r="L53" i="3"/>
  <c r="E86" i="3"/>
  <c r="D55" i="3"/>
  <c r="J54" i="3"/>
  <c r="L54" i="3"/>
  <c r="E87" i="3"/>
  <c r="D56" i="3"/>
  <c r="J55" i="3"/>
  <c r="L55" i="3"/>
  <c r="E88" i="3"/>
  <c r="D57" i="3"/>
  <c r="J56" i="3"/>
  <c r="L56" i="3"/>
  <c r="E89" i="3"/>
  <c r="D58" i="3"/>
  <c r="J57" i="3"/>
  <c r="L57" i="3"/>
  <c r="E90" i="3"/>
  <c r="D59" i="3"/>
  <c r="J58" i="3"/>
  <c r="L58" i="3"/>
  <c r="E91" i="3"/>
  <c r="D60" i="3"/>
  <c r="J59" i="3"/>
  <c r="L59" i="3"/>
  <c r="E92" i="3"/>
  <c r="D61" i="3"/>
  <c r="J60" i="3"/>
  <c r="L60" i="3"/>
  <c r="E93" i="3"/>
  <c r="D62" i="3"/>
  <c r="J61" i="3"/>
  <c r="L61" i="3"/>
  <c r="E94" i="3"/>
  <c r="D63" i="3"/>
  <c r="J62" i="3"/>
  <c r="L62" i="3"/>
  <c r="E95" i="3"/>
  <c r="D64" i="3"/>
  <c r="J63" i="3"/>
  <c r="L63" i="3"/>
  <c r="E96" i="3"/>
  <c r="D65" i="3"/>
  <c r="J64" i="3"/>
  <c r="L64" i="3"/>
  <c r="E97" i="3"/>
  <c r="D66" i="3"/>
  <c r="J65" i="3"/>
  <c r="L65" i="3"/>
  <c r="E98" i="3"/>
  <c r="D67" i="3"/>
  <c r="J66" i="3"/>
  <c r="L66" i="3"/>
  <c r="E99" i="3"/>
  <c r="D68" i="3"/>
  <c r="J67" i="3"/>
  <c r="L67" i="3"/>
  <c r="E100" i="3"/>
  <c r="D69" i="3"/>
  <c r="J68" i="3"/>
  <c r="L68" i="3"/>
  <c r="E101" i="3"/>
  <c r="D70" i="3"/>
  <c r="J69" i="3"/>
  <c r="L69" i="3"/>
  <c r="E102" i="3"/>
  <c r="D71" i="3"/>
  <c r="J70" i="3"/>
  <c r="L70" i="3"/>
  <c r="E103" i="3"/>
  <c r="D72" i="3"/>
  <c r="J71" i="3"/>
  <c r="L71" i="3"/>
  <c r="E104" i="3"/>
  <c r="D73" i="3"/>
  <c r="J72" i="3"/>
  <c r="L72" i="3"/>
  <c r="E105" i="3"/>
  <c r="D74" i="3"/>
  <c r="J73" i="3"/>
  <c r="L73" i="3"/>
  <c r="E106" i="3"/>
  <c r="D75" i="3"/>
  <c r="J74" i="3"/>
  <c r="L74" i="3"/>
  <c r="E107" i="3"/>
  <c r="D76" i="3"/>
  <c r="J75" i="3"/>
  <c r="L75" i="3"/>
  <c r="E108" i="3"/>
  <c r="D77" i="3"/>
  <c r="J76" i="3"/>
  <c r="L76" i="3"/>
  <c r="E109" i="3"/>
  <c r="D78" i="3"/>
  <c r="J77" i="3"/>
  <c r="L77" i="3"/>
  <c r="E110" i="3"/>
  <c r="D79" i="3"/>
  <c r="J78" i="3"/>
  <c r="L78" i="3"/>
  <c r="E111" i="3"/>
  <c r="D80" i="3"/>
  <c r="J79" i="3"/>
  <c r="L79" i="3"/>
  <c r="E112" i="3"/>
  <c r="D81" i="3"/>
  <c r="J80" i="3"/>
  <c r="L80" i="3"/>
  <c r="E113" i="3"/>
  <c r="D82" i="3"/>
  <c r="J81" i="3"/>
  <c r="L81" i="3"/>
  <c r="E114" i="3"/>
  <c r="D83" i="3"/>
  <c r="J82" i="3"/>
  <c r="L82" i="3"/>
  <c r="E115" i="3"/>
  <c r="D84" i="3"/>
  <c r="J83" i="3"/>
  <c r="L83" i="3"/>
  <c r="E116" i="3"/>
  <c r="D85" i="3"/>
  <c r="J84" i="3"/>
  <c r="L84" i="3"/>
  <c r="E117" i="3"/>
  <c r="D86" i="3"/>
  <c r="J85" i="3"/>
  <c r="L85" i="3"/>
  <c r="E118" i="3"/>
  <c r="D87" i="3"/>
  <c r="J86" i="3"/>
  <c r="L86" i="3"/>
  <c r="E119" i="3"/>
  <c r="D88" i="3"/>
  <c r="J87" i="3"/>
  <c r="L87" i="3"/>
  <c r="E120" i="3"/>
  <c r="D89" i="3"/>
  <c r="J88" i="3"/>
  <c r="L88" i="3"/>
  <c r="E121" i="3"/>
  <c r="D90" i="3"/>
  <c r="J89" i="3"/>
  <c r="L89" i="3"/>
  <c r="E122" i="3"/>
  <c r="D91" i="3"/>
  <c r="J90" i="3"/>
  <c r="L90" i="3"/>
  <c r="E123" i="3"/>
  <c r="D92" i="3"/>
  <c r="J91" i="3"/>
  <c r="L91" i="3"/>
  <c r="E124" i="3"/>
  <c r="D93" i="3"/>
  <c r="J92" i="3"/>
  <c r="L92" i="3"/>
  <c r="E125" i="3"/>
  <c r="D94" i="3"/>
  <c r="J93" i="3"/>
  <c r="L93" i="3"/>
  <c r="E126" i="3"/>
  <c r="D95" i="3"/>
  <c r="J94" i="3"/>
  <c r="L94" i="3"/>
  <c r="E127" i="3"/>
  <c r="D96" i="3"/>
  <c r="J95" i="3"/>
  <c r="L95" i="3"/>
  <c r="E128" i="3"/>
  <c r="D97" i="3"/>
  <c r="J96" i="3"/>
  <c r="L96" i="3"/>
  <c r="E129" i="3"/>
  <c r="D98" i="3"/>
  <c r="J97" i="3"/>
  <c r="L97" i="3"/>
  <c r="E130" i="3"/>
  <c r="D99" i="3"/>
  <c r="J98" i="3"/>
  <c r="L98" i="3"/>
  <c r="E131" i="3"/>
  <c r="D100" i="3"/>
  <c r="J99" i="3"/>
  <c r="L99" i="3"/>
  <c r="E132" i="3"/>
  <c r="D101" i="3"/>
  <c r="J100" i="3"/>
  <c r="L100" i="3"/>
  <c r="E133" i="3"/>
  <c r="D102" i="3"/>
  <c r="J101" i="3"/>
  <c r="L101" i="3"/>
  <c r="E134" i="3"/>
  <c r="D103" i="3"/>
  <c r="J102" i="3"/>
  <c r="L102" i="3"/>
  <c r="E135" i="3"/>
  <c r="D104" i="3"/>
  <c r="J103" i="3"/>
  <c r="L103" i="3"/>
  <c r="E136" i="3"/>
  <c r="D105" i="3"/>
  <c r="J104" i="3"/>
  <c r="L104" i="3"/>
  <c r="E137" i="3"/>
  <c r="D106" i="3"/>
  <c r="J105" i="3"/>
  <c r="L105" i="3"/>
  <c r="E138" i="3"/>
  <c r="D107" i="3"/>
  <c r="J106" i="3"/>
  <c r="L106" i="3"/>
  <c r="E139" i="3"/>
  <c r="D108" i="3"/>
  <c r="J107" i="3"/>
  <c r="L107" i="3"/>
  <c r="E140" i="3"/>
  <c r="D109" i="3"/>
  <c r="J108" i="3"/>
  <c r="L108" i="3"/>
  <c r="E141" i="3"/>
  <c r="D110" i="3"/>
  <c r="J109" i="3"/>
  <c r="L109" i="3"/>
  <c r="E142" i="3"/>
  <c r="D111" i="3"/>
  <c r="J110" i="3"/>
  <c r="L110" i="3"/>
  <c r="E143" i="3"/>
  <c r="D112" i="3"/>
  <c r="J111" i="3"/>
  <c r="L111" i="3"/>
  <c r="E144" i="3"/>
  <c r="D113" i="3"/>
  <c r="J112" i="3"/>
  <c r="L112" i="3"/>
  <c r="E145" i="3"/>
  <c r="D114" i="3"/>
  <c r="J113" i="3"/>
  <c r="L113" i="3"/>
  <c r="E146" i="3"/>
  <c r="D115" i="3"/>
  <c r="J114" i="3"/>
  <c r="L114" i="3"/>
  <c r="E147" i="3"/>
  <c r="D116" i="3"/>
  <c r="J115" i="3"/>
  <c r="L115" i="3"/>
  <c r="E148" i="3"/>
  <c r="D117" i="3"/>
  <c r="J116" i="3"/>
  <c r="L116" i="3"/>
  <c r="E149" i="3"/>
  <c r="D118" i="3"/>
  <c r="J117" i="3"/>
  <c r="L117" i="3"/>
  <c r="E150" i="3"/>
  <c r="D119" i="3"/>
  <c r="J118" i="3"/>
  <c r="L118" i="3"/>
  <c r="E151" i="3"/>
  <c r="D120" i="3"/>
  <c r="J119" i="3"/>
  <c r="L119" i="3"/>
  <c r="E152" i="3"/>
  <c r="D121" i="3"/>
  <c r="J120" i="3"/>
  <c r="L120" i="3"/>
  <c r="E153" i="3"/>
  <c r="D122" i="3"/>
  <c r="J121" i="3"/>
  <c r="L121" i="3"/>
  <c r="E154" i="3"/>
  <c r="D123" i="3"/>
  <c r="J122" i="3"/>
  <c r="L122" i="3"/>
  <c r="E155" i="3"/>
  <c r="D124" i="3"/>
  <c r="J123" i="3"/>
  <c r="L123" i="3"/>
  <c r="E156" i="3"/>
  <c r="D125" i="3"/>
  <c r="J124" i="3"/>
  <c r="L124" i="3"/>
  <c r="E157" i="3"/>
  <c r="D126" i="3"/>
  <c r="J125" i="3"/>
  <c r="L125" i="3"/>
  <c r="E158" i="3"/>
  <c r="D127" i="3"/>
  <c r="J126" i="3"/>
  <c r="L126" i="3"/>
  <c r="E159" i="3"/>
  <c r="D128" i="3"/>
  <c r="J127" i="3"/>
  <c r="L127" i="3"/>
  <c r="E160" i="3"/>
  <c r="D129" i="3"/>
  <c r="J128" i="3"/>
  <c r="L128" i="3"/>
  <c r="E161" i="3"/>
  <c r="D130" i="3"/>
  <c r="J129" i="3"/>
  <c r="L129" i="3"/>
  <c r="E162" i="3"/>
  <c r="D131" i="3"/>
  <c r="J130" i="3"/>
  <c r="L130" i="3"/>
  <c r="E163" i="3"/>
  <c r="D132" i="3"/>
  <c r="J131" i="3"/>
  <c r="L131" i="3"/>
  <c r="E164" i="3"/>
  <c r="D133" i="3"/>
  <c r="J132" i="3"/>
  <c r="L132" i="3"/>
  <c r="E165" i="3"/>
  <c r="D134" i="3"/>
  <c r="J133" i="3"/>
  <c r="L133" i="3"/>
  <c r="E166" i="3"/>
  <c r="D135" i="3"/>
  <c r="J134" i="3"/>
  <c r="L134" i="3"/>
  <c r="E167" i="3"/>
  <c r="D136" i="3"/>
  <c r="J135" i="3"/>
  <c r="L135" i="3"/>
  <c r="E168" i="3"/>
  <c r="D137" i="3"/>
  <c r="J136" i="3"/>
  <c r="L136" i="3"/>
  <c r="E169" i="3"/>
  <c r="D138" i="3"/>
  <c r="J137" i="3"/>
  <c r="L137" i="3"/>
  <c r="E170" i="3"/>
  <c r="D139" i="3"/>
  <c r="J138" i="3"/>
  <c r="L138" i="3"/>
  <c r="E171" i="3"/>
  <c r="D140" i="3"/>
  <c r="J139" i="3"/>
  <c r="L139" i="3"/>
  <c r="E172" i="3"/>
  <c r="D141" i="3"/>
  <c r="J140" i="3"/>
  <c r="L140" i="3"/>
  <c r="E173" i="3"/>
  <c r="D142" i="3"/>
  <c r="J141" i="3"/>
  <c r="L141" i="3"/>
  <c r="E174" i="3"/>
  <c r="D143" i="3"/>
  <c r="J142" i="3"/>
  <c r="L142" i="3"/>
  <c r="E175" i="3"/>
  <c r="D144" i="3"/>
  <c r="J143" i="3"/>
  <c r="L143" i="3"/>
  <c r="E176" i="3"/>
  <c r="D145" i="3"/>
  <c r="J144" i="3"/>
  <c r="L144" i="3"/>
  <c r="E177" i="3"/>
  <c r="D146" i="3"/>
  <c r="J145" i="3"/>
  <c r="L145" i="3"/>
  <c r="E178" i="3"/>
  <c r="D147" i="3"/>
  <c r="J146" i="3"/>
  <c r="L146" i="3"/>
  <c r="E179" i="3"/>
  <c r="D148" i="3"/>
  <c r="J147" i="3"/>
  <c r="L147" i="3"/>
  <c r="E180" i="3"/>
  <c r="D149" i="3"/>
  <c r="J148" i="3"/>
  <c r="L148" i="3"/>
  <c r="E181" i="3"/>
  <c r="D150" i="3"/>
  <c r="J149" i="3"/>
  <c r="L149" i="3"/>
  <c r="E182" i="3"/>
  <c r="D151" i="3"/>
  <c r="J150" i="3"/>
  <c r="L150" i="3"/>
  <c r="E183" i="3"/>
  <c r="D152" i="3"/>
  <c r="J151" i="3"/>
  <c r="L151" i="3"/>
  <c r="E184" i="3"/>
  <c r="D153" i="3"/>
  <c r="J152" i="3"/>
  <c r="L152" i="3"/>
  <c r="E185" i="3"/>
  <c r="D154" i="3"/>
  <c r="J153" i="3"/>
  <c r="L153" i="3"/>
  <c r="E186" i="3"/>
  <c r="D155" i="3"/>
  <c r="J154" i="3"/>
  <c r="L154" i="3"/>
  <c r="E187" i="3"/>
  <c r="D156" i="3"/>
  <c r="J155" i="3"/>
  <c r="L155" i="3"/>
  <c r="E188" i="3"/>
  <c r="D157" i="3"/>
  <c r="J156" i="3"/>
  <c r="L156" i="3"/>
  <c r="E189" i="3"/>
  <c r="D158" i="3"/>
  <c r="J157" i="3"/>
  <c r="L157" i="3"/>
  <c r="E190" i="3"/>
  <c r="D159" i="3"/>
  <c r="J158" i="3"/>
  <c r="L158" i="3"/>
  <c r="E191" i="3"/>
  <c r="D160" i="3"/>
  <c r="J159" i="3"/>
  <c r="L159" i="3"/>
  <c r="E192" i="3"/>
  <c r="D161" i="3"/>
  <c r="J160" i="3"/>
  <c r="L160" i="3"/>
  <c r="E193" i="3"/>
  <c r="D162" i="3"/>
  <c r="J161" i="3"/>
  <c r="L161" i="3"/>
  <c r="E194" i="3"/>
  <c r="D163" i="3"/>
  <c r="J162" i="3"/>
  <c r="L162" i="3"/>
  <c r="E195" i="3"/>
  <c r="D164" i="3"/>
  <c r="J163" i="3"/>
  <c r="L163" i="3"/>
  <c r="E196" i="3"/>
  <c r="D165" i="3"/>
  <c r="J164" i="3"/>
  <c r="L164" i="3"/>
  <c r="E197" i="3"/>
  <c r="D166" i="3"/>
  <c r="J165" i="3"/>
  <c r="L165" i="3"/>
  <c r="E198" i="3"/>
  <c r="D167" i="3"/>
  <c r="J166" i="3"/>
  <c r="L166" i="3"/>
  <c r="E199" i="3"/>
  <c r="D168" i="3"/>
  <c r="J167" i="3"/>
  <c r="L167" i="3"/>
  <c r="E200" i="3"/>
  <c r="D169" i="3"/>
  <c r="J168" i="3"/>
  <c r="L168" i="3"/>
  <c r="E201" i="3"/>
  <c r="D170" i="3"/>
  <c r="J169" i="3"/>
  <c r="L169" i="3"/>
  <c r="E202" i="3"/>
  <c r="D171" i="3"/>
  <c r="J170" i="3"/>
  <c r="L170" i="3"/>
  <c r="E203" i="3"/>
  <c r="D172" i="3"/>
  <c r="J171" i="3"/>
  <c r="L171" i="3"/>
  <c r="E204" i="3"/>
  <c r="D173" i="3"/>
  <c r="J172" i="3"/>
  <c r="L172" i="3"/>
  <c r="E205" i="3"/>
  <c r="D174" i="3"/>
  <c r="J173" i="3"/>
  <c r="L173" i="3"/>
  <c r="E206" i="3"/>
  <c r="D175" i="3"/>
  <c r="J174" i="3"/>
  <c r="L174" i="3"/>
  <c r="E207" i="3"/>
  <c r="D176" i="3"/>
  <c r="J175" i="3"/>
  <c r="L175" i="3"/>
  <c r="E208" i="3"/>
  <c r="D177" i="3"/>
  <c r="J176" i="3"/>
  <c r="L176" i="3"/>
  <c r="E209" i="3"/>
  <c r="D178" i="3"/>
  <c r="J177" i="3"/>
  <c r="L177" i="3"/>
  <c r="E210" i="3"/>
  <c r="D179" i="3"/>
  <c r="J178" i="3"/>
  <c r="L178" i="3"/>
  <c r="E211" i="3"/>
  <c r="D180" i="3"/>
  <c r="J179" i="3"/>
  <c r="L179" i="3"/>
  <c r="E212" i="3"/>
  <c r="D181" i="3"/>
  <c r="J180" i="3"/>
  <c r="L180" i="3"/>
  <c r="E213" i="3"/>
  <c r="D182" i="3"/>
  <c r="J181" i="3"/>
  <c r="L181" i="3"/>
  <c r="E214" i="3"/>
  <c r="D183" i="3"/>
  <c r="J182" i="3"/>
  <c r="L182" i="3"/>
  <c r="E215" i="3"/>
  <c r="D184" i="3"/>
  <c r="J183" i="3"/>
  <c r="L183" i="3"/>
  <c r="E216" i="3"/>
  <c r="D185" i="3"/>
  <c r="J184" i="3"/>
  <c r="L184" i="3"/>
  <c r="E217" i="3"/>
  <c r="D186" i="3"/>
  <c r="J185" i="3"/>
  <c r="L185" i="3"/>
  <c r="E218" i="3"/>
  <c r="D187" i="3"/>
  <c r="J186" i="3"/>
  <c r="L186" i="3"/>
  <c r="E219" i="3"/>
  <c r="D188" i="3"/>
  <c r="J187" i="3"/>
  <c r="L187" i="3"/>
  <c r="E220" i="3"/>
  <c r="D189" i="3"/>
  <c r="J188" i="3"/>
  <c r="L188" i="3"/>
  <c r="E221" i="3"/>
  <c r="D190" i="3"/>
  <c r="J189" i="3"/>
  <c r="L189" i="3"/>
  <c r="E222" i="3"/>
  <c r="D191" i="3"/>
  <c r="J190" i="3"/>
  <c r="L190" i="3"/>
  <c r="E223" i="3"/>
  <c r="D192" i="3"/>
  <c r="J191" i="3"/>
  <c r="L191" i="3"/>
  <c r="E224" i="3"/>
  <c r="D193" i="3"/>
  <c r="J192" i="3"/>
  <c r="L192" i="3"/>
  <c r="E225" i="3"/>
  <c r="D194" i="3"/>
  <c r="J193" i="3"/>
  <c r="L193" i="3"/>
  <c r="E226" i="3"/>
  <c r="D195" i="3"/>
  <c r="J194" i="3"/>
  <c r="L194" i="3"/>
  <c r="E227" i="3"/>
  <c r="D196" i="3"/>
  <c r="J195" i="3"/>
  <c r="L195" i="3"/>
  <c r="E228" i="3"/>
  <c r="D197" i="3"/>
  <c r="J196" i="3"/>
  <c r="L196" i="3"/>
  <c r="E229" i="3"/>
  <c r="D198" i="3"/>
  <c r="J197" i="3"/>
  <c r="L197" i="3"/>
  <c r="E230" i="3"/>
  <c r="D199" i="3"/>
  <c r="J198" i="3"/>
  <c r="L198" i="3"/>
  <c r="E231" i="3"/>
  <c r="D200" i="3"/>
  <c r="J199" i="3"/>
  <c r="L199" i="3"/>
  <c r="E232" i="3"/>
  <c r="D201" i="3"/>
  <c r="J200" i="3"/>
  <c r="L200" i="3"/>
  <c r="E233" i="3"/>
  <c r="D202" i="3"/>
  <c r="J201" i="3"/>
  <c r="L201" i="3"/>
  <c r="E234" i="3"/>
  <c r="D203" i="3"/>
  <c r="J202" i="3"/>
  <c r="L202" i="3"/>
  <c r="E235" i="3"/>
  <c r="D204" i="3"/>
  <c r="J203" i="3"/>
  <c r="L203" i="3"/>
  <c r="E236" i="3"/>
  <c r="D205" i="3"/>
  <c r="J204" i="3"/>
  <c r="L204" i="3"/>
  <c r="E237" i="3"/>
  <c r="D206" i="3"/>
  <c r="J205" i="3"/>
  <c r="L205" i="3"/>
  <c r="E238" i="3"/>
  <c r="D207" i="3"/>
  <c r="J206" i="3"/>
  <c r="L206" i="3"/>
  <c r="E239" i="3"/>
  <c r="D208" i="3"/>
  <c r="J207" i="3"/>
  <c r="L207" i="3"/>
  <c r="E240" i="3"/>
  <c r="D209" i="3"/>
  <c r="J208" i="3"/>
  <c r="L208" i="3"/>
  <c r="E241" i="3"/>
  <c r="D210" i="3"/>
  <c r="J209" i="3"/>
  <c r="L209" i="3"/>
  <c r="E242" i="3"/>
  <c r="D211" i="3"/>
  <c r="J210" i="3"/>
  <c r="L210" i="3"/>
  <c r="E243" i="3"/>
  <c r="D212" i="3"/>
  <c r="J211" i="3"/>
  <c r="L211" i="3"/>
  <c r="E244" i="3"/>
  <c r="D213" i="3"/>
  <c r="J212" i="3"/>
  <c r="L212" i="3"/>
  <c r="E245" i="3"/>
  <c r="D214" i="3"/>
  <c r="J213" i="3"/>
  <c r="L213" i="3"/>
  <c r="D215" i="3"/>
  <c r="J214" i="3"/>
  <c r="L214" i="3"/>
  <c r="E247" i="3"/>
  <c r="D216" i="3"/>
  <c r="J215" i="3"/>
  <c r="L215" i="3"/>
  <c r="E248" i="3"/>
  <c r="D217" i="3"/>
  <c r="J216" i="3"/>
  <c r="L216" i="3"/>
  <c r="E249" i="3"/>
  <c r="D218" i="3"/>
  <c r="J217" i="3"/>
  <c r="L217" i="3"/>
  <c r="E250" i="3"/>
  <c r="D219" i="3"/>
  <c r="J218" i="3"/>
  <c r="L218" i="3"/>
  <c r="E251" i="3"/>
  <c r="D220" i="3"/>
  <c r="J219" i="3"/>
  <c r="L219" i="3"/>
  <c r="E252" i="3"/>
  <c r="D221" i="3"/>
  <c r="J220" i="3"/>
  <c r="L220" i="3"/>
  <c r="E253" i="3"/>
  <c r="D222" i="3"/>
  <c r="J221" i="3"/>
  <c r="L221" i="3"/>
  <c r="E254" i="3"/>
  <c r="D223" i="3"/>
  <c r="J222" i="3"/>
  <c r="L222" i="3"/>
  <c r="E255" i="3"/>
  <c r="D224" i="3"/>
  <c r="J223" i="3"/>
  <c r="L223" i="3"/>
  <c r="E256" i="3"/>
  <c r="D225" i="3"/>
  <c r="J224" i="3"/>
  <c r="L224" i="3"/>
  <c r="E257" i="3"/>
  <c r="D226" i="3"/>
  <c r="J225" i="3"/>
  <c r="L225" i="3"/>
  <c r="E258" i="3"/>
  <c r="D227" i="3"/>
  <c r="J226" i="3"/>
  <c r="L226" i="3"/>
  <c r="E259" i="3"/>
  <c r="D228" i="3"/>
  <c r="J227" i="3"/>
  <c r="L227" i="3"/>
  <c r="E260" i="3"/>
  <c r="D229" i="3"/>
  <c r="J228" i="3"/>
  <c r="L228" i="3"/>
  <c r="E261" i="3"/>
  <c r="D230" i="3"/>
  <c r="J229" i="3"/>
  <c r="L229" i="3"/>
  <c r="E262" i="3"/>
  <c r="D231" i="3"/>
  <c r="J230" i="3"/>
  <c r="L230" i="3"/>
  <c r="E263" i="3"/>
  <c r="D232" i="3"/>
  <c r="J231" i="3"/>
  <c r="L231" i="3"/>
  <c r="E264" i="3"/>
  <c r="D233" i="3"/>
  <c r="J232" i="3"/>
  <c r="L232" i="3"/>
  <c r="E265" i="3"/>
  <c r="D234" i="3"/>
  <c r="J233" i="3"/>
  <c r="L233" i="3"/>
  <c r="E266" i="3"/>
  <c r="D235" i="3"/>
  <c r="J234" i="3"/>
  <c r="L234" i="3"/>
  <c r="E267" i="3"/>
  <c r="D236" i="3"/>
  <c r="J235" i="3"/>
  <c r="L235" i="3"/>
  <c r="E268" i="3"/>
  <c r="D237" i="3"/>
  <c r="J236" i="3"/>
  <c r="L236" i="3"/>
  <c r="E269" i="3"/>
  <c r="D238" i="3"/>
  <c r="J237" i="3"/>
  <c r="L237" i="3"/>
  <c r="E270" i="3"/>
  <c r="D239" i="3"/>
  <c r="J238" i="3"/>
  <c r="L238" i="3"/>
  <c r="E271" i="3"/>
  <c r="D240" i="3"/>
  <c r="J239" i="3"/>
  <c r="L239" i="3"/>
  <c r="E272" i="3"/>
  <c r="D241" i="3"/>
  <c r="J240" i="3"/>
  <c r="L240" i="3"/>
  <c r="E273" i="3"/>
  <c r="D242" i="3"/>
  <c r="J241" i="3"/>
  <c r="L241" i="3"/>
  <c r="E274" i="3"/>
  <c r="D243" i="3"/>
  <c r="J242" i="3"/>
  <c r="L242" i="3"/>
  <c r="E275" i="3"/>
  <c r="D244" i="3"/>
  <c r="J243" i="3"/>
  <c r="L243" i="3"/>
  <c r="E276" i="3"/>
  <c r="D245" i="3"/>
  <c r="J244" i="3"/>
  <c r="L244" i="3"/>
  <c r="E277" i="3"/>
  <c r="D246" i="3"/>
  <c r="J245" i="3"/>
  <c r="L245" i="3"/>
  <c r="E278" i="3"/>
  <c r="D247" i="3"/>
  <c r="J246" i="3"/>
  <c r="L246" i="3"/>
  <c r="E279" i="3"/>
  <c r="D248" i="3"/>
  <c r="J247" i="3"/>
  <c r="L247" i="3"/>
  <c r="E280" i="3"/>
  <c r="D249" i="3"/>
  <c r="J248" i="3"/>
  <c r="L248" i="3"/>
  <c r="E281" i="3"/>
  <c r="D250" i="3"/>
  <c r="J249" i="3"/>
  <c r="L249" i="3"/>
  <c r="E282" i="3"/>
  <c r="D251" i="3"/>
  <c r="J250" i="3"/>
  <c r="L250" i="3"/>
  <c r="E283" i="3"/>
  <c r="D252" i="3"/>
  <c r="J251" i="3"/>
  <c r="L251" i="3"/>
  <c r="E284" i="3"/>
  <c r="D253" i="3"/>
  <c r="J252" i="3"/>
  <c r="L252" i="3"/>
  <c r="E285" i="3"/>
  <c r="D254" i="3"/>
  <c r="J253" i="3"/>
  <c r="L253" i="3"/>
  <c r="E286" i="3"/>
  <c r="D255" i="3"/>
  <c r="J254" i="3"/>
  <c r="L254" i="3"/>
  <c r="E287" i="3"/>
  <c r="D256" i="3"/>
  <c r="J255" i="3"/>
  <c r="L255" i="3"/>
  <c r="E288" i="3"/>
  <c r="D257" i="3"/>
  <c r="J256" i="3"/>
  <c r="L256" i="3"/>
  <c r="E289" i="3"/>
  <c r="D258" i="3"/>
  <c r="J257" i="3"/>
  <c r="L257" i="3"/>
  <c r="E290" i="3"/>
  <c r="D259" i="3"/>
  <c r="J258" i="3"/>
  <c r="L258" i="3"/>
  <c r="E291" i="3"/>
  <c r="D260" i="3"/>
  <c r="J259" i="3"/>
  <c r="L259" i="3"/>
  <c r="E292" i="3"/>
  <c r="D261" i="3"/>
  <c r="J260" i="3"/>
  <c r="L260" i="3"/>
  <c r="E293" i="3"/>
  <c r="D262" i="3"/>
  <c r="J261" i="3"/>
  <c r="L261" i="3"/>
  <c r="E294" i="3"/>
  <c r="D263" i="3"/>
  <c r="J262" i="3"/>
  <c r="L262" i="3"/>
  <c r="E295" i="3"/>
  <c r="D264" i="3"/>
  <c r="J263" i="3"/>
  <c r="L263" i="3"/>
  <c r="E296" i="3"/>
  <c r="D265" i="3"/>
  <c r="J264" i="3"/>
  <c r="L264" i="3"/>
  <c r="E297" i="3"/>
  <c r="D266" i="3"/>
  <c r="J265" i="3"/>
  <c r="L265" i="3"/>
  <c r="E298" i="3"/>
  <c r="D267" i="3"/>
  <c r="J266" i="3"/>
  <c r="L266" i="3"/>
  <c r="E299" i="3"/>
  <c r="D268" i="3"/>
  <c r="J267" i="3"/>
  <c r="L267" i="3"/>
  <c r="E300" i="3"/>
  <c r="D269" i="3"/>
  <c r="J268" i="3"/>
  <c r="L268" i="3"/>
  <c r="E301" i="3"/>
  <c r="D270" i="3"/>
  <c r="J269" i="3"/>
  <c r="L269" i="3"/>
  <c r="E302" i="3"/>
  <c r="D271" i="3"/>
  <c r="J270" i="3"/>
  <c r="L270" i="3"/>
  <c r="E303" i="3"/>
  <c r="D272" i="3"/>
  <c r="J271" i="3"/>
  <c r="L271" i="3"/>
  <c r="E304" i="3"/>
  <c r="D273" i="3"/>
  <c r="J272" i="3"/>
  <c r="L272" i="3"/>
  <c r="E305" i="3"/>
  <c r="D274" i="3"/>
  <c r="J273" i="3"/>
  <c r="L273" i="3"/>
  <c r="E306" i="3"/>
  <c r="D275" i="3"/>
  <c r="J274" i="3"/>
  <c r="L274" i="3"/>
  <c r="E307" i="3"/>
  <c r="D276" i="3"/>
  <c r="J275" i="3"/>
  <c r="L275" i="3"/>
  <c r="E308" i="3"/>
  <c r="D277" i="3"/>
  <c r="J276" i="3"/>
  <c r="L276" i="3"/>
  <c r="E309" i="3"/>
  <c r="D278" i="3"/>
  <c r="J277" i="3"/>
  <c r="L277" i="3"/>
  <c r="E310" i="3"/>
  <c r="D279" i="3"/>
  <c r="J278" i="3"/>
  <c r="L278" i="3"/>
  <c r="E311" i="3"/>
  <c r="D280" i="3"/>
  <c r="J279" i="3"/>
  <c r="L279" i="3"/>
  <c r="E312" i="3"/>
  <c r="D281" i="3"/>
  <c r="J280" i="3"/>
  <c r="L280" i="3"/>
  <c r="E313" i="3"/>
  <c r="D282" i="3"/>
  <c r="J281" i="3"/>
  <c r="L281" i="3"/>
  <c r="E314" i="3"/>
  <c r="D283" i="3"/>
  <c r="J282" i="3"/>
  <c r="L282" i="3"/>
  <c r="E315" i="3"/>
  <c r="D284" i="3"/>
  <c r="J283" i="3"/>
  <c r="L283" i="3"/>
  <c r="E316" i="3"/>
  <c r="D285" i="3"/>
  <c r="J284" i="3"/>
  <c r="L284" i="3"/>
  <c r="E317" i="3"/>
  <c r="D286" i="3"/>
  <c r="J285" i="3"/>
  <c r="L285" i="3"/>
  <c r="E318" i="3"/>
  <c r="D287" i="3"/>
  <c r="J286" i="3"/>
  <c r="L286" i="3"/>
  <c r="E319" i="3"/>
  <c r="D288" i="3"/>
  <c r="J287" i="3"/>
  <c r="L287" i="3"/>
  <c r="E320" i="3"/>
  <c r="D289" i="3"/>
  <c r="J288" i="3"/>
  <c r="L288" i="3"/>
  <c r="E321" i="3"/>
  <c r="D290" i="3"/>
  <c r="J289" i="3"/>
  <c r="L289" i="3"/>
  <c r="E322" i="3"/>
  <c r="D291" i="3"/>
  <c r="J290" i="3"/>
  <c r="L290" i="3"/>
  <c r="E323" i="3"/>
  <c r="D292" i="3"/>
  <c r="J291" i="3"/>
  <c r="L291" i="3"/>
  <c r="E324" i="3"/>
  <c r="D293" i="3"/>
  <c r="J292" i="3"/>
  <c r="L292" i="3"/>
  <c r="E325" i="3"/>
  <c r="D294" i="3"/>
  <c r="J293" i="3"/>
  <c r="L293" i="3"/>
  <c r="E326" i="3"/>
  <c r="D295" i="3"/>
  <c r="J294" i="3"/>
  <c r="L294" i="3"/>
  <c r="E327" i="3"/>
  <c r="D296" i="3"/>
  <c r="J295" i="3"/>
  <c r="L295" i="3"/>
  <c r="E328" i="3"/>
  <c r="D297" i="3"/>
  <c r="J296" i="3"/>
  <c r="L296" i="3"/>
  <c r="E329" i="3"/>
  <c r="D298" i="3"/>
  <c r="J297" i="3"/>
  <c r="L297" i="3"/>
  <c r="E330" i="3"/>
  <c r="D299" i="3"/>
  <c r="J298" i="3"/>
  <c r="L298" i="3"/>
  <c r="E331" i="3"/>
  <c r="D300" i="3"/>
  <c r="J299" i="3"/>
  <c r="L299" i="3"/>
  <c r="E332" i="3"/>
  <c r="D301" i="3"/>
  <c r="J300" i="3"/>
  <c r="L300" i="3"/>
  <c r="E333" i="3"/>
  <c r="D302" i="3"/>
  <c r="J301" i="3"/>
  <c r="L301" i="3"/>
  <c r="E334" i="3"/>
  <c r="D303" i="3"/>
  <c r="J302" i="3"/>
  <c r="L302" i="3"/>
  <c r="E335" i="3"/>
  <c r="D304" i="3"/>
  <c r="J303" i="3"/>
  <c r="L303" i="3"/>
  <c r="E336" i="3"/>
  <c r="D305" i="3"/>
  <c r="J304" i="3"/>
  <c r="L304" i="3"/>
  <c r="E337" i="3"/>
  <c r="D306" i="3"/>
  <c r="J305" i="3"/>
  <c r="L305" i="3"/>
  <c r="E338" i="3"/>
  <c r="D307" i="3"/>
  <c r="J306" i="3"/>
  <c r="L306" i="3"/>
  <c r="E339" i="3"/>
  <c r="D308" i="3"/>
  <c r="J307" i="3"/>
  <c r="L307" i="3"/>
  <c r="E340" i="3"/>
  <c r="D309" i="3"/>
  <c r="J308" i="3"/>
  <c r="L308" i="3"/>
  <c r="E341" i="3"/>
  <c r="D310" i="3"/>
  <c r="J309" i="3"/>
  <c r="L309" i="3"/>
  <c r="E342" i="3"/>
  <c r="D311" i="3"/>
  <c r="J310" i="3"/>
  <c r="L310" i="3"/>
  <c r="E343" i="3"/>
  <c r="D312" i="3"/>
  <c r="J311" i="3"/>
  <c r="L311" i="3"/>
  <c r="E344" i="3"/>
  <c r="D313" i="3"/>
  <c r="J312" i="3"/>
  <c r="L312" i="3"/>
  <c r="E345" i="3"/>
  <c r="D314" i="3"/>
  <c r="J313" i="3"/>
  <c r="L313" i="3"/>
  <c r="E346" i="3"/>
  <c r="D315" i="3"/>
  <c r="J314" i="3"/>
  <c r="L314" i="3"/>
  <c r="E347" i="3"/>
  <c r="D316" i="3"/>
  <c r="J315" i="3"/>
  <c r="L315" i="3"/>
  <c r="E348" i="3"/>
  <c r="D317" i="3"/>
  <c r="J316" i="3"/>
  <c r="L316" i="3"/>
  <c r="E349" i="3"/>
  <c r="D318" i="3"/>
  <c r="J317" i="3"/>
  <c r="L317" i="3"/>
  <c r="E350" i="3"/>
  <c r="D319" i="3"/>
  <c r="J318" i="3"/>
  <c r="L318" i="3"/>
  <c r="E351" i="3"/>
  <c r="D320" i="3"/>
  <c r="J319" i="3"/>
  <c r="L319" i="3"/>
  <c r="E352" i="3"/>
  <c r="D321" i="3"/>
  <c r="J320" i="3"/>
  <c r="L320" i="3"/>
  <c r="E353" i="3"/>
  <c r="D322" i="3"/>
  <c r="J321" i="3"/>
  <c r="L321" i="3"/>
  <c r="E354" i="3"/>
  <c r="D323" i="3"/>
  <c r="J322" i="3"/>
  <c r="L322" i="3"/>
  <c r="E355" i="3"/>
  <c r="D324" i="3"/>
  <c r="J323" i="3"/>
  <c r="L323" i="3"/>
  <c r="E356" i="3"/>
  <c r="D325" i="3"/>
  <c r="J324" i="3"/>
  <c r="L324" i="3"/>
  <c r="E357" i="3"/>
  <c r="D326" i="3"/>
  <c r="J325" i="3"/>
  <c r="L325" i="3"/>
  <c r="E358" i="3"/>
  <c r="D327" i="3"/>
  <c r="J326" i="3"/>
  <c r="L326" i="3"/>
  <c r="E359" i="3"/>
  <c r="D328" i="3"/>
  <c r="J327" i="3"/>
  <c r="L327" i="3"/>
  <c r="E360" i="3"/>
  <c r="D329" i="3"/>
  <c r="J328" i="3"/>
  <c r="L328" i="3"/>
  <c r="E361" i="3"/>
  <c r="D330" i="3"/>
  <c r="J329" i="3"/>
  <c r="L329" i="3"/>
  <c r="E362" i="3"/>
  <c r="D331" i="3"/>
  <c r="J330" i="3"/>
  <c r="L330" i="3"/>
  <c r="E363" i="3"/>
  <c r="D332" i="3"/>
  <c r="J331" i="3"/>
  <c r="L331" i="3"/>
  <c r="E364" i="3"/>
  <c r="D333" i="3"/>
  <c r="J332" i="3"/>
  <c r="L332" i="3"/>
  <c r="E365" i="3"/>
  <c r="D334" i="3"/>
  <c r="J333" i="3"/>
  <c r="L333" i="3"/>
  <c r="E366" i="3"/>
  <c r="D335" i="3"/>
  <c r="J334" i="3"/>
  <c r="L334" i="3"/>
  <c r="E367" i="3"/>
  <c r="D336" i="3"/>
  <c r="J335" i="3"/>
  <c r="L335" i="3"/>
  <c r="E368" i="3"/>
  <c r="D337" i="3"/>
  <c r="J336" i="3"/>
  <c r="L336" i="3"/>
  <c r="E369" i="3"/>
  <c r="D338" i="3"/>
  <c r="J337" i="3"/>
  <c r="L337" i="3"/>
  <c r="E370" i="3"/>
  <c r="D339" i="3"/>
  <c r="J338" i="3"/>
  <c r="L338" i="3"/>
  <c r="E371" i="3"/>
  <c r="D340" i="3"/>
  <c r="J339" i="3"/>
  <c r="L339" i="3"/>
  <c r="E372" i="3"/>
  <c r="D341" i="3"/>
  <c r="J340" i="3"/>
  <c r="L340" i="3"/>
  <c r="E373" i="3"/>
  <c r="D342" i="3"/>
  <c r="J341" i="3"/>
  <c r="L341" i="3"/>
  <c r="E374" i="3"/>
  <c r="D343" i="3"/>
  <c r="J342" i="3"/>
  <c r="L342" i="3"/>
  <c r="E375" i="3"/>
  <c r="D344" i="3"/>
  <c r="J343" i="3"/>
  <c r="L343" i="3"/>
  <c r="E376" i="3"/>
  <c r="D345" i="3"/>
  <c r="J344" i="3"/>
  <c r="L344" i="3"/>
  <c r="E377" i="3"/>
  <c r="D346" i="3"/>
  <c r="J345" i="3"/>
  <c r="L345" i="3"/>
  <c r="E378" i="3"/>
  <c r="D347" i="3"/>
  <c r="J346" i="3"/>
  <c r="L346" i="3"/>
  <c r="E379" i="3"/>
  <c r="D348" i="3"/>
  <c r="J347" i="3"/>
  <c r="L347" i="3"/>
  <c r="E380" i="3"/>
  <c r="D349" i="3"/>
  <c r="J348" i="3"/>
  <c r="L348" i="3"/>
  <c r="E381" i="3"/>
  <c r="D350" i="3"/>
  <c r="J349" i="3"/>
  <c r="L349" i="3"/>
  <c r="E382" i="3"/>
  <c r="D351" i="3"/>
  <c r="J350" i="3"/>
  <c r="L350" i="3"/>
  <c r="E383" i="3"/>
  <c r="D352" i="3"/>
  <c r="J351" i="3"/>
  <c r="L351" i="3"/>
  <c r="E384" i="3"/>
  <c r="D353" i="3"/>
  <c r="J352" i="3"/>
  <c r="L352" i="3"/>
  <c r="E385" i="3"/>
  <c r="D354" i="3"/>
  <c r="J353" i="3"/>
  <c r="L353" i="3"/>
  <c r="E386" i="3"/>
  <c r="D355" i="3"/>
  <c r="J354" i="3"/>
  <c r="L354" i="3"/>
  <c r="E387" i="3"/>
  <c r="D356" i="3"/>
  <c r="J355" i="3"/>
  <c r="L355" i="3"/>
  <c r="E388" i="3"/>
  <c r="D357" i="3"/>
  <c r="J356" i="3"/>
  <c r="L356" i="3"/>
  <c r="E389" i="3"/>
  <c r="D358" i="3"/>
  <c r="J357" i="3"/>
  <c r="L357" i="3"/>
  <c r="E390" i="3"/>
  <c r="D359" i="3"/>
  <c r="J358" i="3"/>
  <c r="L358" i="3"/>
  <c r="E391" i="3"/>
  <c r="D360" i="3"/>
  <c r="J359" i="3"/>
  <c r="L359" i="3"/>
  <c r="E392" i="3"/>
  <c r="D361" i="3"/>
  <c r="J360" i="3"/>
  <c r="L360" i="3"/>
  <c r="E393" i="3"/>
  <c r="D362" i="3"/>
  <c r="J361" i="3"/>
  <c r="L361" i="3"/>
  <c r="E394" i="3"/>
  <c r="D363" i="3"/>
  <c r="J362" i="3"/>
  <c r="L362" i="3"/>
  <c r="E395" i="3"/>
  <c r="D364" i="3"/>
  <c r="J363" i="3"/>
  <c r="L363" i="3"/>
  <c r="E396" i="3"/>
  <c r="D365" i="3"/>
  <c r="J364" i="3"/>
  <c r="L364" i="3"/>
  <c r="E397" i="3"/>
  <c r="D366" i="3"/>
  <c r="J365" i="3"/>
  <c r="L365" i="3"/>
  <c r="E398" i="3"/>
  <c r="D367" i="3"/>
  <c r="J366" i="3"/>
  <c r="L366" i="3"/>
  <c r="E399" i="3"/>
  <c r="D368" i="3"/>
  <c r="J367" i="3"/>
  <c r="L367" i="3"/>
  <c r="E400" i="3"/>
  <c r="D369" i="3"/>
  <c r="J368" i="3"/>
  <c r="L368" i="3"/>
  <c r="E401" i="3"/>
  <c r="D370" i="3"/>
  <c r="J369" i="3"/>
  <c r="L369" i="3"/>
  <c r="E402" i="3"/>
  <c r="D371" i="3"/>
  <c r="J370" i="3"/>
  <c r="L370" i="3"/>
  <c r="E403" i="3"/>
  <c r="D372" i="3"/>
  <c r="J371" i="3"/>
  <c r="L371" i="3"/>
  <c r="E404" i="3"/>
  <c r="D373" i="3"/>
  <c r="J372" i="3"/>
  <c r="L372" i="3"/>
  <c r="E405" i="3"/>
  <c r="D374" i="3"/>
  <c r="J373" i="3"/>
  <c r="L373" i="3"/>
  <c r="E406" i="3"/>
  <c r="D375" i="3"/>
  <c r="J374" i="3"/>
  <c r="L374" i="3"/>
  <c r="E407" i="3"/>
  <c r="D376" i="3"/>
  <c r="J375" i="3"/>
  <c r="L375" i="3"/>
  <c r="E408" i="3"/>
  <c r="D377" i="3"/>
  <c r="J376" i="3"/>
  <c r="L376" i="3"/>
  <c r="E409" i="3"/>
  <c r="D378" i="3"/>
  <c r="J377" i="3"/>
  <c r="L377" i="3"/>
  <c r="E410" i="3"/>
  <c r="D379" i="3"/>
  <c r="J378" i="3"/>
  <c r="L378" i="3"/>
  <c r="E411" i="3"/>
  <c r="D380" i="3"/>
  <c r="J379" i="3"/>
  <c r="L379" i="3"/>
  <c r="E412" i="3"/>
  <c r="D381" i="3"/>
  <c r="J380" i="3"/>
  <c r="L380" i="3"/>
  <c r="E413" i="3"/>
  <c r="D382" i="3"/>
  <c r="J381" i="3"/>
  <c r="L381" i="3"/>
  <c r="E414" i="3"/>
  <c r="D383" i="3"/>
  <c r="J382" i="3"/>
  <c r="L382" i="3"/>
  <c r="E415" i="3"/>
  <c r="D384" i="3"/>
  <c r="J383" i="3"/>
  <c r="L383" i="3"/>
  <c r="E416" i="3"/>
  <c r="D385" i="3"/>
  <c r="J384" i="3"/>
  <c r="L384" i="3"/>
  <c r="E417" i="3"/>
  <c r="D386" i="3"/>
  <c r="J385" i="3"/>
  <c r="L385" i="3"/>
  <c r="E418" i="3"/>
  <c r="D387" i="3"/>
  <c r="J386" i="3"/>
  <c r="L386" i="3"/>
  <c r="E419" i="3"/>
  <c r="D388" i="3"/>
  <c r="J387" i="3"/>
  <c r="L387" i="3"/>
  <c r="E420" i="3"/>
  <c r="D389" i="3"/>
  <c r="J388" i="3"/>
  <c r="L388" i="3"/>
  <c r="E421" i="3"/>
  <c r="D390" i="3"/>
  <c r="J389" i="3"/>
  <c r="L389" i="3"/>
  <c r="E422" i="3"/>
  <c r="D391" i="3"/>
  <c r="J390" i="3"/>
  <c r="L390" i="3"/>
  <c r="E423" i="3"/>
  <c r="D392" i="3"/>
  <c r="J391" i="3"/>
  <c r="L391" i="3"/>
  <c r="E424" i="3"/>
  <c r="D393" i="3"/>
  <c r="J392" i="3"/>
  <c r="L392" i="3"/>
  <c r="E425" i="3"/>
  <c r="D394" i="3"/>
  <c r="J393" i="3"/>
  <c r="L393" i="3"/>
  <c r="E426" i="3"/>
  <c r="D395" i="3"/>
  <c r="J394" i="3"/>
  <c r="L394" i="3"/>
  <c r="E427" i="3"/>
  <c r="D396" i="3"/>
  <c r="J395" i="3"/>
  <c r="L395" i="3"/>
  <c r="E428" i="3"/>
  <c r="D397" i="3"/>
  <c r="J396" i="3"/>
  <c r="L396" i="3"/>
  <c r="E429" i="3"/>
  <c r="D398" i="3"/>
  <c r="J397" i="3"/>
  <c r="L397" i="3"/>
  <c r="E430" i="3"/>
  <c r="D399" i="3"/>
  <c r="J398" i="3"/>
  <c r="L398" i="3"/>
  <c r="E431" i="3"/>
  <c r="D400" i="3"/>
  <c r="J399" i="3"/>
  <c r="L399" i="3"/>
  <c r="E432" i="3"/>
  <c r="D401" i="3"/>
  <c r="J400" i="3"/>
  <c r="L400" i="3"/>
  <c r="E433" i="3"/>
  <c r="D402" i="3"/>
  <c r="J401" i="3"/>
  <c r="L401" i="3"/>
  <c r="E434" i="3"/>
  <c r="D403" i="3"/>
  <c r="J402" i="3"/>
  <c r="L402" i="3"/>
  <c r="E435" i="3"/>
  <c r="D404" i="3"/>
  <c r="J403" i="3"/>
  <c r="L403" i="3"/>
  <c r="E436" i="3"/>
  <c r="D405" i="3"/>
  <c r="J404" i="3"/>
  <c r="L404" i="3"/>
  <c r="E437" i="3"/>
  <c r="D406" i="3"/>
  <c r="J405" i="3"/>
  <c r="L405" i="3"/>
  <c r="E438" i="3"/>
  <c r="D407" i="3"/>
  <c r="J406" i="3"/>
  <c r="L406" i="3"/>
  <c r="E439" i="3"/>
  <c r="D408" i="3"/>
  <c r="J407" i="3"/>
  <c r="L407" i="3"/>
  <c r="E440" i="3"/>
  <c r="D409" i="3"/>
  <c r="J408" i="3"/>
  <c r="L408" i="3"/>
  <c r="E441" i="3"/>
  <c r="D410" i="3"/>
  <c r="J409" i="3"/>
  <c r="L409" i="3"/>
  <c r="E442" i="3"/>
  <c r="D411" i="3"/>
  <c r="J410" i="3"/>
  <c r="L410" i="3"/>
  <c r="E443" i="3"/>
  <c r="D412" i="3"/>
  <c r="J411" i="3"/>
  <c r="L411" i="3"/>
  <c r="E444" i="3"/>
  <c r="D413" i="3"/>
  <c r="J412" i="3"/>
  <c r="L412" i="3"/>
  <c r="E445" i="3"/>
  <c r="D414" i="3"/>
  <c r="J413" i="3"/>
  <c r="L413" i="3"/>
  <c r="E446" i="3"/>
  <c r="D415" i="3"/>
  <c r="J414" i="3"/>
  <c r="L414" i="3"/>
  <c r="E447" i="3"/>
  <c r="D416" i="3"/>
  <c r="J415" i="3"/>
  <c r="L415" i="3"/>
  <c r="E448" i="3"/>
  <c r="D417" i="3"/>
  <c r="J416" i="3"/>
  <c r="L416" i="3"/>
  <c r="E449" i="3"/>
  <c r="D418" i="3"/>
  <c r="J417" i="3"/>
  <c r="L417" i="3"/>
  <c r="E450" i="3"/>
  <c r="D419" i="3"/>
  <c r="J418" i="3"/>
  <c r="L418" i="3"/>
  <c r="E451" i="3"/>
  <c r="D420" i="3"/>
  <c r="J419" i="3"/>
  <c r="L419" i="3"/>
  <c r="E452" i="3"/>
  <c r="D421" i="3"/>
  <c r="J420" i="3"/>
  <c r="L420" i="3"/>
  <c r="E453" i="3"/>
  <c r="D422" i="3"/>
  <c r="J421" i="3"/>
  <c r="L421" i="3"/>
  <c r="E454" i="3"/>
  <c r="D423" i="3"/>
  <c r="J422" i="3"/>
  <c r="L422" i="3"/>
  <c r="E455" i="3"/>
  <c r="D424" i="3"/>
  <c r="J423" i="3"/>
  <c r="L423" i="3"/>
  <c r="E456" i="3"/>
  <c r="D425" i="3"/>
  <c r="J424" i="3"/>
  <c r="L424" i="3"/>
  <c r="E457" i="3"/>
  <c r="D426" i="3"/>
  <c r="J425" i="3"/>
  <c r="L425" i="3"/>
  <c r="E458" i="3"/>
  <c r="D427" i="3"/>
  <c r="J426" i="3"/>
  <c r="L426" i="3"/>
  <c r="E459" i="3"/>
  <c r="D428" i="3"/>
  <c r="J427" i="3"/>
  <c r="L427" i="3"/>
  <c r="E460" i="3"/>
  <c r="D429" i="3"/>
  <c r="J428" i="3"/>
  <c r="L428" i="3"/>
  <c r="E461" i="3"/>
  <c r="D430" i="3"/>
  <c r="J429" i="3"/>
  <c r="L429" i="3"/>
  <c r="E462" i="3"/>
  <c r="D431" i="3"/>
  <c r="J430" i="3"/>
  <c r="L430" i="3"/>
  <c r="E463" i="3"/>
  <c r="D432" i="3"/>
  <c r="J431" i="3"/>
  <c r="L431" i="3"/>
  <c r="E464" i="3"/>
  <c r="D433" i="3"/>
  <c r="J432" i="3"/>
  <c r="L432" i="3"/>
  <c r="E465" i="3"/>
  <c r="D434" i="3"/>
  <c r="J433" i="3"/>
  <c r="L433" i="3"/>
  <c r="E466" i="3"/>
  <c r="D435" i="3"/>
  <c r="J434" i="3"/>
  <c r="L434" i="3"/>
  <c r="E467" i="3"/>
  <c r="D436" i="3"/>
  <c r="J435" i="3"/>
  <c r="L435" i="3"/>
  <c r="E468" i="3"/>
  <c r="D437" i="3"/>
  <c r="J436" i="3"/>
  <c r="L436" i="3"/>
  <c r="E469" i="3"/>
  <c r="D438" i="3"/>
  <c r="J437" i="3"/>
  <c r="L437" i="3"/>
  <c r="E470" i="3"/>
  <c r="D439" i="3"/>
  <c r="J438" i="3"/>
  <c r="L438" i="3"/>
  <c r="E471" i="3"/>
  <c r="D440" i="3"/>
  <c r="J439" i="3"/>
  <c r="L439" i="3"/>
  <c r="E472" i="3"/>
  <c r="D441" i="3"/>
  <c r="J440" i="3"/>
  <c r="L440" i="3"/>
  <c r="E473" i="3"/>
  <c r="D442" i="3"/>
  <c r="J441" i="3"/>
  <c r="L441" i="3"/>
  <c r="E474" i="3"/>
  <c r="D443" i="3"/>
  <c r="J442" i="3"/>
  <c r="L442" i="3"/>
  <c r="E475" i="3"/>
  <c r="D444" i="3"/>
  <c r="J443" i="3"/>
  <c r="L443" i="3"/>
  <c r="E476" i="3"/>
  <c r="D445" i="3"/>
  <c r="J444" i="3"/>
  <c r="L444" i="3"/>
  <c r="E477" i="3"/>
  <c r="D446" i="3"/>
  <c r="J445" i="3"/>
  <c r="L445" i="3"/>
  <c r="E478" i="3"/>
  <c r="D447" i="3"/>
  <c r="J446" i="3"/>
  <c r="L446" i="3"/>
  <c r="E479" i="3"/>
  <c r="D448" i="3"/>
  <c r="J447" i="3"/>
  <c r="L447" i="3"/>
  <c r="E480" i="3"/>
  <c r="D449" i="3"/>
  <c r="J448" i="3"/>
  <c r="L448" i="3"/>
  <c r="E481" i="3"/>
  <c r="D450" i="3"/>
  <c r="J449" i="3"/>
  <c r="L449" i="3"/>
  <c r="E482" i="3"/>
  <c r="D451" i="3"/>
  <c r="J450" i="3"/>
  <c r="L450" i="3"/>
  <c r="E483" i="3"/>
  <c r="D452" i="3"/>
  <c r="J451" i="3"/>
  <c r="L451" i="3"/>
  <c r="E484" i="3"/>
  <c r="D453" i="3"/>
  <c r="J452" i="3"/>
  <c r="L452" i="3"/>
  <c r="E485" i="3"/>
  <c r="D454" i="3"/>
  <c r="J453" i="3"/>
  <c r="L453" i="3"/>
  <c r="E486" i="3"/>
  <c r="D455" i="3"/>
  <c r="J454" i="3"/>
  <c r="L454" i="3"/>
  <c r="E487" i="3"/>
  <c r="D456" i="3"/>
  <c r="J455" i="3"/>
  <c r="L455" i="3"/>
  <c r="E488" i="3"/>
  <c r="D457" i="3"/>
  <c r="J456" i="3"/>
  <c r="L456" i="3"/>
  <c r="E489" i="3"/>
  <c r="D458" i="3"/>
  <c r="J457" i="3"/>
  <c r="L457" i="3"/>
  <c r="E490" i="3"/>
  <c r="D459" i="3"/>
  <c r="J458" i="3"/>
  <c r="L458" i="3"/>
  <c r="E491" i="3"/>
  <c r="D460" i="3"/>
  <c r="J459" i="3"/>
  <c r="L459" i="3"/>
  <c r="E492" i="3"/>
  <c r="D461" i="3"/>
  <c r="J460" i="3"/>
  <c r="L460" i="3"/>
  <c r="E493" i="3"/>
  <c r="D462" i="3"/>
  <c r="J461" i="3"/>
  <c r="L461" i="3"/>
  <c r="E494" i="3"/>
  <c r="D463" i="3"/>
  <c r="J462" i="3"/>
  <c r="L462" i="3"/>
  <c r="E495" i="3"/>
  <c r="D464" i="3"/>
  <c r="J463" i="3"/>
  <c r="L463" i="3"/>
  <c r="E496" i="3"/>
  <c r="D465" i="3"/>
  <c r="J464" i="3"/>
  <c r="L464" i="3"/>
  <c r="E497" i="3"/>
  <c r="D466" i="3"/>
  <c r="J465" i="3"/>
  <c r="L465" i="3"/>
  <c r="E498" i="3"/>
  <c r="D467" i="3"/>
  <c r="J466" i="3"/>
  <c r="L466" i="3"/>
  <c r="E499" i="3"/>
  <c r="D468" i="3"/>
  <c r="J467" i="3"/>
  <c r="L467" i="3"/>
  <c r="E500" i="3"/>
  <c r="D469" i="3"/>
  <c r="J468" i="3"/>
  <c r="L468" i="3"/>
  <c r="E501" i="3"/>
  <c r="D470" i="3"/>
  <c r="J469" i="3"/>
  <c r="L469" i="3"/>
  <c r="E502" i="3"/>
  <c r="D471" i="3"/>
  <c r="J470" i="3"/>
  <c r="L470" i="3"/>
  <c r="E503" i="3"/>
  <c r="D472" i="3"/>
  <c r="J471" i="3"/>
  <c r="L471" i="3"/>
  <c r="E504" i="3"/>
  <c r="D473" i="3"/>
  <c r="J472" i="3"/>
  <c r="L472" i="3"/>
  <c r="E505" i="3"/>
  <c r="D474" i="3"/>
  <c r="J473" i="3"/>
  <c r="L473" i="3"/>
  <c r="E506" i="3"/>
  <c r="D475" i="3"/>
  <c r="J474" i="3"/>
  <c r="L474" i="3"/>
  <c r="E507" i="3"/>
  <c r="D476" i="3"/>
  <c r="J475" i="3"/>
  <c r="E508" i="3"/>
  <c r="D477" i="3"/>
  <c r="J476" i="3"/>
  <c r="E509" i="3"/>
  <c r="D478" i="3"/>
  <c r="J477" i="3"/>
  <c r="E510" i="3"/>
  <c r="D479" i="3"/>
  <c r="J478" i="3"/>
  <c r="E511" i="3"/>
  <c r="D480" i="3"/>
  <c r="J479" i="3"/>
  <c r="E512" i="3"/>
  <c r="D481" i="3"/>
  <c r="J480" i="3"/>
  <c r="E513" i="3"/>
  <c r="D482" i="3"/>
  <c r="J481" i="3"/>
  <c r="E514" i="3"/>
  <c r="D483" i="3"/>
  <c r="J482" i="3"/>
  <c r="E515" i="3"/>
  <c r="D484" i="3"/>
  <c r="J483" i="3"/>
  <c r="E516" i="3"/>
  <c r="D485" i="3"/>
  <c r="J484" i="3"/>
  <c r="E517" i="3"/>
  <c r="D486" i="3"/>
  <c r="J485" i="3"/>
  <c r="E518" i="3"/>
  <c r="D487" i="3"/>
  <c r="J486" i="3"/>
  <c r="E519" i="3"/>
  <c r="D488" i="3"/>
  <c r="J487" i="3"/>
  <c r="E520" i="3"/>
  <c r="D489" i="3"/>
  <c r="J488" i="3"/>
  <c r="E521" i="3"/>
  <c r="D490" i="3"/>
  <c r="J489" i="3"/>
  <c r="E522" i="3"/>
  <c r="D491" i="3"/>
  <c r="J490" i="3"/>
  <c r="E523" i="3"/>
  <c r="D492" i="3"/>
  <c r="J491" i="3"/>
  <c r="E524" i="3"/>
  <c r="D493" i="3"/>
  <c r="J492" i="3"/>
  <c r="E525" i="3"/>
  <c r="D494" i="3"/>
  <c r="J493" i="3"/>
  <c r="E526" i="3"/>
  <c r="D495" i="3"/>
  <c r="J494" i="3"/>
  <c r="E527" i="3"/>
  <c r="D496" i="3"/>
  <c r="J495" i="3"/>
  <c r="E528" i="3"/>
  <c r="D497" i="3"/>
  <c r="J496" i="3"/>
  <c r="E529" i="3"/>
  <c r="D498" i="3"/>
  <c r="J497" i="3"/>
  <c r="E530" i="3"/>
  <c r="D499" i="3"/>
  <c r="J498" i="3"/>
  <c r="E531" i="3"/>
  <c r="D500" i="3"/>
  <c r="J499" i="3"/>
  <c r="E532" i="3"/>
  <c r="D501" i="3"/>
  <c r="J500" i="3"/>
  <c r="E533" i="3"/>
  <c r="D502" i="3"/>
  <c r="J501" i="3"/>
  <c r="E534" i="3"/>
  <c r="D503" i="3"/>
  <c r="J502" i="3"/>
  <c r="E535" i="3"/>
  <c r="D504" i="3"/>
  <c r="J503" i="3"/>
  <c r="E536" i="3"/>
  <c r="D505" i="3"/>
  <c r="J504" i="3"/>
  <c r="E537" i="3"/>
  <c r="D506" i="3"/>
  <c r="J505" i="3"/>
  <c r="E538" i="3"/>
  <c r="D507" i="3"/>
  <c r="J506" i="3"/>
  <c r="E539" i="3"/>
  <c r="D508" i="3"/>
  <c r="J507" i="3"/>
  <c r="E540" i="3"/>
  <c r="D509" i="3"/>
  <c r="J508" i="3"/>
  <c r="E541" i="3"/>
  <c r="D510" i="3"/>
  <c r="J509" i="3"/>
  <c r="E542" i="3"/>
  <c r="D511" i="3"/>
  <c r="J510" i="3"/>
  <c r="E543" i="3"/>
  <c r="D512" i="3"/>
  <c r="J511" i="3"/>
  <c r="E544" i="3"/>
  <c r="D513" i="3"/>
  <c r="J512" i="3"/>
  <c r="E545" i="3"/>
  <c r="D514" i="3"/>
  <c r="J513" i="3"/>
  <c r="E546" i="3"/>
  <c r="D515" i="3"/>
  <c r="J514" i="3"/>
  <c r="E547" i="3"/>
  <c r="D516" i="3"/>
  <c r="J515" i="3"/>
  <c r="E548" i="3"/>
  <c r="D517" i="3"/>
  <c r="J516" i="3"/>
  <c r="E549" i="3"/>
  <c r="D518" i="3"/>
  <c r="J517" i="3"/>
  <c r="E550" i="3"/>
  <c r="D519" i="3"/>
  <c r="J518" i="3"/>
  <c r="E551" i="3"/>
  <c r="D520" i="3"/>
  <c r="J519" i="3"/>
  <c r="E552" i="3"/>
  <c r="D521" i="3"/>
  <c r="J520" i="3"/>
  <c r="E553" i="3"/>
  <c r="D522" i="3"/>
  <c r="J521" i="3"/>
  <c r="E554" i="3"/>
  <c r="D523" i="3"/>
  <c r="J522" i="3"/>
  <c r="E555" i="3"/>
  <c r="D524" i="3"/>
  <c r="J523" i="3"/>
  <c r="E556" i="3"/>
  <c r="D525" i="3"/>
  <c r="J524" i="3"/>
  <c r="E557" i="3"/>
  <c r="D526" i="3"/>
  <c r="J525" i="3"/>
  <c r="E558" i="3"/>
  <c r="D527" i="3"/>
  <c r="J526" i="3"/>
  <c r="E559" i="3"/>
  <c r="D528" i="3"/>
  <c r="J527" i="3"/>
  <c r="E560" i="3"/>
  <c r="D529" i="3"/>
  <c r="J528" i="3"/>
  <c r="E561" i="3"/>
  <c r="D530" i="3"/>
  <c r="J529" i="3"/>
  <c r="E562" i="3"/>
  <c r="D531" i="3"/>
  <c r="J530" i="3"/>
  <c r="E563" i="3"/>
  <c r="D532" i="3"/>
  <c r="J531" i="3"/>
  <c r="E564" i="3"/>
  <c r="D533" i="3"/>
  <c r="J532" i="3"/>
  <c r="E565" i="3"/>
  <c r="D534" i="3"/>
  <c r="J533" i="3"/>
  <c r="E566" i="3"/>
  <c r="D535" i="3"/>
  <c r="J534" i="3"/>
  <c r="E567" i="3"/>
  <c r="D536" i="3"/>
  <c r="J535" i="3"/>
  <c r="E568" i="3"/>
  <c r="D537" i="3"/>
  <c r="J536" i="3"/>
  <c r="E569" i="3"/>
  <c r="D538" i="3"/>
  <c r="J537" i="3"/>
  <c r="E570" i="3"/>
  <c r="D539" i="3"/>
  <c r="J538" i="3"/>
  <c r="E571" i="3"/>
  <c r="D540" i="3"/>
  <c r="J539" i="3"/>
  <c r="E572" i="3"/>
  <c r="D541" i="3"/>
  <c r="J540" i="3"/>
  <c r="E573" i="3"/>
  <c r="D542" i="3"/>
  <c r="J541" i="3"/>
  <c r="E574" i="3"/>
  <c r="D543" i="3"/>
  <c r="J542" i="3"/>
  <c r="E575" i="3"/>
  <c r="D544" i="3"/>
  <c r="J543" i="3"/>
  <c r="E576" i="3"/>
  <c r="D545" i="3"/>
  <c r="J544" i="3"/>
  <c r="E577" i="3"/>
  <c r="D546" i="3"/>
  <c r="J545" i="3"/>
  <c r="E578" i="3"/>
  <c r="D547" i="3"/>
  <c r="J546" i="3"/>
  <c r="E579" i="3"/>
  <c r="D548" i="3"/>
  <c r="J547" i="3"/>
  <c r="E580" i="3"/>
  <c r="D549" i="3"/>
  <c r="J548" i="3"/>
  <c r="E581" i="3"/>
  <c r="D550" i="3"/>
  <c r="J549" i="3"/>
  <c r="E582" i="3"/>
  <c r="D551" i="3"/>
  <c r="J550" i="3"/>
  <c r="E583" i="3"/>
  <c r="D552" i="3"/>
  <c r="J551" i="3"/>
  <c r="E584" i="3"/>
  <c r="D553" i="3"/>
  <c r="J552" i="3"/>
  <c r="E585" i="3"/>
  <c r="D554" i="3"/>
  <c r="J553" i="3"/>
  <c r="E586" i="3"/>
  <c r="D555" i="3"/>
  <c r="J554" i="3"/>
  <c r="E587" i="3"/>
  <c r="D556" i="3"/>
  <c r="J555" i="3"/>
  <c r="E588" i="3"/>
  <c r="D557" i="3"/>
  <c r="J556" i="3"/>
  <c r="E589" i="3"/>
  <c r="D558" i="3"/>
  <c r="J557" i="3"/>
  <c r="E590" i="3"/>
  <c r="D559" i="3"/>
  <c r="J558" i="3"/>
  <c r="E591" i="3"/>
  <c r="D560" i="3"/>
  <c r="J559" i="3"/>
  <c r="E592" i="3"/>
  <c r="D561" i="3"/>
  <c r="J560" i="3"/>
  <c r="E593" i="3"/>
  <c r="D562" i="3"/>
  <c r="J561" i="3"/>
  <c r="E594" i="3"/>
  <c r="D563" i="3"/>
  <c r="J562" i="3"/>
  <c r="E595" i="3"/>
  <c r="J563" i="3"/>
  <c r="E596" i="3"/>
  <c r="J564" i="3"/>
  <c r="D731" i="3"/>
  <c r="J730" i="3"/>
  <c r="D732" i="3"/>
  <c r="J731" i="3"/>
  <c r="D733" i="3"/>
  <c r="J732" i="3"/>
  <c r="D734" i="3"/>
  <c r="J733" i="3"/>
  <c r="D735" i="3"/>
  <c r="J734" i="3"/>
  <c r="D736" i="3"/>
  <c r="J735" i="3"/>
  <c r="D737" i="3"/>
  <c r="J736" i="3"/>
  <c r="D738" i="3"/>
  <c r="J737" i="3"/>
  <c r="D739" i="3"/>
  <c r="J738" i="3"/>
  <c r="D740" i="3"/>
  <c r="J739" i="3"/>
  <c r="D741" i="3"/>
  <c r="J740" i="3"/>
  <c r="D742" i="3"/>
  <c r="J741" i="3"/>
  <c r="D743" i="3"/>
  <c r="J742" i="3"/>
  <c r="D744" i="3"/>
  <c r="J743" i="3"/>
  <c r="D745" i="3"/>
  <c r="J744" i="3"/>
  <c r="D746" i="3"/>
  <c r="J745" i="3"/>
  <c r="D747" i="3"/>
  <c r="J746" i="3"/>
  <c r="I2" i="1"/>
  <c r="J196" i="1"/>
  <c r="J2" i="1"/>
  <c r="I3" i="1"/>
  <c r="L7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3" i="3"/>
  <c r="L4" i="3"/>
  <c r="L5" i="3"/>
  <c r="L6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D17" i="3"/>
  <c r="D18" i="3"/>
  <c r="D14" i="3"/>
  <c r="D3" i="3"/>
  <c r="D4" i="3"/>
  <c r="D5" i="3"/>
  <c r="D6" i="3"/>
  <c r="D7" i="3"/>
  <c r="D8" i="3"/>
  <c r="D9" i="3"/>
  <c r="D10" i="3"/>
  <c r="D11" i="3"/>
  <c r="D12" i="3"/>
  <c r="D13" i="3"/>
  <c r="D15" i="3"/>
  <c r="D16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748" i="3"/>
  <c r="D749" i="3"/>
  <c r="D750" i="3"/>
  <c r="D751" i="3"/>
  <c r="D752" i="3"/>
  <c r="D753" i="3"/>
  <c r="D754" i="3"/>
  <c r="D755" i="3"/>
  <c r="D756" i="3"/>
  <c r="D757" i="3"/>
  <c r="D758" i="3"/>
  <c r="E2" i="3"/>
  <c r="D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" i="2"/>
  <c r="I22" i="2"/>
  <c r="I188" i="2"/>
  <c r="I189" i="2"/>
  <c r="I190" i="2"/>
  <c r="I131" i="2"/>
  <c r="I110" i="2"/>
  <c r="I21" i="2"/>
  <c r="I20" i="2"/>
  <c r="J20" i="2"/>
  <c r="J225" i="2"/>
  <c r="J222" i="2"/>
  <c r="J21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4" i="2"/>
  <c r="J215" i="2"/>
  <c r="J216" i="2"/>
  <c r="J217" i="2"/>
  <c r="J218" i="2"/>
  <c r="J219" i="2"/>
  <c r="J220" i="2"/>
  <c r="J221" i="2"/>
  <c r="J223" i="2"/>
  <c r="J224" i="2"/>
  <c r="J2" i="2"/>
  <c r="I2" i="2"/>
  <c r="I213" i="2"/>
  <c r="M2" i="2"/>
  <c r="M20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9" i="2"/>
  <c r="M210" i="2"/>
  <c r="M211" i="2"/>
  <c r="M212" i="2"/>
  <c r="N212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J213" i="1"/>
  <c r="I2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0" i="1"/>
  <c r="J221" i="1"/>
  <c r="J222" i="1"/>
  <c r="J223" i="1"/>
  <c r="J224" i="1"/>
  <c r="L213" i="1"/>
  <c r="M21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N213" i="1"/>
  <c r="I223" i="1"/>
  <c r="L22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H3" i="2"/>
  <c r="I232" i="2"/>
  <c r="I231" i="2"/>
  <c r="I230" i="2"/>
  <c r="I229" i="2"/>
  <c r="I228" i="2"/>
  <c r="I227" i="2"/>
  <c r="I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E205" i="2"/>
  <c r="I204" i="2"/>
  <c r="H204" i="2"/>
  <c r="G204" i="2"/>
  <c r="F204" i="2"/>
  <c r="E204" i="2"/>
  <c r="I203" i="2"/>
  <c r="H203" i="2"/>
  <c r="G203" i="2"/>
  <c r="F203" i="2"/>
  <c r="E203" i="2"/>
  <c r="I202" i="2"/>
  <c r="H202" i="2"/>
  <c r="G202" i="2"/>
  <c r="F202" i="2"/>
  <c r="E202" i="2"/>
  <c r="I201" i="2"/>
  <c r="H201" i="2"/>
  <c r="G201" i="2"/>
  <c r="F201" i="2"/>
  <c r="E201" i="2"/>
  <c r="I200" i="2"/>
  <c r="H200" i="2"/>
  <c r="G200" i="2"/>
  <c r="F200" i="2"/>
  <c r="E200" i="2"/>
  <c r="I199" i="2"/>
  <c r="H199" i="2"/>
  <c r="G199" i="2"/>
  <c r="F199" i="2"/>
  <c r="E199" i="2"/>
  <c r="I198" i="2"/>
  <c r="H198" i="2"/>
  <c r="G198" i="2"/>
  <c r="F198" i="2"/>
  <c r="E198" i="2"/>
  <c r="I197" i="2"/>
  <c r="H197" i="2"/>
  <c r="G197" i="2"/>
  <c r="F197" i="2"/>
  <c r="E197" i="2"/>
  <c r="I196" i="2"/>
  <c r="H196" i="2"/>
  <c r="G196" i="2"/>
  <c r="F196" i="2"/>
  <c r="E196" i="2"/>
  <c r="I195" i="2"/>
  <c r="H195" i="2"/>
  <c r="G195" i="2"/>
  <c r="F195" i="2"/>
  <c r="E195" i="2"/>
  <c r="I194" i="2"/>
  <c r="H194" i="2"/>
  <c r="G194" i="2"/>
  <c r="F194" i="2"/>
  <c r="E194" i="2"/>
  <c r="I193" i="2"/>
  <c r="H193" i="2"/>
  <c r="G193" i="2"/>
  <c r="F193" i="2"/>
  <c r="E193" i="2"/>
  <c r="I192" i="2"/>
  <c r="H192" i="2"/>
  <c r="G192" i="2"/>
  <c r="F192" i="2"/>
  <c r="E192" i="2"/>
  <c r="I191" i="2"/>
  <c r="H191" i="2"/>
  <c r="G191" i="2"/>
  <c r="F191" i="2"/>
  <c r="E191" i="2"/>
  <c r="H190" i="2"/>
  <c r="G190" i="2"/>
  <c r="F190" i="2"/>
  <c r="E190" i="2"/>
  <c r="H189" i="2"/>
  <c r="G189" i="2"/>
  <c r="F189" i="2"/>
  <c r="E189" i="2"/>
  <c r="H188" i="2"/>
  <c r="G188" i="2"/>
  <c r="F188" i="2"/>
  <c r="E188" i="2"/>
  <c r="I187" i="2"/>
  <c r="H187" i="2"/>
  <c r="G187" i="2"/>
  <c r="F187" i="2"/>
  <c r="E187" i="2"/>
  <c r="I186" i="2"/>
  <c r="H186" i="2"/>
  <c r="G186" i="2"/>
  <c r="F186" i="2"/>
  <c r="E186" i="2"/>
  <c r="I185" i="2"/>
  <c r="H185" i="2"/>
  <c r="G185" i="2"/>
  <c r="F185" i="2"/>
  <c r="E185" i="2"/>
  <c r="I184" i="2"/>
  <c r="H184" i="2"/>
  <c r="G184" i="2"/>
  <c r="F184" i="2"/>
  <c r="E184" i="2"/>
  <c r="I183" i="2"/>
  <c r="H183" i="2"/>
  <c r="G183" i="2"/>
  <c r="F183" i="2"/>
  <c r="E183" i="2"/>
  <c r="I182" i="2"/>
  <c r="H182" i="2"/>
  <c r="G182" i="2"/>
  <c r="F182" i="2"/>
  <c r="E182" i="2"/>
  <c r="I181" i="2"/>
  <c r="H181" i="2"/>
  <c r="G181" i="2"/>
  <c r="F181" i="2"/>
  <c r="E181" i="2"/>
  <c r="I180" i="2"/>
  <c r="H180" i="2"/>
  <c r="G180" i="2"/>
  <c r="F180" i="2"/>
  <c r="E180" i="2"/>
  <c r="I179" i="2"/>
  <c r="H179" i="2"/>
  <c r="G179" i="2"/>
  <c r="F179" i="2"/>
  <c r="E179" i="2"/>
  <c r="I178" i="2"/>
  <c r="H178" i="2"/>
  <c r="G178" i="2"/>
  <c r="F178" i="2"/>
  <c r="E178" i="2"/>
  <c r="I177" i="2"/>
  <c r="H177" i="2"/>
  <c r="G177" i="2"/>
  <c r="F177" i="2"/>
  <c r="E177" i="2"/>
  <c r="I176" i="2"/>
  <c r="H176" i="2"/>
  <c r="G176" i="2"/>
  <c r="F176" i="2"/>
  <c r="E176" i="2"/>
  <c r="I175" i="2"/>
  <c r="H175" i="2"/>
  <c r="G175" i="2"/>
  <c r="F175" i="2"/>
  <c r="E175" i="2"/>
  <c r="I174" i="2"/>
  <c r="H174" i="2"/>
  <c r="G174" i="2"/>
  <c r="F174" i="2"/>
  <c r="E174" i="2"/>
  <c r="I173" i="2"/>
  <c r="H173" i="2"/>
  <c r="G173" i="2"/>
  <c r="F173" i="2"/>
  <c r="E173" i="2"/>
  <c r="I172" i="2"/>
  <c r="H172" i="2"/>
  <c r="G172" i="2"/>
  <c r="F172" i="2"/>
  <c r="E172" i="2"/>
  <c r="I171" i="2"/>
  <c r="H171" i="2"/>
  <c r="G171" i="2"/>
  <c r="F171" i="2"/>
  <c r="E171" i="2"/>
  <c r="I170" i="2"/>
  <c r="H170" i="2"/>
  <c r="G170" i="2"/>
  <c r="F170" i="2"/>
  <c r="E170" i="2"/>
  <c r="I169" i="2"/>
  <c r="H169" i="2"/>
  <c r="G169" i="2"/>
  <c r="F169" i="2"/>
  <c r="E169" i="2"/>
  <c r="I168" i="2"/>
  <c r="H168" i="2"/>
  <c r="G168" i="2"/>
  <c r="F168" i="2"/>
  <c r="E168" i="2"/>
  <c r="I167" i="2"/>
  <c r="H167" i="2"/>
  <c r="G167" i="2"/>
  <c r="F167" i="2"/>
  <c r="E167" i="2"/>
  <c r="I166" i="2"/>
  <c r="H166" i="2"/>
  <c r="G166" i="2"/>
  <c r="F166" i="2"/>
  <c r="E166" i="2"/>
  <c r="I165" i="2"/>
  <c r="H165" i="2"/>
  <c r="G165" i="2"/>
  <c r="F165" i="2"/>
  <c r="E165" i="2"/>
  <c r="I164" i="2"/>
  <c r="H164" i="2"/>
  <c r="G164" i="2"/>
  <c r="F164" i="2"/>
  <c r="E164" i="2"/>
  <c r="I163" i="2"/>
  <c r="H163" i="2"/>
  <c r="G163" i="2"/>
  <c r="F163" i="2"/>
  <c r="E163" i="2"/>
  <c r="I162" i="2"/>
  <c r="H162" i="2"/>
  <c r="G162" i="2"/>
  <c r="F162" i="2"/>
  <c r="E162" i="2"/>
  <c r="I161" i="2"/>
  <c r="H161" i="2"/>
  <c r="G161" i="2"/>
  <c r="F161" i="2"/>
  <c r="E161" i="2"/>
  <c r="I160" i="2"/>
  <c r="H160" i="2"/>
  <c r="G160" i="2"/>
  <c r="F160" i="2"/>
  <c r="E160" i="2"/>
  <c r="I159" i="2"/>
  <c r="H159" i="2"/>
  <c r="G159" i="2"/>
  <c r="F159" i="2"/>
  <c r="E159" i="2"/>
  <c r="I158" i="2"/>
  <c r="H158" i="2"/>
  <c r="G158" i="2"/>
  <c r="F158" i="2"/>
  <c r="E158" i="2"/>
  <c r="I157" i="2"/>
  <c r="H157" i="2"/>
  <c r="G157" i="2"/>
  <c r="F157" i="2"/>
  <c r="E157" i="2"/>
  <c r="I156" i="2"/>
  <c r="H156" i="2"/>
  <c r="G156" i="2"/>
  <c r="F156" i="2"/>
  <c r="E156" i="2"/>
  <c r="I155" i="2"/>
  <c r="H155" i="2"/>
  <c r="G155" i="2"/>
  <c r="F155" i="2"/>
  <c r="E155" i="2"/>
  <c r="I154" i="2"/>
  <c r="H154" i="2"/>
  <c r="G154" i="2"/>
  <c r="F154" i="2"/>
  <c r="E154" i="2"/>
  <c r="I153" i="2"/>
  <c r="H153" i="2"/>
  <c r="G153" i="2"/>
  <c r="F153" i="2"/>
  <c r="E153" i="2"/>
  <c r="I152" i="2"/>
  <c r="H152" i="2"/>
  <c r="G152" i="2"/>
  <c r="F152" i="2"/>
  <c r="E152" i="2"/>
  <c r="I151" i="2"/>
  <c r="H151" i="2"/>
  <c r="G151" i="2"/>
  <c r="F151" i="2"/>
  <c r="E151" i="2"/>
  <c r="I150" i="2"/>
  <c r="H150" i="2"/>
  <c r="G150" i="2"/>
  <c r="F150" i="2"/>
  <c r="E150" i="2"/>
  <c r="I149" i="2"/>
  <c r="H149" i="2"/>
  <c r="G149" i="2"/>
  <c r="F149" i="2"/>
  <c r="E149" i="2"/>
  <c r="I148" i="2"/>
  <c r="H148" i="2"/>
  <c r="G148" i="2"/>
  <c r="F148" i="2"/>
  <c r="E148" i="2"/>
  <c r="I147" i="2"/>
  <c r="H147" i="2"/>
  <c r="G147" i="2"/>
  <c r="F147" i="2"/>
  <c r="E147" i="2"/>
  <c r="I146" i="2"/>
  <c r="H146" i="2"/>
  <c r="G146" i="2"/>
  <c r="F146" i="2"/>
  <c r="E146" i="2"/>
  <c r="I145" i="2"/>
  <c r="H145" i="2"/>
  <c r="G145" i="2"/>
  <c r="F145" i="2"/>
  <c r="E145" i="2"/>
  <c r="I144" i="2"/>
  <c r="H144" i="2"/>
  <c r="G144" i="2"/>
  <c r="F144" i="2"/>
  <c r="E144" i="2"/>
  <c r="I143" i="2"/>
  <c r="H143" i="2"/>
  <c r="G143" i="2"/>
  <c r="F143" i="2"/>
  <c r="E143" i="2"/>
  <c r="I142" i="2"/>
  <c r="H142" i="2"/>
  <c r="G142" i="2"/>
  <c r="F142" i="2"/>
  <c r="E142" i="2"/>
  <c r="I141" i="2"/>
  <c r="H141" i="2"/>
  <c r="G141" i="2"/>
  <c r="F141" i="2"/>
  <c r="E141" i="2"/>
  <c r="I140" i="2"/>
  <c r="H140" i="2"/>
  <c r="G140" i="2"/>
  <c r="F140" i="2"/>
  <c r="E140" i="2"/>
  <c r="I139" i="2"/>
  <c r="H139" i="2"/>
  <c r="G139" i="2"/>
  <c r="F139" i="2"/>
  <c r="E139" i="2"/>
  <c r="I138" i="2"/>
  <c r="H138" i="2"/>
  <c r="G138" i="2"/>
  <c r="F138" i="2"/>
  <c r="E138" i="2"/>
  <c r="I137" i="2"/>
  <c r="H137" i="2"/>
  <c r="G137" i="2"/>
  <c r="F137" i="2"/>
  <c r="E137" i="2"/>
  <c r="I136" i="2"/>
  <c r="H136" i="2"/>
  <c r="G136" i="2"/>
  <c r="F136" i="2"/>
  <c r="E136" i="2"/>
  <c r="I135" i="2"/>
  <c r="H135" i="2"/>
  <c r="G135" i="2"/>
  <c r="F135" i="2"/>
  <c r="E135" i="2"/>
  <c r="I134" i="2"/>
  <c r="H134" i="2"/>
  <c r="G134" i="2"/>
  <c r="F134" i="2"/>
  <c r="E134" i="2"/>
  <c r="I133" i="2"/>
  <c r="H133" i="2"/>
  <c r="G133" i="2"/>
  <c r="F133" i="2"/>
  <c r="E133" i="2"/>
  <c r="I132" i="2"/>
  <c r="H132" i="2"/>
  <c r="G132" i="2"/>
  <c r="F132" i="2"/>
  <c r="E132" i="2"/>
  <c r="H131" i="2"/>
  <c r="G131" i="2"/>
  <c r="F131" i="2"/>
  <c r="E131" i="2"/>
  <c r="I130" i="2"/>
  <c r="H130" i="2"/>
  <c r="G130" i="2"/>
  <c r="F130" i="2"/>
  <c r="E130" i="2"/>
  <c r="I129" i="2"/>
  <c r="H129" i="2"/>
  <c r="G129" i="2"/>
  <c r="F129" i="2"/>
  <c r="E129" i="2"/>
  <c r="I128" i="2"/>
  <c r="H128" i="2"/>
  <c r="G128" i="2"/>
  <c r="F128" i="2"/>
  <c r="E128" i="2"/>
  <c r="I127" i="2"/>
  <c r="H127" i="2"/>
  <c r="G127" i="2"/>
  <c r="F127" i="2"/>
  <c r="E127" i="2"/>
  <c r="I126" i="2"/>
  <c r="H126" i="2"/>
  <c r="G126" i="2"/>
  <c r="F126" i="2"/>
  <c r="E126" i="2"/>
  <c r="I125" i="2"/>
  <c r="H125" i="2"/>
  <c r="G125" i="2"/>
  <c r="F125" i="2"/>
  <c r="E125" i="2"/>
  <c r="I124" i="2"/>
  <c r="H124" i="2"/>
  <c r="G124" i="2"/>
  <c r="F124" i="2"/>
  <c r="E124" i="2"/>
  <c r="I123" i="2"/>
  <c r="H123" i="2"/>
  <c r="G123" i="2"/>
  <c r="F123" i="2"/>
  <c r="E123" i="2"/>
  <c r="I122" i="2"/>
  <c r="H122" i="2"/>
  <c r="G122" i="2"/>
  <c r="F122" i="2"/>
  <c r="E122" i="2"/>
  <c r="I121" i="2"/>
  <c r="H121" i="2"/>
  <c r="G121" i="2"/>
  <c r="F121" i="2"/>
  <c r="E121" i="2"/>
  <c r="I120" i="2"/>
  <c r="H120" i="2"/>
  <c r="G120" i="2"/>
  <c r="F120" i="2"/>
  <c r="E120" i="2"/>
  <c r="I119" i="2"/>
  <c r="H119" i="2"/>
  <c r="G119" i="2"/>
  <c r="F119" i="2"/>
  <c r="E119" i="2"/>
  <c r="I118" i="2"/>
  <c r="H118" i="2"/>
  <c r="G118" i="2"/>
  <c r="F118" i="2"/>
  <c r="E118" i="2"/>
  <c r="I117" i="2"/>
  <c r="H117" i="2"/>
  <c r="G117" i="2"/>
  <c r="F117" i="2"/>
  <c r="E117" i="2"/>
  <c r="I116" i="2"/>
  <c r="H116" i="2"/>
  <c r="G116" i="2"/>
  <c r="F116" i="2"/>
  <c r="E116" i="2"/>
  <c r="I115" i="2"/>
  <c r="H115" i="2"/>
  <c r="G115" i="2"/>
  <c r="F115" i="2"/>
  <c r="E115" i="2"/>
  <c r="I114" i="2"/>
  <c r="H114" i="2"/>
  <c r="G114" i="2"/>
  <c r="F114" i="2"/>
  <c r="E114" i="2"/>
  <c r="I113" i="2"/>
  <c r="H113" i="2"/>
  <c r="G113" i="2"/>
  <c r="F113" i="2"/>
  <c r="E113" i="2"/>
  <c r="I112" i="2"/>
  <c r="H112" i="2"/>
  <c r="G112" i="2"/>
  <c r="F112" i="2"/>
  <c r="E112" i="2"/>
  <c r="I111" i="2"/>
  <c r="H111" i="2"/>
  <c r="G111" i="2"/>
  <c r="F111" i="2"/>
  <c r="E111" i="2"/>
  <c r="H110" i="2"/>
  <c r="G110" i="2"/>
  <c r="F110" i="2"/>
  <c r="E110" i="2"/>
  <c r="I109" i="2"/>
  <c r="H109" i="2"/>
  <c r="G109" i="2"/>
  <c r="F109" i="2"/>
  <c r="E109" i="2"/>
  <c r="I108" i="2"/>
  <c r="H108" i="2"/>
  <c r="G108" i="2"/>
  <c r="F108" i="2"/>
  <c r="E108" i="2"/>
  <c r="I107" i="2"/>
  <c r="H107" i="2"/>
  <c r="G107" i="2"/>
  <c r="F107" i="2"/>
  <c r="E107" i="2"/>
  <c r="I106" i="2"/>
  <c r="H106" i="2"/>
  <c r="G106" i="2"/>
  <c r="F106" i="2"/>
  <c r="E106" i="2"/>
  <c r="I105" i="2"/>
  <c r="H105" i="2"/>
  <c r="G105" i="2"/>
  <c r="F105" i="2"/>
  <c r="E105" i="2"/>
  <c r="I104" i="2"/>
  <c r="H104" i="2"/>
  <c r="G104" i="2"/>
  <c r="F104" i="2"/>
  <c r="E104" i="2"/>
  <c r="I103" i="2"/>
  <c r="H103" i="2"/>
  <c r="G103" i="2"/>
  <c r="F103" i="2"/>
  <c r="E103" i="2"/>
  <c r="I102" i="2"/>
  <c r="H102" i="2"/>
  <c r="G102" i="2"/>
  <c r="F102" i="2"/>
  <c r="E102" i="2"/>
  <c r="I101" i="2"/>
  <c r="H101" i="2"/>
  <c r="G101" i="2"/>
  <c r="F101" i="2"/>
  <c r="E101" i="2"/>
  <c r="I100" i="2"/>
  <c r="H100" i="2"/>
  <c r="G100" i="2"/>
  <c r="F100" i="2"/>
  <c r="E100" i="2"/>
  <c r="I99" i="2"/>
  <c r="H99" i="2"/>
  <c r="G99" i="2"/>
  <c r="F99" i="2"/>
  <c r="E99" i="2"/>
  <c r="I98" i="2"/>
  <c r="H98" i="2"/>
  <c r="G98" i="2"/>
  <c r="F98" i="2"/>
  <c r="E98" i="2"/>
  <c r="I97" i="2"/>
  <c r="H97" i="2"/>
  <c r="G97" i="2"/>
  <c r="F97" i="2"/>
  <c r="E97" i="2"/>
  <c r="I96" i="2"/>
  <c r="H96" i="2"/>
  <c r="G96" i="2"/>
  <c r="F96" i="2"/>
  <c r="E96" i="2"/>
  <c r="I95" i="2"/>
  <c r="H95" i="2"/>
  <c r="G95" i="2"/>
  <c r="F95" i="2"/>
  <c r="E95" i="2"/>
  <c r="I94" i="2"/>
  <c r="H94" i="2"/>
  <c r="G94" i="2"/>
  <c r="F94" i="2"/>
  <c r="E94" i="2"/>
  <c r="I93" i="2"/>
  <c r="H93" i="2"/>
  <c r="G93" i="2"/>
  <c r="F93" i="2"/>
  <c r="E93" i="2"/>
  <c r="I92" i="2"/>
  <c r="H92" i="2"/>
  <c r="G92" i="2"/>
  <c r="F92" i="2"/>
  <c r="E92" i="2"/>
  <c r="I91" i="2"/>
  <c r="H91" i="2"/>
  <c r="G91" i="2"/>
  <c r="F91" i="2"/>
  <c r="E91" i="2"/>
  <c r="I90" i="2"/>
  <c r="H90" i="2"/>
  <c r="G90" i="2"/>
  <c r="F90" i="2"/>
  <c r="E90" i="2"/>
  <c r="I89" i="2"/>
  <c r="H89" i="2"/>
  <c r="G89" i="2"/>
  <c r="F89" i="2"/>
  <c r="E89" i="2"/>
  <c r="I88" i="2"/>
  <c r="H88" i="2"/>
  <c r="G88" i="2"/>
  <c r="F88" i="2"/>
  <c r="E88" i="2"/>
  <c r="I87" i="2"/>
  <c r="H87" i="2"/>
  <c r="G87" i="2"/>
  <c r="F87" i="2"/>
  <c r="E87" i="2"/>
  <c r="I86" i="2"/>
  <c r="H86" i="2"/>
  <c r="G86" i="2"/>
  <c r="F86" i="2"/>
  <c r="E86" i="2"/>
  <c r="I85" i="2"/>
  <c r="H85" i="2"/>
  <c r="G85" i="2"/>
  <c r="F85" i="2"/>
  <c r="E85" i="2"/>
  <c r="I84" i="2"/>
  <c r="H84" i="2"/>
  <c r="G84" i="2"/>
  <c r="F84" i="2"/>
  <c r="E84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78" i="2"/>
  <c r="H78" i="2"/>
  <c r="G78" i="2"/>
  <c r="F78" i="2"/>
  <c r="E78" i="2"/>
  <c r="I77" i="2"/>
  <c r="H77" i="2"/>
  <c r="G77" i="2"/>
  <c r="F77" i="2"/>
  <c r="E77" i="2"/>
  <c r="I76" i="2"/>
  <c r="H76" i="2"/>
  <c r="G76" i="2"/>
  <c r="F76" i="2"/>
  <c r="E76" i="2"/>
  <c r="I75" i="2"/>
  <c r="H75" i="2"/>
  <c r="G75" i="2"/>
  <c r="F75" i="2"/>
  <c r="E75" i="2"/>
  <c r="I74" i="2"/>
  <c r="H74" i="2"/>
  <c r="G74" i="2"/>
  <c r="F74" i="2"/>
  <c r="E74" i="2"/>
  <c r="I73" i="2"/>
  <c r="H73" i="2"/>
  <c r="G73" i="2"/>
  <c r="F73" i="2"/>
  <c r="E73" i="2"/>
  <c r="I72" i="2"/>
  <c r="H72" i="2"/>
  <c r="G72" i="2"/>
  <c r="F72" i="2"/>
  <c r="E72" i="2"/>
  <c r="I71" i="2"/>
  <c r="H71" i="2"/>
  <c r="G71" i="2"/>
  <c r="F71" i="2"/>
  <c r="E71" i="2"/>
  <c r="I70" i="2"/>
  <c r="H70" i="2"/>
  <c r="G70" i="2"/>
  <c r="F70" i="2"/>
  <c r="E70" i="2"/>
  <c r="I69" i="2"/>
  <c r="H69" i="2"/>
  <c r="G69" i="2"/>
  <c r="F69" i="2"/>
  <c r="E69" i="2"/>
  <c r="I68" i="2"/>
  <c r="H68" i="2"/>
  <c r="G68" i="2"/>
  <c r="F68" i="2"/>
  <c r="E68" i="2"/>
  <c r="I67" i="2"/>
  <c r="H67" i="2"/>
  <c r="G67" i="2"/>
  <c r="F67" i="2"/>
  <c r="E67" i="2"/>
  <c r="I66" i="2"/>
  <c r="H66" i="2"/>
  <c r="G66" i="2"/>
  <c r="F66" i="2"/>
  <c r="E66" i="2"/>
  <c r="I65" i="2"/>
  <c r="H65" i="2"/>
  <c r="G65" i="2"/>
  <c r="F65" i="2"/>
  <c r="E65" i="2"/>
  <c r="I64" i="2"/>
  <c r="H64" i="2"/>
  <c r="G64" i="2"/>
  <c r="F64" i="2"/>
  <c r="E64" i="2"/>
  <c r="I63" i="2"/>
  <c r="H63" i="2"/>
  <c r="G63" i="2"/>
  <c r="F63" i="2"/>
  <c r="E63" i="2"/>
  <c r="I62" i="2"/>
  <c r="H62" i="2"/>
  <c r="G62" i="2"/>
  <c r="F62" i="2"/>
  <c r="E62" i="2"/>
  <c r="I61" i="2"/>
  <c r="H61" i="2"/>
  <c r="G61" i="2"/>
  <c r="F61" i="2"/>
  <c r="E61" i="2"/>
  <c r="I60" i="2"/>
  <c r="H60" i="2"/>
  <c r="G60" i="2"/>
  <c r="F60" i="2"/>
  <c r="E60" i="2"/>
  <c r="I59" i="2"/>
  <c r="H59" i="2"/>
  <c r="G59" i="2"/>
  <c r="F59" i="2"/>
  <c r="E59" i="2"/>
  <c r="I58" i="2"/>
  <c r="H58" i="2"/>
  <c r="G58" i="2"/>
  <c r="F58" i="2"/>
  <c r="E58" i="2"/>
  <c r="I57" i="2"/>
  <c r="H57" i="2"/>
  <c r="G57" i="2"/>
  <c r="F57" i="2"/>
  <c r="E57" i="2"/>
  <c r="I56" i="2"/>
  <c r="H56" i="2"/>
  <c r="G56" i="2"/>
  <c r="F56" i="2"/>
  <c r="E56" i="2"/>
  <c r="I55" i="2"/>
  <c r="H55" i="2"/>
  <c r="G55" i="2"/>
  <c r="F55" i="2"/>
  <c r="E55" i="2"/>
  <c r="I54" i="2"/>
  <c r="H54" i="2"/>
  <c r="G54" i="2"/>
  <c r="F54" i="2"/>
  <c r="E54" i="2"/>
  <c r="I53" i="2"/>
  <c r="H53" i="2"/>
  <c r="G53" i="2"/>
  <c r="F53" i="2"/>
  <c r="E53" i="2"/>
  <c r="I52" i="2"/>
  <c r="H52" i="2"/>
  <c r="G52" i="2"/>
  <c r="F52" i="2"/>
  <c r="E52" i="2"/>
  <c r="I51" i="2"/>
  <c r="H51" i="2"/>
  <c r="G51" i="2"/>
  <c r="F51" i="2"/>
  <c r="E51" i="2"/>
  <c r="I50" i="2"/>
  <c r="H50" i="2"/>
  <c r="G50" i="2"/>
  <c r="F50" i="2"/>
  <c r="E50" i="2"/>
  <c r="I49" i="2"/>
  <c r="H49" i="2"/>
  <c r="G49" i="2"/>
  <c r="F49" i="2"/>
  <c r="E49" i="2"/>
  <c r="I48" i="2"/>
  <c r="H48" i="2"/>
  <c r="G48" i="2"/>
  <c r="F48" i="2"/>
  <c r="E48" i="2"/>
  <c r="I47" i="2"/>
  <c r="H47" i="2"/>
  <c r="G47" i="2"/>
  <c r="F47" i="2"/>
  <c r="E47" i="2"/>
  <c r="I46" i="2"/>
  <c r="H46" i="2"/>
  <c r="G46" i="2"/>
  <c r="F46" i="2"/>
  <c r="E46" i="2"/>
  <c r="I45" i="2"/>
  <c r="H45" i="2"/>
  <c r="G45" i="2"/>
  <c r="F45" i="2"/>
  <c r="E45" i="2"/>
  <c r="I44" i="2"/>
  <c r="H44" i="2"/>
  <c r="G44" i="2"/>
  <c r="F44" i="2"/>
  <c r="E44" i="2"/>
  <c r="I43" i="2"/>
  <c r="H43" i="2"/>
  <c r="G43" i="2"/>
  <c r="F43" i="2"/>
  <c r="E43" i="2"/>
  <c r="I42" i="2"/>
  <c r="H42" i="2"/>
  <c r="G42" i="2"/>
  <c r="F42" i="2"/>
  <c r="E42" i="2"/>
  <c r="I41" i="2"/>
  <c r="H41" i="2"/>
  <c r="G41" i="2"/>
  <c r="F41" i="2"/>
  <c r="E41" i="2"/>
  <c r="I40" i="2"/>
  <c r="H40" i="2"/>
  <c r="G40" i="2"/>
  <c r="F40" i="2"/>
  <c r="E40" i="2"/>
  <c r="I39" i="2"/>
  <c r="H39" i="2"/>
  <c r="G39" i="2"/>
  <c r="F39" i="2"/>
  <c r="E39" i="2"/>
  <c r="I38" i="2"/>
  <c r="H38" i="2"/>
  <c r="G38" i="2"/>
  <c r="F38" i="2"/>
  <c r="E38" i="2"/>
  <c r="I37" i="2"/>
  <c r="H37" i="2"/>
  <c r="G37" i="2"/>
  <c r="F37" i="2"/>
  <c r="E37" i="2"/>
  <c r="I36" i="2"/>
  <c r="H36" i="2"/>
  <c r="G36" i="2"/>
  <c r="F36" i="2"/>
  <c r="E36" i="2"/>
  <c r="I35" i="2"/>
  <c r="H35" i="2"/>
  <c r="G35" i="2"/>
  <c r="F35" i="2"/>
  <c r="E35" i="2"/>
  <c r="I34" i="2"/>
  <c r="H34" i="2"/>
  <c r="G34" i="2"/>
  <c r="F34" i="2"/>
  <c r="E34" i="2"/>
  <c r="I33" i="2"/>
  <c r="H33" i="2"/>
  <c r="G33" i="2"/>
  <c r="F33" i="2"/>
  <c r="E33" i="2"/>
  <c r="I32" i="2"/>
  <c r="H32" i="2"/>
  <c r="G32" i="2"/>
  <c r="F32" i="2"/>
  <c r="E32" i="2"/>
  <c r="I31" i="2"/>
  <c r="H31" i="2"/>
  <c r="G31" i="2"/>
  <c r="F31" i="2"/>
  <c r="E31" i="2"/>
  <c r="I30" i="2"/>
  <c r="H30" i="2"/>
  <c r="G30" i="2"/>
  <c r="F30" i="2"/>
  <c r="E30" i="2"/>
  <c r="I29" i="2"/>
  <c r="H29" i="2"/>
  <c r="G29" i="2"/>
  <c r="F29" i="2"/>
  <c r="E29" i="2"/>
  <c r="I28" i="2"/>
  <c r="H28" i="2"/>
  <c r="G28" i="2"/>
  <c r="F28" i="2"/>
  <c r="E28" i="2"/>
  <c r="I27" i="2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4" i="2"/>
  <c r="H24" i="2"/>
  <c r="G24" i="2"/>
  <c r="F24" i="2"/>
  <c r="E24" i="2"/>
  <c r="I23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I19" i="2"/>
  <c r="H19" i="2"/>
  <c r="G19" i="2"/>
  <c r="F19" i="2"/>
  <c r="E19" i="2"/>
  <c r="I18" i="2"/>
  <c r="H18" i="2"/>
  <c r="G18" i="2"/>
  <c r="F18" i="2"/>
  <c r="E18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I10" i="2"/>
  <c r="H10" i="2"/>
  <c r="G10" i="2"/>
  <c r="F10" i="2"/>
  <c r="E10" i="2"/>
  <c r="I9" i="2"/>
  <c r="H9" i="2"/>
  <c r="G9" i="2"/>
  <c r="F9" i="2"/>
  <c r="E9" i="2"/>
  <c r="I8" i="2"/>
  <c r="H8" i="2"/>
  <c r="G8" i="2"/>
  <c r="F8" i="2"/>
  <c r="E8" i="2"/>
  <c r="I7" i="2"/>
  <c r="H7" i="2"/>
  <c r="G7" i="2"/>
  <c r="F7" i="2"/>
  <c r="E7" i="2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G3" i="2"/>
  <c r="F3" i="2"/>
  <c r="E3" i="2"/>
  <c r="H2" i="2"/>
  <c r="G2" i="2"/>
  <c r="F2" i="2"/>
  <c r="E2" i="2"/>
  <c r="I212" i="1"/>
  <c r="L212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L2" i="1"/>
  <c r="M2" i="1"/>
  <c r="I211" i="1"/>
  <c r="I226" i="1"/>
  <c r="I219" i="1"/>
  <c r="L226" i="1"/>
  <c r="I66" i="1"/>
  <c r="L6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4" i="1"/>
  <c r="L215" i="1"/>
  <c r="L216" i="1"/>
  <c r="L217" i="1"/>
  <c r="L218" i="1"/>
  <c r="L219" i="1"/>
  <c r="L220" i="1"/>
  <c r="L221" i="1"/>
  <c r="L222" i="1"/>
  <c r="L224" i="1"/>
  <c r="L232" i="1"/>
  <c r="I232" i="1"/>
  <c r="L227" i="1"/>
  <c r="L228" i="1"/>
  <c r="L229" i="1"/>
  <c r="L230" i="1"/>
  <c r="L231" i="1"/>
  <c r="I231" i="1"/>
  <c r="I230" i="1"/>
  <c r="I229" i="1"/>
  <c r="I227" i="1"/>
  <c r="I228" i="1"/>
  <c r="I225" i="1"/>
  <c r="I217" i="1"/>
  <c r="I224" i="1"/>
  <c r="I221" i="1"/>
  <c r="I2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4" i="1"/>
  <c r="I215" i="1"/>
  <c r="I216" i="1"/>
  <c r="I218" i="1"/>
  <c r="I222" i="1"/>
  <c r="H2" i="1"/>
  <c r="G2" i="1"/>
  <c r="H200" i="1"/>
  <c r="H205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4" i="1"/>
  <c r="H203" i="1"/>
  <c r="H202" i="1"/>
  <c r="H201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F225" i="1"/>
  <c r="Q255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29" i="1"/>
  <c r="E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3" i="1"/>
  <c r="F4" i="1"/>
  <c r="F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2" i="1"/>
</calcChain>
</file>

<file path=xl/sharedStrings.xml><?xml version="1.0" encoding="utf-8"?>
<sst xmlns="http://schemas.openxmlformats.org/spreadsheetml/2006/main" count="686" uniqueCount="27">
  <si>
    <t>date</t>
  </si>
  <si>
    <t>SUM(sentiment)</t>
  </si>
  <si>
    <t>3 Weeks</t>
  </si>
  <si>
    <t>Sentiments for 3 Weeks</t>
  </si>
  <si>
    <t>NULL</t>
  </si>
  <si>
    <t>Stock Jump</t>
  </si>
  <si>
    <t>Stock Jump for 3 Weeks</t>
  </si>
  <si>
    <t>X Sent Before</t>
  </si>
  <si>
    <t>X Jump After</t>
  </si>
  <si>
    <t>Prediction</t>
  </si>
  <si>
    <t>OUTCOME</t>
  </si>
  <si>
    <t>open</t>
  </si>
  <si>
    <t>close</t>
  </si>
  <si>
    <t>Days Back For Sentiment:</t>
  </si>
  <si>
    <t>Days Forward For DOW</t>
  </si>
  <si>
    <t>sentiment_sum</t>
  </si>
  <si>
    <t>Future Change in DOW</t>
  </si>
  <si>
    <t xml:space="preserve"> </t>
  </si>
  <si>
    <t>Historical Sentiment Sum</t>
  </si>
  <si>
    <t>ADJUSTED open</t>
  </si>
  <si>
    <t>ADJUSTED close</t>
  </si>
  <si>
    <t>sentiment_average</t>
  </si>
  <si>
    <t>Historical Sentiment Average</t>
  </si>
  <si>
    <t>Adjusted Sentiment</t>
  </si>
  <si>
    <t>Adjusted Average Sentiment</t>
  </si>
  <si>
    <t>count(Sentiment)</t>
  </si>
  <si>
    <t>Adjusted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</si>
</sst>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15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/>
    <xf numFmtId="4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14" fontId="5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DailySums.csv!$E$2:$E$205</c:f>
              <c:numCache>
                <c:formatCode>General</c:formatCode>
                <c:ptCount val="204"/>
                <c:pt idx="0">
                  <c:v>57.0</c:v>
                </c:pt>
                <c:pt idx="1">
                  <c:v>52.0</c:v>
                </c:pt>
                <c:pt idx="2">
                  <c:v>53.0</c:v>
                </c:pt>
                <c:pt idx="3">
                  <c:v>60.0</c:v>
                </c:pt>
                <c:pt idx="4">
                  <c:v>41.0</c:v>
                </c:pt>
                <c:pt idx="5">
                  <c:v>50.0</c:v>
                </c:pt>
                <c:pt idx="6">
                  <c:v>42.0</c:v>
                </c:pt>
                <c:pt idx="7">
                  <c:v>31.0</c:v>
                </c:pt>
                <c:pt idx="8">
                  <c:v>40.0</c:v>
                </c:pt>
                <c:pt idx="9">
                  <c:v>45.0</c:v>
                </c:pt>
                <c:pt idx="10">
                  <c:v>41.0</c:v>
                </c:pt>
                <c:pt idx="11">
                  <c:v>36.0</c:v>
                </c:pt>
                <c:pt idx="12">
                  <c:v>45.0</c:v>
                </c:pt>
                <c:pt idx="13">
                  <c:v>41.0</c:v>
                </c:pt>
                <c:pt idx="14">
                  <c:v>46.0</c:v>
                </c:pt>
                <c:pt idx="15">
                  <c:v>52.0</c:v>
                </c:pt>
                <c:pt idx="16">
                  <c:v>47.0</c:v>
                </c:pt>
                <c:pt idx="17">
                  <c:v>60.0</c:v>
                </c:pt>
                <c:pt idx="18">
                  <c:v>63.0</c:v>
                </c:pt>
                <c:pt idx="19">
                  <c:v>81.0</c:v>
                </c:pt>
                <c:pt idx="20">
                  <c:v>73.0</c:v>
                </c:pt>
                <c:pt idx="21">
                  <c:v>83.0</c:v>
                </c:pt>
                <c:pt idx="22">
                  <c:v>90.0</c:v>
                </c:pt>
                <c:pt idx="23">
                  <c:v>86.0</c:v>
                </c:pt>
                <c:pt idx="24">
                  <c:v>87.0</c:v>
                </c:pt>
                <c:pt idx="25">
                  <c:v>103.0</c:v>
                </c:pt>
                <c:pt idx="26">
                  <c:v>102.0</c:v>
                </c:pt>
                <c:pt idx="27">
                  <c:v>112.0</c:v>
                </c:pt>
                <c:pt idx="28">
                  <c:v>120.0</c:v>
                </c:pt>
                <c:pt idx="29">
                  <c:v>121.0</c:v>
                </c:pt>
                <c:pt idx="30">
                  <c:v>111.0</c:v>
                </c:pt>
                <c:pt idx="31">
                  <c:v>120.0</c:v>
                </c:pt>
                <c:pt idx="32">
                  <c:v>122.0</c:v>
                </c:pt>
                <c:pt idx="33">
                  <c:v>124.0</c:v>
                </c:pt>
                <c:pt idx="34">
                  <c:v>134.0</c:v>
                </c:pt>
                <c:pt idx="35">
                  <c:v>126.0</c:v>
                </c:pt>
                <c:pt idx="36">
                  <c:v>124.0</c:v>
                </c:pt>
                <c:pt idx="37">
                  <c:v>121.0</c:v>
                </c:pt>
                <c:pt idx="38">
                  <c:v>125.0</c:v>
                </c:pt>
                <c:pt idx="39">
                  <c:v>120.0</c:v>
                </c:pt>
                <c:pt idx="40">
                  <c:v>105.0</c:v>
                </c:pt>
                <c:pt idx="41">
                  <c:v>106.0</c:v>
                </c:pt>
                <c:pt idx="42">
                  <c:v>101.0</c:v>
                </c:pt>
                <c:pt idx="43">
                  <c:v>97.0</c:v>
                </c:pt>
                <c:pt idx="44">
                  <c:v>102.0</c:v>
                </c:pt>
                <c:pt idx="45">
                  <c:v>91.0</c:v>
                </c:pt>
                <c:pt idx="46">
                  <c:v>89.0</c:v>
                </c:pt>
                <c:pt idx="47">
                  <c:v>82.0</c:v>
                </c:pt>
                <c:pt idx="48">
                  <c:v>75.0</c:v>
                </c:pt>
                <c:pt idx="49">
                  <c:v>71.0</c:v>
                </c:pt>
                <c:pt idx="50">
                  <c:v>75.0</c:v>
                </c:pt>
                <c:pt idx="51">
                  <c:v>80.0</c:v>
                </c:pt>
                <c:pt idx="52">
                  <c:v>69.0</c:v>
                </c:pt>
                <c:pt idx="53">
                  <c:v>59.0</c:v>
                </c:pt>
                <c:pt idx="54">
                  <c:v>39.0</c:v>
                </c:pt>
                <c:pt idx="55">
                  <c:v>34.0</c:v>
                </c:pt>
                <c:pt idx="56">
                  <c:v>40.0</c:v>
                </c:pt>
                <c:pt idx="57">
                  <c:v>38.0</c:v>
                </c:pt>
                <c:pt idx="58">
                  <c:v>55.0</c:v>
                </c:pt>
                <c:pt idx="59">
                  <c:v>44.0</c:v>
                </c:pt>
                <c:pt idx="60">
                  <c:v>47.0</c:v>
                </c:pt>
                <c:pt idx="61">
                  <c:v>45.0</c:v>
                </c:pt>
                <c:pt idx="62">
                  <c:v>37.0</c:v>
                </c:pt>
                <c:pt idx="63">
                  <c:v>35.0</c:v>
                </c:pt>
                <c:pt idx="64">
                  <c:v>37.0</c:v>
                </c:pt>
                <c:pt idx="65">
                  <c:v>35.0</c:v>
                </c:pt>
                <c:pt idx="66">
                  <c:v>37.0</c:v>
                </c:pt>
                <c:pt idx="67">
                  <c:v>24.0</c:v>
                </c:pt>
                <c:pt idx="68">
                  <c:v>21.0</c:v>
                </c:pt>
                <c:pt idx="69">
                  <c:v>17.0</c:v>
                </c:pt>
                <c:pt idx="70">
                  <c:v>21.0</c:v>
                </c:pt>
                <c:pt idx="71">
                  <c:v>20.0</c:v>
                </c:pt>
                <c:pt idx="72">
                  <c:v>13.0</c:v>
                </c:pt>
                <c:pt idx="73">
                  <c:v>33.0</c:v>
                </c:pt>
                <c:pt idx="74">
                  <c:v>42.0</c:v>
                </c:pt>
                <c:pt idx="75">
                  <c:v>52.0</c:v>
                </c:pt>
                <c:pt idx="76">
                  <c:v>50.0</c:v>
                </c:pt>
                <c:pt idx="77">
                  <c:v>54.0</c:v>
                </c:pt>
                <c:pt idx="78">
                  <c:v>55.0</c:v>
                </c:pt>
                <c:pt idx="79">
                  <c:v>38.0</c:v>
                </c:pt>
                <c:pt idx="80">
                  <c:v>44.0</c:v>
                </c:pt>
                <c:pt idx="81">
                  <c:v>40.0</c:v>
                </c:pt>
                <c:pt idx="82">
                  <c:v>53.0</c:v>
                </c:pt>
                <c:pt idx="83">
                  <c:v>54.0</c:v>
                </c:pt>
                <c:pt idx="84">
                  <c:v>56.0</c:v>
                </c:pt>
                <c:pt idx="85">
                  <c:v>55.0</c:v>
                </c:pt>
                <c:pt idx="86">
                  <c:v>58.0</c:v>
                </c:pt>
                <c:pt idx="87">
                  <c:v>64.0</c:v>
                </c:pt>
                <c:pt idx="88">
                  <c:v>70.0</c:v>
                </c:pt>
                <c:pt idx="89">
                  <c:v>69.0</c:v>
                </c:pt>
                <c:pt idx="90">
                  <c:v>69.0</c:v>
                </c:pt>
                <c:pt idx="91">
                  <c:v>78.0</c:v>
                </c:pt>
                <c:pt idx="92">
                  <c:v>75.0</c:v>
                </c:pt>
                <c:pt idx="93">
                  <c:v>87.0</c:v>
                </c:pt>
                <c:pt idx="94">
                  <c:v>76.0</c:v>
                </c:pt>
                <c:pt idx="95">
                  <c:v>80.0</c:v>
                </c:pt>
                <c:pt idx="96">
                  <c:v>82.0</c:v>
                </c:pt>
                <c:pt idx="97">
                  <c:v>84.0</c:v>
                </c:pt>
                <c:pt idx="98">
                  <c:v>88.0</c:v>
                </c:pt>
                <c:pt idx="99">
                  <c:v>80.0</c:v>
                </c:pt>
                <c:pt idx="100">
                  <c:v>85.0</c:v>
                </c:pt>
                <c:pt idx="101">
                  <c:v>84.0</c:v>
                </c:pt>
                <c:pt idx="102">
                  <c:v>92.0</c:v>
                </c:pt>
                <c:pt idx="103">
                  <c:v>81.0</c:v>
                </c:pt>
                <c:pt idx="104">
                  <c:v>78.0</c:v>
                </c:pt>
                <c:pt idx="105">
                  <c:v>79.0</c:v>
                </c:pt>
                <c:pt idx="106">
                  <c:v>79.0</c:v>
                </c:pt>
                <c:pt idx="107">
                  <c:v>68.0</c:v>
                </c:pt>
                <c:pt idx="108">
                  <c:v>57.0</c:v>
                </c:pt>
                <c:pt idx="109">
                  <c:v>61.0</c:v>
                </c:pt>
                <c:pt idx="110">
                  <c:v>69.0</c:v>
                </c:pt>
                <c:pt idx="111">
                  <c:v>79.0</c:v>
                </c:pt>
                <c:pt idx="112">
                  <c:v>74.0</c:v>
                </c:pt>
                <c:pt idx="113">
                  <c:v>62.0</c:v>
                </c:pt>
                <c:pt idx="114">
                  <c:v>59.0</c:v>
                </c:pt>
                <c:pt idx="115">
                  <c:v>57.0</c:v>
                </c:pt>
                <c:pt idx="116">
                  <c:v>56.0</c:v>
                </c:pt>
                <c:pt idx="117">
                  <c:v>47.0</c:v>
                </c:pt>
                <c:pt idx="118">
                  <c:v>50.0</c:v>
                </c:pt>
                <c:pt idx="119">
                  <c:v>40.0</c:v>
                </c:pt>
                <c:pt idx="120">
                  <c:v>41.0</c:v>
                </c:pt>
                <c:pt idx="121">
                  <c:v>43.0</c:v>
                </c:pt>
                <c:pt idx="122">
                  <c:v>38.0</c:v>
                </c:pt>
                <c:pt idx="123">
                  <c:v>22.0</c:v>
                </c:pt>
                <c:pt idx="124">
                  <c:v>31.0</c:v>
                </c:pt>
                <c:pt idx="125">
                  <c:v>33.0</c:v>
                </c:pt>
                <c:pt idx="126">
                  <c:v>33.0</c:v>
                </c:pt>
                <c:pt idx="127">
                  <c:v>31.0</c:v>
                </c:pt>
                <c:pt idx="128">
                  <c:v>38.0</c:v>
                </c:pt>
                <c:pt idx="129">
                  <c:v>44.0</c:v>
                </c:pt>
                <c:pt idx="130">
                  <c:v>45.0</c:v>
                </c:pt>
                <c:pt idx="131">
                  <c:v>36.0</c:v>
                </c:pt>
                <c:pt idx="132">
                  <c:v>28.0</c:v>
                </c:pt>
                <c:pt idx="133">
                  <c:v>30.0</c:v>
                </c:pt>
                <c:pt idx="134">
                  <c:v>42.0</c:v>
                </c:pt>
                <c:pt idx="135">
                  <c:v>38.0</c:v>
                </c:pt>
                <c:pt idx="136">
                  <c:v>42.0</c:v>
                </c:pt>
                <c:pt idx="137">
                  <c:v>39.0</c:v>
                </c:pt>
                <c:pt idx="138">
                  <c:v>55.0</c:v>
                </c:pt>
                <c:pt idx="139">
                  <c:v>55.0</c:v>
                </c:pt>
                <c:pt idx="140">
                  <c:v>61.0</c:v>
                </c:pt>
                <c:pt idx="141">
                  <c:v>58.0</c:v>
                </c:pt>
                <c:pt idx="142">
                  <c:v>59.0</c:v>
                </c:pt>
                <c:pt idx="143">
                  <c:v>61.0</c:v>
                </c:pt>
                <c:pt idx="144">
                  <c:v>77.0</c:v>
                </c:pt>
                <c:pt idx="145">
                  <c:v>76.0</c:v>
                </c:pt>
                <c:pt idx="146">
                  <c:v>78.0</c:v>
                </c:pt>
                <c:pt idx="147">
                  <c:v>83.0</c:v>
                </c:pt>
                <c:pt idx="148">
                  <c:v>86.0</c:v>
                </c:pt>
                <c:pt idx="149">
                  <c:v>88.0</c:v>
                </c:pt>
                <c:pt idx="150">
                  <c:v>88.0</c:v>
                </c:pt>
                <c:pt idx="151">
                  <c:v>87.0</c:v>
                </c:pt>
                <c:pt idx="152">
                  <c:v>91.0</c:v>
                </c:pt>
                <c:pt idx="153">
                  <c:v>99.0</c:v>
                </c:pt>
                <c:pt idx="154">
                  <c:v>94.0</c:v>
                </c:pt>
                <c:pt idx="155">
                  <c:v>105.0</c:v>
                </c:pt>
                <c:pt idx="156">
                  <c:v>115.0</c:v>
                </c:pt>
                <c:pt idx="157">
                  <c:v>118.0</c:v>
                </c:pt>
                <c:pt idx="158">
                  <c:v>122.0</c:v>
                </c:pt>
                <c:pt idx="159">
                  <c:v>120.0</c:v>
                </c:pt>
                <c:pt idx="160">
                  <c:v>116.0</c:v>
                </c:pt>
                <c:pt idx="161">
                  <c:v>111.0</c:v>
                </c:pt>
                <c:pt idx="162">
                  <c:v>116.0</c:v>
                </c:pt>
                <c:pt idx="163">
                  <c:v>114.0</c:v>
                </c:pt>
                <c:pt idx="164">
                  <c:v>111.0</c:v>
                </c:pt>
                <c:pt idx="165">
                  <c:v>104.0</c:v>
                </c:pt>
                <c:pt idx="166">
                  <c:v>100.0</c:v>
                </c:pt>
                <c:pt idx="167">
                  <c:v>101.0</c:v>
                </c:pt>
                <c:pt idx="168">
                  <c:v>92.0</c:v>
                </c:pt>
                <c:pt idx="169">
                  <c:v>91.0</c:v>
                </c:pt>
                <c:pt idx="170">
                  <c:v>93.0</c:v>
                </c:pt>
                <c:pt idx="171">
                  <c:v>96.0</c:v>
                </c:pt>
                <c:pt idx="172">
                  <c:v>93.0</c:v>
                </c:pt>
                <c:pt idx="173">
                  <c:v>80.0</c:v>
                </c:pt>
                <c:pt idx="174">
                  <c:v>68.0</c:v>
                </c:pt>
                <c:pt idx="175">
                  <c:v>79.0</c:v>
                </c:pt>
                <c:pt idx="176">
                  <c:v>62.0</c:v>
                </c:pt>
                <c:pt idx="177">
                  <c:v>50.0</c:v>
                </c:pt>
                <c:pt idx="178">
                  <c:v>37.0</c:v>
                </c:pt>
                <c:pt idx="179">
                  <c:v>19.0</c:v>
                </c:pt>
                <c:pt idx="180">
                  <c:v>19.0</c:v>
                </c:pt>
                <c:pt idx="181">
                  <c:v>24.0</c:v>
                </c:pt>
                <c:pt idx="182">
                  <c:v>37.0</c:v>
                </c:pt>
                <c:pt idx="183">
                  <c:v>37.0</c:v>
                </c:pt>
                <c:pt idx="184">
                  <c:v>45.0</c:v>
                </c:pt>
                <c:pt idx="185">
                  <c:v>58.0</c:v>
                </c:pt>
                <c:pt idx="186">
                  <c:v>50.0</c:v>
                </c:pt>
                <c:pt idx="187">
                  <c:v>49.0</c:v>
                </c:pt>
                <c:pt idx="188">
                  <c:v>57.0</c:v>
                </c:pt>
                <c:pt idx="189">
                  <c:v>63.0</c:v>
                </c:pt>
                <c:pt idx="190">
                  <c:v>68.0</c:v>
                </c:pt>
                <c:pt idx="191">
                  <c:v>62.0</c:v>
                </c:pt>
                <c:pt idx="192">
                  <c:v>65.0</c:v>
                </c:pt>
                <c:pt idx="193">
                  <c:v>62.0</c:v>
                </c:pt>
                <c:pt idx="194">
                  <c:v>78.0</c:v>
                </c:pt>
                <c:pt idx="195">
                  <c:v>98.0</c:v>
                </c:pt>
                <c:pt idx="196">
                  <c:v>87.0</c:v>
                </c:pt>
                <c:pt idx="197">
                  <c:v>90.0</c:v>
                </c:pt>
                <c:pt idx="198">
                  <c:v>102.0</c:v>
                </c:pt>
                <c:pt idx="199">
                  <c:v>110.0</c:v>
                </c:pt>
                <c:pt idx="200">
                  <c:v>123.0</c:v>
                </c:pt>
                <c:pt idx="201">
                  <c:v>121.0</c:v>
                </c:pt>
                <c:pt idx="202">
                  <c:v>119.0</c:v>
                </c:pt>
                <c:pt idx="203">
                  <c:v>106.0</c:v>
                </c:pt>
              </c:numCache>
            </c:numRef>
          </c:xVal>
          <c:yVal>
            <c:numRef>
              <c:f>DailySums.csv!$F$22:$F$225</c:f>
              <c:numCache>
                <c:formatCode>General</c:formatCode>
                <c:ptCount val="204"/>
                <c:pt idx="0">
                  <c:v>108.9</c:v>
                </c:pt>
                <c:pt idx="1">
                  <c:v>108.9</c:v>
                </c:pt>
                <c:pt idx="2">
                  <c:v>108.9</c:v>
                </c:pt>
                <c:pt idx="3">
                  <c:v>369.7</c:v>
                </c:pt>
                <c:pt idx="4">
                  <c:v>299.4</c:v>
                </c:pt>
                <c:pt idx="5">
                  <c:v>486.4999999999999</c:v>
                </c:pt>
                <c:pt idx="6">
                  <c:v>545.4999999999999</c:v>
                </c:pt>
                <c:pt idx="7">
                  <c:v>571.0</c:v>
                </c:pt>
                <c:pt idx="8">
                  <c:v>571.0</c:v>
                </c:pt>
                <c:pt idx="9">
                  <c:v>571.0</c:v>
                </c:pt>
                <c:pt idx="10">
                  <c:v>529.6</c:v>
                </c:pt>
                <c:pt idx="11">
                  <c:v>500.9</c:v>
                </c:pt>
                <c:pt idx="12">
                  <c:v>607.8999999999999</c:v>
                </c:pt>
                <c:pt idx="13">
                  <c:v>542.6999999999998</c:v>
                </c:pt>
                <c:pt idx="14">
                  <c:v>650.4999999999999</c:v>
                </c:pt>
                <c:pt idx="15">
                  <c:v>650.4999999999999</c:v>
                </c:pt>
                <c:pt idx="16">
                  <c:v>650.4999999999999</c:v>
                </c:pt>
                <c:pt idx="17">
                  <c:v>531.3</c:v>
                </c:pt>
                <c:pt idx="18">
                  <c:v>562.9</c:v>
                </c:pt>
                <c:pt idx="19">
                  <c:v>621.8</c:v>
                </c:pt>
                <c:pt idx="20">
                  <c:v>485.1</c:v>
                </c:pt>
                <c:pt idx="21">
                  <c:v>355.1</c:v>
                </c:pt>
                <c:pt idx="22">
                  <c:v>355.1</c:v>
                </c:pt>
                <c:pt idx="23">
                  <c:v>355.1</c:v>
                </c:pt>
                <c:pt idx="24">
                  <c:v>360.2</c:v>
                </c:pt>
                <c:pt idx="25">
                  <c:v>375.0</c:v>
                </c:pt>
                <c:pt idx="26">
                  <c:v>229.0</c:v>
                </c:pt>
                <c:pt idx="27">
                  <c:v>270.0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179.6</c:v>
                </c:pt>
                <c:pt idx="32">
                  <c:v>-21.7</c:v>
                </c:pt>
                <c:pt idx="33">
                  <c:v>-293.0</c:v>
                </c:pt>
                <c:pt idx="34">
                  <c:v>-167.2</c:v>
                </c:pt>
                <c:pt idx="35">
                  <c:v>-83.19999999999996</c:v>
                </c:pt>
                <c:pt idx="36">
                  <c:v>-83.19999999999996</c:v>
                </c:pt>
                <c:pt idx="37">
                  <c:v>-83.19999999999996</c:v>
                </c:pt>
                <c:pt idx="38">
                  <c:v>-79.39999999999996</c:v>
                </c:pt>
                <c:pt idx="39">
                  <c:v>-241.4</c:v>
                </c:pt>
                <c:pt idx="40">
                  <c:v>-296.7</c:v>
                </c:pt>
                <c:pt idx="41">
                  <c:v>-107.0</c:v>
                </c:pt>
                <c:pt idx="42">
                  <c:v>-227.3</c:v>
                </c:pt>
                <c:pt idx="43">
                  <c:v>-227.3</c:v>
                </c:pt>
                <c:pt idx="44">
                  <c:v>-227.3</c:v>
                </c:pt>
                <c:pt idx="45">
                  <c:v>-126.1</c:v>
                </c:pt>
                <c:pt idx="46">
                  <c:v>-96.29999999999998</c:v>
                </c:pt>
                <c:pt idx="47">
                  <c:v>-202.5</c:v>
                </c:pt>
                <c:pt idx="48">
                  <c:v>-568.2</c:v>
                </c:pt>
                <c:pt idx="49">
                  <c:v>-322.8</c:v>
                </c:pt>
                <c:pt idx="50">
                  <c:v>-322.8</c:v>
                </c:pt>
                <c:pt idx="51">
                  <c:v>-322.8</c:v>
                </c:pt>
                <c:pt idx="52">
                  <c:v>-589.4</c:v>
                </c:pt>
                <c:pt idx="53">
                  <c:v>-421.1</c:v>
                </c:pt>
                <c:pt idx="54">
                  <c:v>-73.49999999999994</c:v>
                </c:pt>
                <c:pt idx="55">
                  <c:v>-55.39999999999993</c:v>
                </c:pt>
                <c:pt idx="56">
                  <c:v>-365.9999999999999</c:v>
                </c:pt>
                <c:pt idx="57">
                  <c:v>-365.9999999999999</c:v>
                </c:pt>
                <c:pt idx="58">
                  <c:v>-365.9999999999999</c:v>
                </c:pt>
                <c:pt idx="59">
                  <c:v>-293.4</c:v>
                </c:pt>
                <c:pt idx="60">
                  <c:v>-226.6</c:v>
                </c:pt>
                <c:pt idx="61">
                  <c:v>-26.70000000000003</c:v>
                </c:pt>
                <c:pt idx="62">
                  <c:v>-210.3</c:v>
                </c:pt>
                <c:pt idx="63">
                  <c:v>37.90000000000011</c:v>
                </c:pt>
                <c:pt idx="64">
                  <c:v>37.90000000000011</c:v>
                </c:pt>
                <c:pt idx="65">
                  <c:v>37.90000000000011</c:v>
                </c:pt>
                <c:pt idx="66">
                  <c:v>24.20000000000005</c:v>
                </c:pt>
                <c:pt idx="67">
                  <c:v>-35.9</c:v>
                </c:pt>
                <c:pt idx="68">
                  <c:v>161.1</c:v>
                </c:pt>
                <c:pt idx="69">
                  <c:v>671.2</c:v>
                </c:pt>
                <c:pt idx="70">
                  <c:v>636.0</c:v>
                </c:pt>
                <c:pt idx="71">
                  <c:v>636.0</c:v>
                </c:pt>
                <c:pt idx="72">
                  <c:v>636.0</c:v>
                </c:pt>
                <c:pt idx="73">
                  <c:v>796.8000000000001</c:v>
                </c:pt>
                <c:pt idx="74">
                  <c:v>673.1</c:v>
                </c:pt>
                <c:pt idx="75">
                  <c:v>546.6</c:v>
                </c:pt>
                <c:pt idx="76">
                  <c:v>526.0000000000001</c:v>
                </c:pt>
                <c:pt idx="77">
                  <c:v>652.4000000000001</c:v>
                </c:pt>
                <c:pt idx="78">
                  <c:v>652.4000000000001</c:v>
                </c:pt>
                <c:pt idx="79">
                  <c:v>652.4000000000001</c:v>
                </c:pt>
                <c:pt idx="80">
                  <c:v>590.6</c:v>
                </c:pt>
                <c:pt idx="81">
                  <c:v>653.9000000000001</c:v>
                </c:pt>
                <c:pt idx="82">
                  <c:v>554.7000000000001</c:v>
                </c:pt>
                <c:pt idx="83">
                  <c:v>571.1000000000001</c:v>
                </c:pt>
                <c:pt idx="84">
                  <c:v>441.7</c:v>
                </c:pt>
                <c:pt idx="85">
                  <c:v>441.7</c:v>
                </c:pt>
                <c:pt idx="86">
                  <c:v>441.7</c:v>
                </c:pt>
                <c:pt idx="87">
                  <c:v>319.1</c:v>
                </c:pt>
                <c:pt idx="88">
                  <c:v>233.4</c:v>
                </c:pt>
                <c:pt idx="89">
                  <c:v>210.5999999999999</c:v>
                </c:pt>
                <c:pt idx="90">
                  <c:v>171.8</c:v>
                </c:pt>
                <c:pt idx="91">
                  <c:v>199.0</c:v>
                </c:pt>
                <c:pt idx="92">
                  <c:v>199.0</c:v>
                </c:pt>
                <c:pt idx="93">
                  <c:v>199.0</c:v>
                </c:pt>
                <c:pt idx="94">
                  <c:v>134.5</c:v>
                </c:pt>
                <c:pt idx="95">
                  <c:v>77.9</c:v>
                </c:pt>
                <c:pt idx="96">
                  <c:v>18.8</c:v>
                </c:pt>
                <c:pt idx="97">
                  <c:v>-42.8</c:v>
                </c:pt>
                <c:pt idx="98">
                  <c:v>-133.3</c:v>
                </c:pt>
                <c:pt idx="99">
                  <c:v>-133.3</c:v>
                </c:pt>
                <c:pt idx="100">
                  <c:v>-133.3</c:v>
                </c:pt>
                <c:pt idx="101">
                  <c:v>-130.4</c:v>
                </c:pt>
                <c:pt idx="102">
                  <c:v>-120.8</c:v>
                </c:pt>
                <c:pt idx="103">
                  <c:v>-196.3</c:v>
                </c:pt>
                <c:pt idx="104">
                  <c:v>-433.2</c:v>
                </c:pt>
                <c:pt idx="105">
                  <c:v>-475.2</c:v>
                </c:pt>
                <c:pt idx="106">
                  <c:v>-475.2</c:v>
                </c:pt>
                <c:pt idx="107">
                  <c:v>-475.2</c:v>
                </c:pt>
                <c:pt idx="108">
                  <c:v>-506.2</c:v>
                </c:pt>
                <c:pt idx="109">
                  <c:v>-501.1000000000001</c:v>
                </c:pt>
                <c:pt idx="110">
                  <c:v>-568.2</c:v>
                </c:pt>
                <c:pt idx="111">
                  <c:v>-637.2</c:v>
                </c:pt>
                <c:pt idx="112">
                  <c:v>-646.3</c:v>
                </c:pt>
                <c:pt idx="113">
                  <c:v>-646.3</c:v>
                </c:pt>
                <c:pt idx="114">
                  <c:v>-646.3</c:v>
                </c:pt>
                <c:pt idx="115">
                  <c:v>-674.5</c:v>
                </c:pt>
                <c:pt idx="116">
                  <c:v>-748.0</c:v>
                </c:pt>
                <c:pt idx="117">
                  <c:v>-649.0</c:v>
                </c:pt>
                <c:pt idx="118">
                  <c:v>-646.9</c:v>
                </c:pt>
                <c:pt idx="119">
                  <c:v>-609.5999999999998</c:v>
                </c:pt>
                <c:pt idx="120">
                  <c:v>-609.5999999999998</c:v>
                </c:pt>
                <c:pt idx="121">
                  <c:v>-609.5999999999998</c:v>
                </c:pt>
                <c:pt idx="122">
                  <c:v>-614.0999999999998</c:v>
                </c:pt>
                <c:pt idx="123">
                  <c:v>-612.0</c:v>
                </c:pt>
                <c:pt idx="124">
                  <c:v>-403.5</c:v>
                </c:pt>
                <c:pt idx="125">
                  <c:v>-175.0</c:v>
                </c:pt>
                <c:pt idx="126">
                  <c:v>-162.9999999999999</c:v>
                </c:pt>
                <c:pt idx="127">
                  <c:v>-162.9999999999999</c:v>
                </c:pt>
                <c:pt idx="128">
                  <c:v>-162.9999999999999</c:v>
                </c:pt>
                <c:pt idx="129">
                  <c:v>39.00000000000003</c:v>
                </c:pt>
                <c:pt idx="130">
                  <c:v>171.7</c:v>
                </c:pt>
                <c:pt idx="131">
                  <c:v>400.4</c:v>
                </c:pt>
                <c:pt idx="132">
                  <c:v>318.8000000000001</c:v>
                </c:pt>
                <c:pt idx="133">
                  <c:v>360.3</c:v>
                </c:pt>
                <c:pt idx="134">
                  <c:v>360.3</c:v>
                </c:pt>
                <c:pt idx="135">
                  <c:v>360.3</c:v>
                </c:pt>
                <c:pt idx="136">
                  <c:v>541.8000000000001</c:v>
                </c:pt>
                <c:pt idx="137">
                  <c:v>731.5</c:v>
                </c:pt>
                <c:pt idx="138">
                  <c:v>821.9</c:v>
                </c:pt>
                <c:pt idx="139">
                  <c:v>757.5</c:v>
                </c:pt>
                <c:pt idx="140">
                  <c:v>607.3000000000001</c:v>
                </c:pt>
                <c:pt idx="141">
                  <c:v>607.3000000000001</c:v>
                </c:pt>
                <c:pt idx="142">
                  <c:v>607.3000000000001</c:v>
                </c:pt>
                <c:pt idx="143">
                  <c:v>556.4000000000001</c:v>
                </c:pt>
                <c:pt idx="144">
                  <c:v>456.1000000000001</c:v>
                </c:pt>
                <c:pt idx="145">
                  <c:v>291.9000000000001</c:v>
                </c:pt>
                <c:pt idx="146">
                  <c:v>337.8000000000001</c:v>
                </c:pt>
                <c:pt idx="147">
                  <c:v>297.6</c:v>
                </c:pt>
                <c:pt idx="148">
                  <c:v>297.6</c:v>
                </c:pt>
                <c:pt idx="149">
                  <c:v>297.6</c:v>
                </c:pt>
                <c:pt idx="150">
                  <c:v>41.60000000000005</c:v>
                </c:pt>
                <c:pt idx="151">
                  <c:v>-23.10000000000002</c:v>
                </c:pt>
                <c:pt idx="152">
                  <c:v>-205.2</c:v>
                </c:pt>
                <c:pt idx="153">
                  <c:v>-309.4</c:v>
                </c:pt>
                <c:pt idx="154">
                  <c:v>-294.6999999999999</c:v>
                </c:pt>
                <c:pt idx="155">
                  <c:v>-294.6999999999999</c:v>
                </c:pt>
                <c:pt idx="156">
                  <c:v>-294.6999999999999</c:v>
                </c:pt>
                <c:pt idx="157">
                  <c:v>-541.2</c:v>
                </c:pt>
                <c:pt idx="158">
                  <c:v>-729.2</c:v>
                </c:pt>
                <c:pt idx="159">
                  <c:v>-848.3000000000002</c:v>
                </c:pt>
                <c:pt idx="160">
                  <c:v>-487.3000000000001</c:v>
                </c:pt>
                <c:pt idx="161">
                  <c:v>-192.7000000000001</c:v>
                </c:pt>
                <c:pt idx="162">
                  <c:v>-192.7000000000001</c:v>
                </c:pt>
                <c:pt idx="163">
                  <c:v>-192.7000000000001</c:v>
                </c:pt>
                <c:pt idx="164">
                  <c:v>-71.80000000000015</c:v>
                </c:pt>
                <c:pt idx="165">
                  <c:v>-136.2</c:v>
                </c:pt>
                <c:pt idx="166">
                  <c:v>132.6</c:v>
                </c:pt>
                <c:pt idx="167">
                  <c:v>80.89999999999993</c:v>
                </c:pt>
                <c:pt idx="168">
                  <c:v>168.2</c:v>
                </c:pt>
                <c:pt idx="169">
                  <c:v>168.2</c:v>
                </c:pt>
                <c:pt idx="170">
                  <c:v>168.2</c:v>
                </c:pt>
                <c:pt idx="171">
                  <c:v>279.2</c:v>
                </c:pt>
                <c:pt idx="172">
                  <c:v>293.5</c:v>
                </c:pt>
                <c:pt idx="173">
                  <c:v>291.1</c:v>
                </c:pt>
                <c:pt idx="174">
                  <c:v>516.1</c:v>
                </c:pt>
                <c:pt idx="175">
                  <c:v>484.8</c:v>
                </c:pt>
                <c:pt idx="176">
                  <c:v>484.8</c:v>
                </c:pt>
                <c:pt idx="177">
                  <c:v>484.8</c:v>
                </c:pt>
                <c:pt idx="178">
                  <c:v>617.6</c:v>
                </c:pt>
                <c:pt idx="179">
                  <c:v>887.3000000000001</c:v>
                </c:pt>
                <c:pt idx="180">
                  <c:v>800.6</c:v>
                </c:pt>
                <c:pt idx="181">
                  <c:v>406.73</c:v>
                </c:pt>
                <c:pt idx="182">
                  <c:v>296.13</c:v>
                </c:pt>
                <c:pt idx="183">
                  <c:v>296.13</c:v>
                </c:pt>
                <c:pt idx="184">
                  <c:v>314.05</c:v>
                </c:pt>
                <c:pt idx="185">
                  <c:v>231.05</c:v>
                </c:pt>
                <c:pt idx="186">
                  <c:v>481.51</c:v>
                </c:pt>
                <c:pt idx="187">
                  <c:v>121.08</c:v>
                </c:pt>
                <c:pt idx="188">
                  <c:v>289.12</c:v>
                </c:pt>
                <c:pt idx="189">
                  <c:v>261.12</c:v>
                </c:pt>
                <c:pt idx="190">
                  <c:v>261.12</c:v>
                </c:pt>
                <c:pt idx="191">
                  <c:v>284.94</c:v>
                </c:pt>
                <c:pt idx="192">
                  <c:v>271.56</c:v>
                </c:pt>
                <c:pt idx="193">
                  <c:v>280.19</c:v>
                </c:pt>
                <c:pt idx="194">
                  <c:v>402.1900000000001</c:v>
                </c:pt>
                <c:pt idx="195">
                  <c:v>393.43</c:v>
                </c:pt>
                <c:pt idx="196">
                  <c:v>346.83</c:v>
                </c:pt>
                <c:pt idx="197">
                  <c:v>346.83</c:v>
                </c:pt>
                <c:pt idx="198">
                  <c:v>360.13</c:v>
                </c:pt>
                <c:pt idx="199">
                  <c:v>353.4</c:v>
                </c:pt>
                <c:pt idx="200">
                  <c:v>174.82</c:v>
                </c:pt>
                <c:pt idx="201">
                  <c:v>338.64</c:v>
                </c:pt>
                <c:pt idx="202">
                  <c:v>468.8700000000001</c:v>
                </c:pt>
                <c:pt idx="203">
                  <c:v>468.8700000000001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08376"/>
        <c:axId val="2071677928"/>
      </c:scatterChart>
      <c:valAx>
        <c:axId val="212540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677928"/>
        <c:crosses val="autoZero"/>
        <c:crossBetween val="midCat"/>
      </c:valAx>
      <c:valAx>
        <c:axId val="207167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0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2428475766"/>
                  <c:y val="0.143162696095213"/>
                </c:manualLayout>
              </c:layout>
              <c:numFmt formatCode="General" sourceLinked="0"/>
            </c:trendlineLbl>
          </c:trendline>
          <c:xVal>
            <c:numRef>
              <c:f>Sheet2!$I$375:$I$711</c:f>
              <c:numCache>
                <c:formatCode>#,##0.00</c:formatCode>
                <c:ptCount val="337"/>
                <c:pt idx="0">
                  <c:v>-0.1748</c:v>
                </c:pt>
                <c:pt idx="1">
                  <c:v>-0.4793</c:v>
                </c:pt>
                <c:pt idx="2">
                  <c:v>-0.4193</c:v>
                </c:pt>
                <c:pt idx="3">
                  <c:v>-0.3393</c:v>
                </c:pt>
                <c:pt idx="4">
                  <c:v>-0.4005</c:v>
                </c:pt>
                <c:pt idx="5">
                  <c:v>-0.3409</c:v>
                </c:pt>
                <c:pt idx="6">
                  <c:v>-0.0985</c:v>
                </c:pt>
                <c:pt idx="7">
                  <c:v>-0.5668</c:v>
                </c:pt>
                <c:pt idx="8">
                  <c:v>-0.6922</c:v>
                </c:pt>
                <c:pt idx="9">
                  <c:v>-0.6922</c:v>
                </c:pt>
                <c:pt idx="10">
                  <c:v>-0.6105</c:v>
                </c:pt>
                <c:pt idx="11">
                  <c:v>-0.7007</c:v>
                </c:pt>
                <c:pt idx="12">
                  <c:v>-0.3946</c:v>
                </c:pt>
                <c:pt idx="13">
                  <c:v>-0.3946</c:v>
                </c:pt>
                <c:pt idx="14">
                  <c:v>-0.2526</c:v>
                </c:pt>
                <c:pt idx="15">
                  <c:v>0.1871</c:v>
                </c:pt>
                <c:pt idx="16">
                  <c:v>0.3912</c:v>
                </c:pt>
                <c:pt idx="17">
                  <c:v>0.3104</c:v>
                </c:pt>
                <c:pt idx="18">
                  <c:v>0.0654999999999999</c:v>
                </c:pt>
                <c:pt idx="19">
                  <c:v>0.1688</c:v>
                </c:pt>
                <c:pt idx="20">
                  <c:v>-0.0192</c:v>
                </c:pt>
                <c:pt idx="21">
                  <c:v>0.2078</c:v>
                </c:pt>
                <c:pt idx="22">
                  <c:v>0.2825</c:v>
                </c:pt>
                <c:pt idx="23">
                  <c:v>0.347</c:v>
                </c:pt>
                <c:pt idx="24">
                  <c:v>0.327</c:v>
                </c:pt>
                <c:pt idx="25">
                  <c:v>0.2896</c:v>
                </c:pt>
                <c:pt idx="26">
                  <c:v>0.5141</c:v>
                </c:pt>
                <c:pt idx="27">
                  <c:v>0.759</c:v>
                </c:pt>
                <c:pt idx="28">
                  <c:v>0.6978</c:v>
                </c:pt>
                <c:pt idx="29">
                  <c:v>0.917</c:v>
                </c:pt>
                <c:pt idx="30">
                  <c:v>0.8133</c:v>
                </c:pt>
                <c:pt idx="31">
                  <c:v>0.5513</c:v>
                </c:pt>
                <c:pt idx="32">
                  <c:v>0.6988</c:v>
                </c:pt>
                <c:pt idx="33">
                  <c:v>0.8477</c:v>
                </c:pt>
                <c:pt idx="34">
                  <c:v>0.6862</c:v>
                </c:pt>
                <c:pt idx="35">
                  <c:v>0.8768</c:v>
                </c:pt>
                <c:pt idx="36">
                  <c:v>1.0249</c:v>
                </c:pt>
                <c:pt idx="37">
                  <c:v>0.9785</c:v>
                </c:pt>
                <c:pt idx="38">
                  <c:v>0.9581</c:v>
                </c:pt>
                <c:pt idx="39">
                  <c:v>0.9981</c:v>
                </c:pt>
                <c:pt idx="40">
                  <c:v>0.9777</c:v>
                </c:pt>
                <c:pt idx="41">
                  <c:v>0.7328</c:v>
                </c:pt>
                <c:pt idx="42">
                  <c:v>0.6725</c:v>
                </c:pt>
                <c:pt idx="43">
                  <c:v>0.6495</c:v>
                </c:pt>
                <c:pt idx="44">
                  <c:v>0.3004</c:v>
                </c:pt>
                <c:pt idx="45">
                  <c:v>0.3493</c:v>
                </c:pt>
                <c:pt idx="46">
                  <c:v>0.4322</c:v>
                </c:pt>
                <c:pt idx="47">
                  <c:v>0.4548</c:v>
                </c:pt>
                <c:pt idx="48">
                  <c:v>0.4169</c:v>
                </c:pt>
                <c:pt idx="49">
                  <c:v>0.2833</c:v>
                </c:pt>
                <c:pt idx="50">
                  <c:v>0.1157</c:v>
                </c:pt>
                <c:pt idx="51">
                  <c:v>0.1343</c:v>
                </c:pt>
                <c:pt idx="52">
                  <c:v>0.3634</c:v>
                </c:pt>
                <c:pt idx="53">
                  <c:v>0.5872</c:v>
                </c:pt>
                <c:pt idx="54">
                  <c:v>0.4649</c:v>
                </c:pt>
                <c:pt idx="55">
                  <c:v>0.382</c:v>
                </c:pt>
                <c:pt idx="56">
                  <c:v>0.2561</c:v>
                </c:pt>
                <c:pt idx="57">
                  <c:v>-0.0183</c:v>
                </c:pt>
                <c:pt idx="58">
                  <c:v>-0.2467</c:v>
                </c:pt>
                <c:pt idx="59">
                  <c:v>-0.3067</c:v>
                </c:pt>
                <c:pt idx="60">
                  <c:v>-0.4019</c:v>
                </c:pt>
                <c:pt idx="61">
                  <c:v>-0.5296</c:v>
                </c:pt>
                <c:pt idx="62">
                  <c:v>-0.4585</c:v>
                </c:pt>
                <c:pt idx="63">
                  <c:v>-0.5332</c:v>
                </c:pt>
                <c:pt idx="64">
                  <c:v>-0.429</c:v>
                </c:pt>
                <c:pt idx="65">
                  <c:v>-0.6739</c:v>
                </c:pt>
                <c:pt idx="66">
                  <c:v>-0.3475</c:v>
                </c:pt>
                <c:pt idx="67">
                  <c:v>-0.1726</c:v>
                </c:pt>
                <c:pt idx="68">
                  <c:v>-0.3359</c:v>
                </c:pt>
                <c:pt idx="69">
                  <c:v>-0.4636</c:v>
                </c:pt>
                <c:pt idx="70">
                  <c:v>-0.6094</c:v>
                </c:pt>
                <c:pt idx="71">
                  <c:v>-0.617</c:v>
                </c:pt>
                <c:pt idx="72">
                  <c:v>-0.5703</c:v>
                </c:pt>
                <c:pt idx="73">
                  <c:v>-0.5681</c:v>
                </c:pt>
                <c:pt idx="74">
                  <c:v>-0.8181</c:v>
                </c:pt>
                <c:pt idx="75">
                  <c:v>-0.9819</c:v>
                </c:pt>
                <c:pt idx="76">
                  <c:v>-1.3532</c:v>
                </c:pt>
                <c:pt idx="77">
                  <c:v>-1.4123</c:v>
                </c:pt>
                <c:pt idx="78">
                  <c:v>-1.3498</c:v>
                </c:pt>
                <c:pt idx="79">
                  <c:v>-1.266</c:v>
                </c:pt>
                <c:pt idx="80">
                  <c:v>-1.1848</c:v>
                </c:pt>
                <c:pt idx="81">
                  <c:v>-1.3363</c:v>
                </c:pt>
                <c:pt idx="82">
                  <c:v>-1.2207</c:v>
                </c:pt>
                <c:pt idx="83">
                  <c:v>-0.8277</c:v>
                </c:pt>
                <c:pt idx="84">
                  <c:v>-0.8172</c:v>
                </c:pt>
                <c:pt idx="85">
                  <c:v>-0.7017</c:v>
                </c:pt>
                <c:pt idx="86">
                  <c:v>-0.6609</c:v>
                </c:pt>
                <c:pt idx="87">
                  <c:v>-0.418</c:v>
                </c:pt>
                <c:pt idx="88">
                  <c:v>-0.6198</c:v>
                </c:pt>
                <c:pt idx="89">
                  <c:v>-0.7244</c:v>
                </c:pt>
                <c:pt idx="90">
                  <c:v>-0.7856</c:v>
                </c:pt>
                <c:pt idx="91">
                  <c:v>-0.7639</c:v>
                </c:pt>
                <c:pt idx="92">
                  <c:v>-1.0088</c:v>
                </c:pt>
                <c:pt idx="93">
                  <c:v>-1.0921</c:v>
                </c:pt>
                <c:pt idx="94">
                  <c:v>-0.9924</c:v>
                </c:pt>
                <c:pt idx="95">
                  <c:v>-0.9724</c:v>
                </c:pt>
                <c:pt idx="96">
                  <c:v>-0.6845</c:v>
                </c:pt>
                <c:pt idx="97">
                  <c:v>-0.5012</c:v>
                </c:pt>
                <c:pt idx="98">
                  <c:v>-0.0887</c:v>
                </c:pt>
                <c:pt idx="99">
                  <c:v>-0.0274</c:v>
                </c:pt>
                <c:pt idx="100">
                  <c:v>0.0533999999999999</c:v>
                </c:pt>
                <c:pt idx="101">
                  <c:v>0.1538</c:v>
                </c:pt>
                <c:pt idx="102">
                  <c:v>0.4395</c:v>
                </c:pt>
                <c:pt idx="103">
                  <c:v>0.6522</c:v>
                </c:pt>
                <c:pt idx="104">
                  <c:v>0.6114</c:v>
                </c:pt>
                <c:pt idx="105">
                  <c:v>0.3257</c:v>
                </c:pt>
                <c:pt idx="106">
                  <c:v>0.2361</c:v>
                </c:pt>
                <c:pt idx="107">
                  <c:v>0.3769</c:v>
                </c:pt>
                <c:pt idx="108">
                  <c:v>0.4598</c:v>
                </c:pt>
                <c:pt idx="109">
                  <c:v>0.4223</c:v>
                </c:pt>
                <c:pt idx="110">
                  <c:v>0.6463</c:v>
                </c:pt>
                <c:pt idx="111">
                  <c:v>0.8148</c:v>
                </c:pt>
                <c:pt idx="112">
                  <c:v>0.9177</c:v>
                </c:pt>
                <c:pt idx="113">
                  <c:v>1.1287</c:v>
                </c:pt>
                <c:pt idx="114">
                  <c:v>1.271</c:v>
                </c:pt>
                <c:pt idx="115">
                  <c:v>1.3934</c:v>
                </c:pt>
                <c:pt idx="116">
                  <c:v>1.3989</c:v>
                </c:pt>
                <c:pt idx="117">
                  <c:v>1.5031</c:v>
                </c:pt>
                <c:pt idx="118">
                  <c:v>1.3194</c:v>
                </c:pt>
                <c:pt idx="119">
                  <c:v>1.2769</c:v>
                </c:pt>
                <c:pt idx="120">
                  <c:v>1.0872</c:v>
                </c:pt>
                <c:pt idx="121">
                  <c:v>1.1692</c:v>
                </c:pt>
                <c:pt idx="122">
                  <c:v>1.1962</c:v>
                </c:pt>
                <c:pt idx="123">
                  <c:v>1.1787</c:v>
                </c:pt>
                <c:pt idx="124">
                  <c:v>1.2529</c:v>
                </c:pt>
                <c:pt idx="125">
                  <c:v>1.2529</c:v>
                </c:pt>
                <c:pt idx="126">
                  <c:v>1.4472</c:v>
                </c:pt>
                <c:pt idx="127">
                  <c:v>1.5328</c:v>
                </c:pt>
                <c:pt idx="128">
                  <c:v>1.563199999999999</c:v>
                </c:pt>
                <c:pt idx="129">
                  <c:v>1.5299</c:v>
                </c:pt>
                <c:pt idx="130">
                  <c:v>1.489499999999999</c:v>
                </c:pt>
                <c:pt idx="131">
                  <c:v>1.701999999999999</c:v>
                </c:pt>
                <c:pt idx="132">
                  <c:v>1.4141</c:v>
                </c:pt>
                <c:pt idx="133">
                  <c:v>1.2438</c:v>
                </c:pt>
                <c:pt idx="134">
                  <c:v>1.2025</c:v>
                </c:pt>
                <c:pt idx="135">
                  <c:v>1.1343</c:v>
                </c:pt>
                <c:pt idx="136">
                  <c:v>1.3021</c:v>
                </c:pt>
                <c:pt idx="137">
                  <c:v>1.138</c:v>
                </c:pt>
                <c:pt idx="138">
                  <c:v>1.2258</c:v>
                </c:pt>
                <c:pt idx="139">
                  <c:v>1.04</c:v>
                </c:pt>
                <c:pt idx="140">
                  <c:v>1.2067</c:v>
                </c:pt>
                <c:pt idx="141">
                  <c:v>1.1259</c:v>
                </c:pt>
                <c:pt idx="142">
                  <c:v>1.1292</c:v>
                </c:pt>
                <c:pt idx="143">
                  <c:v>1.2534</c:v>
                </c:pt>
                <c:pt idx="144">
                  <c:v>1.3501</c:v>
                </c:pt>
                <c:pt idx="145">
                  <c:v>1.2043</c:v>
                </c:pt>
                <c:pt idx="146">
                  <c:v>1.1301</c:v>
                </c:pt>
                <c:pt idx="147">
                  <c:v>1.0101</c:v>
                </c:pt>
                <c:pt idx="148">
                  <c:v>0.6762</c:v>
                </c:pt>
                <c:pt idx="149">
                  <c:v>0.691</c:v>
                </c:pt>
                <c:pt idx="150">
                  <c:v>0.9577</c:v>
                </c:pt>
                <c:pt idx="151">
                  <c:v>0.8706</c:v>
                </c:pt>
                <c:pt idx="152">
                  <c:v>0.9722</c:v>
                </c:pt>
                <c:pt idx="153">
                  <c:v>0.8276</c:v>
                </c:pt>
                <c:pt idx="154">
                  <c:v>0.7461</c:v>
                </c:pt>
                <c:pt idx="155">
                  <c:v>0.9792</c:v>
                </c:pt>
                <c:pt idx="156">
                  <c:v>1.1792</c:v>
                </c:pt>
                <c:pt idx="157">
                  <c:v>1.0364</c:v>
                </c:pt>
                <c:pt idx="158">
                  <c:v>1.1957</c:v>
                </c:pt>
                <c:pt idx="159">
                  <c:v>1.4289</c:v>
                </c:pt>
                <c:pt idx="160">
                  <c:v>1.5248</c:v>
                </c:pt>
                <c:pt idx="161">
                  <c:v>1.6864</c:v>
                </c:pt>
                <c:pt idx="162">
                  <c:v>1.6797</c:v>
                </c:pt>
                <c:pt idx="163">
                  <c:v>1.7809</c:v>
                </c:pt>
                <c:pt idx="164">
                  <c:v>1.8817</c:v>
                </c:pt>
                <c:pt idx="165">
                  <c:v>1.9858</c:v>
                </c:pt>
                <c:pt idx="166">
                  <c:v>2.063</c:v>
                </c:pt>
                <c:pt idx="167">
                  <c:v>2.3755</c:v>
                </c:pt>
                <c:pt idx="168">
                  <c:v>2.2939</c:v>
                </c:pt>
                <c:pt idx="169">
                  <c:v>2.3527</c:v>
                </c:pt>
                <c:pt idx="170">
                  <c:v>2.6127</c:v>
                </c:pt>
                <c:pt idx="171">
                  <c:v>2.4901</c:v>
                </c:pt>
                <c:pt idx="172">
                  <c:v>2.4567</c:v>
                </c:pt>
                <c:pt idx="173">
                  <c:v>2.5453</c:v>
                </c:pt>
                <c:pt idx="174">
                  <c:v>2.5931</c:v>
                </c:pt>
                <c:pt idx="175">
                  <c:v>2.5478</c:v>
                </c:pt>
                <c:pt idx="176">
                  <c:v>2.5752</c:v>
                </c:pt>
                <c:pt idx="177">
                  <c:v>2.5597</c:v>
                </c:pt>
                <c:pt idx="178">
                  <c:v>2.2733</c:v>
                </c:pt>
                <c:pt idx="179">
                  <c:v>2.6266</c:v>
                </c:pt>
                <c:pt idx="180">
                  <c:v>2.4854</c:v>
                </c:pt>
                <c:pt idx="181">
                  <c:v>2.2606</c:v>
                </c:pt>
                <c:pt idx="182">
                  <c:v>2.2016</c:v>
                </c:pt>
                <c:pt idx="183">
                  <c:v>2.2005</c:v>
                </c:pt>
                <c:pt idx="184">
                  <c:v>2.0201</c:v>
                </c:pt>
                <c:pt idx="185">
                  <c:v>2.0789</c:v>
                </c:pt>
                <c:pt idx="186">
                  <c:v>2.036799999999999</c:v>
                </c:pt>
                <c:pt idx="187">
                  <c:v>2.036799999999999</c:v>
                </c:pt>
                <c:pt idx="188">
                  <c:v>1.859199999999999</c:v>
                </c:pt>
                <c:pt idx="189">
                  <c:v>1.650399999999999</c:v>
                </c:pt>
                <c:pt idx="190">
                  <c:v>1.327099999999999</c:v>
                </c:pt>
                <c:pt idx="191">
                  <c:v>1.510799999999999</c:v>
                </c:pt>
                <c:pt idx="192">
                  <c:v>1.476</c:v>
                </c:pt>
                <c:pt idx="193">
                  <c:v>1.4206</c:v>
                </c:pt>
                <c:pt idx="194">
                  <c:v>1.2623</c:v>
                </c:pt>
                <c:pt idx="195">
                  <c:v>0.9492</c:v>
                </c:pt>
                <c:pt idx="196">
                  <c:v>0.7586</c:v>
                </c:pt>
                <c:pt idx="197">
                  <c:v>0.717</c:v>
                </c:pt>
                <c:pt idx="198">
                  <c:v>0.9146</c:v>
                </c:pt>
                <c:pt idx="199">
                  <c:v>0.9949</c:v>
                </c:pt>
                <c:pt idx="200">
                  <c:v>1.1864</c:v>
                </c:pt>
                <c:pt idx="201">
                  <c:v>1.0197</c:v>
                </c:pt>
                <c:pt idx="202">
                  <c:v>0.8739</c:v>
                </c:pt>
                <c:pt idx="203">
                  <c:v>0.9072</c:v>
                </c:pt>
                <c:pt idx="204">
                  <c:v>0.7587</c:v>
                </c:pt>
                <c:pt idx="205">
                  <c:v>0.6998</c:v>
                </c:pt>
                <c:pt idx="206">
                  <c:v>0.8053</c:v>
                </c:pt>
                <c:pt idx="207">
                  <c:v>0.7057</c:v>
                </c:pt>
                <c:pt idx="208">
                  <c:v>0.6658</c:v>
                </c:pt>
                <c:pt idx="209">
                  <c:v>0.4783</c:v>
                </c:pt>
                <c:pt idx="210">
                  <c:v>0.3312</c:v>
                </c:pt>
                <c:pt idx="211">
                  <c:v>0.3108</c:v>
                </c:pt>
                <c:pt idx="212">
                  <c:v>0.6308</c:v>
                </c:pt>
                <c:pt idx="213">
                  <c:v>0.3295</c:v>
                </c:pt>
                <c:pt idx="214">
                  <c:v>0.5834</c:v>
                </c:pt>
                <c:pt idx="215">
                  <c:v>0.8243</c:v>
                </c:pt>
                <c:pt idx="216">
                  <c:v>0.8085</c:v>
                </c:pt>
                <c:pt idx="217">
                  <c:v>0.9882</c:v>
                </c:pt>
                <c:pt idx="218">
                  <c:v>1.1286</c:v>
                </c:pt>
                <c:pt idx="219">
                  <c:v>1.2051</c:v>
                </c:pt>
                <c:pt idx="220">
                  <c:v>1.0031</c:v>
                </c:pt>
                <c:pt idx="221">
                  <c:v>0.9519</c:v>
                </c:pt>
                <c:pt idx="222">
                  <c:v>0.928</c:v>
                </c:pt>
                <c:pt idx="223">
                  <c:v>0.9659</c:v>
                </c:pt>
                <c:pt idx="224">
                  <c:v>1.0488</c:v>
                </c:pt>
                <c:pt idx="225">
                  <c:v>1.1257</c:v>
                </c:pt>
                <c:pt idx="226">
                  <c:v>1.104</c:v>
                </c:pt>
                <c:pt idx="227">
                  <c:v>1.2269</c:v>
                </c:pt>
                <c:pt idx="228">
                  <c:v>1.2907</c:v>
                </c:pt>
                <c:pt idx="229">
                  <c:v>1.3328</c:v>
                </c:pt>
                <c:pt idx="230">
                  <c:v>1.394</c:v>
                </c:pt>
                <c:pt idx="231">
                  <c:v>1.3107</c:v>
                </c:pt>
                <c:pt idx="232">
                  <c:v>1.5545</c:v>
                </c:pt>
                <c:pt idx="233">
                  <c:v>1.6545</c:v>
                </c:pt>
                <c:pt idx="234">
                  <c:v>1.6612</c:v>
                </c:pt>
                <c:pt idx="235">
                  <c:v>1.8764</c:v>
                </c:pt>
                <c:pt idx="236">
                  <c:v>1.7865</c:v>
                </c:pt>
                <c:pt idx="237">
                  <c:v>1.6436</c:v>
                </c:pt>
                <c:pt idx="238">
                  <c:v>1.6627</c:v>
                </c:pt>
                <c:pt idx="239">
                  <c:v>1.932</c:v>
                </c:pt>
                <c:pt idx="240">
                  <c:v>1.7712</c:v>
                </c:pt>
                <c:pt idx="241">
                  <c:v>1.6512</c:v>
                </c:pt>
                <c:pt idx="242">
                  <c:v>1.9489</c:v>
                </c:pt>
                <c:pt idx="243">
                  <c:v>1.9693</c:v>
                </c:pt>
                <c:pt idx="244">
                  <c:v>1.8873</c:v>
                </c:pt>
                <c:pt idx="245">
                  <c:v>1.6628</c:v>
                </c:pt>
                <c:pt idx="246">
                  <c:v>1.7224</c:v>
                </c:pt>
                <c:pt idx="247">
                  <c:v>1.6455</c:v>
                </c:pt>
                <c:pt idx="248">
                  <c:v>1.5585</c:v>
                </c:pt>
                <c:pt idx="249">
                  <c:v>1.334</c:v>
                </c:pt>
                <c:pt idx="250">
                  <c:v>1.3309</c:v>
                </c:pt>
                <c:pt idx="251">
                  <c:v>1.4351</c:v>
                </c:pt>
                <c:pt idx="252">
                  <c:v>1.5873</c:v>
                </c:pt>
                <c:pt idx="253">
                  <c:v>1.7298</c:v>
                </c:pt>
                <c:pt idx="254">
                  <c:v>1.404</c:v>
                </c:pt>
                <c:pt idx="255">
                  <c:v>1.4127</c:v>
                </c:pt>
                <c:pt idx="256">
                  <c:v>1.3066</c:v>
                </c:pt>
                <c:pt idx="257">
                  <c:v>1.2941</c:v>
                </c:pt>
                <c:pt idx="258">
                  <c:v>0.7187</c:v>
                </c:pt>
                <c:pt idx="259">
                  <c:v>0.7622</c:v>
                </c:pt>
                <c:pt idx="260">
                  <c:v>0.7839</c:v>
                </c:pt>
                <c:pt idx="261">
                  <c:v>0.5798</c:v>
                </c:pt>
                <c:pt idx="262">
                  <c:v>0.6632</c:v>
                </c:pt>
                <c:pt idx="263">
                  <c:v>0.7448</c:v>
                </c:pt>
                <c:pt idx="264">
                  <c:v>0.4427</c:v>
                </c:pt>
                <c:pt idx="265">
                  <c:v>0.3884</c:v>
                </c:pt>
                <c:pt idx="266">
                  <c:v>0.4092</c:v>
                </c:pt>
                <c:pt idx="267">
                  <c:v>0.53</c:v>
                </c:pt>
                <c:pt idx="268">
                  <c:v>0.4083</c:v>
                </c:pt>
                <c:pt idx="269">
                  <c:v>0.4781</c:v>
                </c:pt>
                <c:pt idx="270">
                  <c:v>0.6068</c:v>
                </c:pt>
                <c:pt idx="271">
                  <c:v>0.8586</c:v>
                </c:pt>
                <c:pt idx="272">
                  <c:v>0.692</c:v>
                </c:pt>
                <c:pt idx="273">
                  <c:v>0.504</c:v>
                </c:pt>
                <c:pt idx="274">
                  <c:v>0.4718</c:v>
                </c:pt>
                <c:pt idx="275">
                  <c:v>0.4938</c:v>
                </c:pt>
                <c:pt idx="276">
                  <c:v>0.6613</c:v>
                </c:pt>
                <c:pt idx="277">
                  <c:v>0.683</c:v>
                </c:pt>
                <c:pt idx="278">
                  <c:v>0.7653</c:v>
                </c:pt>
                <c:pt idx="279">
                  <c:v>0.8291</c:v>
                </c:pt>
                <c:pt idx="280">
                  <c:v>1.2197</c:v>
                </c:pt>
                <c:pt idx="281">
                  <c:v>1.2962</c:v>
                </c:pt>
                <c:pt idx="282">
                  <c:v>1.2162</c:v>
                </c:pt>
                <c:pt idx="283">
                  <c:v>1.2762</c:v>
                </c:pt>
                <c:pt idx="284">
                  <c:v>1.3613</c:v>
                </c:pt>
                <c:pt idx="285">
                  <c:v>1.5137</c:v>
                </c:pt>
                <c:pt idx="286">
                  <c:v>1.763</c:v>
                </c:pt>
                <c:pt idx="287">
                  <c:v>1.6354</c:v>
                </c:pt>
                <c:pt idx="288">
                  <c:v>1.8191</c:v>
                </c:pt>
                <c:pt idx="289">
                  <c:v>1.7685</c:v>
                </c:pt>
                <c:pt idx="290">
                  <c:v>1.9617</c:v>
                </c:pt>
                <c:pt idx="291">
                  <c:v>1.9374</c:v>
                </c:pt>
                <c:pt idx="292">
                  <c:v>2.0664</c:v>
                </c:pt>
                <c:pt idx="293">
                  <c:v>1.9694</c:v>
                </c:pt>
                <c:pt idx="294">
                  <c:v>2.1493</c:v>
                </c:pt>
                <c:pt idx="295">
                  <c:v>2.1928</c:v>
                </c:pt>
                <c:pt idx="296">
                  <c:v>2.4132</c:v>
                </c:pt>
                <c:pt idx="297">
                  <c:v>2.5503</c:v>
                </c:pt>
                <c:pt idx="298">
                  <c:v>2.7379</c:v>
                </c:pt>
                <c:pt idx="299">
                  <c:v>2.8575</c:v>
                </c:pt>
                <c:pt idx="300">
                  <c:v>2.8309</c:v>
                </c:pt>
                <c:pt idx="301">
                  <c:v>2.6307</c:v>
                </c:pt>
                <c:pt idx="302">
                  <c:v>2.609</c:v>
                </c:pt>
                <c:pt idx="303">
                  <c:v>2.5128</c:v>
                </c:pt>
                <c:pt idx="304">
                  <c:v>2.618399999999999</c:v>
                </c:pt>
                <c:pt idx="305">
                  <c:v>2.6316</c:v>
                </c:pt>
                <c:pt idx="306">
                  <c:v>2.5928</c:v>
                </c:pt>
                <c:pt idx="307">
                  <c:v>2.432</c:v>
                </c:pt>
                <c:pt idx="308">
                  <c:v>2.3589</c:v>
                </c:pt>
                <c:pt idx="309">
                  <c:v>2.3163</c:v>
                </c:pt>
                <c:pt idx="310">
                  <c:v>2.1326</c:v>
                </c:pt>
                <c:pt idx="311">
                  <c:v>2.2461</c:v>
                </c:pt>
                <c:pt idx="312">
                  <c:v>2.2869</c:v>
                </c:pt>
                <c:pt idx="313">
                  <c:v>2.4414</c:v>
                </c:pt>
                <c:pt idx="314">
                  <c:v>2.0624</c:v>
                </c:pt>
                <c:pt idx="315">
                  <c:v>1.8805</c:v>
                </c:pt>
                <c:pt idx="316">
                  <c:v>1.9459</c:v>
                </c:pt>
                <c:pt idx="317">
                  <c:v>1.9037</c:v>
                </c:pt>
                <c:pt idx="318">
                  <c:v>1.5433</c:v>
                </c:pt>
                <c:pt idx="319">
                  <c:v>1.2191</c:v>
                </c:pt>
                <c:pt idx="320">
                  <c:v>0.8609</c:v>
                </c:pt>
                <c:pt idx="321">
                  <c:v>0.7151</c:v>
                </c:pt>
                <c:pt idx="322">
                  <c:v>0.6626</c:v>
                </c:pt>
                <c:pt idx="323">
                  <c:v>0.8119</c:v>
                </c:pt>
                <c:pt idx="324">
                  <c:v>0.8048</c:v>
                </c:pt>
                <c:pt idx="325">
                  <c:v>0.9685</c:v>
                </c:pt>
                <c:pt idx="326">
                  <c:v>1.2762</c:v>
                </c:pt>
                <c:pt idx="327">
                  <c:v>1.1179</c:v>
                </c:pt>
                <c:pt idx="328">
                  <c:v>1.0707</c:v>
                </c:pt>
                <c:pt idx="329">
                  <c:v>1.2315</c:v>
                </c:pt>
                <c:pt idx="330">
                  <c:v>1.2817</c:v>
                </c:pt>
                <c:pt idx="331">
                  <c:v>1.3881</c:v>
                </c:pt>
                <c:pt idx="332">
                  <c:v>1.4089</c:v>
                </c:pt>
                <c:pt idx="333">
                  <c:v>1.4327</c:v>
                </c:pt>
                <c:pt idx="334">
                  <c:v>1.2642</c:v>
                </c:pt>
                <c:pt idx="335">
                  <c:v>1.1946</c:v>
                </c:pt>
                <c:pt idx="336">
                  <c:v>1.729</c:v>
                </c:pt>
              </c:numCache>
            </c:numRef>
          </c:xVal>
          <c:yVal>
            <c:numRef>
              <c:f>Sheet2!$J$375:$J$711</c:f>
              <c:numCache>
                <c:formatCode>#,##0</c:formatCode>
                <c:ptCount val="337"/>
                <c:pt idx="0">
                  <c:v>693.1000000000003</c:v>
                </c:pt>
                <c:pt idx="1">
                  <c:v>808.7000000000007</c:v>
                </c:pt>
                <c:pt idx="2">
                  <c:v>685.75</c:v>
                </c:pt>
                <c:pt idx="3">
                  <c:v>721.5</c:v>
                </c:pt>
                <c:pt idx="4">
                  <c:v>399.8999999999996</c:v>
                </c:pt>
                <c:pt idx="5">
                  <c:v>402.3999999999996</c:v>
                </c:pt>
                <c:pt idx="6">
                  <c:v>354.0999999999985</c:v>
                </c:pt>
                <c:pt idx="7">
                  <c:v>305.7999999999993</c:v>
                </c:pt>
                <c:pt idx="8">
                  <c:v>293.6499999999996</c:v>
                </c:pt>
                <c:pt idx="9">
                  <c:v>193.8000000000011</c:v>
                </c:pt>
                <c:pt idx="10">
                  <c:v>87.79999999999927</c:v>
                </c:pt>
                <c:pt idx="11">
                  <c:v>-25.29999999999927</c:v>
                </c:pt>
                <c:pt idx="12">
                  <c:v>62.5</c:v>
                </c:pt>
                <c:pt idx="13">
                  <c:v>43.70000000000072</c:v>
                </c:pt>
                <c:pt idx="14">
                  <c:v>82.0</c:v>
                </c:pt>
                <c:pt idx="15">
                  <c:v>236.25</c:v>
                </c:pt>
                <c:pt idx="16">
                  <c:v>387.699999999999</c:v>
                </c:pt>
                <c:pt idx="17">
                  <c:v>363.699999999999</c:v>
                </c:pt>
                <c:pt idx="18">
                  <c:v>468.7000000000007</c:v>
                </c:pt>
                <c:pt idx="19">
                  <c:v>486.2000000000007</c:v>
                </c:pt>
                <c:pt idx="20">
                  <c:v>383.5499999999993</c:v>
                </c:pt>
                <c:pt idx="21">
                  <c:v>311.3999999999996</c:v>
                </c:pt>
                <c:pt idx="22">
                  <c:v>256.0</c:v>
                </c:pt>
                <c:pt idx="23">
                  <c:v>276.6000000000004</c:v>
                </c:pt>
                <c:pt idx="24">
                  <c:v>316.3000000000011</c:v>
                </c:pt>
                <c:pt idx="25">
                  <c:v>318.1000000000004</c:v>
                </c:pt>
                <c:pt idx="26">
                  <c:v>238.2999999999993</c:v>
                </c:pt>
                <c:pt idx="27">
                  <c:v>256.449999999999</c:v>
                </c:pt>
                <c:pt idx="28">
                  <c:v>336.5</c:v>
                </c:pt>
                <c:pt idx="29">
                  <c:v>364.1000000000004</c:v>
                </c:pt>
                <c:pt idx="30">
                  <c:v>358.2000000000007</c:v>
                </c:pt>
                <c:pt idx="31">
                  <c:v>460.7999999999993</c:v>
                </c:pt>
                <c:pt idx="32">
                  <c:v>413.1000000000004</c:v>
                </c:pt>
                <c:pt idx="33">
                  <c:v>298.7000000000007</c:v>
                </c:pt>
                <c:pt idx="34">
                  <c:v>403.0</c:v>
                </c:pt>
                <c:pt idx="35">
                  <c:v>370.9500000000007</c:v>
                </c:pt>
                <c:pt idx="36">
                  <c:v>402.2000000000007</c:v>
                </c:pt>
                <c:pt idx="37">
                  <c:v>529.199999999999</c:v>
                </c:pt>
                <c:pt idx="38">
                  <c:v>635.0999999999985</c:v>
                </c:pt>
                <c:pt idx="39">
                  <c:v>731.4500000000007</c:v>
                </c:pt>
                <c:pt idx="40">
                  <c:v>757.1000000000003</c:v>
                </c:pt>
                <c:pt idx="41">
                  <c:v>773.9500000000007</c:v>
                </c:pt>
                <c:pt idx="42">
                  <c:v>786.7999999999992</c:v>
                </c:pt>
                <c:pt idx="43">
                  <c:v>859.2999999999992</c:v>
                </c:pt>
                <c:pt idx="44">
                  <c:v>893.7499999999982</c:v>
                </c:pt>
                <c:pt idx="45">
                  <c:v>922.3999999999996</c:v>
                </c:pt>
                <c:pt idx="46">
                  <c:v>988.5499999999993</c:v>
                </c:pt>
                <c:pt idx="47">
                  <c:v>905.5</c:v>
                </c:pt>
                <c:pt idx="48">
                  <c:v>531.9500000000007</c:v>
                </c:pt>
                <c:pt idx="49">
                  <c:v>489.0</c:v>
                </c:pt>
                <c:pt idx="50">
                  <c:v>588.199999999999</c:v>
                </c:pt>
                <c:pt idx="51">
                  <c:v>572.8999999999996</c:v>
                </c:pt>
                <c:pt idx="52">
                  <c:v>508.0</c:v>
                </c:pt>
                <c:pt idx="53">
                  <c:v>615.6000000000003</c:v>
                </c:pt>
                <c:pt idx="54">
                  <c:v>663.1000000000003</c:v>
                </c:pt>
                <c:pt idx="55">
                  <c:v>590.3000000000011</c:v>
                </c:pt>
                <c:pt idx="56">
                  <c:v>499.7000000000007</c:v>
                </c:pt>
                <c:pt idx="57">
                  <c:v>547.2000000000007</c:v>
                </c:pt>
                <c:pt idx="58">
                  <c:v>502.949999999999</c:v>
                </c:pt>
                <c:pt idx="59">
                  <c:v>485.0</c:v>
                </c:pt>
                <c:pt idx="60">
                  <c:v>474.5</c:v>
                </c:pt>
                <c:pt idx="61">
                  <c:v>446.8999999999996</c:v>
                </c:pt>
                <c:pt idx="62">
                  <c:v>470.5999999999985</c:v>
                </c:pt>
                <c:pt idx="63">
                  <c:v>412.75</c:v>
                </c:pt>
                <c:pt idx="64">
                  <c:v>439.7000000000007</c:v>
                </c:pt>
                <c:pt idx="65">
                  <c:v>331.5</c:v>
                </c:pt>
                <c:pt idx="66">
                  <c:v>257.75</c:v>
                </c:pt>
                <c:pt idx="67">
                  <c:v>350.8999999999996</c:v>
                </c:pt>
                <c:pt idx="68">
                  <c:v>288.3999999999996</c:v>
                </c:pt>
                <c:pt idx="69">
                  <c:v>113.1000000000022</c:v>
                </c:pt>
                <c:pt idx="70">
                  <c:v>-41.09999999999854</c:v>
                </c:pt>
                <c:pt idx="71">
                  <c:v>74.80000000000109</c:v>
                </c:pt>
                <c:pt idx="72">
                  <c:v>214.75</c:v>
                </c:pt>
                <c:pt idx="73">
                  <c:v>158.5</c:v>
                </c:pt>
                <c:pt idx="74">
                  <c:v>515.2000000000007</c:v>
                </c:pt>
                <c:pt idx="75">
                  <c:v>442.7000000000007</c:v>
                </c:pt>
                <c:pt idx="76">
                  <c:v>511.8000000000011</c:v>
                </c:pt>
                <c:pt idx="77">
                  <c:v>586.699999999999</c:v>
                </c:pt>
                <c:pt idx="78">
                  <c:v>589.5</c:v>
                </c:pt>
                <c:pt idx="79">
                  <c:v>520.0999999999985</c:v>
                </c:pt>
                <c:pt idx="80">
                  <c:v>529.3000000000011</c:v>
                </c:pt>
                <c:pt idx="81">
                  <c:v>634.0</c:v>
                </c:pt>
                <c:pt idx="82">
                  <c:v>534.8000000000011</c:v>
                </c:pt>
                <c:pt idx="83">
                  <c:v>496.6000000000004</c:v>
                </c:pt>
                <c:pt idx="84">
                  <c:v>508.0</c:v>
                </c:pt>
                <c:pt idx="85">
                  <c:v>511.699999999999</c:v>
                </c:pt>
                <c:pt idx="86">
                  <c:v>543.1500000000014</c:v>
                </c:pt>
                <c:pt idx="87">
                  <c:v>428.5</c:v>
                </c:pt>
                <c:pt idx="88">
                  <c:v>540.7999999999992</c:v>
                </c:pt>
                <c:pt idx="89">
                  <c:v>461.199999999999</c:v>
                </c:pt>
                <c:pt idx="90">
                  <c:v>464.8999999999996</c:v>
                </c:pt>
                <c:pt idx="91">
                  <c:v>586.3000000000011</c:v>
                </c:pt>
                <c:pt idx="92">
                  <c:v>552.8000000000011</c:v>
                </c:pt>
                <c:pt idx="93">
                  <c:v>605.1000000000003</c:v>
                </c:pt>
                <c:pt idx="94">
                  <c:v>600.9000000000014</c:v>
                </c:pt>
                <c:pt idx="95">
                  <c:v>596.7000000000007</c:v>
                </c:pt>
                <c:pt idx="96">
                  <c:v>540.0</c:v>
                </c:pt>
                <c:pt idx="97">
                  <c:v>645.3999999999996</c:v>
                </c:pt>
                <c:pt idx="98">
                  <c:v>781.3999999999996</c:v>
                </c:pt>
                <c:pt idx="99">
                  <c:v>669.7999999999992</c:v>
                </c:pt>
                <c:pt idx="100">
                  <c:v>665.5</c:v>
                </c:pt>
                <c:pt idx="101">
                  <c:v>564.699999999999</c:v>
                </c:pt>
                <c:pt idx="102">
                  <c:v>781.0999999999985</c:v>
                </c:pt>
                <c:pt idx="103">
                  <c:v>689.2999999999992</c:v>
                </c:pt>
                <c:pt idx="104">
                  <c:v>538.1000000000003</c:v>
                </c:pt>
                <c:pt idx="105">
                  <c:v>344.0</c:v>
                </c:pt>
                <c:pt idx="106">
                  <c:v>472.7000000000007</c:v>
                </c:pt>
                <c:pt idx="107">
                  <c:v>501.8000000000011</c:v>
                </c:pt>
                <c:pt idx="108">
                  <c:v>468.0</c:v>
                </c:pt>
                <c:pt idx="109">
                  <c:v>417.8000000000011</c:v>
                </c:pt>
                <c:pt idx="110">
                  <c:v>282.0500000000011</c:v>
                </c:pt>
                <c:pt idx="111">
                  <c:v>143.9000000000015</c:v>
                </c:pt>
                <c:pt idx="112">
                  <c:v>217.6999999999989</c:v>
                </c:pt>
                <c:pt idx="113">
                  <c:v>79.5</c:v>
                </c:pt>
                <c:pt idx="114">
                  <c:v>10.5</c:v>
                </c:pt>
                <c:pt idx="115">
                  <c:v>33.39999999999964</c:v>
                </c:pt>
                <c:pt idx="116">
                  <c:v>95.39999999999963</c:v>
                </c:pt>
                <c:pt idx="117">
                  <c:v>101.5500000000011</c:v>
                </c:pt>
                <c:pt idx="118">
                  <c:v>55.5</c:v>
                </c:pt>
                <c:pt idx="119">
                  <c:v>298.0</c:v>
                </c:pt>
                <c:pt idx="120">
                  <c:v>209.5499999999993</c:v>
                </c:pt>
                <c:pt idx="121">
                  <c:v>188.7999999999993</c:v>
                </c:pt>
                <c:pt idx="122">
                  <c:v>264.8000000000011</c:v>
                </c:pt>
                <c:pt idx="123">
                  <c:v>152.8999999999996</c:v>
                </c:pt>
                <c:pt idx="124">
                  <c:v>239.5</c:v>
                </c:pt>
                <c:pt idx="125">
                  <c:v>292.5999999999985</c:v>
                </c:pt>
                <c:pt idx="126">
                  <c:v>313.5999999999985</c:v>
                </c:pt>
                <c:pt idx="127">
                  <c:v>148.6499999999996</c:v>
                </c:pt>
                <c:pt idx="128">
                  <c:v>253.1000000000004</c:v>
                </c:pt>
                <c:pt idx="129">
                  <c:v>401.1000000000004</c:v>
                </c:pt>
                <c:pt idx="130">
                  <c:v>312.0</c:v>
                </c:pt>
                <c:pt idx="131">
                  <c:v>421.0500000000011</c:v>
                </c:pt>
                <c:pt idx="132">
                  <c:v>362.7999999999993</c:v>
                </c:pt>
                <c:pt idx="133">
                  <c:v>450.1000000000004</c:v>
                </c:pt>
                <c:pt idx="134">
                  <c:v>519.3999999999996</c:v>
                </c:pt>
                <c:pt idx="135">
                  <c:v>517.3000000000011</c:v>
                </c:pt>
                <c:pt idx="136">
                  <c:v>505.0</c:v>
                </c:pt>
                <c:pt idx="137">
                  <c:v>445.0</c:v>
                </c:pt>
                <c:pt idx="138">
                  <c:v>302.8999999999996</c:v>
                </c:pt>
                <c:pt idx="139">
                  <c:v>226.6000000000004</c:v>
                </c:pt>
                <c:pt idx="140">
                  <c:v>350.199999999999</c:v>
                </c:pt>
                <c:pt idx="141">
                  <c:v>410.6000000000004</c:v>
                </c:pt>
                <c:pt idx="142">
                  <c:v>368.1000000000004</c:v>
                </c:pt>
                <c:pt idx="143">
                  <c:v>755.199999999999</c:v>
                </c:pt>
                <c:pt idx="144">
                  <c:v>597.6000000000003</c:v>
                </c:pt>
                <c:pt idx="145">
                  <c:v>726.2499999999982</c:v>
                </c:pt>
                <c:pt idx="146">
                  <c:v>798.199999999999</c:v>
                </c:pt>
                <c:pt idx="147">
                  <c:v>850.5</c:v>
                </c:pt>
                <c:pt idx="148">
                  <c:v>764.9000000000014</c:v>
                </c:pt>
                <c:pt idx="149">
                  <c:v>747.0</c:v>
                </c:pt>
                <c:pt idx="150">
                  <c:v>735.8999999999996</c:v>
                </c:pt>
                <c:pt idx="151">
                  <c:v>583.6000000000003</c:v>
                </c:pt>
                <c:pt idx="152">
                  <c:v>626.8000000000011</c:v>
                </c:pt>
                <c:pt idx="153">
                  <c:v>655.4500000000007</c:v>
                </c:pt>
                <c:pt idx="154">
                  <c:v>708.6000000000003</c:v>
                </c:pt>
                <c:pt idx="155">
                  <c:v>596.0999999999985</c:v>
                </c:pt>
                <c:pt idx="156">
                  <c:v>611.8999999999996</c:v>
                </c:pt>
                <c:pt idx="157">
                  <c:v>296.8000000000011</c:v>
                </c:pt>
                <c:pt idx="158">
                  <c:v>275.8000000000011</c:v>
                </c:pt>
                <c:pt idx="159">
                  <c:v>483.7999999999993</c:v>
                </c:pt>
                <c:pt idx="160">
                  <c:v>422.3999999999996</c:v>
                </c:pt>
                <c:pt idx="161">
                  <c:v>345.8999999999996</c:v>
                </c:pt>
                <c:pt idx="162">
                  <c:v>57.8000000000011</c:v>
                </c:pt>
                <c:pt idx="163">
                  <c:v>66.60000000000036</c:v>
                </c:pt>
                <c:pt idx="164">
                  <c:v>279.2000000000007</c:v>
                </c:pt>
                <c:pt idx="165">
                  <c:v>191.8999999999996</c:v>
                </c:pt>
                <c:pt idx="166">
                  <c:v>138.25</c:v>
                </c:pt>
                <c:pt idx="167">
                  <c:v>156.0</c:v>
                </c:pt>
                <c:pt idx="168">
                  <c:v>39.39999999999964</c:v>
                </c:pt>
                <c:pt idx="169">
                  <c:v>-102.7999999999993</c:v>
                </c:pt>
                <c:pt idx="170">
                  <c:v>62.70000000000072</c:v>
                </c:pt>
                <c:pt idx="171">
                  <c:v>-21.5</c:v>
                </c:pt>
                <c:pt idx="172">
                  <c:v>-141.6999999999989</c:v>
                </c:pt>
                <c:pt idx="173">
                  <c:v>-148.8500000000004</c:v>
                </c:pt>
                <c:pt idx="174">
                  <c:v>-54.89999999999964</c:v>
                </c:pt>
                <c:pt idx="175">
                  <c:v>83.40000000000145</c:v>
                </c:pt>
                <c:pt idx="176">
                  <c:v>-179.3499999999985</c:v>
                </c:pt>
                <c:pt idx="177">
                  <c:v>-590.0</c:v>
                </c:pt>
                <c:pt idx="178">
                  <c:v>-535.6000000000003</c:v>
                </c:pt>
                <c:pt idx="179">
                  <c:v>-587.7000000000007</c:v>
                </c:pt>
                <c:pt idx="180">
                  <c:v>-571.1000000000003</c:v>
                </c:pt>
                <c:pt idx="181">
                  <c:v>-631.1000000000003</c:v>
                </c:pt>
                <c:pt idx="182">
                  <c:v>-530.4000000000014</c:v>
                </c:pt>
                <c:pt idx="183">
                  <c:v>-380.6000000000004</c:v>
                </c:pt>
                <c:pt idx="184">
                  <c:v>-274.5</c:v>
                </c:pt>
                <c:pt idx="185">
                  <c:v>-397.699999999999</c:v>
                </c:pt>
                <c:pt idx="186">
                  <c:v>-490.2999999999993</c:v>
                </c:pt>
                <c:pt idx="187">
                  <c:v>-363.7000000000007</c:v>
                </c:pt>
                <c:pt idx="188">
                  <c:v>-347.2000000000007</c:v>
                </c:pt>
                <c:pt idx="189">
                  <c:v>-389.8000000000011</c:v>
                </c:pt>
                <c:pt idx="190">
                  <c:v>-234.5000000000018</c:v>
                </c:pt>
                <c:pt idx="191">
                  <c:v>-61.50000000000182</c:v>
                </c:pt>
                <c:pt idx="192">
                  <c:v>-119.4000000000015</c:v>
                </c:pt>
                <c:pt idx="193">
                  <c:v>-32.3000000000011</c:v>
                </c:pt>
                <c:pt idx="194">
                  <c:v>224.75</c:v>
                </c:pt>
                <c:pt idx="195">
                  <c:v>180.2000000000007</c:v>
                </c:pt>
                <c:pt idx="196">
                  <c:v>255.7999999999993</c:v>
                </c:pt>
                <c:pt idx="197">
                  <c:v>145.5500000000011</c:v>
                </c:pt>
                <c:pt idx="198">
                  <c:v>213.1000000000004</c:v>
                </c:pt>
                <c:pt idx="199">
                  <c:v>232.8999999999996</c:v>
                </c:pt>
                <c:pt idx="200">
                  <c:v>333.8999999999996</c:v>
                </c:pt>
                <c:pt idx="201">
                  <c:v>481.7999999999993</c:v>
                </c:pt>
                <c:pt idx="202">
                  <c:v>306.199999999999</c:v>
                </c:pt>
                <c:pt idx="203">
                  <c:v>273.7999999999993</c:v>
                </c:pt>
                <c:pt idx="204">
                  <c:v>342.0999999999985</c:v>
                </c:pt>
                <c:pt idx="205">
                  <c:v>469.7999999999993</c:v>
                </c:pt>
                <c:pt idx="206">
                  <c:v>357.4000000000015</c:v>
                </c:pt>
                <c:pt idx="207">
                  <c:v>228.2000000000007</c:v>
                </c:pt>
                <c:pt idx="208">
                  <c:v>439.1500000000014</c:v>
                </c:pt>
                <c:pt idx="209">
                  <c:v>785.0</c:v>
                </c:pt>
                <c:pt idx="210">
                  <c:v>807.1000000000003</c:v>
                </c:pt>
                <c:pt idx="211">
                  <c:v>764.0</c:v>
                </c:pt>
                <c:pt idx="212">
                  <c:v>759.8000000000011</c:v>
                </c:pt>
                <c:pt idx="213">
                  <c:v>889.0999999999985</c:v>
                </c:pt>
                <c:pt idx="214">
                  <c:v>788.7999999999992</c:v>
                </c:pt>
                <c:pt idx="215">
                  <c:v>619.1000000000003</c:v>
                </c:pt>
                <c:pt idx="216">
                  <c:v>505.3999999999996</c:v>
                </c:pt>
                <c:pt idx="217">
                  <c:v>504.0</c:v>
                </c:pt>
                <c:pt idx="218">
                  <c:v>535.3999999999996</c:v>
                </c:pt>
                <c:pt idx="219">
                  <c:v>716.3999999999996</c:v>
                </c:pt>
                <c:pt idx="220">
                  <c:v>683.3600000000006</c:v>
                </c:pt>
                <c:pt idx="221">
                  <c:v>734.6599999999999</c:v>
                </c:pt>
                <c:pt idx="222">
                  <c:v>675.6299999999992</c:v>
                </c:pt>
                <c:pt idx="223">
                  <c:v>616.6000000000003</c:v>
                </c:pt>
                <c:pt idx="224">
                  <c:v>523.2000000000007</c:v>
                </c:pt>
                <c:pt idx="225">
                  <c:v>404.3500000000004</c:v>
                </c:pt>
                <c:pt idx="226">
                  <c:v>361.0999999999985</c:v>
                </c:pt>
                <c:pt idx="227">
                  <c:v>197.0</c:v>
                </c:pt>
                <c:pt idx="228">
                  <c:v>127.5</c:v>
                </c:pt>
                <c:pt idx="229">
                  <c:v>124.6000000000004</c:v>
                </c:pt>
                <c:pt idx="230">
                  <c:v>-41.0</c:v>
                </c:pt>
                <c:pt idx="231">
                  <c:v>-9.700000000000728</c:v>
                </c:pt>
                <c:pt idx="232">
                  <c:v>-122.5</c:v>
                </c:pt>
                <c:pt idx="233">
                  <c:v>-347.5</c:v>
                </c:pt>
                <c:pt idx="234">
                  <c:v>-403.5</c:v>
                </c:pt>
                <c:pt idx="235">
                  <c:v>-375.3999999999996</c:v>
                </c:pt>
                <c:pt idx="236">
                  <c:v>-419.7999999999993</c:v>
                </c:pt>
                <c:pt idx="237">
                  <c:v>-513.5999999999985</c:v>
                </c:pt>
                <c:pt idx="238">
                  <c:v>-521.2999999999992</c:v>
                </c:pt>
                <c:pt idx="239">
                  <c:v>-636.5499999999993</c:v>
                </c:pt>
                <c:pt idx="240">
                  <c:v>-580.2999999999992</c:v>
                </c:pt>
                <c:pt idx="241">
                  <c:v>-536.5</c:v>
                </c:pt>
                <c:pt idx="242">
                  <c:v>-566.2000000000007</c:v>
                </c:pt>
                <c:pt idx="243">
                  <c:v>-560.7000000000007</c:v>
                </c:pt>
                <c:pt idx="244">
                  <c:v>-601.3999999999996</c:v>
                </c:pt>
                <c:pt idx="245">
                  <c:v>-771.7999999999992</c:v>
                </c:pt>
                <c:pt idx="246">
                  <c:v>-728.0</c:v>
                </c:pt>
                <c:pt idx="247">
                  <c:v>-716.1000000000003</c:v>
                </c:pt>
                <c:pt idx="248">
                  <c:v>-724.2000000000007</c:v>
                </c:pt>
                <c:pt idx="249">
                  <c:v>-718.3000000000011</c:v>
                </c:pt>
                <c:pt idx="250">
                  <c:v>-693.6000000000003</c:v>
                </c:pt>
                <c:pt idx="251">
                  <c:v>-805.4099999999999</c:v>
                </c:pt>
                <c:pt idx="252">
                  <c:v>-793.5599999999995</c:v>
                </c:pt>
                <c:pt idx="253">
                  <c:v>-708.8799999999992</c:v>
                </c:pt>
                <c:pt idx="254">
                  <c:v>-714.5</c:v>
                </c:pt>
                <c:pt idx="255">
                  <c:v>-685.8999999999996</c:v>
                </c:pt>
                <c:pt idx="256">
                  <c:v>-593.7000000000007</c:v>
                </c:pt>
                <c:pt idx="257">
                  <c:v>-484.5</c:v>
                </c:pt>
                <c:pt idx="258">
                  <c:v>-433.5</c:v>
                </c:pt>
                <c:pt idx="259">
                  <c:v>-305.5</c:v>
                </c:pt>
                <c:pt idx="260">
                  <c:v>-129.3000000000011</c:v>
                </c:pt>
                <c:pt idx="261">
                  <c:v>-114.6000000000004</c:v>
                </c:pt>
                <c:pt idx="262">
                  <c:v>-44.60000000000036</c:v>
                </c:pt>
                <c:pt idx="263">
                  <c:v>-71.60000000000036</c:v>
                </c:pt>
                <c:pt idx="264">
                  <c:v>102.75</c:v>
                </c:pt>
                <c:pt idx="265">
                  <c:v>382.199999999999</c:v>
                </c:pt>
                <c:pt idx="266">
                  <c:v>417.1000000000004</c:v>
                </c:pt>
                <c:pt idx="267">
                  <c:v>582.199999999999</c:v>
                </c:pt>
                <c:pt idx="268">
                  <c:v>559.8000000000011</c:v>
                </c:pt>
                <c:pt idx="269">
                  <c:v>439.3000000000011</c:v>
                </c:pt>
                <c:pt idx="270">
                  <c:v>457.3000000000011</c:v>
                </c:pt>
                <c:pt idx="271">
                  <c:v>517.6499999999996</c:v>
                </c:pt>
                <c:pt idx="272">
                  <c:v>412.6000000000004</c:v>
                </c:pt>
                <c:pt idx="273">
                  <c:v>345.8000000000011</c:v>
                </c:pt>
                <c:pt idx="274">
                  <c:v>271.5999999999985</c:v>
                </c:pt>
                <c:pt idx="275">
                  <c:v>313.699999999999</c:v>
                </c:pt>
                <c:pt idx="276">
                  <c:v>318.9000000000015</c:v>
                </c:pt>
                <c:pt idx="277">
                  <c:v>487.2000000000007</c:v>
                </c:pt>
                <c:pt idx="278">
                  <c:v>376.0500000000011</c:v>
                </c:pt>
                <c:pt idx="279">
                  <c:v>285.6000000000004</c:v>
                </c:pt>
                <c:pt idx="280">
                  <c:v>347.6000000000004</c:v>
                </c:pt>
                <c:pt idx="281">
                  <c:v>289.0</c:v>
                </c:pt>
                <c:pt idx="282">
                  <c:v>173.6499999999996</c:v>
                </c:pt>
                <c:pt idx="283">
                  <c:v>271.0</c:v>
                </c:pt>
                <c:pt idx="284">
                  <c:v>240.2000000000007</c:v>
                </c:pt>
                <c:pt idx="285">
                  <c:v>74.90000000000145</c:v>
                </c:pt>
                <c:pt idx="286">
                  <c:v>-5.399999999999636</c:v>
                </c:pt>
                <c:pt idx="287">
                  <c:v>-165.1000000000004</c:v>
                </c:pt>
                <c:pt idx="288">
                  <c:v>-131.4000000000015</c:v>
                </c:pt>
                <c:pt idx="289">
                  <c:v>198.8999999999996</c:v>
                </c:pt>
                <c:pt idx="290">
                  <c:v>169.8999999999996</c:v>
                </c:pt>
                <c:pt idx="291">
                  <c:v>43.0</c:v>
                </c:pt>
                <c:pt idx="292">
                  <c:v>-57.89999999999964</c:v>
                </c:pt>
                <c:pt idx="293">
                  <c:v>-11.60000000000036</c:v>
                </c:pt>
                <c:pt idx="294">
                  <c:v>-144.8999999999996</c:v>
                </c:pt>
                <c:pt idx="295">
                  <c:v>26.64999999999964</c:v>
                </c:pt>
                <c:pt idx="296">
                  <c:v>-9.699999999998908</c:v>
                </c:pt>
                <c:pt idx="297">
                  <c:v>-103.5</c:v>
                </c:pt>
                <c:pt idx="298">
                  <c:v>-133.2999999999993</c:v>
                </c:pt>
                <c:pt idx="299">
                  <c:v>-281.949999999999</c:v>
                </c:pt>
                <c:pt idx="300">
                  <c:v>-242.8999999999996</c:v>
                </c:pt>
                <c:pt idx="301">
                  <c:v>-167.3999999999996</c:v>
                </c:pt>
                <c:pt idx="302">
                  <c:v>-130.4000000000015</c:v>
                </c:pt>
                <c:pt idx="303">
                  <c:v>56.90000000000146</c:v>
                </c:pt>
                <c:pt idx="304">
                  <c:v>167.7999999999993</c:v>
                </c:pt>
                <c:pt idx="305">
                  <c:v>231.2999999999993</c:v>
                </c:pt>
                <c:pt idx="306">
                  <c:v>295.199999999999</c:v>
                </c:pt>
                <c:pt idx="307">
                  <c:v>251.3999999999996</c:v>
                </c:pt>
                <c:pt idx="308">
                  <c:v>362.8999999999996</c:v>
                </c:pt>
                <c:pt idx="309">
                  <c:v>335.1499999999996</c:v>
                </c:pt>
                <c:pt idx="310">
                  <c:v>295.9500000000007</c:v>
                </c:pt>
                <c:pt idx="311">
                  <c:v>413.25</c:v>
                </c:pt>
                <c:pt idx="312">
                  <c:v>409.7350000000006</c:v>
                </c:pt>
                <c:pt idx="313">
                  <c:v>511.9200000000001</c:v>
                </c:pt>
                <c:pt idx="314">
                  <c:v>623.5199999999986</c:v>
                </c:pt>
                <c:pt idx="315">
                  <c:v>752.1799999999984</c:v>
                </c:pt>
                <c:pt idx="316">
                  <c:v>561.9799999999996</c:v>
                </c:pt>
                <c:pt idx="317">
                  <c:v>692.4800000000013</c:v>
                </c:pt>
                <c:pt idx="318">
                  <c:v>823.7800000000006</c:v>
                </c:pt>
                <c:pt idx="319">
                  <c:v>994.2399999999998</c:v>
                </c:pt>
                <c:pt idx="320">
                  <c:v>976.7000000000007</c:v>
                </c:pt>
                <c:pt idx="321">
                  <c:v>624.17</c:v>
                </c:pt>
                <c:pt idx="322">
                  <c:v>695.1299999999992</c:v>
                </c:pt>
                <c:pt idx="323">
                  <c:v>697.3199999999997</c:v>
                </c:pt>
                <c:pt idx="324">
                  <c:v>730.4000000000014</c:v>
                </c:pt>
                <c:pt idx="325">
                  <c:v>661.4000000000014</c:v>
                </c:pt>
                <c:pt idx="326">
                  <c:v>798.1599999999999</c:v>
                </c:pt>
                <c:pt idx="327">
                  <c:v>606.5200000000004</c:v>
                </c:pt>
                <c:pt idx="328">
                  <c:v>595.3299999999999</c:v>
                </c:pt>
                <c:pt idx="329">
                  <c:v>529.119999999999</c:v>
                </c:pt>
                <c:pt idx="330">
                  <c:v>623.4899999999998</c:v>
                </c:pt>
                <c:pt idx="331">
                  <c:v>663.4700000000011</c:v>
                </c:pt>
                <c:pt idx="332">
                  <c:v>670.5699999999997</c:v>
                </c:pt>
                <c:pt idx="333">
                  <c:v>603.3550000000014</c:v>
                </c:pt>
                <c:pt idx="334">
                  <c:v>657.6400000000012</c:v>
                </c:pt>
                <c:pt idx="335">
                  <c:v>549.0999999999985</c:v>
                </c:pt>
                <c:pt idx="336">
                  <c:v>573.6299999999992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53672"/>
        <c:axId val="2143905432"/>
      </c:scatterChart>
      <c:valAx>
        <c:axId val="214015367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143905432"/>
        <c:crosses val="autoZero"/>
        <c:crossBetween val="midCat"/>
      </c:valAx>
      <c:valAx>
        <c:axId val="21439054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0153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Sheet2!$H$475:$H$564</c:f>
              <c:numCache>
                <c:formatCode>#,##0.00</c:formatCode>
                <c:ptCount val="90"/>
                <c:pt idx="0">
                  <c:v>5.0</c:v>
                </c:pt>
                <c:pt idx="1">
                  <c:v>10.0</c:v>
                </c:pt>
                <c:pt idx="2">
                  <c:v>24.0</c:v>
                </c:pt>
                <c:pt idx="3">
                  <c:v>32.0</c:v>
                </c:pt>
                <c:pt idx="4">
                  <c:v>30.0</c:v>
                </c:pt>
                <c:pt idx="5">
                  <c:v>16.0</c:v>
                </c:pt>
                <c:pt idx="6">
                  <c:v>12.0</c:v>
                </c:pt>
                <c:pt idx="7">
                  <c:v>19.0</c:v>
                </c:pt>
                <c:pt idx="8">
                  <c:v>23.0</c:v>
                </c:pt>
                <c:pt idx="9">
                  <c:v>21.0</c:v>
                </c:pt>
                <c:pt idx="10">
                  <c:v>31.0</c:v>
                </c:pt>
                <c:pt idx="11">
                  <c:v>39.0</c:v>
                </c:pt>
                <c:pt idx="12">
                  <c:v>44.0</c:v>
                </c:pt>
                <c:pt idx="13">
                  <c:v>54.0</c:v>
                </c:pt>
                <c:pt idx="14">
                  <c:v>62.0</c:v>
                </c:pt>
                <c:pt idx="15">
                  <c:v>68.0</c:v>
                </c:pt>
                <c:pt idx="16">
                  <c:v>68.0</c:v>
                </c:pt>
                <c:pt idx="17">
                  <c:v>73.0</c:v>
                </c:pt>
                <c:pt idx="18">
                  <c:v>64.0</c:v>
                </c:pt>
                <c:pt idx="19">
                  <c:v>62.0</c:v>
                </c:pt>
                <c:pt idx="20">
                  <c:v>53.0</c:v>
                </c:pt>
                <c:pt idx="21">
                  <c:v>57.0</c:v>
                </c:pt>
                <c:pt idx="22">
                  <c:v>58.0</c:v>
                </c:pt>
                <c:pt idx="23">
                  <c:v>57.0</c:v>
                </c:pt>
                <c:pt idx="24">
                  <c:v>60.0</c:v>
                </c:pt>
                <c:pt idx="25">
                  <c:v>60.0</c:v>
                </c:pt>
                <c:pt idx="26">
                  <c:v>69.0</c:v>
                </c:pt>
                <c:pt idx="27">
                  <c:v>73.0</c:v>
                </c:pt>
                <c:pt idx="28">
                  <c:v>74.0</c:v>
                </c:pt>
                <c:pt idx="29">
                  <c:v>72.0</c:v>
                </c:pt>
                <c:pt idx="30">
                  <c:v>70.0</c:v>
                </c:pt>
                <c:pt idx="31">
                  <c:v>78.0</c:v>
                </c:pt>
                <c:pt idx="32">
                  <c:v>65.0</c:v>
                </c:pt>
                <c:pt idx="33">
                  <c:v>57.0</c:v>
                </c:pt>
                <c:pt idx="34">
                  <c:v>55.0</c:v>
                </c:pt>
                <c:pt idx="35">
                  <c:v>52.0</c:v>
                </c:pt>
                <c:pt idx="36">
                  <c:v>59.0</c:v>
                </c:pt>
                <c:pt idx="37">
                  <c:v>51.0</c:v>
                </c:pt>
                <c:pt idx="38">
                  <c:v>55.0</c:v>
                </c:pt>
                <c:pt idx="39">
                  <c:v>46.0</c:v>
                </c:pt>
                <c:pt idx="40">
                  <c:v>54.0</c:v>
                </c:pt>
                <c:pt idx="41">
                  <c:v>50.0</c:v>
                </c:pt>
                <c:pt idx="42">
                  <c:v>50.0</c:v>
                </c:pt>
                <c:pt idx="43">
                  <c:v>56.0</c:v>
                </c:pt>
                <c:pt idx="44">
                  <c:v>61.0</c:v>
                </c:pt>
                <c:pt idx="45">
                  <c:v>54.0</c:v>
                </c:pt>
                <c:pt idx="46">
                  <c:v>51.0</c:v>
                </c:pt>
                <c:pt idx="47">
                  <c:v>46.0</c:v>
                </c:pt>
                <c:pt idx="48">
                  <c:v>30.0</c:v>
                </c:pt>
                <c:pt idx="49">
                  <c:v>31.0</c:v>
                </c:pt>
                <c:pt idx="50">
                  <c:v>44.0</c:v>
                </c:pt>
                <c:pt idx="51">
                  <c:v>40.0</c:v>
                </c:pt>
                <c:pt idx="52">
                  <c:v>45.0</c:v>
                </c:pt>
                <c:pt idx="53">
                  <c:v>40.0</c:v>
                </c:pt>
                <c:pt idx="54">
                  <c:v>36.0</c:v>
                </c:pt>
                <c:pt idx="55">
                  <c:v>42.0</c:v>
                </c:pt>
                <c:pt idx="56">
                  <c:v>52.0</c:v>
                </c:pt>
                <c:pt idx="57">
                  <c:v>45.0</c:v>
                </c:pt>
                <c:pt idx="58">
                  <c:v>53.0</c:v>
                </c:pt>
                <c:pt idx="59">
                  <c:v>64.0</c:v>
                </c:pt>
                <c:pt idx="60">
                  <c:v>69.0</c:v>
                </c:pt>
                <c:pt idx="61">
                  <c:v>77.0</c:v>
                </c:pt>
                <c:pt idx="62">
                  <c:v>77.0</c:v>
                </c:pt>
                <c:pt idx="63">
                  <c:v>82.0</c:v>
                </c:pt>
                <c:pt idx="64">
                  <c:v>87.0</c:v>
                </c:pt>
                <c:pt idx="65">
                  <c:v>92.0</c:v>
                </c:pt>
                <c:pt idx="66">
                  <c:v>95.0</c:v>
                </c:pt>
                <c:pt idx="67">
                  <c:v>110.0</c:v>
                </c:pt>
                <c:pt idx="68">
                  <c:v>106.0</c:v>
                </c:pt>
                <c:pt idx="69">
                  <c:v>108.0</c:v>
                </c:pt>
                <c:pt idx="70">
                  <c:v>121.0</c:v>
                </c:pt>
                <c:pt idx="71">
                  <c:v>115.0</c:v>
                </c:pt>
                <c:pt idx="72">
                  <c:v>113.0</c:v>
                </c:pt>
                <c:pt idx="73">
                  <c:v>117.0</c:v>
                </c:pt>
                <c:pt idx="74">
                  <c:v>119.0</c:v>
                </c:pt>
                <c:pt idx="75">
                  <c:v>117.0</c:v>
                </c:pt>
                <c:pt idx="76">
                  <c:v>119.0</c:v>
                </c:pt>
                <c:pt idx="77">
                  <c:v>122.0</c:v>
                </c:pt>
                <c:pt idx="78">
                  <c:v>108.0</c:v>
                </c:pt>
                <c:pt idx="79">
                  <c:v>125.0</c:v>
                </c:pt>
                <c:pt idx="80">
                  <c:v>118.0</c:v>
                </c:pt>
                <c:pt idx="81">
                  <c:v>108.0</c:v>
                </c:pt>
                <c:pt idx="82">
                  <c:v>105.0</c:v>
                </c:pt>
                <c:pt idx="83">
                  <c:v>104.0</c:v>
                </c:pt>
                <c:pt idx="84">
                  <c:v>95.0</c:v>
                </c:pt>
                <c:pt idx="85">
                  <c:v>98.0</c:v>
                </c:pt>
                <c:pt idx="86">
                  <c:v>96.0</c:v>
                </c:pt>
                <c:pt idx="87">
                  <c:v>96.0</c:v>
                </c:pt>
                <c:pt idx="88">
                  <c:v>88.0</c:v>
                </c:pt>
                <c:pt idx="89">
                  <c:v>78.0</c:v>
                </c:pt>
              </c:numCache>
            </c:numRef>
          </c:xVal>
          <c:yVal>
            <c:numRef>
              <c:f>Sheet2!$J$475:$J$564</c:f>
              <c:numCache>
                <c:formatCode>#,##0</c:formatCode>
                <c:ptCount val="90"/>
                <c:pt idx="0">
                  <c:v>665.5</c:v>
                </c:pt>
                <c:pt idx="1">
                  <c:v>564.699999999999</c:v>
                </c:pt>
                <c:pt idx="2">
                  <c:v>781.0999999999985</c:v>
                </c:pt>
                <c:pt idx="3">
                  <c:v>689.2999999999992</c:v>
                </c:pt>
                <c:pt idx="4">
                  <c:v>538.1000000000003</c:v>
                </c:pt>
                <c:pt idx="5">
                  <c:v>344.0</c:v>
                </c:pt>
                <c:pt idx="6">
                  <c:v>472.7000000000007</c:v>
                </c:pt>
                <c:pt idx="7">
                  <c:v>501.8000000000011</c:v>
                </c:pt>
                <c:pt idx="8">
                  <c:v>468.0</c:v>
                </c:pt>
                <c:pt idx="9">
                  <c:v>417.8000000000011</c:v>
                </c:pt>
                <c:pt idx="10">
                  <c:v>282.0500000000011</c:v>
                </c:pt>
                <c:pt idx="11">
                  <c:v>143.9000000000015</c:v>
                </c:pt>
                <c:pt idx="12">
                  <c:v>217.6999999999989</c:v>
                </c:pt>
                <c:pt idx="13">
                  <c:v>79.5</c:v>
                </c:pt>
                <c:pt idx="14">
                  <c:v>10.5</c:v>
                </c:pt>
                <c:pt idx="15">
                  <c:v>33.39999999999964</c:v>
                </c:pt>
                <c:pt idx="16">
                  <c:v>95.39999999999963</c:v>
                </c:pt>
                <c:pt idx="17">
                  <c:v>101.5500000000011</c:v>
                </c:pt>
                <c:pt idx="18">
                  <c:v>55.5</c:v>
                </c:pt>
                <c:pt idx="19">
                  <c:v>298.0</c:v>
                </c:pt>
                <c:pt idx="20">
                  <c:v>209.5499999999993</c:v>
                </c:pt>
                <c:pt idx="21">
                  <c:v>188.7999999999993</c:v>
                </c:pt>
                <c:pt idx="22">
                  <c:v>264.8000000000011</c:v>
                </c:pt>
                <c:pt idx="23">
                  <c:v>152.8999999999996</c:v>
                </c:pt>
                <c:pt idx="24">
                  <c:v>239.5</c:v>
                </c:pt>
                <c:pt idx="25">
                  <c:v>292.5999999999985</c:v>
                </c:pt>
                <c:pt idx="26">
                  <c:v>313.5999999999985</c:v>
                </c:pt>
                <c:pt idx="27">
                  <c:v>148.6499999999996</c:v>
                </c:pt>
                <c:pt idx="28">
                  <c:v>253.1000000000004</c:v>
                </c:pt>
                <c:pt idx="29">
                  <c:v>401.1000000000004</c:v>
                </c:pt>
                <c:pt idx="30">
                  <c:v>312.0</c:v>
                </c:pt>
                <c:pt idx="31">
                  <c:v>421.0500000000011</c:v>
                </c:pt>
                <c:pt idx="32">
                  <c:v>362.7999999999993</c:v>
                </c:pt>
                <c:pt idx="33">
                  <c:v>450.1000000000004</c:v>
                </c:pt>
                <c:pt idx="34">
                  <c:v>519.3999999999996</c:v>
                </c:pt>
                <c:pt idx="35">
                  <c:v>517.3000000000011</c:v>
                </c:pt>
                <c:pt idx="36">
                  <c:v>505.0</c:v>
                </c:pt>
                <c:pt idx="37">
                  <c:v>445.0</c:v>
                </c:pt>
                <c:pt idx="38">
                  <c:v>302.8999999999996</c:v>
                </c:pt>
                <c:pt idx="39">
                  <c:v>226.6000000000004</c:v>
                </c:pt>
                <c:pt idx="40">
                  <c:v>350.199999999999</c:v>
                </c:pt>
                <c:pt idx="41">
                  <c:v>410.6000000000004</c:v>
                </c:pt>
                <c:pt idx="42">
                  <c:v>368.1000000000004</c:v>
                </c:pt>
                <c:pt idx="43">
                  <c:v>755.199999999999</c:v>
                </c:pt>
                <c:pt idx="44">
                  <c:v>597.6000000000003</c:v>
                </c:pt>
                <c:pt idx="45">
                  <c:v>726.2499999999982</c:v>
                </c:pt>
                <c:pt idx="46">
                  <c:v>798.199999999999</c:v>
                </c:pt>
                <c:pt idx="47">
                  <c:v>850.5</c:v>
                </c:pt>
                <c:pt idx="48">
                  <c:v>764.9000000000014</c:v>
                </c:pt>
                <c:pt idx="49">
                  <c:v>747.0</c:v>
                </c:pt>
                <c:pt idx="50">
                  <c:v>735.8999999999996</c:v>
                </c:pt>
                <c:pt idx="51">
                  <c:v>583.6000000000003</c:v>
                </c:pt>
                <c:pt idx="52">
                  <c:v>626.8000000000011</c:v>
                </c:pt>
                <c:pt idx="53">
                  <c:v>655.4500000000007</c:v>
                </c:pt>
                <c:pt idx="54">
                  <c:v>708.6000000000003</c:v>
                </c:pt>
                <c:pt idx="55">
                  <c:v>596.0999999999985</c:v>
                </c:pt>
                <c:pt idx="56">
                  <c:v>611.8999999999996</c:v>
                </c:pt>
                <c:pt idx="57">
                  <c:v>296.8000000000011</c:v>
                </c:pt>
                <c:pt idx="58">
                  <c:v>275.8000000000011</c:v>
                </c:pt>
                <c:pt idx="59">
                  <c:v>483.7999999999993</c:v>
                </c:pt>
                <c:pt idx="60">
                  <c:v>422.3999999999996</c:v>
                </c:pt>
                <c:pt idx="61">
                  <c:v>345.8999999999996</c:v>
                </c:pt>
                <c:pt idx="62">
                  <c:v>57.8000000000011</c:v>
                </c:pt>
                <c:pt idx="63">
                  <c:v>66.60000000000036</c:v>
                </c:pt>
                <c:pt idx="64">
                  <c:v>279.2000000000007</c:v>
                </c:pt>
                <c:pt idx="65">
                  <c:v>191.8999999999996</c:v>
                </c:pt>
                <c:pt idx="66">
                  <c:v>138.25</c:v>
                </c:pt>
                <c:pt idx="67">
                  <c:v>156.0</c:v>
                </c:pt>
                <c:pt idx="68">
                  <c:v>39.39999999999964</c:v>
                </c:pt>
                <c:pt idx="69">
                  <c:v>-102.7999999999993</c:v>
                </c:pt>
                <c:pt idx="70">
                  <c:v>62.70000000000072</c:v>
                </c:pt>
                <c:pt idx="71">
                  <c:v>-21.5</c:v>
                </c:pt>
                <c:pt idx="72">
                  <c:v>-141.6999999999989</c:v>
                </c:pt>
                <c:pt idx="73">
                  <c:v>-148.8500000000004</c:v>
                </c:pt>
                <c:pt idx="74">
                  <c:v>-54.89999999999964</c:v>
                </c:pt>
                <c:pt idx="75">
                  <c:v>83.40000000000145</c:v>
                </c:pt>
                <c:pt idx="76">
                  <c:v>-179.3499999999985</c:v>
                </c:pt>
                <c:pt idx="77">
                  <c:v>-590.0</c:v>
                </c:pt>
                <c:pt idx="78">
                  <c:v>-535.6000000000003</c:v>
                </c:pt>
                <c:pt idx="79">
                  <c:v>-587.7000000000007</c:v>
                </c:pt>
                <c:pt idx="80">
                  <c:v>-571.1000000000003</c:v>
                </c:pt>
                <c:pt idx="81">
                  <c:v>-631.1000000000003</c:v>
                </c:pt>
                <c:pt idx="82">
                  <c:v>-530.4000000000014</c:v>
                </c:pt>
                <c:pt idx="83">
                  <c:v>-380.6000000000004</c:v>
                </c:pt>
                <c:pt idx="84">
                  <c:v>-274.5</c:v>
                </c:pt>
                <c:pt idx="85">
                  <c:v>-397.699999999999</c:v>
                </c:pt>
                <c:pt idx="86">
                  <c:v>-490.2999999999993</c:v>
                </c:pt>
                <c:pt idx="87">
                  <c:v>-363.7000000000007</c:v>
                </c:pt>
                <c:pt idx="88">
                  <c:v>-347.2000000000007</c:v>
                </c:pt>
                <c:pt idx="89">
                  <c:v>-389.8000000000011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457592"/>
        <c:axId val="2144252552"/>
      </c:scatterChart>
      <c:valAx>
        <c:axId val="214345759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144252552"/>
        <c:crosses val="autoZero"/>
        <c:crossBetween val="midCat"/>
      </c:valAx>
      <c:valAx>
        <c:axId val="2144252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4345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Articles Per Day</a:t>
            </a:r>
          </a:p>
        </c:rich>
      </c:tx>
      <c:layout>
        <c:manualLayout>
          <c:xMode val="edge"/>
          <c:yMode val="edge"/>
          <c:x val="0.372832371585321"/>
          <c:y val="0.03319502074688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Articles!$C$1</c:f>
              <c:strCache>
                <c:ptCount val="1"/>
                <c:pt idx="0">
                  <c:v>Adjusted 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Articles!$A$2:$A$743</c:f>
              <c:numCache>
                <c:formatCode>m/d/yy</c:formatCode>
                <c:ptCount val="742"/>
                <c:pt idx="0">
                  <c:v>40843.0</c:v>
                </c:pt>
                <c:pt idx="1">
                  <c:v>40844.0</c:v>
                </c:pt>
                <c:pt idx="2">
                  <c:v>40845.0</c:v>
                </c:pt>
                <c:pt idx="3">
                  <c:v>40846.0</c:v>
                </c:pt>
                <c:pt idx="4">
                  <c:v>40847.0</c:v>
                </c:pt>
                <c:pt idx="5">
                  <c:v>40848.0</c:v>
                </c:pt>
                <c:pt idx="6">
                  <c:v>40849.0</c:v>
                </c:pt>
                <c:pt idx="7">
                  <c:v>40850.0</c:v>
                </c:pt>
                <c:pt idx="8">
                  <c:v>40851.0</c:v>
                </c:pt>
                <c:pt idx="9">
                  <c:v>40852.0</c:v>
                </c:pt>
                <c:pt idx="10">
                  <c:v>40853.0</c:v>
                </c:pt>
                <c:pt idx="11">
                  <c:v>40854.0</c:v>
                </c:pt>
                <c:pt idx="12">
                  <c:v>40855.0</c:v>
                </c:pt>
                <c:pt idx="13">
                  <c:v>40856.0</c:v>
                </c:pt>
                <c:pt idx="14">
                  <c:v>40857.0</c:v>
                </c:pt>
                <c:pt idx="15">
                  <c:v>40858.0</c:v>
                </c:pt>
                <c:pt idx="16">
                  <c:v>40859.0</c:v>
                </c:pt>
                <c:pt idx="17">
                  <c:v>40860.0</c:v>
                </c:pt>
                <c:pt idx="18">
                  <c:v>40861.0</c:v>
                </c:pt>
                <c:pt idx="19">
                  <c:v>40862.0</c:v>
                </c:pt>
                <c:pt idx="20">
                  <c:v>40863.0</c:v>
                </c:pt>
                <c:pt idx="21">
                  <c:v>40864.0</c:v>
                </c:pt>
                <c:pt idx="22">
                  <c:v>40865.0</c:v>
                </c:pt>
                <c:pt idx="23">
                  <c:v>40866.0</c:v>
                </c:pt>
                <c:pt idx="24">
                  <c:v>40867.0</c:v>
                </c:pt>
                <c:pt idx="25">
                  <c:v>40868.0</c:v>
                </c:pt>
                <c:pt idx="26">
                  <c:v>40869.0</c:v>
                </c:pt>
                <c:pt idx="27">
                  <c:v>40870.0</c:v>
                </c:pt>
                <c:pt idx="28">
                  <c:v>40871.0</c:v>
                </c:pt>
                <c:pt idx="29">
                  <c:v>40872.0</c:v>
                </c:pt>
                <c:pt idx="30">
                  <c:v>40873.0</c:v>
                </c:pt>
                <c:pt idx="31">
                  <c:v>40874.0</c:v>
                </c:pt>
                <c:pt idx="32">
                  <c:v>40875.0</c:v>
                </c:pt>
                <c:pt idx="33">
                  <c:v>40876.0</c:v>
                </c:pt>
                <c:pt idx="34">
                  <c:v>40877.0</c:v>
                </c:pt>
                <c:pt idx="35">
                  <c:v>40878.0</c:v>
                </c:pt>
                <c:pt idx="36">
                  <c:v>40879.0</c:v>
                </c:pt>
                <c:pt idx="37">
                  <c:v>40880.0</c:v>
                </c:pt>
                <c:pt idx="38">
                  <c:v>40881.0</c:v>
                </c:pt>
                <c:pt idx="39">
                  <c:v>40882.0</c:v>
                </c:pt>
                <c:pt idx="40">
                  <c:v>40883.0</c:v>
                </c:pt>
                <c:pt idx="41">
                  <c:v>40884.0</c:v>
                </c:pt>
                <c:pt idx="42">
                  <c:v>40885.0</c:v>
                </c:pt>
                <c:pt idx="43">
                  <c:v>40886.0</c:v>
                </c:pt>
                <c:pt idx="44">
                  <c:v>40887.0</c:v>
                </c:pt>
                <c:pt idx="45">
                  <c:v>40888.0</c:v>
                </c:pt>
                <c:pt idx="46">
                  <c:v>40889.0</c:v>
                </c:pt>
                <c:pt idx="47">
                  <c:v>40890.0</c:v>
                </c:pt>
                <c:pt idx="48">
                  <c:v>40891.0</c:v>
                </c:pt>
                <c:pt idx="49">
                  <c:v>40892.0</c:v>
                </c:pt>
                <c:pt idx="50">
                  <c:v>40893.0</c:v>
                </c:pt>
                <c:pt idx="51">
                  <c:v>40894.0</c:v>
                </c:pt>
                <c:pt idx="52">
                  <c:v>40895.0</c:v>
                </c:pt>
                <c:pt idx="53">
                  <c:v>40896.0</c:v>
                </c:pt>
                <c:pt idx="54">
                  <c:v>40897.0</c:v>
                </c:pt>
                <c:pt idx="55">
                  <c:v>40898.0</c:v>
                </c:pt>
                <c:pt idx="56">
                  <c:v>40899.0</c:v>
                </c:pt>
                <c:pt idx="57">
                  <c:v>40900.0</c:v>
                </c:pt>
                <c:pt idx="58">
                  <c:v>40901.0</c:v>
                </c:pt>
                <c:pt idx="59">
                  <c:v>40902.0</c:v>
                </c:pt>
                <c:pt idx="60">
                  <c:v>40903.0</c:v>
                </c:pt>
                <c:pt idx="61">
                  <c:v>40904.0</c:v>
                </c:pt>
                <c:pt idx="62">
                  <c:v>40905.0</c:v>
                </c:pt>
                <c:pt idx="63">
                  <c:v>40906.0</c:v>
                </c:pt>
                <c:pt idx="64">
                  <c:v>40907.0</c:v>
                </c:pt>
                <c:pt idx="65">
                  <c:v>40908.0</c:v>
                </c:pt>
                <c:pt idx="66">
                  <c:v>40909.0</c:v>
                </c:pt>
                <c:pt idx="67">
                  <c:v>40910.0</c:v>
                </c:pt>
                <c:pt idx="68">
                  <c:v>40911.0</c:v>
                </c:pt>
                <c:pt idx="69">
                  <c:v>40912.0</c:v>
                </c:pt>
                <c:pt idx="70">
                  <c:v>40913.0</c:v>
                </c:pt>
                <c:pt idx="71">
                  <c:v>40914.0</c:v>
                </c:pt>
                <c:pt idx="72">
                  <c:v>40915.0</c:v>
                </c:pt>
                <c:pt idx="73">
                  <c:v>40916.0</c:v>
                </c:pt>
                <c:pt idx="74">
                  <c:v>40917.0</c:v>
                </c:pt>
                <c:pt idx="75">
                  <c:v>40918.0</c:v>
                </c:pt>
                <c:pt idx="76">
                  <c:v>40919.0</c:v>
                </c:pt>
                <c:pt idx="77">
                  <c:v>40920.0</c:v>
                </c:pt>
                <c:pt idx="78">
                  <c:v>40921.0</c:v>
                </c:pt>
                <c:pt idx="79">
                  <c:v>40922.0</c:v>
                </c:pt>
                <c:pt idx="80">
                  <c:v>40923.0</c:v>
                </c:pt>
                <c:pt idx="81">
                  <c:v>40924.0</c:v>
                </c:pt>
                <c:pt idx="82">
                  <c:v>40925.0</c:v>
                </c:pt>
                <c:pt idx="83">
                  <c:v>40926.0</c:v>
                </c:pt>
                <c:pt idx="84">
                  <c:v>40927.0</c:v>
                </c:pt>
                <c:pt idx="85">
                  <c:v>40928.0</c:v>
                </c:pt>
                <c:pt idx="86">
                  <c:v>40929.0</c:v>
                </c:pt>
                <c:pt idx="87">
                  <c:v>40930.0</c:v>
                </c:pt>
                <c:pt idx="88">
                  <c:v>40931.0</c:v>
                </c:pt>
                <c:pt idx="89">
                  <c:v>40932.0</c:v>
                </c:pt>
                <c:pt idx="90">
                  <c:v>40933.0</c:v>
                </c:pt>
                <c:pt idx="91">
                  <c:v>40934.0</c:v>
                </c:pt>
                <c:pt idx="92">
                  <c:v>40935.0</c:v>
                </c:pt>
                <c:pt idx="93">
                  <c:v>40936.0</c:v>
                </c:pt>
                <c:pt idx="94">
                  <c:v>40937.0</c:v>
                </c:pt>
                <c:pt idx="95">
                  <c:v>40938.0</c:v>
                </c:pt>
                <c:pt idx="96">
                  <c:v>40939.0</c:v>
                </c:pt>
                <c:pt idx="97">
                  <c:v>40940.0</c:v>
                </c:pt>
                <c:pt idx="98">
                  <c:v>40943.0</c:v>
                </c:pt>
                <c:pt idx="99">
                  <c:v>40944.0</c:v>
                </c:pt>
                <c:pt idx="100">
                  <c:v>40945.0</c:v>
                </c:pt>
                <c:pt idx="101">
                  <c:v>40946.0</c:v>
                </c:pt>
                <c:pt idx="102">
                  <c:v>40947.0</c:v>
                </c:pt>
                <c:pt idx="103">
                  <c:v>40948.0</c:v>
                </c:pt>
                <c:pt idx="104">
                  <c:v>40949.0</c:v>
                </c:pt>
                <c:pt idx="105">
                  <c:v>40950.0</c:v>
                </c:pt>
                <c:pt idx="106">
                  <c:v>40951.0</c:v>
                </c:pt>
                <c:pt idx="107">
                  <c:v>40952.0</c:v>
                </c:pt>
                <c:pt idx="108">
                  <c:v>40953.0</c:v>
                </c:pt>
                <c:pt idx="109">
                  <c:v>40954.0</c:v>
                </c:pt>
                <c:pt idx="110">
                  <c:v>40955.0</c:v>
                </c:pt>
                <c:pt idx="111">
                  <c:v>40956.0</c:v>
                </c:pt>
                <c:pt idx="112">
                  <c:v>40957.0</c:v>
                </c:pt>
                <c:pt idx="113">
                  <c:v>40958.0</c:v>
                </c:pt>
                <c:pt idx="114">
                  <c:v>40959.0</c:v>
                </c:pt>
                <c:pt idx="115">
                  <c:v>40960.0</c:v>
                </c:pt>
                <c:pt idx="116">
                  <c:v>40961.0</c:v>
                </c:pt>
                <c:pt idx="117">
                  <c:v>40962.0</c:v>
                </c:pt>
                <c:pt idx="118">
                  <c:v>40963.0</c:v>
                </c:pt>
                <c:pt idx="119">
                  <c:v>40964.0</c:v>
                </c:pt>
                <c:pt idx="120">
                  <c:v>40965.0</c:v>
                </c:pt>
                <c:pt idx="121">
                  <c:v>40966.0</c:v>
                </c:pt>
                <c:pt idx="122">
                  <c:v>40967.0</c:v>
                </c:pt>
                <c:pt idx="123">
                  <c:v>40968.0</c:v>
                </c:pt>
                <c:pt idx="124">
                  <c:v>40969.0</c:v>
                </c:pt>
                <c:pt idx="125">
                  <c:v>40970.0</c:v>
                </c:pt>
                <c:pt idx="126">
                  <c:v>40971.0</c:v>
                </c:pt>
                <c:pt idx="127">
                  <c:v>40972.0</c:v>
                </c:pt>
                <c:pt idx="128">
                  <c:v>40973.0</c:v>
                </c:pt>
                <c:pt idx="129">
                  <c:v>40974.0</c:v>
                </c:pt>
                <c:pt idx="130">
                  <c:v>40975.0</c:v>
                </c:pt>
                <c:pt idx="131">
                  <c:v>40976.0</c:v>
                </c:pt>
                <c:pt idx="132">
                  <c:v>40977.0</c:v>
                </c:pt>
                <c:pt idx="133">
                  <c:v>40978.0</c:v>
                </c:pt>
                <c:pt idx="134">
                  <c:v>40979.0</c:v>
                </c:pt>
                <c:pt idx="135">
                  <c:v>40980.0</c:v>
                </c:pt>
                <c:pt idx="136">
                  <c:v>40981.0</c:v>
                </c:pt>
                <c:pt idx="137">
                  <c:v>40982.0</c:v>
                </c:pt>
                <c:pt idx="138">
                  <c:v>40983.0</c:v>
                </c:pt>
                <c:pt idx="139">
                  <c:v>40984.0</c:v>
                </c:pt>
                <c:pt idx="140">
                  <c:v>40985.0</c:v>
                </c:pt>
                <c:pt idx="141">
                  <c:v>40986.0</c:v>
                </c:pt>
                <c:pt idx="142">
                  <c:v>40987.0</c:v>
                </c:pt>
                <c:pt idx="143">
                  <c:v>40988.0</c:v>
                </c:pt>
                <c:pt idx="144">
                  <c:v>40989.0</c:v>
                </c:pt>
                <c:pt idx="145">
                  <c:v>40990.0</c:v>
                </c:pt>
                <c:pt idx="146">
                  <c:v>40991.0</c:v>
                </c:pt>
                <c:pt idx="147">
                  <c:v>40992.0</c:v>
                </c:pt>
                <c:pt idx="148">
                  <c:v>40993.0</c:v>
                </c:pt>
                <c:pt idx="149">
                  <c:v>40994.0</c:v>
                </c:pt>
                <c:pt idx="150">
                  <c:v>40995.0</c:v>
                </c:pt>
                <c:pt idx="151">
                  <c:v>40996.0</c:v>
                </c:pt>
                <c:pt idx="152">
                  <c:v>40997.0</c:v>
                </c:pt>
                <c:pt idx="153">
                  <c:v>40998.0</c:v>
                </c:pt>
                <c:pt idx="154">
                  <c:v>40999.0</c:v>
                </c:pt>
                <c:pt idx="155">
                  <c:v>41000.0</c:v>
                </c:pt>
                <c:pt idx="156">
                  <c:v>41001.0</c:v>
                </c:pt>
                <c:pt idx="157">
                  <c:v>41002.0</c:v>
                </c:pt>
                <c:pt idx="158">
                  <c:v>41003.0</c:v>
                </c:pt>
                <c:pt idx="159">
                  <c:v>41004.0</c:v>
                </c:pt>
                <c:pt idx="160">
                  <c:v>41005.0</c:v>
                </c:pt>
                <c:pt idx="161">
                  <c:v>41006.0</c:v>
                </c:pt>
                <c:pt idx="162">
                  <c:v>41007.0</c:v>
                </c:pt>
                <c:pt idx="163">
                  <c:v>41008.0</c:v>
                </c:pt>
                <c:pt idx="164">
                  <c:v>41009.0</c:v>
                </c:pt>
                <c:pt idx="165">
                  <c:v>41010.0</c:v>
                </c:pt>
                <c:pt idx="166">
                  <c:v>41011.0</c:v>
                </c:pt>
                <c:pt idx="167">
                  <c:v>41012.0</c:v>
                </c:pt>
                <c:pt idx="168">
                  <c:v>41013.0</c:v>
                </c:pt>
                <c:pt idx="169">
                  <c:v>41014.0</c:v>
                </c:pt>
                <c:pt idx="170">
                  <c:v>41015.0</c:v>
                </c:pt>
                <c:pt idx="171">
                  <c:v>41016.0</c:v>
                </c:pt>
                <c:pt idx="172">
                  <c:v>41017.0</c:v>
                </c:pt>
                <c:pt idx="173">
                  <c:v>41018.0</c:v>
                </c:pt>
                <c:pt idx="174">
                  <c:v>41019.0</c:v>
                </c:pt>
                <c:pt idx="175">
                  <c:v>41020.0</c:v>
                </c:pt>
                <c:pt idx="176">
                  <c:v>41021.0</c:v>
                </c:pt>
                <c:pt idx="177">
                  <c:v>41022.0</c:v>
                </c:pt>
                <c:pt idx="178">
                  <c:v>41023.0</c:v>
                </c:pt>
                <c:pt idx="179">
                  <c:v>41024.0</c:v>
                </c:pt>
                <c:pt idx="180">
                  <c:v>41025.0</c:v>
                </c:pt>
                <c:pt idx="181">
                  <c:v>41026.0</c:v>
                </c:pt>
                <c:pt idx="182">
                  <c:v>41027.0</c:v>
                </c:pt>
                <c:pt idx="183">
                  <c:v>41028.0</c:v>
                </c:pt>
                <c:pt idx="184">
                  <c:v>41029.0</c:v>
                </c:pt>
                <c:pt idx="185">
                  <c:v>41030.0</c:v>
                </c:pt>
                <c:pt idx="186">
                  <c:v>41031.0</c:v>
                </c:pt>
                <c:pt idx="187">
                  <c:v>41032.0</c:v>
                </c:pt>
                <c:pt idx="188">
                  <c:v>41033.0</c:v>
                </c:pt>
                <c:pt idx="189">
                  <c:v>41034.0</c:v>
                </c:pt>
                <c:pt idx="190">
                  <c:v>41035.0</c:v>
                </c:pt>
                <c:pt idx="191">
                  <c:v>41036.0</c:v>
                </c:pt>
                <c:pt idx="192">
                  <c:v>41037.0</c:v>
                </c:pt>
                <c:pt idx="193">
                  <c:v>41038.0</c:v>
                </c:pt>
                <c:pt idx="194">
                  <c:v>41039.0</c:v>
                </c:pt>
                <c:pt idx="195">
                  <c:v>41040.0</c:v>
                </c:pt>
                <c:pt idx="196">
                  <c:v>41041.0</c:v>
                </c:pt>
                <c:pt idx="197">
                  <c:v>41042.0</c:v>
                </c:pt>
                <c:pt idx="198">
                  <c:v>41043.0</c:v>
                </c:pt>
                <c:pt idx="199">
                  <c:v>41044.0</c:v>
                </c:pt>
                <c:pt idx="200">
                  <c:v>41045.0</c:v>
                </c:pt>
                <c:pt idx="201">
                  <c:v>41046.0</c:v>
                </c:pt>
                <c:pt idx="202">
                  <c:v>41047.0</c:v>
                </c:pt>
                <c:pt idx="203">
                  <c:v>41048.0</c:v>
                </c:pt>
                <c:pt idx="204">
                  <c:v>41049.0</c:v>
                </c:pt>
                <c:pt idx="205">
                  <c:v>41050.0</c:v>
                </c:pt>
                <c:pt idx="206">
                  <c:v>41051.0</c:v>
                </c:pt>
                <c:pt idx="207">
                  <c:v>41052.0</c:v>
                </c:pt>
                <c:pt idx="208">
                  <c:v>41053.0</c:v>
                </c:pt>
                <c:pt idx="209">
                  <c:v>41054.0</c:v>
                </c:pt>
                <c:pt idx="210">
                  <c:v>41055.0</c:v>
                </c:pt>
                <c:pt idx="211">
                  <c:v>41056.0</c:v>
                </c:pt>
                <c:pt idx="212">
                  <c:v>41057.0</c:v>
                </c:pt>
                <c:pt idx="213">
                  <c:v>41058.0</c:v>
                </c:pt>
                <c:pt idx="214">
                  <c:v>41059.0</c:v>
                </c:pt>
                <c:pt idx="215">
                  <c:v>41060.0</c:v>
                </c:pt>
                <c:pt idx="216">
                  <c:v>41061.0</c:v>
                </c:pt>
                <c:pt idx="217">
                  <c:v>41062.0</c:v>
                </c:pt>
                <c:pt idx="218">
                  <c:v>41063.0</c:v>
                </c:pt>
                <c:pt idx="219">
                  <c:v>41064.0</c:v>
                </c:pt>
                <c:pt idx="220">
                  <c:v>41065.0</c:v>
                </c:pt>
                <c:pt idx="221">
                  <c:v>41066.0</c:v>
                </c:pt>
                <c:pt idx="222">
                  <c:v>41067.0</c:v>
                </c:pt>
                <c:pt idx="223">
                  <c:v>41068.0</c:v>
                </c:pt>
                <c:pt idx="224">
                  <c:v>41069.0</c:v>
                </c:pt>
                <c:pt idx="225">
                  <c:v>41070.0</c:v>
                </c:pt>
                <c:pt idx="226">
                  <c:v>41071.0</c:v>
                </c:pt>
                <c:pt idx="227">
                  <c:v>41072.0</c:v>
                </c:pt>
                <c:pt idx="228">
                  <c:v>41073.0</c:v>
                </c:pt>
                <c:pt idx="229">
                  <c:v>41074.0</c:v>
                </c:pt>
                <c:pt idx="230">
                  <c:v>41075.0</c:v>
                </c:pt>
                <c:pt idx="231">
                  <c:v>41076.0</c:v>
                </c:pt>
                <c:pt idx="232">
                  <c:v>41077.0</c:v>
                </c:pt>
                <c:pt idx="233">
                  <c:v>41078.0</c:v>
                </c:pt>
                <c:pt idx="234">
                  <c:v>41079.0</c:v>
                </c:pt>
                <c:pt idx="235">
                  <c:v>41080.0</c:v>
                </c:pt>
                <c:pt idx="236">
                  <c:v>41081.0</c:v>
                </c:pt>
                <c:pt idx="237">
                  <c:v>41082.0</c:v>
                </c:pt>
                <c:pt idx="238">
                  <c:v>41083.0</c:v>
                </c:pt>
                <c:pt idx="239">
                  <c:v>41084.0</c:v>
                </c:pt>
                <c:pt idx="240">
                  <c:v>41085.0</c:v>
                </c:pt>
                <c:pt idx="241">
                  <c:v>41086.0</c:v>
                </c:pt>
                <c:pt idx="242">
                  <c:v>41087.0</c:v>
                </c:pt>
                <c:pt idx="243">
                  <c:v>41088.0</c:v>
                </c:pt>
                <c:pt idx="244">
                  <c:v>41089.0</c:v>
                </c:pt>
                <c:pt idx="245">
                  <c:v>41090.0</c:v>
                </c:pt>
                <c:pt idx="246">
                  <c:v>41091.0</c:v>
                </c:pt>
                <c:pt idx="247">
                  <c:v>41092.0</c:v>
                </c:pt>
                <c:pt idx="248">
                  <c:v>41093.0</c:v>
                </c:pt>
                <c:pt idx="249">
                  <c:v>41094.0</c:v>
                </c:pt>
                <c:pt idx="250">
                  <c:v>41095.0</c:v>
                </c:pt>
                <c:pt idx="251">
                  <c:v>41096.0</c:v>
                </c:pt>
                <c:pt idx="252">
                  <c:v>41097.0</c:v>
                </c:pt>
                <c:pt idx="253">
                  <c:v>41098.0</c:v>
                </c:pt>
                <c:pt idx="254">
                  <c:v>41099.0</c:v>
                </c:pt>
                <c:pt idx="255">
                  <c:v>41100.0</c:v>
                </c:pt>
                <c:pt idx="256">
                  <c:v>41101.0</c:v>
                </c:pt>
                <c:pt idx="257">
                  <c:v>41102.0</c:v>
                </c:pt>
                <c:pt idx="258">
                  <c:v>41103.0</c:v>
                </c:pt>
                <c:pt idx="259">
                  <c:v>41104.0</c:v>
                </c:pt>
                <c:pt idx="260">
                  <c:v>41105.0</c:v>
                </c:pt>
                <c:pt idx="261">
                  <c:v>41106.0</c:v>
                </c:pt>
                <c:pt idx="262">
                  <c:v>41107.0</c:v>
                </c:pt>
                <c:pt idx="263">
                  <c:v>41108.0</c:v>
                </c:pt>
                <c:pt idx="264">
                  <c:v>41109.0</c:v>
                </c:pt>
                <c:pt idx="265">
                  <c:v>41110.0</c:v>
                </c:pt>
                <c:pt idx="266">
                  <c:v>41111.0</c:v>
                </c:pt>
                <c:pt idx="267">
                  <c:v>41112.0</c:v>
                </c:pt>
                <c:pt idx="268">
                  <c:v>41113.0</c:v>
                </c:pt>
                <c:pt idx="269">
                  <c:v>41114.0</c:v>
                </c:pt>
                <c:pt idx="270">
                  <c:v>41115.0</c:v>
                </c:pt>
                <c:pt idx="271">
                  <c:v>41116.0</c:v>
                </c:pt>
                <c:pt idx="272">
                  <c:v>41117.0</c:v>
                </c:pt>
                <c:pt idx="273">
                  <c:v>41118.0</c:v>
                </c:pt>
                <c:pt idx="274">
                  <c:v>41119.0</c:v>
                </c:pt>
                <c:pt idx="275">
                  <c:v>41120.0</c:v>
                </c:pt>
                <c:pt idx="276">
                  <c:v>41121.0</c:v>
                </c:pt>
                <c:pt idx="277">
                  <c:v>41122.0</c:v>
                </c:pt>
                <c:pt idx="278">
                  <c:v>41123.0</c:v>
                </c:pt>
                <c:pt idx="279">
                  <c:v>41124.0</c:v>
                </c:pt>
                <c:pt idx="280">
                  <c:v>41125.0</c:v>
                </c:pt>
                <c:pt idx="281">
                  <c:v>41126.0</c:v>
                </c:pt>
                <c:pt idx="282">
                  <c:v>41127.0</c:v>
                </c:pt>
                <c:pt idx="283">
                  <c:v>41128.0</c:v>
                </c:pt>
                <c:pt idx="284">
                  <c:v>41129.0</c:v>
                </c:pt>
                <c:pt idx="285">
                  <c:v>41130.0</c:v>
                </c:pt>
                <c:pt idx="286">
                  <c:v>41131.0</c:v>
                </c:pt>
                <c:pt idx="287">
                  <c:v>41132.0</c:v>
                </c:pt>
                <c:pt idx="288">
                  <c:v>41133.0</c:v>
                </c:pt>
                <c:pt idx="289">
                  <c:v>41134.0</c:v>
                </c:pt>
                <c:pt idx="290">
                  <c:v>41135.0</c:v>
                </c:pt>
                <c:pt idx="291">
                  <c:v>41136.0</c:v>
                </c:pt>
                <c:pt idx="292">
                  <c:v>41137.0</c:v>
                </c:pt>
                <c:pt idx="293">
                  <c:v>41138.0</c:v>
                </c:pt>
                <c:pt idx="294">
                  <c:v>41139.0</c:v>
                </c:pt>
                <c:pt idx="295">
                  <c:v>41140.0</c:v>
                </c:pt>
                <c:pt idx="296">
                  <c:v>41141.0</c:v>
                </c:pt>
                <c:pt idx="297">
                  <c:v>41142.0</c:v>
                </c:pt>
                <c:pt idx="298">
                  <c:v>41143.0</c:v>
                </c:pt>
                <c:pt idx="299">
                  <c:v>41144.0</c:v>
                </c:pt>
                <c:pt idx="300">
                  <c:v>41145.0</c:v>
                </c:pt>
                <c:pt idx="301">
                  <c:v>41146.0</c:v>
                </c:pt>
                <c:pt idx="302">
                  <c:v>41147.0</c:v>
                </c:pt>
                <c:pt idx="303">
                  <c:v>41148.0</c:v>
                </c:pt>
                <c:pt idx="304">
                  <c:v>41149.0</c:v>
                </c:pt>
                <c:pt idx="305">
                  <c:v>41150.0</c:v>
                </c:pt>
                <c:pt idx="306">
                  <c:v>41151.0</c:v>
                </c:pt>
                <c:pt idx="307">
                  <c:v>41152.0</c:v>
                </c:pt>
                <c:pt idx="308">
                  <c:v>41153.0</c:v>
                </c:pt>
                <c:pt idx="309">
                  <c:v>41154.0</c:v>
                </c:pt>
                <c:pt idx="310">
                  <c:v>41155.0</c:v>
                </c:pt>
                <c:pt idx="311">
                  <c:v>41156.0</c:v>
                </c:pt>
                <c:pt idx="312">
                  <c:v>41157.0</c:v>
                </c:pt>
                <c:pt idx="313">
                  <c:v>41158.0</c:v>
                </c:pt>
                <c:pt idx="314">
                  <c:v>41159.0</c:v>
                </c:pt>
                <c:pt idx="315">
                  <c:v>41160.0</c:v>
                </c:pt>
                <c:pt idx="316">
                  <c:v>41171.0</c:v>
                </c:pt>
                <c:pt idx="317">
                  <c:v>41172.0</c:v>
                </c:pt>
                <c:pt idx="318">
                  <c:v>41173.0</c:v>
                </c:pt>
                <c:pt idx="319">
                  <c:v>41174.0</c:v>
                </c:pt>
                <c:pt idx="320">
                  <c:v>41175.0</c:v>
                </c:pt>
                <c:pt idx="321">
                  <c:v>41176.0</c:v>
                </c:pt>
                <c:pt idx="322">
                  <c:v>41177.0</c:v>
                </c:pt>
                <c:pt idx="323">
                  <c:v>41178.0</c:v>
                </c:pt>
                <c:pt idx="324">
                  <c:v>41179.0</c:v>
                </c:pt>
                <c:pt idx="325">
                  <c:v>41180.0</c:v>
                </c:pt>
                <c:pt idx="326">
                  <c:v>41181.0</c:v>
                </c:pt>
                <c:pt idx="327">
                  <c:v>41182.0</c:v>
                </c:pt>
                <c:pt idx="328">
                  <c:v>41183.0</c:v>
                </c:pt>
                <c:pt idx="329">
                  <c:v>41184.0</c:v>
                </c:pt>
                <c:pt idx="330">
                  <c:v>41185.0</c:v>
                </c:pt>
                <c:pt idx="331">
                  <c:v>41186.0</c:v>
                </c:pt>
                <c:pt idx="332">
                  <c:v>41187.0</c:v>
                </c:pt>
                <c:pt idx="333">
                  <c:v>41188.0</c:v>
                </c:pt>
                <c:pt idx="334">
                  <c:v>41189.0</c:v>
                </c:pt>
                <c:pt idx="335">
                  <c:v>41190.0</c:v>
                </c:pt>
                <c:pt idx="336">
                  <c:v>41191.0</c:v>
                </c:pt>
                <c:pt idx="337">
                  <c:v>41192.0</c:v>
                </c:pt>
                <c:pt idx="338">
                  <c:v>41193.0</c:v>
                </c:pt>
                <c:pt idx="339">
                  <c:v>41194.0</c:v>
                </c:pt>
                <c:pt idx="340">
                  <c:v>41195.0</c:v>
                </c:pt>
                <c:pt idx="341">
                  <c:v>41196.0</c:v>
                </c:pt>
                <c:pt idx="342">
                  <c:v>41197.0</c:v>
                </c:pt>
                <c:pt idx="343">
                  <c:v>41198.0</c:v>
                </c:pt>
                <c:pt idx="344">
                  <c:v>41199.0</c:v>
                </c:pt>
                <c:pt idx="345">
                  <c:v>41200.0</c:v>
                </c:pt>
                <c:pt idx="346">
                  <c:v>41201.0</c:v>
                </c:pt>
                <c:pt idx="347">
                  <c:v>41202.0</c:v>
                </c:pt>
                <c:pt idx="348">
                  <c:v>41203.0</c:v>
                </c:pt>
                <c:pt idx="349">
                  <c:v>41204.0</c:v>
                </c:pt>
                <c:pt idx="350">
                  <c:v>41205.0</c:v>
                </c:pt>
                <c:pt idx="351">
                  <c:v>41206.0</c:v>
                </c:pt>
                <c:pt idx="352">
                  <c:v>41207.0</c:v>
                </c:pt>
                <c:pt idx="353">
                  <c:v>41208.0</c:v>
                </c:pt>
                <c:pt idx="354">
                  <c:v>41209.0</c:v>
                </c:pt>
                <c:pt idx="355">
                  <c:v>41210.0</c:v>
                </c:pt>
                <c:pt idx="356">
                  <c:v>41211.0</c:v>
                </c:pt>
                <c:pt idx="357">
                  <c:v>41212.0</c:v>
                </c:pt>
                <c:pt idx="358">
                  <c:v>41213.0</c:v>
                </c:pt>
                <c:pt idx="359">
                  <c:v>41214.0</c:v>
                </c:pt>
                <c:pt idx="360">
                  <c:v>41215.0</c:v>
                </c:pt>
                <c:pt idx="361">
                  <c:v>41216.0</c:v>
                </c:pt>
                <c:pt idx="362">
                  <c:v>41217.0</c:v>
                </c:pt>
                <c:pt idx="363">
                  <c:v>41218.0</c:v>
                </c:pt>
                <c:pt idx="364">
                  <c:v>41219.0</c:v>
                </c:pt>
                <c:pt idx="365">
                  <c:v>41220.0</c:v>
                </c:pt>
                <c:pt idx="366">
                  <c:v>41221.0</c:v>
                </c:pt>
                <c:pt idx="367">
                  <c:v>41222.0</c:v>
                </c:pt>
                <c:pt idx="368">
                  <c:v>41223.0</c:v>
                </c:pt>
                <c:pt idx="369">
                  <c:v>41224.0</c:v>
                </c:pt>
                <c:pt idx="370">
                  <c:v>41225.0</c:v>
                </c:pt>
                <c:pt idx="371">
                  <c:v>41226.0</c:v>
                </c:pt>
                <c:pt idx="372">
                  <c:v>41227.0</c:v>
                </c:pt>
                <c:pt idx="373">
                  <c:v>41228.0</c:v>
                </c:pt>
                <c:pt idx="374">
                  <c:v>41229.0</c:v>
                </c:pt>
                <c:pt idx="375">
                  <c:v>41230.0</c:v>
                </c:pt>
                <c:pt idx="376">
                  <c:v>41231.0</c:v>
                </c:pt>
                <c:pt idx="377">
                  <c:v>41232.0</c:v>
                </c:pt>
                <c:pt idx="378">
                  <c:v>41233.0</c:v>
                </c:pt>
                <c:pt idx="379">
                  <c:v>41234.0</c:v>
                </c:pt>
                <c:pt idx="380">
                  <c:v>41235.0</c:v>
                </c:pt>
                <c:pt idx="381">
                  <c:v>41236.0</c:v>
                </c:pt>
                <c:pt idx="382">
                  <c:v>41237.0</c:v>
                </c:pt>
                <c:pt idx="383">
                  <c:v>41238.0</c:v>
                </c:pt>
                <c:pt idx="384">
                  <c:v>41239.0</c:v>
                </c:pt>
                <c:pt idx="385">
                  <c:v>41240.0</c:v>
                </c:pt>
                <c:pt idx="386">
                  <c:v>41241.0</c:v>
                </c:pt>
                <c:pt idx="387">
                  <c:v>41242.0</c:v>
                </c:pt>
                <c:pt idx="388">
                  <c:v>41243.0</c:v>
                </c:pt>
                <c:pt idx="389">
                  <c:v>41244.0</c:v>
                </c:pt>
                <c:pt idx="390">
                  <c:v>41245.0</c:v>
                </c:pt>
                <c:pt idx="391">
                  <c:v>41246.0</c:v>
                </c:pt>
                <c:pt idx="392">
                  <c:v>41247.0</c:v>
                </c:pt>
                <c:pt idx="393">
                  <c:v>41248.0</c:v>
                </c:pt>
                <c:pt idx="394">
                  <c:v>41249.0</c:v>
                </c:pt>
                <c:pt idx="395">
                  <c:v>41250.0</c:v>
                </c:pt>
                <c:pt idx="396">
                  <c:v>41251.0</c:v>
                </c:pt>
                <c:pt idx="397">
                  <c:v>41252.0</c:v>
                </c:pt>
                <c:pt idx="398">
                  <c:v>41253.0</c:v>
                </c:pt>
                <c:pt idx="399">
                  <c:v>41254.0</c:v>
                </c:pt>
                <c:pt idx="400">
                  <c:v>41255.0</c:v>
                </c:pt>
                <c:pt idx="401">
                  <c:v>41256.0</c:v>
                </c:pt>
                <c:pt idx="402">
                  <c:v>41257.0</c:v>
                </c:pt>
                <c:pt idx="403">
                  <c:v>41258.0</c:v>
                </c:pt>
                <c:pt idx="404">
                  <c:v>41259.0</c:v>
                </c:pt>
                <c:pt idx="405">
                  <c:v>41260.0</c:v>
                </c:pt>
                <c:pt idx="406">
                  <c:v>41261.0</c:v>
                </c:pt>
                <c:pt idx="407">
                  <c:v>41262.0</c:v>
                </c:pt>
                <c:pt idx="408">
                  <c:v>41263.0</c:v>
                </c:pt>
                <c:pt idx="409">
                  <c:v>41264.0</c:v>
                </c:pt>
                <c:pt idx="410">
                  <c:v>41265.0</c:v>
                </c:pt>
                <c:pt idx="411">
                  <c:v>41266.0</c:v>
                </c:pt>
                <c:pt idx="412">
                  <c:v>41267.0</c:v>
                </c:pt>
                <c:pt idx="413">
                  <c:v>41268.0</c:v>
                </c:pt>
                <c:pt idx="414">
                  <c:v>41269.0</c:v>
                </c:pt>
                <c:pt idx="415">
                  <c:v>41270.0</c:v>
                </c:pt>
                <c:pt idx="416">
                  <c:v>41271.0</c:v>
                </c:pt>
                <c:pt idx="417">
                  <c:v>41272.0</c:v>
                </c:pt>
                <c:pt idx="418">
                  <c:v>41273.0</c:v>
                </c:pt>
                <c:pt idx="419">
                  <c:v>41274.0</c:v>
                </c:pt>
                <c:pt idx="420">
                  <c:v>41275.0</c:v>
                </c:pt>
                <c:pt idx="421">
                  <c:v>41276.0</c:v>
                </c:pt>
                <c:pt idx="422">
                  <c:v>41277.0</c:v>
                </c:pt>
                <c:pt idx="423">
                  <c:v>41278.0</c:v>
                </c:pt>
                <c:pt idx="424">
                  <c:v>41279.0</c:v>
                </c:pt>
                <c:pt idx="425">
                  <c:v>41280.0</c:v>
                </c:pt>
                <c:pt idx="426">
                  <c:v>41281.0</c:v>
                </c:pt>
                <c:pt idx="427">
                  <c:v>41282.0</c:v>
                </c:pt>
                <c:pt idx="428">
                  <c:v>41283.0</c:v>
                </c:pt>
                <c:pt idx="429">
                  <c:v>41284.0</c:v>
                </c:pt>
                <c:pt idx="430">
                  <c:v>41285.0</c:v>
                </c:pt>
                <c:pt idx="431">
                  <c:v>41286.0</c:v>
                </c:pt>
                <c:pt idx="432">
                  <c:v>41287.0</c:v>
                </c:pt>
                <c:pt idx="433">
                  <c:v>41288.0</c:v>
                </c:pt>
                <c:pt idx="434">
                  <c:v>41289.0</c:v>
                </c:pt>
                <c:pt idx="435">
                  <c:v>41290.0</c:v>
                </c:pt>
                <c:pt idx="436">
                  <c:v>41291.0</c:v>
                </c:pt>
                <c:pt idx="437">
                  <c:v>41292.0</c:v>
                </c:pt>
                <c:pt idx="438">
                  <c:v>41293.0</c:v>
                </c:pt>
                <c:pt idx="439">
                  <c:v>41294.0</c:v>
                </c:pt>
                <c:pt idx="440">
                  <c:v>41295.0</c:v>
                </c:pt>
                <c:pt idx="441">
                  <c:v>41296.0</c:v>
                </c:pt>
                <c:pt idx="442">
                  <c:v>41297.0</c:v>
                </c:pt>
                <c:pt idx="443">
                  <c:v>41298.0</c:v>
                </c:pt>
                <c:pt idx="444">
                  <c:v>41299.0</c:v>
                </c:pt>
                <c:pt idx="445">
                  <c:v>41300.0</c:v>
                </c:pt>
                <c:pt idx="446">
                  <c:v>41301.0</c:v>
                </c:pt>
                <c:pt idx="447">
                  <c:v>41302.0</c:v>
                </c:pt>
                <c:pt idx="448">
                  <c:v>41303.0</c:v>
                </c:pt>
                <c:pt idx="449">
                  <c:v>41304.0</c:v>
                </c:pt>
                <c:pt idx="450">
                  <c:v>41305.0</c:v>
                </c:pt>
                <c:pt idx="451">
                  <c:v>41306.0</c:v>
                </c:pt>
                <c:pt idx="452">
                  <c:v>41307.0</c:v>
                </c:pt>
                <c:pt idx="453">
                  <c:v>41308.0</c:v>
                </c:pt>
                <c:pt idx="454">
                  <c:v>41309.0</c:v>
                </c:pt>
                <c:pt idx="455">
                  <c:v>41310.0</c:v>
                </c:pt>
                <c:pt idx="456">
                  <c:v>41311.0</c:v>
                </c:pt>
                <c:pt idx="457">
                  <c:v>41312.0</c:v>
                </c:pt>
                <c:pt idx="458">
                  <c:v>41313.0</c:v>
                </c:pt>
                <c:pt idx="459">
                  <c:v>41314.0</c:v>
                </c:pt>
                <c:pt idx="460">
                  <c:v>41315.0</c:v>
                </c:pt>
                <c:pt idx="461">
                  <c:v>41316.0</c:v>
                </c:pt>
                <c:pt idx="462">
                  <c:v>41317.0</c:v>
                </c:pt>
                <c:pt idx="463">
                  <c:v>41318.0</c:v>
                </c:pt>
                <c:pt idx="464">
                  <c:v>41319.0</c:v>
                </c:pt>
                <c:pt idx="465">
                  <c:v>41320.0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41323.0</c:v>
                </c:pt>
                <c:pt idx="469">
                  <c:v>41324.0</c:v>
                </c:pt>
                <c:pt idx="470">
                  <c:v>41325.0</c:v>
                </c:pt>
                <c:pt idx="471">
                  <c:v>41326.0</c:v>
                </c:pt>
                <c:pt idx="472">
                  <c:v>41327.0</c:v>
                </c:pt>
                <c:pt idx="473">
                  <c:v>41328.0</c:v>
                </c:pt>
                <c:pt idx="474">
                  <c:v>41329.0</c:v>
                </c:pt>
                <c:pt idx="475">
                  <c:v>41330.0</c:v>
                </c:pt>
                <c:pt idx="476">
                  <c:v>41331.0</c:v>
                </c:pt>
                <c:pt idx="477">
                  <c:v>41332.0</c:v>
                </c:pt>
                <c:pt idx="478">
                  <c:v>41333.0</c:v>
                </c:pt>
                <c:pt idx="479">
                  <c:v>41341.0</c:v>
                </c:pt>
                <c:pt idx="480">
                  <c:v>41342.0</c:v>
                </c:pt>
                <c:pt idx="481">
                  <c:v>41343.0</c:v>
                </c:pt>
                <c:pt idx="482">
                  <c:v>41344.0</c:v>
                </c:pt>
                <c:pt idx="483">
                  <c:v>41345.0</c:v>
                </c:pt>
                <c:pt idx="484">
                  <c:v>41346.0</c:v>
                </c:pt>
                <c:pt idx="485">
                  <c:v>41347.0</c:v>
                </c:pt>
                <c:pt idx="486">
                  <c:v>41348.0</c:v>
                </c:pt>
                <c:pt idx="487">
                  <c:v>41349.0</c:v>
                </c:pt>
                <c:pt idx="488">
                  <c:v>41350.0</c:v>
                </c:pt>
                <c:pt idx="489">
                  <c:v>41351.0</c:v>
                </c:pt>
                <c:pt idx="490">
                  <c:v>41352.0</c:v>
                </c:pt>
                <c:pt idx="491">
                  <c:v>41353.0</c:v>
                </c:pt>
                <c:pt idx="492">
                  <c:v>41354.0</c:v>
                </c:pt>
                <c:pt idx="493">
                  <c:v>41355.0</c:v>
                </c:pt>
                <c:pt idx="494">
                  <c:v>41357.0</c:v>
                </c:pt>
                <c:pt idx="495">
                  <c:v>41358.0</c:v>
                </c:pt>
                <c:pt idx="496">
                  <c:v>41359.0</c:v>
                </c:pt>
                <c:pt idx="497">
                  <c:v>41360.0</c:v>
                </c:pt>
                <c:pt idx="498">
                  <c:v>41361.0</c:v>
                </c:pt>
                <c:pt idx="499">
                  <c:v>41362.0</c:v>
                </c:pt>
                <c:pt idx="500">
                  <c:v>41363.0</c:v>
                </c:pt>
                <c:pt idx="501">
                  <c:v>41364.0</c:v>
                </c:pt>
                <c:pt idx="502">
                  <c:v>41365.0</c:v>
                </c:pt>
                <c:pt idx="503">
                  <c:v>41366.0</c:v>
                </c:pt>
                <c:pt idx="504">
                  <c:v>41367.0</c:v>
                </c:pt>
                <c:pt idx="505">
                  <c:v>41368.0</c:v>
                </c:pt>
                <c:pt idx="506">
                  <c:v>41369.0</c:v>
                </c:pt>
                <c:pt idx="507">
                  <c:v>41370.0</c:v>
                </c:pt>
                <c:pt idx="508">
                  <c:v>41371.0</c:v>
                </c:pt>
                <c:pt idx="509">
                  <c:v>41372.0</c:v>
                </c:pt>
                <c:pt idx="510">
                  <c:v>41373.0</c:v>
                </c:pt>
                <c:pt idx="511">
                  <c:v>41374.0</c:v>
                </c:pt>
                <c:pt idx="512">
                  <c:v>41375.0</c:v>
                </c:pt>
                <c:pt idx="513">
                  <c:v>41376.0</c:v>
                </c:pt>
                <c:pt idx="514">
                  <c:v>41377.0</c:v>
                </c:pt>
                <c:pt idx="515">
                  <c:v>41378.0</c:v>
                </c:pt>
                <c:pt idx="516">
                  <c:v>41379.0</c:v>
                </c:pt>
                <c:pt idx="517">
                  <c:v>41380.0</c:v>
                </c:pt>
                <c:pt idx="518">
                  <c:v>41381.0</c:v>
                </c:pt>
                <c:pt idx="519">
                  <c:v>41382.0</c:v>
                </c:pt>
                <c:pt idx="520">
                  <c:v>41383.0</c:v>
                </c:pt>
                <c:pt idx="521">
                  <c:v>41384.0</c:v>
                </c:pt>
                <c:pt idx="522">
                  <c:v>41385.0</c:v>
                </c:pt>
                <c:pt idx="523">
                  <c:v>41386.0</c:v>
                </c:pt>
                <c:pt idx="524">
                  <c:v>41387.0</c:v>
                </c:pt>
                <c:pt idx="525">
                  <c:v>41388.0</c:v>
                </c:pt>
                <c:pt idx="526">
                  <c:v>41389.0</c:v>
                </c:pt>
                <c:pt idx="527">
                  <c:v>41390.0</c:v>
                </c:pt>
                <c:pt idx="528">
                  <c:v>41391.0</c:v>
                </c:pt>
                <c:pt idx="529">
                  <c:v>41392.0</c:v>
                </c:pt>
                <c:pt idx="530">
                  <c:v>41393.0</c:v>
                </c:pt>
                <c:pt idx="531">
                  <c:v>41394.0</c:v>
                </c:pt>
                <c:pt idx="532">
                  <c:v>41395.0</c:v>
                </c:pt>
                <c:pt idx="533">
                  <c:v>41396.0</c:v>
                </c:pt>
                <c:pt idx="534">
                  <c:v>41397.0</c:v>
                </c:pt>
                <c:pt idx="535">
                  <c:v>41398.0</c:v>
                </c:pt>
                <c:pt idx="536">
                  <c:v>41399.0</c:v>
                </c:pt>
                <c:pt idx="537">
                  <c:v>41400.0</c:v>
                </c:pt>
                <c:pt idx="538">
                  <c:v>41401.0</c:v>
                </c:pt>
                <c:pt idx="539">
                  <c:v>41402.0</c:v>
                </c:pt>
                <c:pt idx="540">
                  <c:v>41403.0</c:v>
                </c:pt>
                <c:pt idx="541">
                  <c:v>41404.0</c:v>
                </c:pt>
                <c:pt idx="542">
                  <c:v>41405.0</c:v>
                </c:pt>
                <c:pt idx="543">
                  <c:v>41406.0</c:v>
                </c:pt>
                <c:pt idx="544">
                  <c:v>41407.0</c:v>
                </c:pt>
                <c:pt idx="545">
                  <c:v>41408.0</c:v>
                </c:pt>
                <c:pt idx="546">
                  <c:v>41409.0</c:v>
                </c:pt>
                <c:pt idx="547">
                  <c:v>41410.0</c:v>
                </c:pt>
                <c:pt idx="548">
                  <c:v>41411.0</c:v>
                </c:pt>
                <c:pt idx="549">
                  <c:v>41412.0</c:v>
                </c:pt>
                <c:pt idx="550">
                  <c:v>41413.0</c:v>
                </c:pt>
                <c:pt idx="551">
                  <c:v>41414.0</c:v>
                </c:pt>
                <c:pt idx="552">
                  <c:v>41415.0</c:v>
                </c:pt>
                <c:pt idx="553">
                  <c:v>41416.0</c:v>
                </c:pt>
                <c:pt idx="554">
                  <c:v>41417.0</c:v>
                </c:pt>
                <c:pt idx="555">
                  <c:v>41418.0</c:v>
                </c:pt>
                <c:pt idx="556">
                  <c:v>41419.0</c:v>
                </c:pt>
                <c:pt idx="557">
                  <c:v>41420.0</c:v>
                </c:pt>
                <c:pt idx="558">
                  <c:v>41421.0</c:v>
                </c:pt>
                <c:pt idx="559">
                  <c:v>41422.0</c:v>
                </c:pt>
                <c:pt idx="560">
                  <c:v>41423.0</c:v>
                </c:pt>
                <c:pt idx="561">
                  <c:v>41424.0</c:v>
                </c:pt>
                <c:pt idx="562">
                  <c:v>41425.0</c:v>
                </c:pt>
                <c:pt idx="563">
                  <c:v>41426.0</c:v>
                </c:pt>
                <c:pt idx="564">
                  <c:v>41427.0</c:v>
                </c:pt>
                <c:pt idx="565">
                  <c:v>41428.0</c:v>
                </c:pt>
                <c:pt idx="566">
                  <c:v>41429.0</c:v>
                </c:pt>
                <c:pt idx="567">
                  <c:v>41430.0</c:v>
                </c:pt>
                <c:pt idx="568">
                  <c:v>41431.0</c:v>
                </c:pt>
                <c:pt idx="569">
                  <c:v>41432.0</c:v>
                </c:pt>
                <c:pt idx="570">
                  <c:v>41433.0</c:v>
                </c:pt>
                <c:pt idx="571">
                  <c:v>41434.0</c:v>
                </c:pt>
                <c:pt idx="572">
                  <c:v>41435.0</c:v>
                </c:pt>
                <c:pt idx="573">
                  <c:v>41436.0</c:v>
                </c:pt>
                <c:pt idx="574">
                  <c:v>41437.0</c:v>
                </c:pt>
                <c:pt idx="575">
                  <c:v>41438.0</c:v>
                </c:pt>
                <c:pt idx="576">
                  <c:v>41439.0</c:v>
                </c:pt>
                <c:pt idx="577">
                  <c:v>41440.0</c:v>
                </c:pt>
                <c:pt idx="578">
                  <c:v>41441.0</c:v>
                </c:pt>
                <c:pt idx="579">
                  <c:v>41442.0</c:v>
                </c:pt>
                <c:pt idx="580">
                  <c:v>41443.0</c:v>
                </c:pt>
                <c:pt idx="581">
                  <c:v>41444.0</c:v>
                </c:pt>
                <c:pt idx="582">
                  <c:v>41445.0</c:v>
                </c:pt>
                <c:pt idx="583">
                  <c:v>41446.0</c:v>
                </c:pt>
                <c:pt idx="584">
                  <c:v>41447.0</c:v>
                </c:pt>
                <c:pt idx="585">
                  <c:v>41448.0</c:v>
                </c:pt>
                <c:pt idx="586">
                  <c:v>41449.0</c:v>
                </c:pt>
                <c:pt idx="587">
                  <c:v>41450.0</c:v>
                </c:pt>
                <c:pt idx="588">
                  <c:v>41451.0</c:v>
                </c:pt>
                <c:pt idx="589">
                  <c:v>41452.0</c:v>
                </c:pt>
                <c:pt idx="590">
                  <c:v>41453.0</c:v>
                </c:pt>
                <c:pt idx="591">
                  <c:v>41454.0</c:v>
                </c:pt>
                <c:pt idx="592">
                  <c:v>41455.0</c:v>
                </c:pt>
                <c:pt idx="593">
                  <c:v>41456.0</c:v>
                </c:pt>
                <c:pt idx="594">
                  <c:v>41457.0</c:v>
                </c:pt>
                <c:pt idx="595">
                  <c:v>41458.0</c:v>
                </c:pt>
                <c:pt idx="596">
                  <c:v>41459.0</c:v>
                </c:pt>
                <c:pt idx="597">
                  <c:v>41460.0</c:v>
                </c:pt>
                <c:pt idx="598">
                  <c:v>41461.0</c:v>
                </c:pt>
                <c:pt idx="599">
                  <c:v>41462.0</c:v>
                </c:pt>
                <c:pt idx="600">
                  <c:v>41463.0</c:v>
                </c:pt>
                <c:pt idx="601">
                  <c:v>41464.0</c:v>
                </c:pt>
                <c:pt idx="602">
                  <c:v>41465.0</c:v>
                </c:pt>
                <c:pt idx="603">
                  <c:v>41466.0</c:v>
                </c:pt>
                <c:pt idx="604">
                  <c:v>41467.0</c:v>
                </c:pt>
                <c:pt idx="605">
                  <c:v>41468.0</c:v>
                </c:pt>
                <c:pt idx="606">
                  <c:v>41469.0</c:v>
                </c:pt>
                <c:pt idx="607">
                  <c:v>41470.0</c:v>
                </c:pt>
                <c:pt idx="608">
                  <c:v>41471.0</c:v>
                </c:pt>
                <c:pt idx="609">
                  <c:v>41472.0</c:v>
                </c:pt>
                <c:pt idx="610">
                  <c:v>41473.0</c:v>
                </c:pt>
                <c:pt idx="611">
                  <c:v>41474.0</c:v>
                </c:pt>
                <c:pt idx="612">
                  <c:v>41475.0</c:v>
                </c:pt>
                <c:pt idx="613">
                  <c:v>41476.0</c:v>
                </c:pt>
                <c:pt idx="614">
                  <c:v>41477.0</c:v>
                </c:pt>
                <c:pt idx="615">
                  <c:v>41478.0</c:v>
                </c:pt>
                <c:pt idx="616">
                  <c:v>41479.0</c:v>
                </c:pt>
                <c:pt idx="617">
                  <c:v>41480.0</c:v>
                </c:pt>
                <c:pt idx="618">
                  <c:v>41481.0</c:v>
                </c:pt>
                <c:pt idx="619">
                  <c:v>41482.0</c:v>
                </c:pt>
                <c:pt idx="620">
                  <c:v>41483.0</c:v>
                </c:pt>
                <c:pt idx="621">
                  <c:v>41484.0</c:v>
                </c:pt>
                <c:pt idx="622">
                  <c:v>41485.0</c:v>
                </c:pt>
                <c:pt idx="623">
                  <c:v>41486.0</c:v>
                </c:pt>
                <c:pt idx="624">
                  <c:v>41487.0</c:v>
                </c:pt>
                <c:pt idx="625">
                  <c:v>41488.0</c:v>
                </c:pt>
                <c:pt idx="626">
                  <c:v>41489.0</c:v>
                </c:pt>
                <c:pt idx="627">
                  <c:v>41490.0</c:v>
                </c:pt>
                <c:pt idx="628">
                  <c:v>41491.0</c:v>
                </c:pt>
                <c:pt idx="629">
                  <c:v>41492.0</c:v>
                </c:pt>
                <c:pt idx="630">
                  <c:v>41493.0</c:v>
                </c:pt>
                <c:pt idx="631">
                  <c:v>41494.0</c:v>
                </c:pt>
                <c:pt idx="632">
                  <c:v>41495.0</c:v>
                </c:pt>
                <c:pt idx="633">
                  <c:v>41496.0</c:v>
                </c:pt>
                <c:pt idx="634">
                  <c:v>41497.0</c:v>
                </c:pt>
                <c:pt idx="635">
                  <c:v>41498.0</c:v>
                </c:pt>
                <c:pt idx="636">
                  <c:v>41499.0</c:v>
                </c:pt>
                <c:pt idx="637">
                  <c:v>41500.0</c:v>
                </c:pt>
                <c:pt idx="638">
                  <c:v>41501.0</c:v>
                </c:pt>
                <c:pt idx="639">
                  <c:v>41502.0</c:v>
                </c:pt>
                <c:pt idx="640">
                  <c:v>41503.0</c:v>
                </c:pt>
                <c:pt idx="641">
                  <c:v>41504.0</c:v>
                </c:pt>
                <c:pt idx="642">
                  <c:v>41505.0</c:v>
                </c:pt>
                <c:pt idx="643">
                  <c:v>41506.0</c:v>
                </c:pt>
                <c:pt idx="644">
                  <c:v>41507.0</c:v>
                </c:pt>
                <c:pt idx="645">
                  <c:v>41508.0</c:v>
                </c:pt>
                <c:pt idx="646">
                  <c:v>41509.0</c:v>
                </c:pt>
                <c:pt idx="647">
                  <c:v>41510.0</c:v>
                </c:pt>
                <c:pt idx="648">
                  <c:v>41511.0</c:v>
                </c:pt>
                <c:pt idx="649">
                  <c:v>41512.0</c:v>
                </c:pt>
                <c:pt idx="650">
                  <c:v>41513.0</c:v>
                </c:pt>
                <c:pt idx="651">
                  <c:v>41514.0</c:v>
                </c:pt>
                <c:pt idx="652">
                  <c:v>41515.0</c:v>
                </c:pt>
                <c:pt idx="653">
                  <c:v>41516.0</c:v>
                </c:pt>
                <c:pt idx="654">
                  <c:v>41517.0</c:v>
                </c:pt>
                <c:pt idx="655">
                  <c:v>41518.0</c:v>
                </c:pt>
                <c:pt idx="656">
                  <c:v>41519.0</c:v>
                </c:pt>
                <c:pt idx="657">
                  <c:v>41520.0</c:v>
                </c:pt>
                <c:pt idx="658">
                  <c:v>41521.0</c:v>
                </c:pt>
                <c:pt idx="659">
                  <c:v>41522.0</c:v>
                </c:pt>
                <c:pt idx="660">
                  <c:v>41523.0</c:v>
                </c:pt>
                <c:pt idx="661">
                  <c:v>41524.0</c:v>
                </c:pt>
                <c:pt idx="662">
                  <c:v>41525.0</c:v>
                </c:pt>
                <c:pt idx="663">
                  <c:v>41526.0</c:v>
                </c:pt>
                <c:pt idx="664">
                  <c:v>41527.0</c:v>
                </c:pt>
                <c:pt idx="665">
                  <c:v>41528.0</c:v>
                </c:pt>
                <c:pt idx="666">
                  <c:v>41529.0</c:v>
                </c:pt>
                <c:pt idx="667">
                  <c:v>41530.0</c:v>
                </c:pt>
                <c:pt idx="668">
                  <c:v>41531.0</c:v>
                </c:pt>
                <c:pt idx="669">
                  <c:v>41532.0</c:v>
                </c:pt>
                <c:pt idx="670">
                  <c:v>41533.0</c:v>
                </c:pt>
                <c:pt idx="671">
                  <c:v>41534.0</c:v>
                </c:pt>
                <c:pt idx="672">
                  <c:v>41535.0</c:v>
                </c:pt>
                <c:pt idx="673">
                  <c:v>41536.0</c:v>
                </c:pt>
                <c:pt idx="674">
                  <c:v>41537.0</c:v>
                </c:pt>
                <c:pt idx="675">
                  <c:v>41538.0</c:v>
                </c:pt>
                <c:pt idx="676">
                  <c:v>41539.0</c:v>
                </c:pt>
                <c:pt idx="677">
                  <c:v>41540.0</c:v>
                </c:pt>
                <c:pt idx="678">
                  <c:v>41541.0</c:v>
                </c:pt>
                <c:pt idx="679">
                  <c:v>41542.0</c:v>
                </c:pt>
                <c:pt idx="680">
                  <c:v>41543.0</c:v>
                </c:pt>
                <c:pt idx="681">
                  <c:v>41544.0</c:v>
                </c:pt>
                <c:pt idx="682">
                  <c:v>41545.0</c:v>
                </c:pt>
                <c:pt idx="683">
                  <c:v>41546.0</c:v>
                </c:pt>
                <c:pt idx="684">
                  <c:v>41547.0</c:v>
                </c:pt>
                <c:pt idx="685">
                  <c:v>41548.0</c:v>
                </c:pt>
                <c:pt idx="686">
                  <c:v>41549.0</c:v>
                </c:pt>
                <c:pt idx="687">
                  <c:v>41550.0</c:v>
                </c:pt>
                <c:pt idx="688">
                  <c:v>41551.0</c:v>
                </c:pt>
                <c:pt idx="689">
                  <c:v>41552.0</c:v>
                </c:pt>
                <c:pt idx="690">
                  <c:v>41553.0</c:v>
                </c:pt>
                <c:pt idx="691">
                  <c:v>41554.0</c:v>
                </c:pt>
                <c:pt idx="692">
                  <c:v>41555.0</c:v>
                </c:pt>
                <c:pt idx="693">
                  <c:v>41556.0</c:v>
                </c:pt>
                <c:pt idx="694">
                  <c:v>41557.0</c:v>
                </c:pt>
                <c:pt idx="695">
                  <c:v>41558.0</c:v>
                </c:pt>
                <c:pt idx="696">
                  <c:v>41559.0</c:v>
                </c:pt>
                <c:pt idx="697">
                  <c:v>41560.0</c:v>
                </c:pt>
                <c:pt idx="698">
                  <c:v>41561.0</c:v>
                </c:pt>
                <c:pt idx="699">
                  <c:v>41562.0</c:v>
                </c:pt>
                <c:pt idx="700">
                  <c:v>41563.0</c:v>
                </c:pt>
                <c:pt idx="701">
                  <c:v>41564.0</c:v>
                </c:pt>
                <c:pt idx="702">
                  <c:v>41565.0</c:v>
                </c:pt>
                <c:pt idx="703">
                  <c:v>41566.0</c:v>
                </c:pt>
                <c:pt idx="704">
                  <c:v>41567.0</c:v>
                </c:pt>
                <c:pt idx="705">
                  <c:v>41568.0</c:v>
                </c:pt>
                <c:pt idx="706">
                  <c:v>41569.0</c:v>
                </c:pt>
                <c:pt idx="707">
                  <c:v>41570.0</c:v>
                </c:pt>
                <c:pt idx="708">
                  <c:v>41571.0</c:v>
                </c:pt>
                <c:pt idx="709">
                  <c:v>41572.0</c:v>
                </c:pt>
                <c:pt idx="710">
                  <c:v>41573.0</c:v>
                </c:pt>
                <c:pt idx="711">
                  <c:v>41574.0</c:v>
                </c:pt>
                <c:pt idx="712">
                  <c:v>41575.0</c:v>
                </c:pt>
                <c:pt idx="713">
                  <c:v>41576.0</c:v>
                </c:pt>
                <c:pt idx="714">
                  <c:v>41577.0</c:v>
                </c:pt>
                <c:pt idx="715">
                  <c:v>41578.0</c:v>
                </c:pt>
                <c:pt idx="716">
                  <c:v>41580.0</c:v>
                </c:pt>
                <c:pt idx="717">
                  <c:v>41581.0</c:v>
                </c:pt>
                <c:pt idx="718">
                  <c:v>41582.0</c:v>
                </c:pt>
                <c:pt idx="719">
                  <c:v>41583.0</c:v>
                </c:pt>
                <c:pt idx="720">
                  <c:v>41584.0</c:v>
                </c:pt>
                <c:pt idx="721">
                  <c:v>41585.0</c:v>
                </c:pt>
                <c:pt idx="722">
                  <c:v>41586.0</c:v>
                </c:pt>
                <c:pt idx="723">
                  <c:v>41587.0</c:v>
                </c:pt>
                <c:pt idx="724">
                  <c:v>41588.0</c:v>
                </c:pt>
                <c:pt idx="725">
                  <c:v>41589.0</c:v>
                </c:pt>
                <c:pt idx="726">
                  <c:v>41590.0</c:v>
                </c:pt>
                <c:pt idx="727">
                  <c:v>41591.0</c:v>
                </c:pt>
                <c:pt idx="728">
                  <c:v>41592.0</c:v>
                </c:pt>
                <c:pt idx="729">
                  <c:v>41593.0</c:v>
                </c:pt>
                <c:pt idx="730">
                  <c:v>41594.0</c:v>
                </c:pt>
                <c:pt idx="731">
                  <c:v>41595.0</c:v>
                </c:pt>
                <c:pt idx="732">
                  <c:v>41596.0</c:v>
                </c:pt>
                <c:pt idx="733">
                  <c:v>41597.0</c:v>
                </c:pt>
                <c:pt idx="734">
                  <c:v>41598.0</c:v>
                </c:pt>
                <c:pt idx="735">
                  <c:v>41599.0</c:v>
                </c:pt>
                <c:pt idx="736">
                  <c:v>41600.0</c:v>
                </c:pt>
                <c:pt idx="737">
                  <c:v>41601.0</c:v>
                </c:pt>
                <c:pt idx="738">
                  <c:v>41602.0</c:v>
                </c:pt>
                <c:pt idx="739">
                  <c:v>41603.0</c:v>
                </c:pt>
                <c:pt idx="740">
                  <c:v>41604.0</c:v>
                </c:pt>
                <c:pt idx="741">
                  <c:v>41605.0</c:v>
                </c:pt>
              </c:numCache>
            </c:numRef>
          </c:xVal>
          <c:yVal>
            <c:numRef>
              <c:f>Articles!$C$2:$C$743</c:f>
              <c:numCache>
                <c:formatCode>General</c:formatCode>
                <c:ptCount val="742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49.0</c:v>
                </c:pt>
                <c:pt idx="6">
                  <c:v>49.0</c:v>
                </c:pt>
                <c:pt idx="7">
                  <c:v>50.0</c:v>
                </c:pt>
                <c:pt idx="8">
                  <c:v>47.0</c:v>
                </c:pt>
                <c:pt idx="9">
                  <c:v>42.0</c:v>
                </c:pt>
                <c:pt idx="10">
                  <c:v>44.0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33.0</c:v>
                </c:pt>
                <c:pt idx="17">
                  <c:v>45.0</c:v>
                </c:pt>
                <c:pt idx="18">
                  <c:v>50.0</c:v>
                </c:pt>
                <c:pt idx="19">
                  <c:v>49.0</c:v>
                </c:pt>
                <c:pt idx="20">
                  <c:v>50.0</c:v>
                </c:pt>
                <c:pt idx="21">
                  <c:v>45.0</c:v>
                </c:pt>
                <c:pt idx="22">
                  <c:v>50.0</c:v>
                </c:pt>
                <c:pt idx="23">
                  <c:v>48.0</c:v>
                </c:pt>
                <c:pt idx="24">
                  <c:v>44.0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48.0</c:v>
                </c:pt>
                <c:pt idx="30">
                  <c:v>44.0</c:v>
                </c:pt>
                <c:pt idx="31">
                  <c:v>27.0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48.0</c:v>
                </c:pt>
                <c:pt idx="43">
                  <c:v>48.0</c:v>
                </c:pt>
                <c:pt idx="44">
                  <c:v>47.0</c:v>
                </c:pt>
                <c:pt idx="45">
                  <c:v>43.0</c:v>
                </c:pt>
                <c:pt idx="46">
                  <c:v>50.0</c:v>
                </c:pt>
                <c:pt idx="47">
                  <c:v>46.0</c:v>
                </c:pt>
                <c:pt idx="48">
                  <c:v>50.0</c:v>
                </c:pt>
                <c:pt idx="49">
                  <c:v>50.0</c:v>
                </c:pt>
                <c:pt idx="50">
                  <c:v>49.0</c:v>
                </c:pt>
                <c:pt idx="51">
                  <c:v>48.0</c:v>
                </c:pt>
                <c:pt idx="52">
                  <c:v>47.0</c:v>
                </c:pt>
                <c:pt idx="53">
                  <c:v>50.0</c:v>
                </c:pt>
                <c:pt idx="54">
                  <c:v>50.0</c:v>
                </c:pt>
                <c:pt idx="55">
                  <c:v>49.0</c:v>
                </c:pt>
                <c:pt idx="56">
                  <c:v>49.0</c:v>
                </c:pt>
                <c:pt idx="57">
                  <c:v>48.0</c:v>
                </c:pt>
                <c:pt idx="58">
                  <c:v>43.0</c:v>
                </c:pt>
                <c:pt idx="59">
                  <c:v>22.0</c:v>
                </c:pt>
                <c:pt idx="60">
                  <c:v>34.0</c:v>
                </c:pt>
                <c:pt idx="61">
                  <c:v>48.0</c:v>
                </c:pt>
                <c:pt idx="62">
                  <c:v>48.0</c:v>
                </c:pt>
                <c:pt idx="63">
                  <c:v>50.0</c:v>
                </c:pt>
                <c:pt idx="64">
                  <c:v>50.0</c:v>
                </c:pt>
                <c:pt idx="65">
                  <c:v>39.0</c:v>
                </c:pt>
                <c:pt idx="66">
                  <c:v>30.0</c:v>
                </c:pt>
                <c:pt idx="67">
                  <c:v>48.0</c:v>
                </c:pt>
                <c:pt idx="68">
                  <c:v>49.0</c:v>
                </c:pt>
                <c:pt idx="69">
                  <c:v>49.0</c:v>
                </c:pt>
                <c:pt idx="70">
                  <c:v>50.0</c:v>
                </c:pt>
                <c:pt idx="71">
                  <c:v>50.0</c:v>
                </c:pt>
                <c:pt idx="72">
                  <c:v>30.0</c:v>
                </c:pt>
                <c:pt idx="73">
                  <c:v>50.0</c:v>
                </c:pt>
                <c:pt idx="74">
                  <c:v>50.0</c:v>
                </c:pt>
                <c:pt idx="75">
                  <c:v>50.0</c:v>
                </c:pt>
                <c:pt idx="76">
                  <c:v>50.0</c:v>
                </c:pt>
                <c:pt idx="77">
                  <c:v>49.0</c:v>
                </c:pt>
                <c:pt idx="78">
                  <c:v>50.0</c:v>
                </c:pt>
                <c:pt idx="79">
                  <c:v>48.0</c:v>
                </c:pt>
                <c:pt idx="80">
                  <c:v>47.0</c:v>
                </c:pt>
                <c:pt idx="81">
                  <c:v>50.0</c:v>
                </c:pt>
                <c:pt idx="82">
                  <c:v>50.0</c:v>
                </c:pt>
                <c:pt idx="83">
                  <c:v>49.0</c:v>
                </c:pt>
                <c:pt idx="84">
                  <c:v>49.0</c:v>
                </c:pt>
                <c:pt idx="85">
                  <c:v>48.0</c:v>
                </c:pt>
                <c:pt idx="86">
                  <c:v>50.0</c:v>
                </c:pt>
                <c:pt idx="87">
                  <c:v>47.0</c:v>
                </c:pt>
                <c:pt idx="88">
                  <c:v>50.0</c:v>
                </c:pt>
                <c:pt idx="89">
                  <c:v>50.0</c:v>
                </c:pt>
                <c:pt idx="90">
                  <c:v>49.0</c:v>
                </c:pt>
                <c:pt idx="91">
                  <c:v>23.0</c:v>
                </c:pt>
                <c:pt idx="92">
                  <c:v>46.0</c:v>
                </c:pt>
                <c:pt idx="93">
                  <c:v>49.0</c:v>
                </c:pt>
                <c:pt idx="94">
                  <c:v>36.0</c:v>
                </c:pt>
                <c:pt idx="95">
                  <c:v>50.0</c:v>
                </c:pt>
                <c:pt idx="96">
                  <c:v>49.0</c:v>
                </c:pt>
                <c:pt idx="97">
                  <c:v>50.0</c:v>
                </c:pt>
                <c:pt idx="98">
                  <c:v>50.0</c:v>
                </c:pt>
                <c:pt idx="99">
                  <c:v>43.0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49.0</c:v>
                </c:pt>
                <c:pt idx="108">
                  <c:v>49.0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49.0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49.0</c:v>
                </c:pt>
                <c:pt idx="134">
                  <c:v>50.0</c:v>
                </c:pt>
                <c:pt idx="135">
                  <c:v>50.0</c:v>
                </c:pt>
                <c:pt idx="136">
                  <c:v>47.0</c:v>
                </c:pt>
                <c:pt idx="137">
                  <c:v>49.0</c:v>
                </c:pt>
                <c:pt idx="138">
                  <c:v>50.0</c:v>
                </c:pt>
                <c:pt idx="139">
                  <c:v>50.0</c:v>
                </c:pt>
                <c:pt idx="140">
                  <c:v>49.0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49.0</c:v>
                </c:pt>
                <c:pt idx="148">
                  <c:v>49.0</c:v>
                </c:pt>
                <c:pt idx="149">
                  <c:v>50.0</c:v>
                </c:pt>
                <c:pt idx="150">
                  <c:v>50.0</c:v>
                </c:pt>
                <c:pt idx="151">
                  <c:v>50.0</c:v>
                </c:pt>
                <c:pt idx="152">
                  <c:v>48.0</c:v>
                </c:pt>
                <c:pt idx="153">
                  <c:v>47.0</c:v>
                </c:pt>
                <c:pt idx="154">
                  <c:v>49.0</c:v>
                </c:pt>
                <c:pt idx="155">
                  <c:v>49.0</c:v>
                </c:pt>
                <c:pt idx="156">
                  <c:v>48.0</c:v>
                </c:pt>
                <c:pt idx="157">
                  <c:v>50.0</c:v>
                </c:pt>
                <c:pt idx="158">
                  <c:v>50.0</c:v>
                </c:pt>
                <c:pt idx="159">
                  <c:v>50.0</c:v>
                </c:pt>
                <c:pt idx="160">
                  <c:v>50.0</c:v>
                </c:pt>
                <c:pt idx="161">
                  <c:v>50.0</c:v>
                </c:pt>
                <c:pt idx="162">
                  <c:v>49.0</c:v>
                </c:pt>
                <c:pt idx="163">
                  <c:v>50.0</c:v>
                </c:pt>
                <c:pt idx="164">
                  <c:v>50.0</c:v>
                </c:pt>
                <c:pt idx="165">
                  <c:v>50.0</c:v>
                </c:pt>
                <c:pt idx="166">
                  <c:v>50.0</c:v>
                </c:pt>
                <c:pt idx="167">
                  <c:v>50.0</c:v>
                </c:pt>
                <c:pt idx="168">
                  <c:v>50.0</c:v>
                </c:pt>
                <c:pt idx="169">
                  <c:v>49.0</c:v>
                </c:pt>
                <c:pt idx="170">
                  <c:v>37.0</c:v>
                </c:pt>
                <c:pt idx="171">
                  <c:v>49.0</c:v>
                </c:pt>
                <c:pt idx="172">
                  <c:v>49.0</c:v>
                </c:pt>
                <c:pt idx="173">
                  <c:v>50.0</c:v>
                </c:pt>
                <c:pt idx="174">
                  <c:v>49.0</c:v>
                </c:pt>
                <c:pt idx="175">
                  <c:v>50.0</c:v>
                </c:pt>
                <c:pt idx="176">
                  <c:v>49.0</c:v>
                </c:pt>
                <c:pt idx="177">
                  <c:v>50.0</c:v>
                </c:pt>
                <c:pt idx="178">
                  <c:v>50.0</c:v>
                </c:pt>
                <c:pt idx="179">
                  <c:v>49.0</c:v>
                </c:pt>
                <c:pt idx="180">
                  <c:v>50.0</c:v>
                </c:pt>
                <c:pt idx="181">
                  <c:v>49.0</c:v>
                </c:pt>
                <c:pt idx="182">
                  <c:v>49.0</c:v>
                </c:pt>
                <c:pt idx="183">
                  <c:v>50.0</c:v>
                </c:pt>
                <c:pt idx="184">
                  <c:v>50.0</c:v>
                </c:pt>
                <c:pt idx="185">
                  <c:v>50.0</c:v>
                </c:pt>
                <c:pt idx="186">
                  <c:v>49.0</c:v>
                </c:pt>
                <c:pt idx="187">
                  <c:v>50.0</c:v>
                </c:pt>
                <c:pt idx="188">
                  <c:v>49.0</c:v>
                </c:pt>
                <c:pt idx="189">
                  <c:v>49.0</c:v>
                </c:pt>
                <c:pt idx="190">
                  <c:v>48.0</c:v>
                </c:pt>
                <c:pt idx="191">
                  <c:v>46.0</c:v>
                </c:pt>
                <c:pt idx="192">
                  <c:v>48.0</c:v>
                </c:pt>
                <c:pt idx="193">
                  <c:v>46.0</c:v>
                </c:pt>
                <c:pt idx="194">
                  <c:v>49.0</c:v>
                </c:pt>
                <c:pt idx="195">
                  <c:v>48.0</c:v>
                </c:pt>
                <c:pt idx="196">
                  <c:v>38.0</c:v>
                </c:pt>
                <c:pt idx="197">
                  <c:v>50.0</c:v>
                </c:pt>
                <c:pt idx="198">
                  <c:v>50.0</c:v>
                </c:pt>
                <c:pt idx="199">
                  <c:v>50.0</c:v>
                </c:pt>
                <c:pt idx="200">
                  <c:v>48.0</c:v>
                </c:pt>
                <c:pt idx="201">
                  <c:v>49.0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47.0</c:v>
                </c:pt>
                <c:pt idx="206">
                  <c:v>50.0</c:v>
                </c:pt>
                <c:pt idx="207">
                  <c:v>50.0</c:v>
                </c:pt>
                <c:pt idx="208">
                  <c:v>50.0</c:v>
                </c:pt>
                <c:pt idx="209">
                  <c:v>50.0</c:v>
                </c:pt>
                <c:pt idx="210">
                  <c:v>42.0</c:v>
                </c:pt>
                <c:pt idx="211">
                  <c:v>34.0</c:v>
                </c:pt>
                <c:pt idx="212">
                  <c:v>50.0</c:v>
                </c:pt>
                <c:pt idx="213">
                  <c:v>48.0</c:v>
                </c:pt>
                <c:pt idx="214">
                  <c:v>50.0</c:v>
                </c:pt>
                <c:pt idx="215">
                  <c:v>50.0</c:v>
                </c:pt>
                <c:pt idx="216">
                  <c:v>49.0</c:v>
                </c:pt>
                <c:pt idx="217">
                  <c:v>41.0</c:v>
                </c:pt>
                <c:pt idx="218">
                  <c:v>38.0</c:v>
                </c:pt>
                <c:pt idx="219">
                  <c:v>50.0</c:v>
                </c:pt>
                <c:pt idx="220">
                  <c:v>50.0</c:v>
                </c:pt>
                <c:pt idx="221">
                  <c:v>50.0</c:v>
                </c:pt>
                <c:pt idx="222">
                  <c:v>49.0</c:v>
                </c:pt>
                <c:pt idx="223">
                  <c:v>48.0</c:v>
                </c:pt>
                <c:pt idx="224">
                  <c:v>43.0</c:v>
                </c:pt>
                <c:pt idx="225">
                  <c:v>49.0</c:v>
                </c:pt>
                <c:pt idx="226">
                  <c:v>50.0</c:v>
                </c:pt>
                <c:pt idx="227">
                  <c:v>50.0</c:v>
                </c:pt>
                <c:pt idx="228">
                  <c:v>49.0</c:v>
                </c:pt>
                <c:pt idx="229">
                  <c:v>50.0</c:v>
                </c:pt>
                <c:pt idx="230">
                  <c:v>48.0</c:v>
                </c:pt>
                <c:pt idx="231">
                  <c:v>49.0</c:v>
                </c:pt>
                <c:pt idx="232">
                  <c:v>49.0</c:v>
                </c:pt>
                <c:pt idx="233">
                  <c:v>49.0</c:v>
                </c:pt>
                <c:pt idx="234">
                  <c:v>49.0</c:v>
                </c:pt>
                <c:pt idx="235">
                  <c:v>50.0</c:v>
                </c:pt>
                <c:pt idx="236">
                  <c:v>50.0</c:v>
                </c:pt>
                <c:pt idx="237">
                  <c:v>48.0</c:v>
                </c:pt>
                <c:pt idx="238">
                  <c:v>44.0</c:v>
                </c:pt>
                <c:pt idx="239">
                  <c:v>49.0</c:v>
                </c:pt>
                <c:pt idx="240">
                  <c:v>47.0</c:v>
                </c:pt>
                <c:pt idx="241">
                  <c:v>50.0</c:v>
                </c:pt>
                <c:pt idx="242">
                  <c:v>48.0</c:v>
                </c:pt>
                <c:pt idx="243">
                  <c:v>50.0</c:v>
                </c:pt>
                <c:pt idx="244">
                  <c:v>49.0</c:v>
                </c:pt>
                <c:pt idx="245">
                  <c:v>50.0</c:v>
                </c:pt>
                <c:pt idx="246">
                  <c:v>50.0</c:v>
                </c:pt>
                <c:pt idx="247">
                  <c:v>50.0</c:v>
                </c:pt>
                <c:pt idx="248">
                  <c:v>49.0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49.0</c:v>
                </c:pt>
                <c:pt idx="254">
                  <c:v>49.0</c:v>
                </c:pt>
                <c:pt idx="255">
                  <c:v>48.0</c:v>
                </c:pt>
                <c:pt idx="256">
                  <c:v>50.0</c:v>
                </c:pt>
                <c:pt idx="257">
                  <c:v>50.0</c:v>
                </c:pt>
                <c:pt idx="258">
                  <c:v>49.0</c:v>
                </c:pt>
                <c:pt idx="259">
                  <c:v>45.0</c:v>
                </c:pt>
                <c:pt idx="260">
                  <c:v>50.0</c:v>
                </c:pt>
                <c:pt idx="261">
                  <c:v>50.0</c:v>
                </c:pt>
                <c:pt idx="262">
                  <c:v>50.0</c:v>
                </c:pt>
                <c:pt idx="263">
                  <c:v>50.0</c:v>
                </c:pt>
                <c:pt idx="264">
                  <c:v>50.0</c:v>
                </c:pt>
                <c:pt idx="265">
                  <c:v>50.0</c:v>
                </c:pt>
                <c:pt idx="266">
                  <c:v>50.0</c:v>
                </c:pt>
                <c:pt idx="267">
                  <c:v>47.0</c:v>
                </c:pt>
                <c:pt idx="268">
                  <c:v>43.0</c:v>
                </c:pt>
                <c:pt idx="269">
                  <c:v>50.0</c:v>
                </c:pt>
                <c:pt idx="270">
                  <c:v>48.0</c:v>
                </c:pt>
                <c:pt idx="271">
                  <c:v>50.0</c:v>
                </c:pt>
                <c:pt idx="272">
                  <c:v>49.0</c:v>
                </c:pt>
                <c:pt idx="273">
                  <c:v>50.0</c:v>
                </c:pt>
                <c:pt idx="274">
                  <c:v>46.0</c:v>
                </c:pt>
                <c:pt idx="275">
                  <c:v>48.0</c:v>
                </c:pt>
                <c:pt idx="276">
                  <c:v>47.0</c:v>
                </c:pt>
                <c:pt idx="277">
                  <c:v>42.0</c:v>
                </c:pt>
                <c:pt idx="278">
                  <c:v>45.0</c:v>
                </c:pt>
                <c:pt idx="279">
                  <c:v>47.0</c:v>
                </c:pt>
                <c:pt idx="280">
                  <c:v>38.0</c:v>
                </c:pt>
                <c:pt idx="281">
                  <c:v>40.0</c:v>
                </c:pt>
                <c:pt idx="282">
                  <c:v>47.0</c:v>
                </c:pt>
                <c:pt idx="283">
                  <c:v>46.0</c:v>
                </c:pt>
                <c:pt idx="284">
                  <c:v>48.0</c:v>
                </c:pt>
                <c:pt idx="285">
                  <c:v>44.0</c:v>
                </c:pt>
                <c:pt idx="286">
                  <c:v>48.0</c:v>
                </c:pt>
                <c:pt idx="287">
                  <c:v>37.0</c:v>
                </c:pt>
                <c:pt idx="288">
                  <c:v>45.0</c:v>
                </c:pt>
                <c:pt idx="289">
                  <c:v>48.0</c:v>
                </c:pt>
                <c:pt idx="290">
                  <c:v>44.0</c:v>
                </c:pt>
                <c:pt idx="291">
                  <c:v>47.0</c:v>
                </c:pt>
                <c:pt idx="292">
                  <c:v>46.0</c:v>
                </c:pt>
                <c:pt idx="293">
                  <c:v>50.0</c:v>
                </c:pt>
                <c:pt idx="294">
                  <c:v>36.0</c:v>
                </c:pt>
                <c:pt idx="295">
                  <c:v>42.0</c:v>
                </c:pt>
                <c:pt idx="296">
                  <c:v>50.0</c:v>
                </c:pt>
                <c:pt idx="297">
                  <c:v>50.0</c:v>
                </c:pt>
                <c:pt idx="298">
                  <c:v>50.0</c:v>
                </c:pt>
                <c:pt idx="299">
                  <c:v>50.0</c:v>
                </c:pt>
                <c:pt idx="300">
                  <c:v>50.0</c:v>
                </c:pt>
                <c:pt idx="301">
                  <c:v>26.0</c:v>
                </c:pt>
                <c:pt idx="302">
                  <c:v>38.0</c:v>
                </c:pt>
                <c:pt idx="303">
                  <c:v>50.0</c:v>
                </c:pt>
                <c:pt idx="304">
                  <c:v>48.0</c:v>
                </c:pt>
                <c:pt idx="305">
                  <c:v>50.0</c:v>
                </c:pt>
                <c:pt idx="306">
                  <c:v>50.0</c:v>
                </c:pt>
                <c:pt idx="307">
                  <c:v>50.0</c:v>
                </c:pt>
                <c:pt idx="308">
                  <c:v>47.0</c:v>
                </c:pt>
                <c:pt idx="309">
                  <c:v>35.0</c:v>
                </c:pt>
                <c:pt idx="310">
                  <c:v>50.0</c:v>
                </c:pt>
                <c:pt idx="311">
                  <c:v>41.0</c:v>
                </c:pt>
                <c:pt idx="312">
                  <c:v>50.0</c:v>
                </c:pt>
                <c:pt idx="313">
                  <c:v>50.0</c:v>
                </c:pt>
                <c:pt idx="314">
                  <c:v>50.0</c:v>
                </c:pt>
                <c:pt idx="315">
                  <c:v>50.0</c:v>
                </c:pt>
                <c:pt idx="316">
                  <c:v>49.0</c:v>
                </c:pt>
                <c:pt idx="317">
                  <c:v>47.0</c:v>
                </c:pt>
                <c:pt idx="318">
                  <c:v>48.0</c:v>
                </c:pt>
                <c:pt idx="319">
                  <c:v>44.0</c:v>
                </c:pt>
                <c:pt idx="320">
                  <c:v>46.0</c:v>
                </c:pt>
                <c:pt idx="321">
                  <c:v>46.0</c:v>
                </c:pt>
                <c:pt idx="322">
                  <c:v>49.0</c:v>
                </c:pt>
                <c:pt idx="323">
                  <c:v>47.0</c:v>
                </c:pt>
                <c:pt idx="324">
                  <c:v>47.0</c:v>
                </c:pt>
                <c:pt idx="325">
                  <c:v>49.0</c:v>
                </c:pt>
                <c:pt idx="326">
                  <c:v>37.0</c:v>
                </c:pt>
                <c:pt idx="327">
                  <c:v>46.0</c:v>
                </c:pt>
                <c:pt idx="328">
                  <c:v>50.0</c:v>
                </c:pt>
                <c:pt idx="329">
                  <c:v>47.0</c:v>
                </c:pt>
                <c:pt idx="330">
                  <c:v>50.0</c:v>
                </c:pt>
                <c:pt idx="331">
                  <c:v>49.0</c:v>
                </c:pt>
                <c:pt idx="332">
                  <c:v>50.0</c:v>
                </c:pt>
                <c:pt idx="333">
                  <c:v>43.0</c:v>
                </c:pt>
                <c:pt idx="334">
                  <c:v>49.0</c:v>
                </c:pt>
                <c:pt idx="335">
                  <c:v>49.0</c:v>
                </c:pt>
                <c:pt idx="336">
                  <c:v>48.0</c:v>
                </c:pt>
                <c:pt idx="337">
                  <c:v>50.0</c:v>
                </c:pt>
                <c:pt idx="338">
                  <c:v>48.0</c:v>
                </c:pt>
                <c:pt idx="339">
                  <c:v>49.0</c:v>
                </c:pt>
                <c:pt idx="340">
                  <c:v>43.0</c:v>
                </c:pt>
                <c:pt idx="341">
                  <c:v>50.0</c:v>
                </c:pt>
                <c:pt idx="342">
                  <c:v>49.0</c:v>
                </c:pt>
                <c:pt idx="343">
                  <c:v>50.0</c:v>
                </c:pt>
                <c:pt idx="344">
                  <c:v>49.0</c:v>
                </c:pt>
                <c:pt idx="345">
                  <c:v>49.0</c:v>
                </c:pt>
                <c:pt idx="346">
                  <c:v>50.0</c:v>
                </c:pt>
                <c:pt idx="347">
                  <c:v>45.0</c:v>
                </c:pt>
                <c:pt idx="348">
                  <c:v>49.0</c:v>
                </c:pt>
                <c:pt idx="349">
                  <c:v>50.0</c:v>
                </c:pt>
                <c:pt idx="350">
                  <c:v>50.0</c:v>
                </c:pt>
                <c:pt idx="351">
                  <c:v>50.0</c:v>
                </c:pt>
                <c:pt idx="352">
                  <c:v>50.0</c:v>
                </c:pt>
                <c:pt idx="353">
                  <c:v>50.0</c:v>
                </c:pt>
                <c:pt idx="354">
                  <c:v>25.0</c:v>
                </c:pt>
                <c:pt idx="355">
                  <c:v>49.0</c:v>
                </c:pt>
                <c:pt idx="356">
                  <c:v>50.0</c:v>
                </c:pt>
                <c:pt idx="357">
                  <c:v>50.0</c:v>
                </c:pt>
                <c:pt idx="358">
                  <c:v>48.0</c:v>
                </c:pt>
                <c:pt idx="359">
                  <c:v>48.0</c:v>
                </c:pt>
                <c:pt idx="360">
                  <c:v>49.0</c:v>
                </c:pt>
                <c:pt idx="361">
                  <c:v>48.0</c:v>
                </c:pt>
                <c:pt idx="362">
                  <c:v>50.0</c:v>
                </c:pt>
                <c:pt idx="363">
                  <c:v>49.0</c:v>
                </c:pt>
                <c:pt idx="364">
                  <c:v>49.0</c:v>
                </c:pt>
                <c:pt idx="365">
                  <c:v>49.0</c:v>
                </c:pt>
                <c:pt idx="366">
                  <c:v>48.0</c:v>
                </c:pt>
                <c:pt idx="367">
                  <c:v>49.0</c:v>
                </c:pt>
                <c:pt idx="368">
                  <c:v>49.0</c:v>
                </c:pt>
                <c:pt idx="369">
                  <c:v>49.0</c:v>
                </c:pt>
                <c:pt idx="370">
                  <c:v>50.0</c:v>
                </c:pt>
                <c:pt idx="371">
                  <c:v>49.0</c:v>
                </c:pt>
                <c:pt idx="372">
                  <c:v>49.0</c:v>
                </c:pt>
                <c:pt idx="373">
                  <c:v>47.0</c:v>
                </c:pt>
                <c:pt idx="374">
                  <c:v>49.0</c:v>
                </c:pt>
                <c:pt idx="375">
                  <c:v>50.0</c:v>
                </c:pt>
                <c:pt idx="376">
                  <c:v>50.0</c:v>
                </c:pt>
                <c:pt idx="377">
                  <c:v>49.0</c:v>
                </c:pt>
                <c:pt idx="378">
                  <c:v>49.0</c:v>
                </c:pt>
                <c:pt idx="379">
                  <c:v>49.0</c:v>
                </c:pt>
                <c:pt idx="380">
                  <c:v>50.0</c:v>
                </c:pt>
                <c:pt idx="381">
                  <c:v>49.0</c:v>
                </c:pt>
                <c:pt idx="382">
                  <c:v>49.0</c:v>
                </c:pt>
                <c:pt idx="383">
                  <c:v>50.0</c:v>
                </c:pt>
                <c:pt idx="384">
                  <c:v>47.0</c:v>
                </c:pt>
                <c:pt idx="385">
                  <c:v>49.0</c:v>
                </c:pt>
                <c:pt idx="386">
                  <c:v>49.0</c:v>
                </c:pt>
                <c:pt idx="387">
                  <c:v>48.0</c:v>
                </c:pt>
                <c:pt idx="388">
                  <c:v>47.0</c:v>
                </c:pt>
                <c:pt idx="389">
                  <c:v>49.0</c:v>
                </c:pt>
                <c:pt idx="390">
                  <c:v>50.0</c:v>
                </c:pt>
                <c:pt idx="391">
                  <c:v>49.0</c:v>
                </c:pt>
                <c:pt idx="392">
                  <c:v>49.0</c:v>
                </c:pt>
                <c:pt idx="393">
                  <c:v>47.0</c:v>
                </c:pt>
                <c:pt idx="394">
                  <c:v>48.0</c:v>
                </c:pt>
                <c:pt idx="395">
                  <c:v>49.0</c:v>
                </c:pt>
                <c:pt idx="396">
                  <c:v>50.0</c:v>
                </c:pt>
                <c:pt idx="397">
                  <c:v>50.0</c:v>
                </c:pt>
                <c:pt idx="398">
                  <c:v>47.0</c:v>
                </c:pt>
                <c:pt idx="399">
                  <c:v>49.0</c:v>
                </c:pt>
                <c:pt idx="400">
                  <c:v>49.0</c:v>
                </c:pt>
                <c:pt idx="401">
                  <c:v>49.0</c:v>
                </c:pt>
                <c:pt idx="402">
                  <c:v>49.0</c:v>
                </c:pt>
                <c:pt idx="403">
                  <c:v>48.0</c:v>
                </c:pt>
                <c:pt idx="404">
                  <c:v>50.0</c:v>
                </c:pt>
                <c:pt idx="405">
                  <c:v>48.0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50.0</c:v>
                </c:pt>
                <c:pt idx="411">
                  <c:v>49.0</c:v>
                </c:pt>
                <c:pt idx="412">
                  <c:v>47.0</c:v>
                </c:pt>
                <c:pt idx="413">
                  <c:v>49.0</c:v>
                </c:pt>
                <c:pt idx="414">
                  <c:v>49.0</c:v>
                </c:pt>
                <c:pt idx="415">
                  <c:v>48.0</c:v>
                </c:pt>
                <c:pt idx="416">
                  <c:v>49.0</c:v>
                </c:pt>
                <c:pt idx="417">
                  <c:v>48.0</c:v>
                </c:pt>
                <c:pt idx="418">
                  <c:v>45.0</c:v>
                </c:pt>
                <c:pt idx="419">
                  <c:v>49.0</c:v>
                </c:pt>
                <c:pt idx="420">
                  <c:v>46.0</c:v>
                </c:pt>
                <c:pt idx="421">
                  <c:v>48.0</c:v>
                </c:pt>
                <c:pt idx="422">
                  <c:v>44.0</c:v>
                </c:pt>
                <c:pt idx="423">
                  <c:v>47.0</c:v>
                </c:pt>
                <c:pt idx="424">
                  <c:v>45.0</c:v>
                </c:pt>
                <c:pt idx="425">
                  <c:v>48.0</c:v>
                </c:pt>
                <c:pt idx="426">
                  <c:v>47.0</c:v>
                </c:pt>
                <c:pt idx="427">
                  <c:v>46.0</c:v>
                </c:pt>
                <c:pt idx="428">
                  <c:v>48.0</c:v>
                </c:pt>
                <c:pt idx="429">
                  <c:v>48.0</c:v>
                </c:pt>
                <c:pt idx="430">
                  <c:v>48.0</c:v>
                </c:pt>
                <c:pt idx="431">
                  <c:v>41.0</c:v>
                </c:pt>
                <c:pt idx="432">
                  <c:v>50.0</c:v>
                </c:pt>
                <c:pt idx="433">
                  <c:v>42.0</c:v>
                </c:pt>
                <c:pt idx="434">
                  <c:v>47.0</c:v>
                </c:pt>
                <c:pt idx="435">
                  <c:v>39.0</c:v>
                </c:pt>
                <c:pt idx="436">
                  <c:v>32.0</c:v>
                </c:pt>
                <c:pt idx="437">
                  <c:v>32.0</c:v>
                </c:pt>
                <c:pt idx="438">
                  <c:v>49.0</c:v>
                </c:pt>
                <c:pt idx="439">
                  <c:v>36.0</c:v>
                </c:pt>
                <c:pt idx="440">
                  <c:v>47.0</c:v>
                </c:pt>
                <c:pt idx="441">
                  <c:v>49.0</c:v>
                </c:pt>
                <c:pt idx="442">
                  <c:v>48.0</c:v>
                </c:pt>
                <c:pt idx="443">
                  <c:v>49.0</c:v>
                </c:pt>
                <c:pt idx="444">
                  <c:v>48.0</c:v>
                </c:pt>
                <c:pt idx="445">
                  <c:v>50.0</c:v>
                </c:pt>
                <c:pt idx="446">
                  <c:v>50.0</c:v>
                </c:pt>
                <c:pt idx="447">
                  <c:v>48.0</c:v>
                </c:pt>
                <c:pt idx="448">
                  <c:v>50.0</c:v>
                </c:pt>
                <c:pt idx="449">
                  <c:v>49.0</c:v>
                </c:pt>
                <c:pt idx="450">
                  <c:v>49.0</c:v>
                </c:pt>
                <c:pt idx="451">
                  <c:v>48.0</c:v>
                </c:pt>
                <c:pt idx="452">
                  <c:v>49.0</c:v>
                </c:pt>
                <c:pt idx="453">
                  <c:v>49.0</c:v>
                </c:pt>
                <c:pt idx="454">
                  <c:v>33.0</c:v>
                </c:pt>
                <c:pt idx="455">
                  <c:v>49.0</c:v>
                </c:pt>
                <c:pt idx="456">
                  <c:v>49.0</c:v>
                </c:pt>
                <c:pt idx="457">
                  <c:v>49.0</c:v>
                </c:pt>
                <c:pt idx="458">
                  <c:v>49.0</c:v>
                </c:pt>
                <c:pt idx="459">
                  <c:v>46.0</c:v>
                </c:pt>
                <c:pt idx="460">
                  <c:v>50.0</c:v>
                </c:pt>
                <c:pt idx="461">
                  <c:v>49.0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49.0</c:v>
                </c:pt>
                <c:pt idx="466">
                  <c:v>50.0</c:v>
                </c:pt>
                <c:pt idx="467">
                  <c:v>50.0</c:v>
                </c:pt>
                <c:pt idx="468">
                  <c:v>50.0</c:v>
                </c:pt>
                <c:pt idx="469">
                  <c:v>49.0</c:v>
                </c:pt>
                <c:pt idx="470">
                  <c:v>48.0</c:v>
                </c:pt>
                <c:pt idx="471">
                  <c:v>47.0</c:v>
                </c:pt>
                <c:pt idx="472">
                  <c:v>49.0</c:v>
                </c:pt>
                <c:pt idx="473">
                  <c:v>50.0</c:v>
                </c:pt>
                <c:pt idx="474">
                  <c:v>50.0</c:v>
                </c:pt>
                <c:pt idx="475">
                  <c:v>49.0</c:v>
                </c:pt>
                <c:pt idx="476">
                  <c:v>49.0</c:v>
                </c:pt>
                <c:pt idx="477">
                  <c:v>49.0</c:v>
                </c:pt>
                <c:pt idx="478">
                  <c:v>49.0</c:v>
                </c:pt>
                <c:pt idx="479">
                  <c:v>46.0</c:v>
                </c:pt>
                <c:pt idx="480">
                  <c:v>50.0</c:v>
                </c:pt>
                <c:pt idx="481">
                  <c:v>49.0</c:v>
                </c:pt>
                <c:pt idx="482">
                  <c:v>48.0</c:v>
                </c:pt>
                <c:pt idx="483">
                  <c:v>45.0</c:v>
                </c:pt>
                <c:pt idx="484">
                  <c:v>47.0</c:v>
                </c:pt>
                <c:pt idx="485">
                  <c:v>47.0</c:v>
                </c:pt>
                <c:pt idx="486">
                  <c:v>47.0</c:v>
                </c:pt>
                <c:pt idx="487">
                  <c:v>39.0</c:v>
                </c:pt>
                <c:pt idx="488">
                  <c:v>49.0</c:v>
                </c:pt>
                <c:pt idx="489">
                  <c:v>44.0</c:v>
                </c:pt>
                <c:pt idx="490">
                  <c:v>48.0</c:v>
                </c:pt>
                <c:pt idx="491">
                  <c:v>47.0</c:v>
                </c:pt>
                <c:pt idx="492">
                  <c:v>49.0</c:v>
                </c:pt>
                <c:pt idx="493">
                  <c:v>48.0</c:v>
                </c:pt>
                <c:pt idx="494">
                  <c:v>50.0</c:v>
                </c:pt>
                <c:pt idx="495">
                  <c:v>46.0</c:v>
                </c:pt>
                <c:pt idx="496">
                  <c:v>48.0</c:v>
                </c:pt>
                <c:pt idx="497">
                  <c:v>47.0</c:v>
                </c:pt>
                <c:pt idx="498">
                  <c:v>49.0</c:v>
                </c:pt>
                <c:pt idx="499">
                  <c:v>46.0</c:v>
                </c:pt>
                <c:pt idx="500">
                  <c:v>46.0</c:v>
                </c:pt>
                <c:pt idx="501">
                  <c:v>50.0</c:v>
                </c:pt>
                <c:pt idx="502">
                  <c:v>45.0</c:v>
                </c:pt>
                <c:pt idx="503">
                  <c:v>48.0</c:v>
                </c:pt>
                <c:pt idx="504">
                  <c:v>40.0</c:v>
                </c:pt>
                <c:pt idx="505">
                  <c:v>46.0</c:v>
                </c:pt>
                <c:pt idx="506">
                  <c:v>47.0</c:v>
                </c:pt>
                <c:pt idx="507">
                  <c:v>50.0</c:v>
                </c:pt>
                <c:pt idx="508">
                  <c:v>49.0</c:v>
                </c:pt>
                <c:pt idx="509">
                  <c:v>46.0</c:v>
                </c:pt>
                <c:pt idx="510">
                  <c:v>48.0</c:v>
                </c:pt>
                <c:pt idx="511">
                  <c:v>45.0</c:v>
                </c:pt>
                <c:pt idx="512">
                  <c:v>49.0</c:v>
                </c:pt>
                <c:pt idx="513">
                  <c:v>48.0</c:v>
                </c:pt>
                <c:pt idx="514">
                  <c:v>50.0</c:v>
                </c:pt>
                <c:pt idx="515">
                  <c:v>50.0</c:v>
                </c:pt>
                <c:pt idx="516">
                  <c:v>48.0</c:v>
                </c:pt>
                <c:pt idx="517">
                  <c:v>49.0</c:v>
                </c:pt>
                <c:pt idx="518">
                  <c:v>48.0</c:v>
                </c:pt>
                <c:pt idx="519">
                  <c:v>49.0</c:v>
                </c:pt>
                <c:pt idx="520">
                  <c:v>34.0</c:v>
                </c:pt>
                <c:pt idx="521">
                  <c:v>50.0</c:v>
                </c:pt>
                <c:pt idx="522">
                  <c:v>50.0</c:v>
                </c:pt>
                <c:pt idx="523">
                  <c:v>48.0</c:v>
                </c:pt>
                <c:pt idx="524">
                  <c:v>49.0</c:v>
                </c:pt>
                <c:pt idx="525">
                  <c:v>49.0</c:v>
                </c:pt>
                <c:pt idx="526">
                  <c:v>46.0</c:v>
                </c:pt>
                <c:pt idx="527">
                  <c:v>48.0</c:v>
                </c:pt>
                <c:pt idx="528">
                  <c:v>21.0</c:v>
                </c:pt>
                <c:pt idx="529">
                  <c:v>50.0</c:v>
                </c:pt>
                <c:pt idx="530">
                  <c:v>49.0</c:v>
                </c:pt>
                <c:pt idx="531">
                  <c:v>49.0</c:v>
                </c:pt>
                <c:pt idx="532">
                  <c:v>47.0</c:v>
                </c:pt>
                <c:pt idx="533">
                  <c:v>48.0</c:v>
                </c:pt>
                <c:pt idx="534">
                  <c:v>50.0</c:v>
                </c:pt>
                <c:pt idx="535">
                  <c:v>50.0</c:v>
                </c:pt>
                <c:pt idx="536">
                  <c:v>49.0</c:v>
                </c:pt>
                <c:pt idx="537">
                  <c:v>48.0</c:v>
                </c:pt>
                <c:pt idx="538">
                  <c:v>48.0</c:v>
                </c:pt>
                <c:pt idx="539">
                  <c:v>46.0</c:v>
                </c:pt>
                <c:pt idx="540">
                  <c:v>48.0</c:v>
                </c:pt>
                <c:pt idx="541">
                  <c:v>49.0</c:v>
                </c:pt>
                <c:pt idx="542">
                  <c:v>50.0</c:v>
                </c:pt>
                <c:pt idx="543">
                  <c:v>50.0</c:v>
                </c:pt>
                <c:pt idx="544">
                  <c:v>47.0</c:v>
                </c:pt>
                <c:pt idx="545">
                  <c:v>45.0</c:v>
                </c:pt>
                <c:pt idx="546">
                  <c:v>44.0</c:v>
                </c:pt>
                <c:pt idx="547">
                  <c:v>47.0</c:v>
                </c:pt>
                <c:pt idx="548">
                  <c:v>47.0</c:v>
                </c:pt>
                <c:pt idx="549">
                  <c:v>41.0</c:v>
                </c:pt>
                <c:pt idx="550">
                  <c:v>40.0</c:v>
                </c:pt>
                <c:pt idx="551">
                  <c:v>47.0</c:v>
                </c:pt>
                <c:pt idx="552">
                  <c:v>48.0</c:v>
                </c:pt>
                <c:pt idx="553">
                  <c:v>48.0</c:v>
                </c:pt>
                <c:pt idx="554">
                  <c:v>30.0</c:v>
                </c:pt>
                <c:pt idx="555">
                  <c:v>47.0</c:v>
                </c:pt>
                <c:pt idx="556">
                  <c:v>38.0</c:v>
                </c:pt>
                <c:pt idx="557">
                  <c:v>49.0</c:v>
                </c:pt>
                <c:pt idx="558">
                  <c:v>50.0</c:v>
                </c:pt>
                <c:pt idx="559">
                  <c:v>47.0</c:v>
                </c:pt>
                <c:pt idx="560">
                  <c:v>48.0</c:v>
                </c:pt>
                <c:pt idx="561">
                  <c:v>48.0</c:v>
                </c:pt>
                <c:pt idx="562">
                  <c:v>49.0</c:v>
                </c:pt>
                <c:pt idx="563">
                  <c:v>25.0</c:v>
                </c:pt>
                <c:pt idx="564">
                  <c:v>49.0</c:v>
                </c:pt>
                <c:pt idx="565">
                  <c:v>46.0</c:v>
                </c:pt>
                <c:pt idx="566">
                  <c:v>50.0</c:v>
                </c:pt>
                <c:pt idx="567">
                  <c:v>50.0</c:v>
                </c:pt>
                <c:pt idx="568">
                  <c:v>49.0</c:v>
                </c:pt>
                <c:pt idx="569">
                  <c:v>49.0</c:v>
                </c:pt>
                <c:pt idx="570">
                  <c:v>46.0</c:v>
                </c:pt>
                <c:pt idx="571">
                  <c:v>50.0</c:v>
                </c:pt>
                <c:pt idx="572">
                  <c:v>47.0</c:v>
                </c:pt>
                <c:pt idx="573">
                  <c:v>47.0</c:v>
                </c:pt>
                <c:pt idx="574">
                  <c:v>48.0</c:v>
                </c:pt>
                <c:pt idx="575">
                  <c:v>48.0</c:v>
                </c:pt>
                <c:pt idx="576">
                  <c:v>45.0</c:v>
                </c:pt>
                <c:pt idx="577">
                  <c:v>46.0</c:v>
                </c:pt>
                <c:pt idx="578">
                  <c:v>50.0</c:v>
                </c:pt>
                <c:pt idx="579">
                  <c:v>47.0</c:v>
                </c:pt>
                <c:pt idx="580">
                  <c:v>49.0</c:v>
                </c:pt>
                <c:pt idx="581">
                  <c:v>49.0</c:v>
                </c:pt>
                <c:pt idx="582">
                  <c:v>48.0</c:v>
                </c:pt>
                <c:pt idx="583">
                  <c:v>47.0</c:v>
                </c:pt>
                <c:pt idx="584">
                  <c:v>50.0</c:v>
                </c:pt>
                <c:pt idx="585">
                  <c:v>50.0</c:v>
                </c:pt>
                <c:pt idx="586">
                  <c:v>34.0</c:v>
                </c:pt>
                <c:pt idx="587">
                  <c:v>47.0</c:v>
                </c:pt>
                <c:pt idx="588">
                  <c:v>49.0</c:v>
                </c:pt>
                <c:pt idx="589">
                  <c:v>49.0</c:v>
                </c:pt>
                <c:pt idx="590">
                  <c:v>46.0</c:v>
                </c:pt>
                <c:pt idx="591">
                  <c:v>50.0</c:v>
                </c:pt>
                <c:pt idx="592">
                  <c:v>50.0</c:v>
                </c:pt>
                <c:pt idx="593">
                  <c:v>49.0</c:v>
                </c:pt>
                <c:pt idx="594">
                  <c:v>49.0</c:v>
                </c:pt>
                <c:pt idx="595">
                  <c:v>49.0</c:v>
                </c:pt>
                <c:pt idx="596">
                  <c:v>49.0</c:v>
                </c:pt>
                <c:pt idx="597">
                  <c:v>49.0</c:v>
                </c:pt>
                <c:pt idx="598">
                  <c:v>39.0</c:v>
                </c:pt>
                <c:pt idx="599">
                  <c:v>50.0</c:v>
                </c:pt>
                <c:pt idx="600">
                  <c:v>49.0</c:v>
                </c:pt>
                <c:pt idx="601">
                  <c:v>47.0</c:v>
                </c:pt>
                <c:pt idx="602">
                  <c:v>48.0</c:v>
                </c:pt>
                <c:pt idx="603">
                  <c:v>48.0</c:v>
                </c:pt>
                <c:pt idx="604">
                  <c:v>48.0</c:v>
                </c:pt>
                <c:pt idx="605">
                  <c:v>50.0</c:v>
                </c:pt>
                <c:pt idx="606">
                  <c:v>50.0</c:v>
                </c:pt>
                <c:pt idx="607">
                  <c:v>48.0</c:v>
                </c:pt>
                <c:pt idx="608">
                  <c:v>41.0</c:v>
                </c:pt>
                <c:pt idx="609">
                  <c:v>48.0</c:v>
                </c:pt>
                <c:pt idx="610">
                  <c:v>49.0</c:v>
                </c:pt>
                <c:pt idx="611">
                  <c:v>46.0</c:v>
                </c:pt>
                <c:pt idx="612">
                  <c:v>49.0</c:v>
                </c:pt>
                <c:pt idx="613">
                  <c:v>49.0</c:v>
                </c:pt>
                <c:pt idx="614">
                  <c:v>48.0</c:v>
                </c:pt>
                <c:pt idx="615">
                  <c:v>46.0</c:v>
                </c:pt>
                <c:pt idx="616">
                  <c:v>49.0</c:v>
                </c:pt>
                <c:pt idx="617">
                  <c:v>48.0</c:v>
                </c:pt>
                <c:pt idx="618">
                  <c:v>49.0</c:v>
                </c:pt>
                <c:pt idx="619">
                  <c:v>50.0</c:v>
                </c:pt>
                <c:pt idx="620">
                  <c:v>50.0</c:v>
                </c:pt>
                <c:pt idx="621">
                  <c:v>46.0</c:v>
                </c:pt>
                <c:pt idx="622">
                  <c:v>49.0</c:v>
                </c:pt>
                <c:pt idx="623">
                  <c:v>48.0</c:v>
                </c:pt>
                <c:pt idx="624">
                  <c:v>48.0</c:v>
                </c:pt>
                <c:pt idx="625">
                  <c:v>46.0</c:v>
                </c:pt>
                <c:pt idx="626">
                  <c:v>50.0</c:v>
                </c:pt>
                <c:pt idx="627">
                  <c:v>48.0</c:v>
                </c:pt>
                <c:pt idx="628">
                  <c:v>46.0</c:v>
                </c:pt>
                <c:pt idx="629">
                  <c:v>33.0</c:v>
                </c:pt>
                <c:pt idx="630">
                  <c:v>47.0</c:v>
                </c:pt>
                <c:pt idx="631">
                  <c:v>26.0</c:v>
                </c:pt>
                <c:pt idx="632">
                  <c:v>46.0</c:v>
                </c:pt>
                <c:pt idx="633">
                  <c:v>50.0</c:v>
                </c:pt>
                <c:pt idx="634">
                  <c:v>50.0</c:v>
                </c:pt>
                <c:pt idx="635">
                  <c:v>47.0</c:v>
                </c:pt>
                <c:pt idx="636">
                  <c:v>49.0</c:v>
                </c:pt>
                <c:pt idx="637">
                  <c:v>47.0</c:v>
                </c:pt>
                <c:pt idx="638">
                  <c:v>47.0</c:v>
                </c:pt>
                <c:pt idx="639">
                  <c:v>46.0</c:v>
                </c:pt>
                <c:pt idx="640">
                  <c:v>50.0</c:v>
                </c:pt>
                <c:pt idx="641">
                  <c:v>48.0</c:v>
                </c:pt>
                <c:pt idx="642">
                  <c:v>43.0</c:v>
                </c:pt>
                <c:pt idx="643">
                  <c:v>48.0</c:v>
                </c:pt>
                <c:pt idx="644">
                  <c:v>47.0</c:v>
                </c:pt>
                <c:pt idx="645">
                  <c:v>48.0</c:v>
                </c:pt>
                <c:pt idx="646">
                  <c:v>47.0</c:v>
                </c:pt>
                <c:pt idx="647">
                  <c:v>50.0</c:v>
                </c:pt>
                <c:pt idx="648">
                  <c:v>49.0</c:v>
                </c:pt>
                <c:pt idx="649">
                  <c:v>46.0</c:v>
                </c:pt>
                <c:pt idx="650">
                  <c:v>46.0</c:v>
                </c:pt>
                <c:pt idx="651">
                  <c:v>49.0</c:v>
                </c:pt>
                <c:pt idx="652">
                  <c:v>47.0</c:v>
                </c:pt>
                <c:pt idx="653">
                  <c:v>45.0</c:v>
                </c:pt>
                <c:pt idx="654">
                  <c:v>50.0</c:v>
                </c:pt>
                <c:pt idx="655">
                  <c:v>50.0</c:v>
                </c:pt>
                <c:pt idx="656">
                  <c:v>50.0</c:v>
                </c:pt>
                <c:pt idx="657">
                  <c:v>47.0</c:v>
                </c:pt>
                <c:pt idx="658">
                  <c:v>47.0</c:v>
                </c:pt>
                <c:pt idx="659">
                  <c:v>49.0</c:v>
                </c:pt>
                <c:pt idx="660">
                  <c:v>47.0</c:v>
                </c:pt>
                <c:pt idx="661">
                  <c:v>49.0</c:v>
                </c:pt>
                <c:pt idx="662">
                  <c:v>34.0</c:v>
                </c:pt>
                <c:pt idx="663">
                  <c:v>33.0</c:v>
                </c:pt>
                <c:pt idx="664">
                  <c:v>44.0</c:v>
                </c:pt>
                <c:pt idx="665">
                  <c:v>41.0</c:v>
                </c:pt>
                <c:pt idx="666">
                  <c:v>41.0</c:v>
                </c:pt>
                <c:pt idx="667">
                  <c:v>44.0</c:v>
                </c:pt>
                <c:pt idx="668">
                  <c:v>45.0</c:v>
                </c:pt>
                <c:pt idx="669">
                  <c:v>47.0</c:v>
                </c:pt>
                <c:pt idx="670">
                  <c:v>46.0</c:v>
                </c:pt>
                <c:pt idx="671">
                  <c:v>43.0</c:v>
                </c:pt>
                <c:pt idx="672">
                  <c:v>44.0</c:v>
                </c:pt>
                <c:pt idx="673">
                  <c:v>43.0</c:v>
                </c:pt>
                <c:pt idx="674">
                  <c:v>39.0</c:v>
                </c:pt>
                <c:pt idx="675">
                  <c:v>44.0</c:v>
                </c:pt>
                <c:pt idx="676">
                  <c:v>42.0</c:v>
                </c:pt>
                <c:pt idx="677">
                  <c:v>39.0</c:v>
                </c:pt>
                <c:pt idx="678">
                  <c:v>41.0</c:v>
                </c:pt>
                <c:pt idx="679">
                  <c:v>45.0</c:v>
                </c:pt>
                <c:pt idx="680">
                  <c:v>41.0</c:v>
                </c:pt>
                <c:pt idx="681">
                  <c:v>43.0</c:v>
                </c:pt>
                <c:pt idx="682">
                  <c:v>44.0</c:v>
                </c:pt>
                <c:pt idx="683">
                  <c:v>38.0</c:v>
                </c:pt>
                <c:pt idx="684">
                  <c:v>49.0</c:v>
                </c:pt>
                <c:pt idx="685">
                  <c:v>26.0</c:v>
                </c:pt>
                <c:pt idx="686">
                  <c:v>20.0</c:v>
                </c:pt>
                <c:pt idx="687">
                  <c:v>48.0</c:v>
                </c:pt>
                <c:pt idx="688">
                  <c:v>46.0</c:v>
                </c:pt>
                <c:pt idx="689">
                  <c:v>49.0</c:v>
                </c:pt>
                <c:pt idx="690">
                  <c:v>50.0</c:v>
                </c:pt>
                <c:pt idx="691">
                  <c:v>50.0</c:v>
                </c:pt>
                <c:pt idx="692">
                  <c:v>47.0</c:v>
                </c:pt>
                <c:pt idx="693">
                  <c:v>47.0</c:v>
                </c:pt>
                <c:pt idx="694">
                  <c:v>48.0</c:v>
                </c:pt>
                <c:pt idx="695">
                  <c:v>47.0</c:v>
                </c:pt>
                <c:pt idx="696">
                  <c:v>50.0</c:v>
                </c:pt>
                <c:pt idx="697">
                  <c:v>50.0</c:v>
                </c:pt>
                <c:pt idx="698">
                  <c:v>48.0</c:v>
                </c:pt>
                <c:pt idx="699">
                  <c:v>48.0</c:v>
                </c:pt>
                <c:pt idx="700">
                  <c:v>47.0</c:v>
                </c:pt>
                <c:pt idx="701">
                  <c:v>48.0</c:v>
                </c:pt>
                <c:pt idx="702">
                  <c:v>47.0</c:v>
                </c:pt>
                <c:pt idx="703">
                  <c:v>50.0</c:v>
                </c:pt>
                <c:pt idx="704">
                  <c:v>47.0</c:v>
                </c:pt>
                <c:pt idx="705">
                  <c:v>48.0</c:v>
                </c:pt>
                <c:pt idx="706">
                  <c:v>48.0</c:v>
                </c:pt>
                <c:pt idx="707">
                  <c:v>42.0</c:v>
                </c:pt>
                <c:pt idx="708">
                  <c:v>46.0</c:v>
                </c:pt>
                <c:pt idx="709">
                  <c:v>46.0</c:v>
                </c:pt>
                <c:pt idx="710">
                  <c:v>49.0</c:v>
                </c:pt>
                <c:pt idx="711">
                  <c:v>50.0</c:v>
                </c:pt>
                <c:pt idx="712">
                  <c:v>49.0</c:v>
                </c:pt>
                <c:pt idx="713">
                  <c:v>47.0</c:v>
                </c:pt>
                <c:pt idx="714">
                  <c:v>50.0</c:v>
                </c:pt>
                <c:pt idx="715">
                  <c:v>50.0</c:v>
                </c:pt>
                <c:pt idx="716">
                  <c:v>50.0</c:v>
                </c:pt>
                <c:pt idx="717">
                  <c:v>47.0</c:v>
                </c:pt>
                <c:pt idx="718">
                  <c:v>45.0</c:v>
                </c:pt>
                <c:pt idx="719">
                  <c:v>48.0</c:v>
                </c:pt>
                <c:pt idx="720">
                  <c:v>44.0</c:v>
                </c:pt>
                <c:pt idx="721">
                  <c:v>50.0</c:v>
                </c:pt>
                <c:pt idx="722">
                  <c:v>48.0</c:v>
                </c:pt>
                <c:pt idx="723">
                  <c:v>50.0</c:v>
                </c:pt>
                <c:pt idx="724">
                  <c:v>48.0</c:v>
                </c:pt>
                <c:pt idx="725">
                  <c:v>46.0</c:v>
                </c:pt>
                <c:pt idx="726">
                  <c:v>48.0</c:v>
                </c:pt>
                <c:pt idx="727">
                  <c:v>47.0</c:v>
                </c:pt>
                <c:pt idx="728">
                  <c:v>37.0</c:v>
                </c:pt>
                <c:pt idx="729">
                  <c:v>30.0</c:v>
                </c:pt>
                <c:pt idx="730">
                  <c:v>47.0</c:v>
                </c:pt>
                <c:pt idx="731">
                  <c:v>49.0</c:v>
                </c:pt>
                <c:pt idx="732">
                  <c:v>48.0</c:v>
                </c:pt>
                <c:pt idx="733">
                  <c:v>50.0</c:v>
                </c:pt>
                <c:pt idx="734">
                  <c:v>49.0</c:v>
                </c:pt>
                <c:pt idx="735">
                  <c:v>50.0</c:v>
                </c:pt>
                <c:pt idx="736">
                  <c:v>50.0</c:v>
                </c:pt>
                <c:pt idx="737">
                  <c:v>47.0</c:v>
                </c:pt>
                <c:pt idx="738">
                  <c:v>48.0</c:v>
                </c:pt>
                <c:pt idx="739">
                  <c:v>47.0</c:v>
                </c:pt>
                <c:pt idx="740">
                  <c:v>50.0</c:v>
                </c:pt>
                <c:pt idx="741">
                  <c:v>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593352"/>
        <c:axId val="2077165256"/>
      </c:scatterChart>
      <c:valAx>
        <c:axId val="-2120593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77165256"/>
        <c:crosses val="autoZero"/>
        <c:crossBetween val="midCat"/>
      </c:valAx>
      <c:valAx>
        <c:axId val="2077165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59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DailySums.csv!$I$2:$I$196</c:f>
              <c:numCache>
                <c:formatCode>General</c:formatCode>
                <c:ptCount val="195"/>
                <c:pt idx="0">
                  <c:v>57.0</c:v>
                </c:pt>
                <c:pt idx="1">
                  <c:v>52.0</c:v>
                </c:pt>
                <c:pt idx="2">
                  <c:v>53.0</c:v>
                </c:pt>
                <c:pt idx="3">
                  <c:v>60.0</c:v>
                </c:pt>
                <c:pt idx="4">
                  <c:v>41.0</c:v>
                </c:pt>
                <c:pt idx="5">
                  <c:v>50.0</c:v>
                </c:pt>
                <c:pt idx="6">
                  <c:v>42.0</c:v>
                </c:pt>
                <c:pt idx="7">
                  <c:v>31.0</c:v>
                </c:pt>
                <c:pt idx="8">
                  <c:v>40.0</c:v>
                </c:pt>
                <c:pt idx="9">
                  <c:v>45.0</c:v>
                </c:pt>
                <c:pt idx="10">
                  <c:v>41.0</c:v>
                </c:pt>
                <c:pt idx="11">
                  <c:v>36.0</c:v>
                </c:pt>
                <c:pt idx="12">
                  <c:v>45.0</c:v>
                </c:pt>
                <c:pt idx="13">
                  <c:v>41.0</c:v>
                </c:pt>
                <c:pt idx="14">
                  <c:v>46.0</c:v>
                </c:pt>
                <c:pt idx="15">
                  <c:v>52.0</c:v>
                </c:pt>
                <c:pt idx="16">
                  <c:v>47.0</c:v>
                </c:pt>
                <c:pt idx="17">
                  <c:v>60.0</c:v>
                </c:pt>
                <c:pt idx="18">
                  <c:v>63.0</c:v>
                </c:pt>
                <c:pt idx="19">
                  <c:v>81.0</c:v>
                </c:pt>
                <c:pt idx="20">
                  <c:v>73.0</c:v>
                </c:pt>
                <c:pt idx="21">
                  <c:v>83.0</c:v>
                </c:pt>
                <c:pt idx="22">
                  <c:v>90.0</c:v>
                </c:pt>
                <c:pt idx="23">
                  <c:v>86.0</c:v>
                </c:pt>
                <c:pt idx="24">
                  <c:v>87.0</c:v>
                </c:pt>
                <c:pt idx="25">
                  <c:v>103.0</c:v>
                </c:pt>
                <c:pt idx="26">
                  <c:v>102.0</c:v>
                </c:pt>
                <c:pt idx="27">
                  <c:v>112.0</c:v>
                </c:pt>
                <c:pt idx="28">
                  <c:v>120.0</c:v>
                </c:pt>
                <c:pt idx="29">
                  <c:v>121.0</c:v>
                </c:pt>
                <c:pt idx="30">
                  <c:v>111.0</c:v>
                </c:pt>
                <c:pt idx="31">
                  <c:v>120.0</c:v>
                </c:pt>
                <c:pt idx="32">
                  <c:v>122.0</c:v>
                </c:pt>
                <c:pt idx="33">
                  <c:v>124.0</c:v>
                </c:pt>
                <c:pt idx="34">
                  <c:v>134.0</c:v>
                </c:pt>
                <c:pt idx="35">
                  <c:v>126.0</c:v>
                </c:pt>
                <c:pt idx="36">
                  <c:v>124.0</c:v>
                </c:pt>
                <c:pt idx="37">
                  <c:v>121.0</c:v>
                </c:pt>
                <c:pt idx="38">
                  <c:v>125.0</c:v>
                </c:pt>
                <c:pt idx="39">
                  <c:v>120.0</c:v>
                </c:pt>
                <c:pt idx="40">
                  <c:v>105.0</c:v>
                </c:pt>
                <c:pt idx="41">
                  <c:v>106.0</c:v>
                </c:pt>
                <c:pt idx="42">
                  <c:v>101.0</c:v>
                </c:pt>
                <c:pt idx="43">
                  <c:v>97.0</c:v>
                </c:pt>
                <c:pt idx="44">
                  <c:v>102.0</c:v>
                </c:pt>
                <c:pt idx="45">
                  <c:v>91.0</c:v>
                </c:pt>
                <c:pt idx="46">
                  <c:v>89.0</c:v>
                </c:pt>
                <c:pt idx="47">
                  <c:v>82.0</c:v>
                </c:pt>
                <c:pt idx="48">
                  <c:v>75.0</c:v>
                </c:pt>
                <c:pt idx="49">
                  <c:v>71.0</c:v>
                </c:pt>
                <c:pt idx="50">
                  <c:v>75.0</c:v>
                </c:pt>
                <c:pt idx="51">
                  <c:v>80.0</c:v>
                </c:pt>
                <c:pt idx="52">
                  <c:v>69.0</c:v>
                </c:pt>
                <c:pt idx="53">
                  <c:v>59.0</c:v>
                </c:pt>
                <c:pt idx="54">
                  <c:v>39.0</c:v>
                </c:pt>
                <c:pt idx="55">
                  <c:v>34.0</c:v>
                </c:pt>
                <c:pt idx="56">
                  <c:v>40.0</c:v>
                </c:pt>
                <c:pt idx="57">
                  <c:v>38.0</c:v>
                </c:pt>
                <c:pt idx="58">
                  <c:v>55.0</c:v>
                </c:pt>
                <c:pt idx="59">
                  <c:v>44.0</c:v>
                </c:pt>
                <c:pt idx="60">
                  <c:v>47.0</c:v>
                </c:pt>
                <c:pt idx="61">
                  <c:v>45.0</c:v>
                </c:pt>
                <c:pt idx="62">
                  <c:v>37.0</c:v>
                </c:pt>
                <c:pt idx="63">
                  <c:v>35.0</c:v>
                </c:pt>
                <c:pt idx="64">
                  <c:v>37.0</c:v>
                </c:pt>
                <c:pt idx="65">
                  <c:v>35.0</c:v>
                </c:pt>
                <c:pt idx="66">
                  <c:v>37.0</c:v>
                </c:pt>
                <c:pt idx="67">
                  <c:v>24.0</c:v>
                </c:pt>
                <c:pt idx="68">
                  <c:v>21.0</c:v>
                </c:pt>
                <c:pt idx="69">
                  <c:v>17.0</c:v>
                </c:pt>
                <c:pt idx="70">
                  <c:v>21.0</c:v>
                </c:pt>
                <c:pt idx="71">
                  <c:v>20.0</c:v>
                </c:pt>
                <c:pt idx="72">
                  <c:v>13.0</c:v>
                </c:pt>
                <c:pt idx="73">
                  <c:v>33.0</c:v>
                </c:pt>
                <c:pt idx="74">
                  <c:v>42.0</c:v>
                </c:pt>
                <c:pt idx="75">
                  <c:v>52.0</c:v>
                </c:pt>
                <c:pt idx="76">
                  <c:v>50.0</c:v>
                </c:pt>
                <c:pt idx="77">
                  <c:v>54.0</c:v>
                </c:pt>
                <c:pt idx="78">
                  <c:v>55.0</c:v>
                </c:pt>
                <c:pt idx="79">
                  <c:v>38.0</c:v>
                </c:pt>
                <c:pt idx="80">
                  <c:v>44.0</c:v>
                </c:pt>
                <c:pt idx="81">
                  <c:v>40.0</c:v>
                </c:pt>
                <c:pt idx="82">
                  <c:v>53.0</c:v>
                </c:pt>
                <c:pt idx="83">
                  <c:v>54.0</c:v>
                </c:pt>
                <c:pt idx="84">
                  <c:v>56.0</c:v>
                </c:pt>
                <c:pt idx="85">
                  <c:v>55.0</c:v>
                </c:pt>
                <c:pt idx="86">
                  <c:v>58.0</c:v>
                </c:pt>
                <c:pt idx="87">
                  <c:v>64.0</c:v>
                </c:pt>
                <c:pt idx="88">
                  <c:v>70.0</c:v>
                </c:pt>
                <c:pt idx="89">
                  <c:v>69.0</c:v>
                </c:pt>
                <c:pt idx="90">
                  <c:v>69.0</c:v>
                </c:pt>
                <c:pt idx="91">
                  <c:v>78.0</c:v>
                </c:pt>
                <c:pt idx="92">
                  <c:v>75.0</c:v>
                </c:pt>
                <c:pt idx="93">
                  <c:v>87.0</c:v>
                </c:pt>
                <c:pt idx="94">
                  <c:v>76.0</c:v>
                </c:pt>
                <c:pt idx="95">
                  <c:v>80.0</c:v>
                </c:pt>
                <c:pt idx="96">
                  <c:v>82.0</c:v>
                </c:pt>
                <c:pt idx="97">
                  <c:v>84.0</c:v>
                </c:pt>
                <c:pt idx="98">
                  <c:v>88.0</c:v>
                </c:pt>
                <c:pt idx="99">
                  <c:v>80.0</c:v>
                </c:pt>
                <c:pt idx="100">
                  <c:v>85.0</c:v>
                </c:pt>
                <c:pt idx="101">
                  <c:v>84.0</c:v>
                </c:pt>
                <c:pt idx="102">
                  <c:v>92.0</c:v>
                </c:pt>
                <c:pt idx="103">
                  <c:v>81.0</c:v>
                </c:pt>
                <c:pt idx="104">
                  <c:v>78.0</c:v>
                </c:pt>
                <c:pt idx="105">
                  <c:v>79.0</c:v>
                </c:pt>
                <c:pt idx="106">
                  <c:v>79.0</c:v>
                </c:pt>
                <c:pt idx="107">
                  <c:v>68.0</c:v>
                </c:pt>
                <c:pt idx="108">
                  <c:v>57.0</c:v>
                </c:pt>
                <c:pt idx="109">
                  <c:v>61.0</c:v>
                </c:pt>
                <c:pt idx="110">
                  <c:v>69.0</c:v>
                </c:pt>
                <c:pt idx="111">
                  <c:v>79.0</c:v>
                </c:pt>
                <c:pt idx="112">
                  <c:v>74.0</c:v>
                </c:pt>
                <c:pt idx="113">
                  <c:v>62.0</c:v>
                </c:pt>
                <c:pt idx="114">
                  <c:v>59.0</c:v>
                </c:pt>
                <c:pt idx="115">
                  <c:v>57.0</c:v>
                </c:pt>
                <c:pt idx="116">
                  <c:v>56.0</c:v>
                </c:pt>
                <c:pt idx="117">
                  <c:v>47.0</c:v>
                </c:pt>
                <c:pt idx="118">
                  <c:v>50.0</c:v>
                </c:pt>
                <c:pt idx="119">
                  <c:v>40.0</c:v>
                </c:pt>
                <c:pt idx="120">
                  <c:v>41.0</c:v>
                </c:pt>
                <c:pt idx="121">
                  <c:v>43.0</c:v>
                </c:pt>
                <c:pt idx="122">
                  <c:v>38.0</c:v>
                </c:pt>
                <c:pt idx="123">
                  <c:v>22.0</c:v>
                </c:pt>
                <c:pt idx="124">
                  <c:v>31.0</c:v>
                </c:pt>
                <c:pt idx="125">
                  <c:v>33.0</c:v>
                </c:pt>
                <c:pt idx="126">
                  <c:v>33.0</c:v>
                </c:pt>
                <c:pt idx="127">
                  <c:v>31.0</c:v>
                </c:pt>
                <c:pt idx="128">
                  <c:v>38.0</c:v>
                </c:pt>
                <c:pt idx="129">
                  <c:v>44.0</c:v>
                </c:pt>
                <c:pt idx="130">
                  <c:v>45.0</c:v>
                </c:pt>
                <c:pt idx="131">
                  <c:v>36.0</c:v>
                </c:pt>
                <c:pt idx="132">
                  <c:v>28.0</c:v>
                </c:pt>
                <c:pt idx="133">
                  <c:v>30.0</c:v>
                </c:pt>
                <c:pt idx="134">
                  <c:v>42.0</c:v>
                </c:pt>
                <c:pt idx="135">
                  <c:v>38.0</c:v>
                </c:pt>
                <c:pt idx="136">
                  <c:v>42.0</c:v>
                </c:pt>
                <c:pt idx="137">
                  <c:v>39.0</c:v>
                </c:pt>
                <c:pt idx="138">
                  <c:v>55.0</c:v>
                </c:pt>
                <c:pt idx="139">
                  <c:v>55.0</c:v>
                </c:pt>
                <c:pt idx="140">
                  <c:v>61.0</c:v>
                </c:pt>
                <c:pt idx="141">
                  <c:v>58.0</c:v>
                </c:pt>
                <c:pt idx="142">
                  <c:v>59.0</c:v>
                </c:pt>
                <c:pt idx="143">
                  <c:v>61.0</c:v>
                </c:pt>
                <c:pt idx="144">
                  <c:v>77.0</c:v>
                </c:pt>
                <c:pt idx="145">
                  <c:v>76.0</c:v>
                </c:pt>
                <c:pt idx="146">
                  <c:v>78.0</c:v>
                </c:pt>
                <c:pt idx="147">
                  <c:v>83.0</c:v>
                </c:pt>
                <c:pt idx="148">
                  <c:v>86.0</c:v>
                </c:pt>
                <c:pt idx="149">
                  <c:v>88.0</c:v>
                </c:pt>
                <c:pt idx="150">
                  <c:v>88.0</c:v>
                </c:pt>
                <c:pt idx="151">
                  <c:v>87.0</c:v>
                </c:pt>
                <c:pt idx="152">
                  <c:v>91.0</c:v>
                </c:pt>
                <c:pt idx="153">
                  <c:v>99.0</c:v>
                </c:pt>
                <c:pt idx="154">
                  <c:v>94.0</c:v>
                </c:pt>
                <c:pt idx="155">
                  <c:v>105.0</c:v>
                </c:pt>
                <c:pt idx="156">
                  <c:v>115.0</c:v>
                </c:pt>
                <c:pt idx="157">
                  <c:v>118.0</c:v>
                </c:pt>
                <c:pt idx="158">
                  <c:v>122.0</c:v>
                </c:pt>
                <c:pt idx="159">
                  <c:v>120.0</c:v>
                </c:pt>
                <c:pt idx="160">
                  <c:v>116.0</c:v>
                </c:pt>
                <c:pt idx="161">
                  <c:v>111.0</c:v>
                </c:pt>
                <c:pt idx="162">
                  <c:v>116.0</c:v>
                </c:pt>
                <c:pt idx="163">
                  <c:v>114.0</c:v>
                </c:pt>
                <c:pt idx="164">
                  <c:v>111.0</c:v>
                </c:pt>
                <c:pt idx="165">
                  <c:v>104.0</c:v>
                </c:pt>
                <c:pt idx="166">
                  <c:v>100.0</c:v>
                </c:pt>
                <c:pt idx="167">
                  <c:v>101.0</c:v>
                </c:pt>
                <c:pt idx="168">
                  <c:v>92.0</c:v>
                </c:pt>
                <c:pt idx="169">
                  <c:v>91.0</c:v>
                </c:pt>
                <c:pt idx="170">
                  <c:v>93.0</c:v>
                </c:pt>
                <c:pt idx="171">
                  <c:v>96.0</c:v>
                </c:pt>
                <c:pt idx="172">
                  <c:v>93.0</c:v>
                </c:pt>
                <c:pt idx="173">
                  <c:v>80.0</c:v>
                </c:pt>
                <c:pt idx="174">
                  <c:v>68.0</c:v>
                </c:pt>
                <c:pt idx="175">
                  <c:v>79.0</c:v>
                </c:pt>
                <c:pt idx="176">
                  <c:v>62.0</c:v>
                </c:pt>
                <c:pt idx="177">
                  <c:v>50.0</c:v>
                </c:pt>
                <c:pt idx="178">
                  <c:v>37.0</c:v>
                </c:pt>
                <c:pt idx="179">
                  <c:v>19.0</c:v>
                </c:pt>
                <c:pt idx="180">
                  <c:v>19.0</c:v>
                </c:pt>
                <c:pt idx="181">
                  <c:v>24.0</c:v>
                </c:pt>
                <c:pt idx="182">
                  <c:v>37.0</c:v>
                </c:pt>
                <c:pt idx="183">
                  <c:v>37.0</c:v>
                </c:pt>
                <c:pt idx="184">
                  <c:v>45.0</c:v>
                </c:pt>
                <c:pt idx="185">
                  <c:v>58.0</c:v>
                </c:pt>
                <c:pt idx="186">
                  <c:v>50.0</c:v>
                </c:pt>
                <c:pt idx="187">
                  <c:v>49.0</c:v>
                </c:pt>
                <c:pt idx="188">
                  <c:v>57.0</c:v>
                </c:pt>
                <c:pt idx="189">
                  <c:v>63.0</c:v>
                </c:pt>
                <c:pt idx="190">
                  <c:v>68.0</c:v>
                </c:pt>
                <c:pt idx="191">
                  <c:v>62.0</c:v>
                </c:pt>
                <c:pt idx="192">
                  <c:v>65.0</c:v>
                </c:pt>
                <c:pt idx="193">
                  <c:v>62.0</c:v>
                </c:pt>
                <c:pt idx="194">
                  <c:v>78.0</c:v>
                </c:pt>
              </c:numCache>
            </c:numRef>
          </c:xVal>
          <c:yVal>
            <c:numRef>
              <c:f>DailySums.csv!$J$2:$J$196</c:f>
              <c:numCache>
                <c:formatCode>General</c:formatCode>
                <c:ptCount val="195"/>
                <c:pt idx="0">
                  <c:v>498.0</c:v>
                </c:pt>
                <c:pt idx="1">
                  <c:v>763.8999999999999</c:v>
                </c:pt>
                <c:pt idx="2">
                  <c:v>593.2999999999998</c:v>
                </c:pt>
                <c:pt idx="3">
                  <c:v>784.1</c:v>
                </c:pt>
                <c:pt idx="4">
                  <c:v>785.6999999999998</c:v>
                </c:pt>
                <c:pt idx="5">
                  <c:v>769.2</c:v>
                </c:pt>
                <c:pt idx="6">
                  <c:v>781.6</c:v>
                </c:pt>
                <c:pt idx="7">
                  <c:v>781.6</c:v>
                </c:pt>
                <c:pt idx="8">
                  <c:v>761.8999999999999</c:v>
                </c:pt>
                <c:pt idx="9">
                  <c:v>609.6</c:v>
                </c:pt>
                <c:pt idx="10">
                  <c:v>754.8999999999999</c:v>
                </c:pt>
                <c:pt idx="11">
                  <c:v>633.2999999999998</c:v>
                </c:pt>
                <c:pt idx="12">
                  <c:v>639.9999999999999</c:v>
                </c:pt>
                <c:pt idx="13">
                  <c:v>433.3999999999999</c:v>
                </c:pt>
                <c:pt idx="14">
                  <c:v>433.3999999999999</c:v>
                </c:pt>
                <c:pt idx="15">
                  <c:v>327.1999999999999</c:v>
                </c:pt>
                <c:pt idx="16">
                  <c:v>436.5999999999999</c:v>
                </c:pt>
                <c:pt idx="17">
                  <c:v>497.6999999999999</c:v>
                </c:pt>
                <c:pt idx="18">
                  <c:v>159.6</c:v>
                </c:pt>
                <c:pt idx="19">
                  <c:v>102.3</c:v>
                </c:pt>
                <c:pt idx="20">
                  <c:v>305.9</c:v>
                </c:pt>
                <c:pt idx="21">
                  <c:v>305.9</c:v>
                </c:pt>
                <c:pt idx="22">
                  <c:v>311.0000000000001</c:v>
                </c:pt>
                <c:pt idx="23">
                  <c:v>214.5</c:v>
                </c:pt>
                <c:pt idx="24">
                  <c:v>56.20000000000002</c:v>
                </c:pt>
                <c:pt idx="25">
                  <c:v>-56.49999999999997</c:v>
                </c:pt>
                <c:pt idx="26">
                  <c:v>91.19999999999998</c:v>
                </c:pt>
                <c:pt idx="27">
                  <c:v>-16.70000000000002</c:v>
                </c:pt>
                <c:pt idx="28">
                  <c:v>-16.70000000000002</c:v>
                </c:pt>
                <c:pt idx="29">
                  <c:v>4.999999999999971</c:v>
                </c:pt>
                <c:pt idx="30">
                  <c:v>-17.40000000000002</c:v>
                </c:pt>
                <c:pt idx="31">
                  <c:v>50.69999999999997</c:v>
                </c:pt>
                <c:pt idx="32">
                  <c:v>-111.9</c:v>
                </c:pt>
                <c:pt idx="33">
                  <c:v>-578.7</c:v>
                </c:pt>
                <c:pt idx="34">
                  <c:v>-539.9</c:v>
                </c:pt>
                <c:pt idx="35">
                  <c:v>-539.9</c:v>
                </c:pt>
                <c:pt idx="36">
                  <c:v>-526.9</c:v>
                </c:pt>
                <c:pt idx="37">
                  <c:v>-715.7</c:v>
                </c:pt>
                <c:pt idx="38">
                  <c:v>-545.2</c:v>
                </c:pt>
                <c:pt idx="39">
                  <c:v>-398.9999999999999</c:v>
                </c:pt>
                <c:pt idx="40">
                  <c:v>-308.2</c:v>
                </c:pt>
                <c:pt idx="41">
                  <c:v>-415.2</c:v>
                </c:pt>
                <c:pt idx="42">
                  <c:v>-415.2</c:v>
                </c:pt>
                <c:pt idx="43">
                  <c:v>-415.2</c:v>
                </c:pt>
                <c:pt idx="44">
                  <c:v>-453.9</c:v>
                </c:pt>
                <c:pt idx="45">
                  <c:v>-399.3999999999999</c:v>
                </c:pt>
                <c:pt idx="46">
                  <c:v>-353.1999999999999</c:v>
                </c:pt>
                <c:pt idx="47">
                  <c:v>-146.6</c:v>
                </c:pt>
                <c:pt idx="48">
                  <c:v>-6.299999999999954</c:v>
                </c:pt>
                <c:pt idx="49">
                  <c:v>-6.299999999999954</c:v>
                </c:pt>
                <c:pt idx="50">
                  <c:v>-136.7</c:v>
                </c:pt>
                <c:pt idx="51">
                  <c:v>28.5</c:v>
                </c:pt>
                <c:pt idx="52">
                  <c:v>307.8000000000001</c:v>
                </c:pt>
                <c:pt idx="53">
                  <c:v>216.4000000000001</c:v>
                </c:pt>
                <c:pt idx="54">
                  <c:v>175.7</c:v>
                </c:pt>
                <c:pt idx="55">
                  <c:v>179.3</c:v>
                </c:pt>
                <c:pt idx="56">
                  <c:v>179.3</c:v>
                </c:pt>
                <c:pt idx="57">
                  <c:v>188.4999999999999</c:v>
                </c:pt>
                <c:pt idx="58">
                  <c:v>322.5000000000001</c:v>
                </c:pt>
                <c:pt idx="59">
                  <c:v>424.6</c:v>
                </c:pt>
                <c:pt idx="60">
                  <c:v>254.6</c:v>
                </c:pt>
                <c:pt idx="61">
                  <c:v>445.1000000000001</c:v>
                </c:pt>
                <c:pt idx="62">
                  <c:v>464.5000000000001</c:v>
                </c:pt>
                <c:pt idx="63">
                  <c:v>464.5000000000001</c:v>
                </c:pt>
                <c:pt idx="64">
                  <c:v>363.3000000000001</c:v>
                </c:pt>
                <c:pt idx="65">
                  <c:v>233.0</c:v>
                </c:pt>
                <c:pt idx="66">
                  <c:v>457.0000000000001</c:v>
                </c:pt>
                <c:pt idx="67">
                  <c:v>769.7000000000001</c:v>
                </c:pt>
                <c:pt idx="68">
                  <c:v>747.3000000000001</c:v>
                </c:pt>
                <c:pt idx="69">
                  <c:v>758.2</c:v>
                </c:pt>
                <c:pt idx="70">
                  <c:v>758.2</c:v>
                </c:pt>
                <c:pt idx="71">
                  <c:v>894.4000000000001</c:v>
                </c:pt>
                <c:pt idx="72">
                  <c:v>768.7</c:v>
                </c:pt>
                <c:pt idx="73">
                  <c:v>614.7</c:v>
                </c:pt>
                <c:pt idx="74">
                  <c:v>482.4000000000001</c:v>
                </c:pt>
                <c:pt idx="75">
                  <c:v>713.5000000000001</c:v>
                </c:pt>
                <c:pt idx="76">
                  <c:v>744.3000000000001</c:v>
                </c:pt>
                <c:pt idx="77">
                  <c:v>744.3000000000001</c:v>
                </c:pt>
                <c:pt idx="78">
                  <c:v>680.9</c:v>
                </c:pt>
                <c:pt idx="79">
                  <c:v>683.6</c:v>
                </c:pt>
                <c:pt idx="80">
                  <c:v>529.2</c:v>
                </c:pt>
                <c:pt idx="81">
                  <c:v>483.7</c:v>
                </c:pt>
                <c:pt idx="82">
                  <c:v>364.3999999999999</c:v>
                </c:pt>
                <c:pt idx="83">
                  <c:v>293.3</c:v>
                </c:pt>
                <c:pt idx="84">
                  <c:v>293.3</c:v>
                </c:pt>
                <c:pt idx="85">
                  <c:v>205.8</c:v>
                </c:pt>
                <c:pt idx="86">
                  <c:v>138.5</c:v>
                </c:pt>
                <c:pt idx="87">
                  <c:v>175.1</c:v>
                </c:pt>
                <c:pt idx="88">
                  <c:v>-97.80000000000001</c:v>
                </c:pt>
                <c:pt idx="89">
                  <c:v>-321.9</c:v>
                </c:pt>
                <c:pt idx="90">
                  <c:v>-353.0</c:v>
                </c:pt>
                <c:pt idx="91">
                  <c:v>-353.0</c:v>
                </c:pt>
                <c:pt idx="92">
                  <c:v>-377.6</c:v>
                </c:pt>
                <c:pt idx="93">
                  <c:v>-410.6</c:v>
                </c:pt>
                <c:pt idx="94">
                  <c:v>-433.0000000000001</c:v>
                </c:pt>
                <c:pt idx="95">
                  <c:v>-611.8000000000001</c:v>
                </c:pt>
                <c:pt idx="96">
                  <c:v>-576.1</c:v>
                </c:pt>
                <c:pt idx="97">
                  <c:v>-554.4</c:v>
                </c:pt>
                <c:pt idx="98">
                  <c:v>-554.4</c:v>
                </c:pt>
                <c:pt idx="99">
                  <c:v>-556.0</c:v>
                </c:pt>
                <c:pt idx="100">
                  <c:v>-644.8</c:v>
                </c:pt>
                <c:pt idx="101">
                  <c:v>-773.5</c:v>
                </c:pt>
                <c:pt idx="102">
                  <c:v>-736.3999999999999</c:v>
                </c:pt>
                <c:pt idx="103">
                  <c:v>-724.2</c:v>
                </c:pt>
                <c:pt idx="104">
                  <c:v>-757.9999999999999</c:v>
                </c:pt>
                <c:pt idx="105">
                  <c:v>-757.9999999999999</c:v>
                </c:pt>
                <c:pt idx="106">
                  <c:v>-722.9</c:v>
                </c:pt>
                <c:pt idx="107">
                  <c:v>-708.9999999999999</c:v>
                </c:pt>
                <c:pt idx="108">
                  <c:v>-647.5</c:v>
                </c:pt>
                <c:pt idx="109">
                  <c:v>-673.1</c:v>
                </c:pt>
                <c:pt idx="110">
                  <c:v>-695.8999999999999</c:v>
                </c:pt>
                <c:pt idx="111">
                  <c:v>-714.9999999999999</c:v>
                </c:pt>
                <c:pt idx="112">
                  <c:v>-714.9999999999999</c:v>
                </c:pt>
                <c:pt idx="113">
                  <c:v>-675.1</c:v>
                </c:pt>
                <c:pt idx="114">
                  <c:v>-449.5</c:v>
                </c:pt>
                <c:pt idx="115">
                  <c:v>-280.1</c:v>
                </c:pt>
                <c:pt idx="116">
                  <c:v>-168.6</c:v>
                </c:pt>
                <c:pt idx="117">
                  <c:v>-123.9999999999999</c:v>
                </c:pt>
                <c:pt idx="118">
                  <c:v>-60.79999999999985</c:v>
                </c:pt>
                <c:pt idx="119">
                  <c:v>-60.79999999999985</c:v>
                </c:pt>
                <c:pt idx="120">
                  <c:v>-65.29999999999985</c:v>
                </c:pt>
                <c:pt idx="121">
                  <c:v>17.79999999999994</c:v>
                </c:pt>
                <c:pt idx="122">
                  <c:v>154.3</c:v>
                </c:pt>
                <c:pt idx="123">
                  <c:v>518.7</c:v>
                </c:pt>
                <c:pt idx="124">
                  <c:v>508.5000000000001</c:v>
                </c:pt>
                <c:pt idx="125">
                  <c:v>324.5000000000001</c:v>
                </c:pt>
                <c:pt idx="126">
                  <c:v>324.5000000000001</c:v>
                </c:pt>
                <c:pt idx="127">
                  <c:v>390.6</c:v>
                </c:pt>
                <c:pt idx="128">
                  <c:v>348.5000000000001</c:v>
                </c:pt>
                <c:pt idx="129">
                  <c:v>376.8000000000001</c:v>
                </c:pt>
                <c:pt idx="130">
                  <c:v>256.0000000000002</c:v>
                </c:pt>
                <c:pt idx="131">
                  <c:v>288.2000000000001</c:v>
                </c:pt>
                <c:pt idx="132">
                  <c:v>228.9000000000001</c:v>
                </c:pt>
                <c:pt idx="133">
                  <c:v>228.9000000000001</c:v>
                </c:pt>
                <c:pt idx="134">
                  <c:v>297.0000000000001</c:v>
                </c:pt>
                <c:pt idx="135">
                  <c:v>340.1000000000001</c:v>
                </c:pt>
                <c:pt idx="136">
                  <c:v>345.8</c:v>
                </c:pt>
                <c:pt idx="137">
                  <c:v>273.1</c:v>
                </c:pt>
                <c:pt idx="138">
                  <c:v>176.2</c:v>
                </c:pt>
                <c:pt idx="139">
                  <c:v>254.1000000000001</c:v>
                </c:pt>
                <c:pt idx="140">
                  <c:v>254.1000000000001</c:v>
                </c:pt>
                <c:pt idx="141">
                  <c:v>254.1000000000001</c:v>
                </c:pt>
                <c:pt idx="142">
                  <c:v>88.60000000000008</c:v>
                </c:pt>
                <c:pt idx="143">
                  <c:v>-171.3999999999998</c:v>
                </c:pt>
                <c:pt idx="144">
                  <c:v>-154.5999999999998</c:v>
                </c:pt>
                <c:pt idx="145">
                  <c:v>184.2000000000001</c:v>
                </c:pt>
                <c:pt idx="146">
                  <c:v>294.8000000000001</c:v>
                </c:pt>
                <c:pt idx="147">
                  <c:v>294.8000000000001</c:v>
                </c:pt>
                <c:pt idx="148">
                  <c:v>158.9000000000001</c:v>
                </c:pt>
                <c:pt idx="149">
                  <c:v>105</c:v>
                </c:pt>
                <c:pt idx="150">
                  <c:v>-159.8000000000001</c:v>
                </c:pt>
                <c:pt idx="151">
                  <c:v>69.80000000000007</c:v>
                </c:pt>
                <c:pt idx="152">
                  <c:v>8.799999999999965</c:v>
                </c:pt>
                <c:pt idx="153">
                  <c:v>36.79999999999996</c:v>
                </c:pt>
                <c:pt idx="154">
                  <c:v>36.79999999999996</c:v>
                </c:pt>
                <c:pt idx="155">
                  <c:v>-76.60000000000009</c:v>
                </c:pt>
                <c:pt idx="156">
                  <c:v>-112.2000000000002</c:v>
                </c:pt>
                <c:pt idx="157">
                  <c:v>-182.6000000000002</c:v>
                </c:pt>
                <c:pt idx="158">
                  <c:v>-193.3000000000002</c:v>
                </c:pt>
                <c:pt idx="159">
                  <c:v>84.99999999999985</c:v>
                </c:pt>
                <c:pt idx="160">
                  <c:v>131.5999999999999</c:v>
                </c:pt>
                <c:pt idx="161">
                  <c:v>131.5999999999999</c:v>
                </c:pt>
                <c:pt idx="162">
                  <c:v>182.4999999999998</c:v>
                </c:pt>
                <c:pt idx="163">
                  <c:v>250.1</c:v>
                </c:pt>
                <c:pt idx="164">
                  <c:v>424.0</c:v>
                </c:pt>
                <c:pt idx="165">
                  <c:v>308.2</c:v>
                </c:pt>
                <c:pt idx="166">
                  <c:v>293.33</c:v>
                </c:pt>
                <c:pt idx="167">
                  <c:v>293.33</c:v>
                </c:pt>
                <c:pt idx="168">
                  <c:v>293.33</c:v>
                </c:pt>
                <c:pt idx="169">
                  <c:v>431.35</c:v>
                </c:pt>
                <c:pt idx="170">
                  <c:v>359.15</c:v>
                </c:pt>
                <c:pt idx="171">
                  <c:v>526.91</c:v>
                </c:pt>
                <c:pt idx="172">
                  <c:v>500.28</c:v>
                </c:pt>
                <c:pt idx="173">
                  <c:v>592.6199999999999</c:v>
                </c:pt>
                <c:pt idx="174">
                  <c:v>592.6199999999999</c:v>
                </c:pt>
                <c:pt idx="175">
                  <c:v>592.6199999999999</c:v>
                </c:pt>
                <c:pt idx="176">
                  <c:v>749.5400000000001</c:v>
                </c:pt>
                <c:pt idx="177">
                  <c:v>888.5600000000001</c:v>
                </c:pt>
                <c:pt idx="178">
                  <c:v>945.89</c:v>
                </c:pt>
                <c:pt idx="179">
                  <c:v>696.19</c:v>
                </c:pt>
                <c:pt idx="180">
                  <c:v>671.1299999999999</c:v>
                </c:pt>
                <c:pt idx="181">
                  <c:v>671.1299999999999</c:v>
                </c:pt>
                <c:pt idx="182">
                  <c:v>671.1299999999999</c:v>
                </c:pt>
                <c:pt idx="183">
                  <c:v>614.4299999999998</c:v>
                </c:pt>
                <c:pt idx="184">
                  <c:v>739.7</c:v>
                </c:pt>
                <c:pt idx="185">
                  <c:v>466.2199999999999</c:v>
                </c:pt>
                <c:pt idx="186">
                  <c:v>565.9399999999999</c:v>
                </c:pt>
                <c:pt idx="187">
                  <c:v>594.0</c:v>
                </c:pt>
                <c:pt idx="188">
                  <c:v>594.0</c:v>
                </c:pt>
                <c:pt idx="189">
                  <c:v>594.0</c:v>
                </c:pt>
                <c:pt idx="190">
                  <c:v>603.55</c:v>
                </c:pt>
                <c:pt idx="191">
                  <c:v>531.9200000000002</c:v>
                </c:pt>
                <c:pt idx="192">
                  <c:v>607.8800000000002</c:v>
                </c:pt>
                <c:pt idx="193">
                  <c:v>513.58</c:v>
                </c:pt>
                <c:pt idx="194">
                  <c:v>448.23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94280"/>
        <c:axId val="2031721576"/>
      </c:scatterChart>
      <c:valAx>
        <c:axId val="203159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23 Days of Sentiment Before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721576"/>
        <c:crosses val="autoZero"/>
        <c:crossBetween val="midCat"/>
      </c:valAx>
      <c:valAx>
        <c:axId val="203172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21 Days of Stcok Jump After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1594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DailySums.csv!$G$2:$G$205</c:f>
              <c:numCache>
                <c:formatCode>General</c:formatCode>
                <c:ptCount val="204"/>
                <c:pt idx="0">
                  <c:v>41.0</c:v>
                </c:pt>
                <c:pt idx="1">
                  <c:v>43.0</c:v>
                </c:pt>
                <c:pt idx="2">
                  <c:v>37.0</c:v>
                </c:pt>
                <c:pt idx="3">
                  <c:v>41.0</c:v>
                </c:pt>
                <c:pt idx="4">
                  <c:v>22.0</c:v>
                </c:pt>
                <c:pt idx="5">
                  <c:v>34.0</c:v>
                </c:pt>
                <c:pt idx="6">
                  <c:v>26.0</c:v>
                </c:pt>
                <c:pt idx="7">
                  <c:v>19.0</c:v>
                </c:pt>
                <c:pt idx="8">
                  <c:v>29.0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31.0</c:v>
                </c:pt>
                <c:pt idx="15">
                  <c:v>36.0</c:v>
                </c:pt>
                <c:pt idx="16">
                  <c:v>30.0</c:v>
                </c:pt>
                <c:pt idx="17">
                  <c:v>38.0</c:v>
                </c:pt>
                <c:pt idx="18">
                  <c:v>38.0</c:v>
                </c:pt>
                <c:pt idx="19">
                  <c:v>36.0</c:v>
                </c:pt>
                <c:pt idx="20">
                  <c:v>25.0</c:v>
                </c:pt>
                <c:pt idx="21">
                  <c:v>36.0</c:v>
                </c:pt>
                <c:pt idx="22">
                  <c:v>38.0</c:v>
                </c:pt>
                <c:pt idx="23">
                  <c:v>44.0</c:v>
                </c:pt>
                <c:pt idx="24">
                  <c:v>44.0</c:v>
                </c:pt>
                <c:pt idx="25">
                  <c:v>62.0</c:v>
                </c:pt>
                <c:pt idx="26">
                  <c:v>57.0</c:v>
                </c:pt>
                <c:pt idx="27">
                  <c:v>67.0</c:v>
                </c:pt>
                <c:pt idx="28">
                  <c:v>78.0</c:v>
                </c:pt>
                <c:pt idx="29">
                  <c:v>75.0</c:v>
                </c:pt>
                <c:pt idx="30">
                  <c:v>77.0</c:v>
                </c:pt>
                <c:pt idx="31">
                  <c:v>92.0</c:v>
                </c:pt>
                <c:pt idx="32">
                  <c:v>97.0</c:v>
                </c:pt>
                <c:pt idx="33">
                  <c:v>99.0</c:v>
                </c:pt>
                <c:pt idx="34">
                  <c:v>105.0</c:v>
                </c:pt>
                <c:pt idx="35">
                  <c:v>106.0</c:v>
                </c:pt>
                <c:pt idx="36">
                  <c:v>95.0</c:v>
                </c:pt>
                <c:pt idx="37">
                  <c:v>103.0</c:v>
                </c:pt>
                <c:pt idx="38">
                  <c:v>100.0</c:v>
                </c:pt>
                <c:pt idx="39">
                  <c:v>99.0</c:v>
                </c:pt>
                <c:pt idx="40">
                  <c:v>89.0</c:v>
                </c:pt>
                <c:pt idx="41">
                  <c:v>78.0</c:v>
                </c:pt>
                <c:pt idx="42">
                  <c:v>77.0</c:v>
                </c:pt>
                <c:pt idx="43">
                  <c:v>69.0</c:v>
                </c:pt>
                <c:pt idx="44">
                  <c:v>83.0</c:v>
                </c:pt>
                <c:pt idx="45">
                  <c:v>77.0</c:v>
                </c:pt>
                <c:pt idx="46">
                  <c:v>64.0</c:v>
                </c:pt>
                <c:pt idx="47">
                  <c:v>61.0</c:v>
                </c:pt>
                <c:pt idx="48">
                  <c:v>56.0</c:v>
                </c:pt>
                <c:pt idx="49">
                  <c:v>55.0</c:v>
                </c:pt>
                <c:pt idx="50">
                  <c:v>56.0</c:v>
                </c:pt>
                <c:pt idx="51">
                  <c:v>57.0</c:v>
                </c:pt>
                <c:pt idx="52">
                  <c:v>61.0</c:v>
                </c:pt>
                <c:pt idx="53">
                  <c:v>57.0</c:v>
                </c:pt>
                <c:pt idx="54">
                  <c:v>50.0</c:v>
                </c:pt>
                <c:pt idx="55">
                  <c:v>42.0</c:v>
                </c:pt>
                <c:pt idx="56">
                  <c:v>55.0</c:v>
                </c:pt>
                <c:pt idx="57">
                  <c:v>51.0</c:v>
                </c:pt>
                <c:pt idx="58">
                  <c:v>51.0</c:v>
                </c:pt>
                <c:pt idx="59">
                  <c:v>34.0</c:v>
                </c:pt>
                <c:pt idx="60">
                  <c:v>18.0</c:v>
                </c:pt>
                <c:pt idx="61">
                  <c:v>18.0</c:v>
                </c:pt>
                <c:pt idx="62">
                  <c:v>12.0</c:v>
                </c:pt>
                <c:pt idx="63">
                  <c:v>14.0</c:v>
                </c:pt>
                <c:pt idx="64">
                  <c:v>27.0</c:v>
                </c:pt>
                <c:pt idx="65">
                  <c:v>25.0</c:v>
                </c:pt>
                <c:pt idx="66">
                  <c:v>33.0</c:v>
                </c:pt>
                <c:pt idx="67">
                  <c:v>20.0</c:v>
                </c:pt>
                <c:pt idx="68">
                  <c:v>16.0</c:v>
                </c:pt>
                <c:pt idx="69">
                  <c:v>16.0</c:v>
                </c:pt>
                <c:pt idx="70">
                  <c:v>21.0</c:v>
                </c:pt>
                <c:pt idx="71">
                  <c:v>16.0</c:v>
                </c:pt>
                <c:pt idx="72">
                  <c:v>14.0</c:v>
                </c:pt>
                <c:pt idx="73">
                  <c:v>16.0</c:v>
                </c:pt>
                <c:pt idx="74">
                  <c:v>19.0</c:v>
                </c:pt>
                <c:pt idx="75">
                  <c:v>28.0</c:v>
                </c:pt>
                <c:pt idx="76">
                  <c:v>29.0</c:v>
                </c:pt>
                <c:pt idx="77">
                  <c:v>35.0</c:v>
                </c:pt>
                <c:pt idx="78">
                  <c:v>26.0</c:v>
                </c:pt>
                <c:pt idx="79">
                  <c:v>29.0</c:v>
                </c:pt>
                <c:pt idx="80">
                  <c:v>32.0</c:v>
                </c:pt>
                <c:pt idx="81">
                  <c:v>23.0</c:v>
                </c:pt>
                <c:pt idx="82">
                  <c:v>23.0</c:v>
                </c:pt>
                <c:pt idx="83">
                  <c:v>29.0</c:v>
                </c:pt>
                <c:pt idx="84">
                  <c:v>34.0</c:v>
                </c:pt>
                <c:pt idx="85">
                  <c:v>28.0</c:v>
                </c:pt>
                <c:pt idx="86">
                  <c:v>34.0</c:v>
                </c:pt>
                <c:pt idx="87">
                  <c:v>36.0</c:v>
                </c:pt>
                <c:pt idx="88">
                  <c:v>49.0</c:v>
                </c:pt>
                <c:pt idx="89">
                  <c:v>49.0</c:v>
                </c:pt>
                <c:pt idx="90">
                  <c:v>55.0</c:v>
                </c:pt>
                <c:pt idx="91">
                  <c:v>55.0</c:v>
                </c:pt>
                <c:pt idx="92">
                  <c:v>54.0</c:v>
                </c:pt>
                <c:pt idx="93">
                  <c:v>65.0</c:v>
                </c:pt>
                <c:pt idx="94">
                  <c:v>53.0</c:v>
                </c:pt>
                <c:pt idx="95">
                  <c:v>46.0</c:v>
                </c:pt>
                <c:pt idx="96">
                  <c:v>45.0</c:v>
                </c:pt>
                <c:pt idx="97">
                  <c:v>57.0</c:v>
                </c:pt>
                <c:pt idx="98">
                  <c:v>56.0</c:v>
                </c:pt>
                <c:pt idx="99">
                  <c:v>58.0</c:v>
                </c:pt>
                <c:pt idx="100">
                  <c:v>67.0</c:v>
                </c:pt>
                <c:pt idx="101">
                  <c:v>68.0</c:v>
                </c:pt>
                <c:pt idx="102">
                  <c:v>65.0</c:v>
                </c:pt>
                <c:pt idx="103">
                  <c:v>54.0</c:v>
                </c:pt>
                <c:pt idx="104">
                  <c:v>63.0</c:v>
                </c:pt>
                <c:pt idx="105">
                  <c:v>58.0</c:v>
                </c:pt>
                <c:pt idx="106">
                  <c:v>58.0</c:v>
                </c:pt>
                <c:pt idx="107">
                  <c:v>60.0</c:v>
                </c:pt>
                <c:pt idx="108">
                  <c:v>64.0</c:v>
                </c:pt>
                <c:pt idx="109">
                  <c:v>60.0</c:v>
                </c:pt>
                <c:pt idx="110">
                  <c:v>58.0</c:v>
                </c:pt>
                <c:pt idx="111">
                  <c:v>65.0</c:v>
                </c:pt>
                <c:pt idx="112">
                  <c:v>56.0</c:v>
                </c:pt>
                <c:pt idx="113">
                  <c:v>47.0</c:v>
                </c:pt>
                <c:pt idx="114">
                  <c:v>35.0</c:v>
                </c:pt>
                <c:pt idx="115">
                  <c:v>38.0</c:v>
                </c:pt>
                <c:pt idx="116">
                  <c:v>35.0</c:v>
                </c:pt>
                <c:pt idx="117">
                  <c:v>42.0</c:v>
                </c:pt>
                <c:pt idx="118">
                  <c:v>47.0</c:v>
                </c:pt>
                <c:pt idx="119">
                  <c:v>30.0</c:v>
                </c:pt>
                <c:pt idx="120">
                  <c:v>37.0</c:v>
                </c:pt>
                <c:pt idx="121">
                  <c:v>39.0</c:v>
                </c:pt>
                <c:pt idx="122">
                  <c:v>40.0</c:v>
                </c:pt>
                <c:pt idx="123">
                  <c:v>20.0</c:v>
                </c:pt>
                <c:pt idx="124">
                  <c:v>23.0</c:v>
                </c:pt>
                <c:pt idx="125">
                  <c:v>25.0</c:v>
                </c:pt>
                <c:pt idx="126">
                  <c:v>20.0</c:v>
                </c:pt>
                <c:pt idx="127">
                  <c:v>22.0</c:v>
                </c:pt>
                <c:pt idx="128">
                  <c:v>30.0</c:v>
                </c:pt>
                <c:pt idx="129">
                  <c:v>29.0</c:v>
                </c:pt>
                <c:pt idx="130">
                  <c:v>30.0</c:v>
                </c:pt>
                <c:pt idx="131">
                  <c:v>22.0</c:v>
                </c:pt>
                <c:pt idx="132">
                  <c:v>19.0</c:v>
                </c:pt>
                <c:pt idx="133">
                  <c:v>13.0</c:v>
                </c:pt>
                <c:pt idx="134">
                  <c:v>23.0</c:v>
                </c:pt>
                <c:pt idx="135">
                  <c:v>20.0</c:v>
                </c:pt>
                <c:pt idx="136">
                  <c:v>26.0</c:v>
                </c:pt>
                <c:pt idx="137">
                  <c:v>15.0</c:v>
                </c:pt>
                <c:pt idx="138">
                  <c:v>23.0</c:v>
                </c:pt>
                <c:pt idx="139">
                  <c:v>27.0</c:v>
                </c:pt>
                <c:pt idx="140">
                  <c:v>32.0</c:v>
                </c:pt>
                <c:pt idx="141">
                  <c:v>34.0</c:v>
                </c:pt>
                <c:pt idx="142">
                  <c:v>38.0</c:v>
                </c:pt>
                <c:pt idx="143">
                  <c:v>41.0</c:v>
                </c:pt>
                <c:pt idx="144">
                  <c:v>53.0</c:v>
                </c:pt>
                <c:pt idx="145">
                  <c:v>47.0</c:v>
                </c:pt>
                <c:pt idx="146">
                  <c:v>53.0</c:v>
                </c:pt>
                <c:pt idx="147">
                  <c:v>45.0</c:v>
                </c:pt>
                <c:pt idx="148">
                  <c:v>50.0</c:v>
                </c:pt>
                <c:pt idx="149">
                  <c:v>53.0</c:v>
                </c:pt>
                <c:pt idx="150">
                  <c:v>62.0</c:v>
                </c:pt>
                <c:pt idx="151">
                  <c:v>61.0</c:v>
                </c:pt>
                <c:pt idx="152">
                  <c:v>64.0</c:v>
                </c:pt>
                <c:pt idx="153">
                  <c:v>74.0</c:v>
                </c:pt>
                <c:pt idx="154">
                  <c:v>69.0</c:v>
                </c:pt>
                <c:pt idx="155">
                  <c:v>69.0</c:v>
                </c:pt>
                <c:pt idx="156">
                  <c:v>70.0</c:v>
                </c:pt>
                <c:pt idx="157">
                  <c:v>71.0</c:v>
                </c:pt>
                <c:pt idx="158">
                  <c:v>67.0</c:v>
                </c:pt>
                <c:pt idx="159">
                  <c:v>67.0</c:v>
                </c:pt>
                <c:pt idx="160">
                  <c:v>66.0</c:v>
                </c:pt>
                <c:pt idx="161">
                  <c:v>76.0</c:v>
                </c:pt>
                <c:pt idx="162">
                  <c:v>91.0</c:v>
                </c:pt>
                <c:pt idx="163">
                  <c:v>97.0</c:v>
                </c:pt>
                <c:pt idx="164">
                  <c:v>102.0</c:v>
                </c:pt>
                <c:pt idx="165">
                  <c:v>96.0</c:v>
                </c:pt>
                <c:pt idx="166">
                  <c:v>87.0</c:v>
                </c:pt>
                <c:pt idx="167">
                  <c:v>86.0</c:v>
                </c:pt>
                <c:pt idx="168">
                  <c:v>78.0</c:v>
                </c:pt>
                <c:pt idx="169">
                  <c:v>78.0</c:v>
                </c:pt>
                <c:pt idx="170">
                  <c:v>76.0</c:v>
                </c:pt>
                <c:pt idx="171">
                  <c:v>78.0</c:v>
                </c:pt>
                <c:pt idx="172">
                  <c:v>74.0</c:v>
                </c:pt>
                <c:pt idx="173">
                  <c:v>74.0</c:v>
                </c:pt>
                <c:pt idx="174">
                  <c:v>67.0</c:v>
                </c:pt>
                <c:pt idx="175">
                  <c:v>66.0</c:v>
                </c:pt>
                <c:pt idx="176">
                  <c:v>57.0</c:v>
                </c:pt>
                <c:pt idx="177">
                  <c:v>51.0</c:v>
                </c:pt>
                <c:pt idx="178">
                  <c:v>46.0</c:v>
                </c:pt>
                <c:pt idx="179">
                  <c:v>25.0</c:v>
                </c:pt>
                <c:pt idx="180">
                  <c:v>15.0</c:v>
                </c:pt>
                <c:pt idx="181">
                  <c:v>29.0</c:v>
                </c:pt>
                <c:pt idx="182">
                  <c:v>27.0</c:v>
                </c:pt>
                <c:pt idx="183">
                  <c:v>25.0</c:v>
                </c:pt>
                <c:pt idx="184">
                  <c:v>20.0</c:v>
                </c:pt>
                <c:pt idx="185">
                  <c:v>10.0</c:v>
                </c:pt>
                <c:pt idx="186">
                  <c:v>11.0</c:v>
                </c:pt>
                <c:pt idx="187">
                  <c:v>11.0</c:v>
                </c:pt>
                <c:pt idx="188">
                  <c:v>22.0</c:v>
                </c:pt>
                <c:pt idx="189">
                  <c:v>23.0</c:v>
                </c:pt>
                <c:pt idx="190">
                  <c:v>32.0</c:v>
                </c:pt>
                <c:pt idx="191">
                  <c:v>41.0</c:v>
                </c:pt>
                <c:pt idx="192">
                  <c:v>32.0</c:v>
                </c:pt>
                <c:pt idx="193">
                  <c:v>30.0</c:v>
                </c:pt>
                <c:pt idx="194">
                  <c:v>51.0</c:v>
                </c:pt>
                <c:pt idx="195">
                  <c:v>62.0</c:v>
                </c:pt>
                <c:pt idx="196">
                  <c:v>55.0</c:v>
                </c:pt>
                <c:pt idx="197">
                  <c:v>57.0</c:v>
                </c:pt>
                <c:pt idx="198">
                  <c:v>66.0</c:v>
                </c:pt>
                <c:pt idx="199">
                  <c:v>71.0</c:v>
                </c:pt>
                <c:pt idx="200">
                  <c:v>84.0</c:v>
                </c:pt>
                <c:pt idx="201">
                  <c:v>94.0</c:v>
                </c:pt>
                <c:pt idx="202">
                  <c:v>92.0</c:v>
                </c:pt>
                <c:pt idx="203">
                  <c:v>80.0</c:v>
                </c:pt>
              </c:numCache>
            </c:numRef>
          </c:xVal>
          <c:yVal>
            <c:numRef>
              <c:f>DailySums.csv!$H$2:$H$205</c:f>
              <c:numCache>
                <c:formatCode>General</c:formatCode>
                <c:ptCount val="204"/>
                <c:pt idx="0">
                  <c:v>797.7999999999998</c:v>
                </c:pt>
                <c:pt idx="1">
                  <c:v>749.6</c:v>
                </c:pt>
                <c:pt idx="2">
                  <c:v>676.6</c:v>
                </c:pt>
                <c:pt idx="3">
                  <c:v>600.5</c:v>
                </c:pt>
                <c:pt idx="4">
                  <c:v>457.7</c:v>
                </c:pt>
                <c:pt idx="5">
                  <c:v>451.6</c:v>
                </c:pt>
                <c:pt idx="6">
                  <c:v>464.0</c:v>
                </c:pt>
                <c:pt idx="7">
                  <c:v>464.0</c:v>
                </c:pt>
                <c:pt idx="8">
                  <c:v>729.8999999999999</c:v>
                </c:pt>
                <c:pt idx="9">
                  <c:v>572.2999999999998</c:v>
                </c:pt>
                <c:pt idx="10">
                  <c:v>812.6</c:v>
                </c:pt>
                <c:pt idx="11">
                  <c:v>796.9999999999998</c:v>
                </c:pt>
                <c:pt idx="12">
                  <c:v>805.1</c:v>
                </c:pt>
                <c:pt idx="13">
                  <c:v>598.4999999999999</c:v>
                </c:pt>
                <c:pt idx="14">
                  <c:v>598.4999999999999</c:v>
                </c:pt>
                <c:pt idx="15">
                  <c:v>578.7999999999998</c:v>
                </c:pt>
                <c:pt idx="16">
                  <c:v>556.8999999999999</c:v>
                </c:pt>
                <c:pt idx="17">
                  <c:v>522.3999999999997</c:v>
                </c:pt>
                <c:pt idx="18">
                  <c:v>290.3999999999998</c:v>
                </c:pt>
                <c:pt idx="19">
                  <c:v>363.6999999999998</c:v>
                </c:pt>
                <c:pt idx="20">
                  <c:v>567.2999999999998</c:v>
                </c:pt>
                <c:pt idx="21">
                  <c:v>567.2999999999998</c:v>
                </c:pt>
                <c:pt idx="22">
                  <c:v>461.0999999999999</c:v>
                </c:pt>
                <c:pt idx="23">
                  <c:v>430.8999999999999</c:v>
                </c:pt>
                <c:pt idx="24">
                  <c:v>460.2999999999998</c:v>
                </c:pt>
                <c:pt idx="25">
                  <c:v>194.4999999999999</c:v>
                </c:pt>
                <c:pt idx="26">
                  <c:v>235.7</c:v>
                </c:pt>
                <c:pt idx="27">
                  <c:v>127.8</c:v>
                </c:pt>
                <c:pt idx="28">
                  <c:v>127.8</c:v>
                </c:pt>
                <c:pt idx="29">
                  <c:v>132.9000000000001</c:v>
                </c:pt>
                <c:pt idx="30">
                  <c:v>146.8</c:v>
                </c:pt>
                <c:pt idx="31">
                  <c:v>229.8</c:v>
                </c:pt>
                <c:pt idx="32">
                  <c:v>49.0</c:v>
                </c:pt>
                <c:pt idx="33">
                  <c:v>-334.1</c:v>
                </c:pt>
                <c:pt idx="34">
                  <c:v>-295.3</c:v>
                </c:pt>
                <c:pt idx="35">
                  <c:v>-295.3</c:v>
                </c:pt>
                <c:pt idx="36">
                  <c:v>-273.6</c:v>
                </c:pt>
                <c:pt idx="37">
                  <c:v>-533.4</c:v>
                </c:pt>
                <c:pt idx="38">
                  <c:v>-506.6</c:v>
                </c:pt>
                <c:pt idx="39">
                  <c:v>-325.8</c:v>
                </c:pt>
                <c:pt idx="40">
                  <c:v>-342.1999999999999</c:v>
                </c:pt>
                <c:pt idx="41">
                  <c:v>-449.1999999999999</c:v>
                </c:pt>
                <c:pt idx="42">
                  <c:v>-449.1999999999999</c:v>
                </c:pt>
                <c:pt idx="43">
                  <c:v>-436.1999999999999</c:v>
                </c:pt>
                <c:pt idx="44">
                  <c:v>-425.4</c:v>
                </c:pt>
                <c:pt idx="45">
                  <c:v>-388.1000000000001</c:v>
                </c:pt>
                <c:pt idx="46">
                  <c:v>-317.3</c:v>
                </c:pt>
                <c:pt idx="47">
                  <c:v>-329.7</c:v>
                </c:pt>
                <c:pt idx="48">
                  <c:v>-189.4</c:v>
                </c:pt>
                <c:pt idx="49">
                  <c:v>-189.4</c:v>
                </c:pt>
                <c:pt idx="50">
                  <c:v>-189.4</c:v>
                </c:pt>
                <c:pt idx="51">
                  <c:v>-204.0</c:v>
                </c:pt>
                <c:pt idx="52">
                  <c:v>-35.09999999999992</c:v>
                </c:pt>
                <c:pt idx="53">
                  <c:v>-59.89999999999992</c:v>
                </c:pt>
                <c:pt idx="54">
                  <c:v>309.6</c:v>
                </c:pt>
                <c:pt idx="55">
                  <c:v>313.2</c:v>
                </c:pt>
                <c:pt idx="56">
                  <c:v>313.2</c:v>
                </c:pt>
                <c:pt idx="57">
                  <c:v>182.8</c:v>
                </c:pt>
                <c:pt idx="58">
                  <c:v>285.1</c:v>
                </c:pt>
                <c:pt idx="59">
                  <c:v>459.5000000000001</c:v>
                </c:pt>
                <c:pt idx="60">
                  <c:v>388.0000000000001</c:v>
                </c:pt>
                <c:pt idx="61">
                  <c:v>267.0</c:v>
                </c:pt>
                <c:pt idx="62">
                  <c:v>286.4</c:v>
                </c:pt>
                <c:pt idx="63">
                  <c:v>286.4</c:v>
                </c:pt>
                <c:pt idx="64">
                  <c:v>295.5999999999999</c:v>
                </c:pt>
                <c:pt idx="65">
                  <c:v>406.6000000000001</c:v>
                </c:pt>
                <c:pt idx="66">
                  <c:v>562.5000000000001</c:v>
                </c:pt>
                <c:pt idx="67">
                  <c:v>344.4</c:v>
                </c:pt>
                <c:pt idx="68">
                  <c:v>468.7000000000001</c:v>
                </c:pt>
                <c:pt idx="69">
                  <c:v>479.6000000000001</c:v>
                </c:pt>
                <c:pt idx="70">
                  <c:v>479.6000000000001</c:v>
                </c:pt>
                <c:pt idx="71">
                  <c:v>378.4</c:v>
                </c:pt>
                <c:pt idx="72">
                  <c:v>211.4</c:v>
                </c:pt>
                <c:pt idx="73">
                  <c:v>400.8</c:v>
                </c:pt>
                <c:pt idx="74">
                  <c:v>718.9000000000001</c:v>
                </c:pt>
                <c:pt idx="75">
                  <c:v>804.2</c:v>
                </c:pt>
                <c:pt idx="76">
                  <c:v>835.0</c:v>
                </c:pt>
                <c:pt idx="77">
                  <c:v>835.0</c:v>
                </c:pt>
                <c:pt idx="78">
                  <c:v>971.2</c:v>
                </c:pt>
                <c:pt idx="79">
                  <c:v>840.7</c:v>
                </c:pt>
                <c:pt idx="80">
                  <c:v>610.9</c:v>
                </c:pt>
                <c:pt idx="81">
                  <c:v>462.2000000000001</c:v>
                </c:pt>
                <c:pt idx="82">
                  <c:v>590.2</c:v>
                </c:pt>
                <c:pt idx="83">
                  <c:v>519.1</c:v>
                </c:pt>
                <c:pt idx="84">
                  <c:v>519.1</c:v>
                </c:pt>
                <c:pt idx="85">
                  <c:v>455.6999999999999</c:v>
                </c:pt>
                <c:pt idx="86">
                  <c:v>502.8</c:v>
                </c:pt>
                <c:pt idx="87">
                  <c:v>468.4</c:v>
                </c:pt>
                <c:pt idx="88">
                  <c:v>358.4</c:v>
                </c:pt>
                <c:pt idx="89">
                  <c:v>-2.400000000000034</c:v>
                </c:pt>
                <c:pt idx="90">
                  <c:v>-33.50000000000004</c:v>
                </c:pt>
                <c:pt idx="91">
                  <c:v>-33.50000000000004</c:v>
                </c:pt>
                <c:pt idx="92">
                  <c:v>-121.0</c:v>
                </c:pt>
                <c:pt idx="93">
                  <c:v>-258.9</c:v>
                </c:pt>
                <c:pt idx="94">
                  <c:v>-261.4</c:v>
                </c:pt>
                <c:pt idx="95">
                  <c:v>-520.5</c:v>
                </c:pt>
                <c:pt idx="96">
                  <c:v>-469.0</c:v>
                </c:pt>
                <c:pt idx="97">
                  <c:v>-447.3</c:v>
                </c:pt>
                <c:pt idx="98">
                  <c:v>-447.3</c:v>
                </c:pt>
                <c:pt idx="99">
                  <c:v>-471.9</c:v>
                </c:pt>
                <c:pt idx="100">
                  <c:v>-506.9</c:v>
                </c:pt>
                <c:pt idx="101">
                  <c:v>-683.7</c:v>
                </c:pt>
                <c:pt idx="102">
                  <c:v>-712.8</c:v>
                </c:pt>
                <c:pt idx="103">
                  <c:v>-709.1</c:v>
                </c:pt>
                <c:pt idx="104">
                  <c:v>-742.9</c:v>
                </c:pt>
                <c:pt idx="105">
                  <c:v>-742.9</c:v>
                </c:pt>
                <c:pt idx="106">
                  <c:v>-744.4999999999999</c:v>
                </c:pt>
                <c:pt idx="107">
                  <c:v>-765.2</c:v>
                </c:pt>
                <c:pt idx="108">
                  <c:v>-698.3</c:v>
                </c:pt>
                <c:pt idx="109">
                  <c:v>-616.1999999999998</c:v>
                </c:pt>
                <c:pt idx="110">
                  <c:v>-619.1</c:v>
                </c:pt>
                <c:pt idx="111">
                  <c:v>-638.2</c:v>
                </c:pt>
                <c:pt idx="112">
                  <c:v>-638.2</c:v>
                </c:pt>
                <c:pt idx="113">
                  <c:v>-603.1</c:v>
                </c:pt>
                <c:pt idx="114">
                  <c:v>-453.3</c:v>
                </c:pt>
                <c:pt idx="115">
                  <c:v>-300.3000000000001</c:v>
                </c:pt>
                <c:pt idx="116">
                  <c:v>-291.9</c:v>
                </c:pt>
                <c:pt idx="117">
                  <c:v>-349.1999999999999</c:v>
                </c:pt>
                <c:pt idx="118">
                  <c:v>-285.9999999999999</c:v>
                </c:pt>
                <c:pt idx="119">
                  <c:v>-285.9999999999999</c:v>
                </c:pt>
                <c:pt idx="120">
                  <c:v>-246.1000000000001</c:v>
                </c:pt>
                <c:pt idx="121">
                  <c:v>-43.00000000000003</c:v>
                </c:pt>
                <c:pt idx="122">
                  <c:v>28.99999999999999</c:v>
                </c:pt>
                <c:pt idx="123">
                  <c:v>151.9</c:v>
                </c:pt>
                <c:pt idx="124">
                  <c:v>181.7000000000002</c:v>
                </c:pt>
                <c:pt idx="125">
                  <c:v>-2.299999999999841</c:v>
                </c:pt>
                <c:pt idx="126">
                  <c:v>-2.299999999999841</c:v>
                </c:pt>
                <c:pt idx="127">
                  <c:v>-6.79999999999984</c:v>
                </c:pt>
                <c:pt idx="128">
                  <c:v>-88.00000000000008</c:v>
                </c:pt>
                <c:pt idx="129">
                  <c:v>-45.90000000000008</c:v>
                </c:pt>
                <c:pt idx="130">
                  <c:v>108.9</c:v>
                </c:pt>
                <c:pt idx="131">
                  <c:v>193.9000000000001</c:v>
                </c:pt>
                <c:pt idx="132">
                  <c:v>134.6000000000001</c:v>
                </c:pt>
                <c:pt idx="133">
                  <c:v>134.6000000000001</c:v>
                </c:pt>
                <c:pt idx="134">
                  <c:v>200.7</c:v>
                </c:pt>
                <c:pt idx="135">
                  <c:v>89.40000000000011</c:v>
                </c:pt>
                <c:pt idx="136">
                  <c:v>244.8000000000001</c:v>
                </c:pt>
                <c:pt idx="137">
                  <c:v>140.1000000000002</c:v>
                </c:pt>
                <c:pt idx="138">
                  <c:v>-12.29999999999987</c:v>
                </c:pt>
                <c:pt idx="139">
                  <c:v>65.60000000000014</c:v>
                </c:pt>
                <c:pt idx="140">
                  <c:v>65.60000000000014</c:v>
                </c:pt>
                <c:pt idx="141">
                  <c:v>133.7000000000002</c:v>
                </c:pt>
                <c:pt idx="142">
                  <c:v>163.8000000000001</c:v>
                </c:pt>
                <c:pt idx="143">
                  <c:v>-51.19999999999998</c:v>
                </c:pt>
                <c:pt idx="144">
                  <c:v>-49.50000000000001</c:v>
                </c:pt>
                <c:pt idx="145">
                  <c:v>304.0000000000001</c:v>
                </c:pt>
                <c:pt idx="146">
                  <c:v>414.6</c:v>
                </c:pt>
                <c:pt idx="147">
                  <c:v>414.6</c:v>
                </c:pt>
                <c:pt idx="148">
                  <c:v>414.6</c:v>
                </c:pt>
                <c:pt idx="149">
                  <c:v>452.2</c:v>
                </c:pt>
                <c:pt idx="150">
                  <c:v>221.4000000000001</c:v>
                </c:pt>
                <c:pt idx="151">
                  <c:v>416.5000000000001</c:v>
                </c:pt>
                <c:pt idx="152">
                  <c:v>437.8</c:v>
                </c:pt>
                <c:pt idx="153">
                  <c:v>465.8</c:v>
                </c:pt>
                <c:pt idx="154">
                  <c:v>465.8</c:v>
                </c:pt>
                <c:pt idx="155">
                  <c:v>329.9</c:v>
                </c:pt>
                <c:pt idx="156">
                  <c:v>196.8999999999999</c:v>
                </c:pt>
                <c:pt idx="157">
                  <c:v>137.9</c:v>
                </c:pt>
                <c:pt idx="158">
                  <c:v>112.4000000000001</c:v>
                </c:pt>
                <c:pt idx="159">
                  <c:v>143.4999999999999</c:v>
                </c:pt>
                <c:pt idx="160">
                  <c:v>190.0999999999999</c:v>
                </c:pt>
                <c:pt idx="161">
                  <c:v>190.0999999999999</c:v>
                </c:pt>
                <c:pt idx="162">
                  <c:v>76.6999999999999</c:v>
                </c:pt>
                <c:pt idx="163">
                  <c:v>49.89999999999984</c:v>
                </c:pt>
                <c:pt idx="164">
                  <c:v>14.19999999999982</c:v>
                </c:pt>
                <c:pt idx="165">
                  <c:v>-6.400000000000176</c:v>
                </c:pt>
                <c:pt idx="166">
                  <c:v>103.4299999999998</c:v>
                </c:pt>
                <c:pt idx="167">
                  <c:v>103.4299999999998</c:v>
                </c:pt>
                <c:pt idx="168">
                  <c:v>103.4299999999998</c:v>
                </c:pt>
                <c:pt idx="169">
                  <c:v>172.2499999999998</c:v>
                </c:pt>
                <c:pt idx="170">
                  <c:v>227.15</c:v>
                </c:pt>
                <c:pt idx="171">
                  <c:v>411.01</c:v>
                </c:pt>
                <c:pt idx="172">
                  <c:v>199.78</c:v>
                </c:pt>
                <c:pt idx="173">
                  <c:v>429.3199999999999</c:v>
                </c:pt>
                <c:pt idx="174">
                  <c:v>429.3199999999999</c:v>
                </c:pt>
                <c:pt idx="175">
                  <c:v>429.3199999999999</c:v>
                </c:pt>
                <c:pt idx="176">
                  <c:v>573.24</c:v>
                </c:pt>
                <c:pt idx="177">
                  <c:v>491.5600000000001</c:v>
                </c:pt>
                <c:pt idx="178">
                  <c:v>623.29</c:v>
                </c:pt>
                <c:pt idx="179">
                  <c:v>823.99</c:v>
                </c:pt>
                <c:pt idx="180">
                  <c:v>831.6299999999999</c:v>
                </c:pt>
                <c:pt idx="181">
                  <c:v>831.6299999999999</c:v>
                </c:pt>
                <c:pt idx="182">
                  <c:v>831.6299999999999</c:v>
                </c:pt>
                <c:pt idx="183">
                  <c:v>978.03</c:v>
                </c:pt>
                <c:pt idx="184">
                  <c:v>1132.5</c:v>
                </c:pt>
                <c:pt idx="185">
                  <c:v>1037.32</c:v>
                </c:pt>
                <c:pt idx="186">
                  <c:v>819.5399999999998</c:v>
                </c:pt>
                <c:pt idx="187">
                  <c:v>764.9999999999998</c:v>
                </c:pt>
                <c:pt idx="188">
                  <c:v>764.9999999999998</c:v>
                </c:pt>
                <c:pt idx="189">
                  <c:v>764.9999999999998</c:v>
                </c:pt>
                <c:pt idx="190">
                  <c:v>695.4499999999998</c:v>
                </c:pt>
                <c:pt idx="191">
                  <c:v>829.62</c:v>
                </c:pt>
                <c:pt idx="192">
                  <c:v>650.48</c:v>
                </c:pt>
                <c:pt idx="193">
                  <c:v>648.28</c:v>
                </c:pt>
                <c:pt idx="194">
                  <c:v>601.5300000000001</c:v>
                </c:pt>
                <c:pt idx="195">
                  <c:v>601.5300000000001</c:v>
                </c:pt>
                <c:pt idx="196">
                  <c:v>601.5300000000001</c:v>
                </c:pt>
                <c:pt idx="197">
                  <c:v>610.63</c:v>
                </c:pt>
                <c:pt idx="198">
                  <c:v>537.1300000000002</c:v>
                </c:pt>
                <c:pt idx="199">
                  <c:v>589.1300000000002</c:v>
                </c:pt>
                <c:pt idx="200">
                  <c:v>494.83</c:v>
                </c:pt>
                <c:pt idx="201">
                  <c:v>448.23</c:v>
                </c:pt>
                <c:pt idx="202">
                  <c:v>448.23</c:v>
                </c:pt>
                <c:pt idx="203">
                  <c:v>448.23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0232"/>
        <c:axId val="2127403064"/>
      </c:scatterChart>
      <c:valAx>
        <c:axId val="2127490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403064"/>
        <c:crosses val="autoZero"/>
        <c:crossBetween val="midCat"/>
      </c:valAx>
      <c:valAx>
        <c:axId val="212740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49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Sentiment for next 3 weeks</c:v>
          </c:tx>
          <c:xVal>
            <c:numRef>
              <c:f>DailySums.csv!$A$2:$A$245</c:f>
              <c:numCache>
                <c:formatCode>m/d/yy</c:formatCode>
                <c:ptCount val="244"/>
                <c:pt idx="0">
                  <c:v>41357.0</c:v>
                </c:pt>
                <c:pt idx="1">
                  <c:v>41358.0</c:v>
                </c:pt>
                <c:pt idx="2">
                  <c:v>41359.0</c:v>
                </c:pt>
                <c:pt idx="3">
                  <c:v>41360.0</c:v>
                </c:pt>
                <c:pt idx="4">
                  <c:v>41361.0</c:v>
                </c:pt>
                <c:pt idx="5">
                  <c:v>41362.0</c:v>
                </c:pt>
                <c:pt idx="6">
                  <c:v>41363.0</c:v>
                </c:pt>
                <c:pt idx="7">
                  <c:v>41364.0</c:v>
                </c:pt>
                <c:pt idx="8">
                  <c:v>41365.0</c:v>
                </c:pt>
                <c:pt idx="9">
                  <c:v>41366.0</c:v>
                </c:pt>
                <c:pt idx="10">
                  <c:v>41367.0</c:v>
                </c:pt>
                <c:pt idx="11">
                  <c:v>41368.0</c:v>
                </c:pt>
                <c:pt idx="12">
                  <c:v>41369.0</c:v>
                </c:pt>
                <c:pt idx="13">
                  <c:v>41370.0</c:v>
                </c:pt>
                <c:pt idx="14">
                  <c:v>41371.0</c:v>
                </c:pt>
                <c:pt idx="15">
                  <c:v>41372.0</c:v>
                </c:pt>
                <c:pt idx="16">
                  <c:v>41373.0</c:v>
                </c:pt>
                <c:pt idx="17">
                  <c:v>41374.0</c:v>
                </c:pt>
                <c:pt idx="18">
                  <c:v>41375.0</c:v>
                </c:pt>
                <c:pt idx="19">
                  <c:v>41376.0</c:v>
                </c:pt>
                <c:pt idx="20">
                  <c:v>41377.0</c:v>
                </c:pt>
                <c:pt idx="21">
                  <c:v>41378.0</c:v>
                </c:pt>
                <c:pt idx="22">
                  <c:v>41379.0</c:v>
                </c:pt>
                <c:pt idx="23">
                  <c:v>41380.0</c:v>
                </c:pt>
                <c:pt idx="24">
                  <c:v>41381.0</c:v>
                </c:pt>
                <c:pt idx="25">
                  <c:v>41382.0</c:v>
                </c:pt>
                <c:pt idx="26">
                  <c:v>41383.0</c:v>
                </c:pt>
                <c:pt idx="27">
                  <c:v>41384.0</c:v>
                </c:pt>
                <c:pt idx="28">
                  <c:v>41385.0</c:v>
                </c:pt>
                <c:pt idx="29">
                  <c:v>41386.0</c:v>
                </c:pt>
                <c:pt idx="30">
                  <c:v>41387.0</c:v>
                </c:pt>
                <c:pt idx="31">
                  <c:v>41388.0</c:v>
                </c:pt>
                <c:pt idx="32">
                  <c:v>41389.0</c:v>
                </c:pt>
                <c:pt idx="33">
                  <c:v>41390.0</c:v>
                </c:pt>
                <c:pt idx="34">
                  <c:v>41391.0</c:v>
                </c:pt>
                <c:pt idx="35">
                  <c:v>41392.0</c:v>
                </c:pt>
                <c:pt idx="36">
                  <c:v>41393.0</c:v>
                </c:pt>
                <c:pt idx="37">
                  <c:v>41394.0</c:v>
                </c:pt>
                <c:pt idx="38">
                  <c:v>41395.0</c:v>
                </c:pt>
                <c:pt idx="39">
                  <c:v>41396.0</c:v>
                </c:pt>
                <c:pt idx="40">
                  <c:v>41397.0</c:v>
                </c:pt>
                <c:pt idx="41">
                  <c:v>41398.0</c:v>
                </c:pt>
                <c:pt idx="42">
                  <c:v>41399.0</c:v>
                </c:pt>
                <c:pt idx="43">
                  <c:v>41400.0</c:v>
                </c:pt>
                <c:pt idx="44">
                  <c:v>41401.0</c:v>
                </c:pt>
                <c:pt idx="45">
                  <c:v>41402.0</c:v>
                </c:pt>
                <c:pt idx="46">
                  <c:v>41403.0</c:v>
                </c:pt>
                <c:pt idx="47">
                  <c:v>41404.0</c:v>
                </c:pt>
                <c:pt idx="48">
                  <c:v>41405.0</c:v>
                </c:pt>
                <c:pt idx="49">
                  <c:v>41406.0</c:v>
                </c:pt>
                <c:pt idx="50">
                  <c:v>41407.0</c:v>
                </c:pt>
                <c:pt idx="51">
                  <c:v>41408.0</c:v>
                </c:pt>
                <c:pt idx="52">
                  <c:v>41409.0</c:v>
                </c:pt>
                <c:pt idx="53">
                  <c:v>41410.0</c:v>
                </c:pt>
                <c:pt idx="54">
                  <c:v>41411.0</c:v>
                </c:pt>
                <c:pt idx="55">
                  <c:v>41412.0</c:v>
                </c:pt>
                <c:pt idx="56">
                  <c:v>41413.0</c:v>
                </c:pt>
                <c:pt idx="57">
                  <c:v>41414.0</c:v>
                </c:pt>
                <c:pt idx="58">
                  <c:v>41415.0</c:v>
                </c:pt>
                <c:pt idx="59">
                  <c:v>41416.0</c:v>
                </c:pt>
                <c:pt idx="60">
                  <c:v>41417.0</c:v>
                </c:pt>
                <c:pt idx="61">
                  <c:v>41418.0</c:v>
                </c:pt>
                <c:pt idx="62">
                  <c:v>41419.0</c:v>
                </c:pt>
                <c:pt idx="63">
                  <c:v>41420.0</c:v>
                </c:pt>
                <c:pt idx="64">
                  <c:v>41421.0</c:v>
                </c:pt>
                <c:pt idx="65">
                  <c:v>41422.0</c:v>
                </c:pt>
                <c:pt idx="66">
                  <c:v>41423.0</c:v>
                </c:pt>
                <c:pt idx="67">
                  <c:v>41424.0</c:v>
                </c:pt>
                <c:pt idx="68">
                  <c:v>41425.0</c:v>
                </c:pt>
                <c:pt idx="69">
                  <c:v>41426.0</c:v>
                </c:pt>
                <c:pt idx="70">
                  <c:v>41427.0</c:v>
                </c:pt>
                <c:pt idx="71">
                  <c:v>41428.0</c:v>
                </c:pt>
                <c:pt idx="72">
                  <c:v>41429.0</c:v>
                </c:pt>
                <c:pt idx="73">
                  <c:v>41430.0</c:v>
                </c:pt>
                <c:pt idx="74">
                  <c:v>41431.0</c:v>
                </c:pt>
                <c:pt idx="75">
                  <c:v>41432.0</c:v>
                </c:pt>
                <c:pt idx="76">
                  <c:v>41433.0</c:v>
                </c:pt>
                <c:pt idx="77">
                  <c:v>41434.0</c:v>
                </c:pt>
                <c:pt idx="78">
                  <c:v>41435.0</c:v>
                </c:pt>
                <c:pt idx="79">
                  <c:v>41436.0</c:v>
                </c:pt>
                <c:pt idx="80">
                  <c:v>41437.0</c:v>
                </c:pt>
                <c:pt idx="81">
                  <c:v>41438.0</c:v>
                </c:pt>
                <c:pt idx="82">
                  <c:v>41439.0</c:v>
                </c:pt>
                <c:pt idx="83">
                  <c:v>41440.0</c:v>
                </c:pt>
                <c:pt idx="84">
                  <c:v>41441.0</c:v>
                </c:pt>
                <c:pt idx="85">
                  <c:v>41442.0</c:v>
                </c:pt>
                <c:pt idx="86">
                  <c:v>41443.0</c:v>
                </c:pt>
                <c:pt idx="87">
                  <c:v>41444.0</c:v>
                </c:pt>
                <c:pt idx="88">
                  <c:v>41445.0</c:v>
                </c:pt>
                <c:pt idx="89">
                  <c:v>41446.0</c:v>
                </c:pt>
                <c:pt idx="90">
                  <c:v>41447.0</c:v>
                </c:pt>
                <c:pt idx="91">
                  <c:v>41448.0</c:v>
                </c:pt>
                <c:pt idx="92">
                  <c:v>41449.0</c:v>
                </c:pt>
                <c:pt idx="93">
                  <c:v>41450.0</c:v>
                </c:pt>
                <c:pt idx="94">
                  <c:v>41451.0</c:v>
                </c:pt>
                <c:pt idx="95">
                  <c:v>41452.0</c:v>
                </c:pt>
                <c:pt idx="96">
                  <c:v>41453.0</c:v>
                </c:pt>
                <c:pt idx="97">
                  <c:v>41454.0</c:v>
                </c:pt>
                <c:pt idx="98">
                  <c:v>41455.0</c:v>
                </c:pt>
                <c:pt idx="99">
                  <c:v>41456.0</c:v>
                </c:pt>
                <c:pt idx="100">
                  <c:v>41457.0</c:v>
                </c:pt>
                <c:pt idx="101">
                  <c:v>41458.0</c:v>
                </c:pt>
                <c:pt idx="102">
                  <c:v>41459.0</c:v>
                </c:pt>
                <c:pt idx="103">
                  <c:v>41460.0</c:v>
                </c:pt>
                <c:pt idx="104">
                  <c:v>41461.0</c:v>
                </c:pt>
                <c:pt idx="105">
                  <c:v>41462.0</c:v>
                </c:pt>
                <c:pt idx="106">
                  <c:v>41463.0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41469.0</c:v>
                </c:pt>
                <c:pt idx="113">
                  <c:v>41470.0</c:v>
                </c:pt>
                <c:pt idx="114">
                  <c:v>41471.0</c:v>
                </c:pt>
                <c:pt idx="115">
                  <c:v>41472.0</c:v>
                </c:pt>
                <c:pt idx="116">
                  <c:v>41473.0</c:v>
                </c:pt>
                <c:pt idx="117">
                  <c:v>41474.0</c:v>
                </c:pt>
                <c:pt idx="118">
                  <c:v>41475.0</c:v>
                </c:pt>
                <c:pt idx="119">
                  <c:v>41476.0</c:v>
                </c:pt>
                <c:pt idx="120">
                  <c:v>41477.0</c:v>
                </c:pt>
                <c:pt idx="121">
                  <c:v>41478.0</c:v>
                </c:pt>
                <c:pt idx="122">
                  <c:v>41479.0</c:v>
                </c:pt>
                <c:pt idx="123">
                  <c:v>41480.0</c:v>
                </c:pt>
                <c:pt idx="124">
                  <c:v>41481.0</c:v>
                </c:pt>
                <c:pt idx="125">
                  <c:v>41482.0</c:v>
                </c:pt>
                <c:pt idx="126">
                  <c:v>41483.0</c:v>
                </c:pt>
                <c:pt idx="127">
                  <c:v>41484.0</c:v>
                </c:pt>
                <c:pt idx="128">
                  <c:v>41485.0</c:v>
                </c:pt>
                <c:pt idx="129">
                  <c:v>41486.0</c:v>
                </c:pt>
                <c:pt idx="130">
                  <c:v>41487.0</c:v>
                </c:pt>
                <c:pt idx="131">
                  <c:v>41488.0</c:v>
                </c:pt>
                <c:pt idx="132">
                  <c:v>41489.0</c:v>
                </c:pt>
                <c:pt idx="133">
                  <c:v>41490.0</c:v>
                </c:pt>
                <c:pt idx="134">
                  <c:v>41491.0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41496.0</c:v>
                </c:pt>
                <c:pt idx="140">
                  <c:v>41497.0</c:v>
                </c:pt>
                <c:pt idx="141">
                  <c:v>41498.0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41504.0</c:v>
                </c:pt>
                <c:pt idx="148">
                  <c:v>41505.0</c:v>
                </c:pt>
                <c:pt idx="149">
                  <c:v>41506.0</c:v>
                </c:pt>
                <c:pt idx="150">
                  <c:v>41507.0</c:v>
                </c:pt>
                <c:pt idx="151">
                  <c:v>41508.0</c:v>
                </c:pt>
                <c:pt idx="152">
                  <c:v>41509.0</c:v>
                </c:pt>
                <c:pt idx="153">
                  <c:v>41510.0</c:v>
                </c:pt>
                <c:pt idx="154">
                  <c:v>41511.0</c:v>
                </c:pt>
                <c:pt idx="155">
                  <c:v>41512.0</c:v>
                </c:pt>
                <c:pt idx="156">
                  <c:v>41513.0</c:v>
                </c:pt>
                <c:pt idx="157">
                  <c:v>41514.0</c:v>
                </c:pt>
                <c:pt idx="158">
                  <c:v>41515.0</c:v>
                </c:pt>
                <c:pt idx="159">
                  <c:v>41516.0</c:v>
                </c:pt>
                <c:pt idx="160">
                  <c:v>41517.0</c:v>
                </c:pt>
                <c:pt idx="161">
                  <c:v>41518.0</c:v>
                </c:pt>
                <c:pt idx="162">
                  <c:v>41519.0</c:v>
                </c:pt>
                <c:pt idx="163">
                  <c:v>41520.0</c:v>
                </c:pt>
                <c:pt idx="164">
                  <c:v>41521.0</c:v>
                </c:pt>
                <c:pt idx="165">
                  <c:v>41522.0</c:v>
                </c:pt>
                <c:pt idx="166">
                  <c:v>41523.0</c:v>
                </c:pt>
                <c:pt idx="167">
                  <c:v>41524.0</c:v>
                </c:pt>
                <c:pt idx="168">
                  <c:v>41525.0</c:v>
                </c:pt>
                <c:pt idx="169">
                  <c:v>41526.0</c:v>
                </c:pt>
                <c:pt idx="170">
                  <c:v>41527.0</c:v>
                </c:pt>
                <c:pt idx="171">
                  <c:v>41528.0</c:v>
                </c:pt>
                <c:pt idx="172">
                  <c:v>41529.0</c:v>
                </c:pt>
                <c:pt idx="173">
                  <c:v>41530.0</c:v>
                </c:pt>
                <c:pt idx="174">
                  <c:v>41531.0</c:v>
                </c:pt>
                <c:pt idx="175">
                  <c:v>41532.0</c:v>
                </c:pt>
                <c:pt idx="176">
                  <c:v>41533.0</c:v>
                </c:pt>
                <c:pt idx="177">
                  <c:v>41534.0</c:v>
                </c:pt>
                <c:pt idx="178">
                  <c:v>41535.0</c:v>
                </c:pt>
                <c:pt idx="179">
                  <c:v>41536.0</c:v>
                </c:pt>
                <c:pt idx="180">
                  <c:v>41537.0</c:v>
                </c:pt>
                <c:pt idx="181">
                  <c:v>41538.0</c:v>
                </c:pt>
                <c:pt idx="182">
                  <c:v>41539.0</c:v>
                </c:pt>
                <c:pt idx="183">
                  <c:v>41540.0</c:v>
                </c:pt>
                <c:pt idx="184">
                  <c:v>41541.0</c:v>
                </c:pt>
                <c:pt idx="185">
                  <c:v>41542.0</c:v>
                </c:pt>
                <c:pt idx="186">
                  <c:v>41543.0</c:v>
                </c:pt>
                <c:pt idx="187">
                  <c:v>41544.0</c:v>
                </c:pt>
                <c:pt idx="188">
                  <c:v>41545.0</c:v>
                </c:pt>
                <c:pt idx="189">
                  <c:v>41546.0</c:v>
                </c:pt>
                <c:pt idx="190">
                  <c:v>41547.0</c:v>
                </c:pt>
                <c:pt idx="191">
                  <c:v>41548.0</c:v>
                </c:pt>
                <c:pt idx="192">
                  <c:v>41549.0</c:v>
                </c:pt>
                <c:pt idx="193">
                  <c:v>41550.0</c:v>
                </c:pt>
                <c:pt idx="194">
                  <c:v>41551.0</c:v>
                </c:pt>
                <c:pt idx="195">
                  <c:v>41552.0</c:v>
                </c:pt>
                <c:pt idx="196">
                  <c:v>41553.0</c:v>
                </c:pt>
                <c:pt idx="197">
                  <c:v>41554.0</c:v>
                </c:pt>
                <c:pt idx="198">
                  <c:v>41555.0</c:v>
                </c:pt>
                <c:pt idx="199">
                  <c:v>41556.0</c:v>
                </c:pt>
                <c:pt idx="200">
                  <c:v>41557.0</c:v>
                </c:pt>
                <c:pt idx="201">
                  <c:v>41558.0</c:v>
                </c:pt>
                <c:pt idx="202">
                  <c:v>41559.0</c:v>
                </c:pt>
                <c:pt idx="203">
                  <c:v>41560.0</c:v>
                </c:pt>
                <c:pt idx="204">
                  <c:v>41561.0</c:v>
                </c:pt>
                <c:pt idx="205">
                  <c:v>41562.0</c:v>
                </c:pt>
                <c:pt idx="206">
                  <c:v>41563.0</c:v>
                </c:pt>
                <c:pt idx="207">
                  <c:v>41564.0</c:v>
                </c:pt>
                <c:pt idx="208">
                  <c:v>41565.0</c:v>
                </c:pt>
                <c:pt idx="209">
                  <c:v>41566.0</c:v>
                </c:pt>
                <c:pt idx="210">
                  <c:v>41567.0</c:v>
                </c:pt>
                <c:pt idx="211">
                  <c:v>41568.0</c:v>
                </c:pt>
                <c:pt idx="212">
                  <c:v>41569.0</c:v>
                </c:pt>
                <c:pt idx="213">
                  <c:v>41570.0</c:v>
                </c:pt>
                <c:pt idx="214">
                  <c:v>41571.0</c:v>
                </c:pt>
                <c:pt idx="215">
                  <c:v>41572.0</c:v>
                </c:pt>
                <c:pt idx="216">
                  <c:v>41573.0</c:v>
                </c:pt>
                <c:pt idx="217">
                  <c:v>41574.0</c:v>
                </c:pt>
                <c:pt idx="218">
                  <c:v>41575.0</c:v>
                </c:pt>
                <c:pt idx="219">
                  <c:v>41576.0</c:v>
                </c:pt>
                <c:pt idx="220">
                  <c:v>41577.0</c:v>
                </c:pt>
                <c:pt idx="221">
                  <c:v>41578.0</c:v>
                </c:pt>
                <c:pt idx="222">
                  <c:v>41580.0</c:v>
                </c:pt>
                <c:pt idx="223">
                  <c:v>41581.0</c:v>
                </c:pt>
                <c:pt idx="224">
                  <c:v>41582.0</c:v>
                </c:pt>
                <c:pt idx="225">
                  <c:v>41583.0</c:v>
                </c:pt>
                <c:pt idx="226">
                  <c:v>41584.0</c:v>
                </c:pt>
                <c:pt idx="227">
                  <c:v>41585.0</c:v>
                </c:pt>
                <c:pt idx="228">
                  <c:v>41586.0</c:v>
                </c:pt>
                <c:pt idx="229">
                  <c:v>41587.0</c:v>
                </c:pt>
                <c:pt idx="230">
                  <c:v>41588.0</c:v>
                </c:pt>
                <c:pt idx="231">
                  <c:v>41589.0</c:v>
                </c:pt>
                <c:pt idx="232">
                  <c:v>41590.0</c:v>
                </c:pt>
                <c:pt idx="233">
                  <c:v>41591.0</c:v>
                </c:pt>
                <c:pt idx="234">
                  <c:v>41592.0</c:v>
                </c:pt>
                <c:pt idx="235">
                  <c:v>41593.0</c:v>
                </c:pt>
                <c:pt idx="236">
                  <c:v>41594.0</c:v>
                </c:pt>
                <c:pt idx="237">
                  <c:v>41595.0</c:v>
                </c:pt>
                <c:pt idx="238">
                  <c:v>41596.0</c:v>
                </c:pt>
                <c:pt idx="239">
                  <c:v>41597.0</c:v>
                </c:pt>
                <c:pt idx="240">
                  <c:v>41598.0</c:v>
                </c:pt>
                <c:pt idx="241">
                  <c:v>41599.0</c:v>
                </c:pt>
                <c:pt idx="242">
                  <c:v>41600.0</c:v>
                </c:pt>
                <c:pt idx="243">
                  <c:v>41601.0</c:v>
                </c:pt>
              </c:numCache>
            </c:numRef>
          </c:xVal>
          <c:yVal>
            <c:numRef>
              <c:f>DailySums.csv!$I$2:$I$180</c:f>
              <c:numCache>
                <c:formatCode>General</c:formatCode>
                <c:ptCount val="179"/>
                <c:pt idx="0">
                  <c:v>57.0</c:v>
                </c:pt>
                <c:pt idx="1">
                  <c:v>52.0</c:v>
                </c:pt>
                <c:pt idx="2">
                  <c:v>53.0</c:v>
                </c:pt>
                <c:pt idx="3">
                  <c:v>60.0</c:v>
                </c:pt>
                <c:pt idx="4">
                  <c:v>41.0</c:v>
                </c:pt>
                <c:pt idx="5">
                  <c:v>50.0</c:v>
                </c:pt>
                <c:pt idx="6">
                  <c:v>42.0</c:v>
                </c:pt>
                <c:pt idx="7">
                  <c:v>31.0</c:v>
                </c:pt>
                <c:pt idx="8">
                  <c:v>40.0</c:v>
                </c:pt>
                <c:pt idx="9">
                  <c:v>45.0</c:v>
                </c:pt>
                <c:pt idx="10">
                  <c:v>41.0</c:v>
                </c:pt>
                <c:pt idx="11">
                  <c:v>36.0</c:v>
                </c:pt>
                <c:pt idx="12">
                  <c:v>45.0</c:v>
                </c:pt>
                <c:pt idx="13">
                  <c:v>41.0</c:v>
                </c:pt>
                <c:pt idx="14">
                  <c:v>46.0</c:v>
                </c:pt>
                <c:pt idx="15">
                  <c:v>52.0</c:v>
                </c:pt>
                <c:pt idx="16">
                  <c:v>47.0</c:v>
                </c:pt>
                <c:pt idx="17">
                  <c:v>60.0</c:v>
                </c:pt>
                <c:pt idx="18">
                  <c:v>63.0</c:v>
                </c:pt>
                <c:pt idx="19">
                  <c:v>81.0</c:v>
                </c:pt>
                <c:pt idx="20">
                  <c:v>73.0</c:v>
                </c:pt>
                <c:pt idx="21">
                  <c:v>83.0</c:v>
                </c:pt>
                <c:pt idx="22">
                  <c:v>90.0</c:v>
                </c:pt>
                <c:pt idx="23">
                  <c:v>86.0</c:v>
                </c:pt>
                <c:pt idx="24">
                  <c:v>87.0</c:v>
                </c:pt>
                <c:pt idx="25">
                  <c:v>103.0</c:v>
                </c:pt>
                <c:pt idx="26">
                  <c:v>102.0</c:v>
                </c:pt>
                <c:pt idx="27">
                  <c:v>112.0</c:v>
                </c:pt>
                <c:pt idx="28">
                  <c:v>120.0</c:v>
                </c:pt>
                <c:pt idx="29">
                  <c:v>121.0</c:v>
                </c:pt>
                <c:pt idx="30">
                  <c:v>111.0</c:v>
                </c:pt>
                <c:pt idx="31">
                  <c:v>120.0</c:v>
                </c:pt>
                <c:pt idx="32">
                  <c:v>122.0</c:v>
                </c:pt>
                <c:pt idx="33">
                  <c:v>124.0</c:v>
                </c:pt>
                <c:pt idx="34">
                  <c:v>134.0</c:v>
                </c:pt>
                <c:pt idx="35">
                  <c:v>126.0</c:v>
                </c:pt>
                <c:pt idx="36">
                  <c:v>124.0</c:v>
                </c:pt>
                <c:pt idx="37">
                  <c:v>121.0</c:v>
                </c:pt>
                <c:pt idx="38">
                  <c:v>125.0</c:v>
                </c:pt>
                <c:pt idx="39">
                  <c:v>120.0</c:v>
                </c:pt>
                <c:pt idx="40">
                  <c:v>105.0</c:v>
                </c:pt>
                <c:pt idx="41">
                  <c:v>106.0</c:v>
                </c:pt>
                <c:pt idx="42">
                  <c:v>101.0</c:v>
                </c:pt>
                <c:pt idx="43">
                  <c:v>97.0</c:v>
                </c:pt>
                <c:pt idx="44">
                  <c:v>102.0</c:v>
                </c:pt>
                <c:pt idx="45">
                  <c:v>91.0</c:v>
                </c:pt>
                <c:pt idx="46">
                  <c:v>89.0</c:v>
                </c:pt>
                <c:pt idx="47">
                  <c:v>82.0</c:v>
                </c:pt>
                <c:pt idx="48">
                  <c:v>75.0</c:v>
                </c:pt>
                <c:pt idx="49">
                  <c:v>71.0</c:v>
                </c:pt>
                <c:pt idx="50">
                  <c:v>75.0</c:v>
                </c:pt>
                <c:pt idx="51">
                  <c:v>80.0</c:v>
                </c:pt>
                <c:pt idx="52">
                  <c:v>69.0</c:v>
                </c:pt>
                <c:pt idx="53">
                  <c:v>59.0</c:v>
                </c:pt>
                <c:pt idx="54">
                  <c:v>39.0</c:v>
                </c:pt>
                <c:pt idx="55">
                  <c:v>34.0</c:v>
                </c:pt>
                <c:pt idx="56">
                  <c:v>40.0</c:v>
                </c:pt>
                <c:pt idx="57">
                  <c:v>38.0</c:v>
                </c:pt>
                <c:pt idx="58">
                  <c:v>55.0</c:v>
                </c:pt>
                <c:pt idx="59">
                  <c:v>44.0</c:v>
                </c:pt>
                <c:pt idx="60">
                  <c:v>47.0</c:v>
                </c:pt>
                <c:pt idx="61">
                  <c:v>45.0</c:v>
                </c:pt>
                <c:pt idx="62">
                  <c:v>37.0</c:v>
                </c:pt>
                <c:pt idx="63">
                  <c:v>35.0</c:v>
                </c:pt>
                <c:pt idx="64">
                  <c:v>37.0</c:v>
                </c:pt>
                <c:pt idx="65">
                  <c:v>35.0</c:v>
                </c:pt>
                <c:pt idx="66">
                  <c:v>37.0</c:v>
                </c:pt>
                <c:pt idx="67">
                  <c:v>24.0</c:v>
                </c:pt>
                <c:pt idx="68">
                  <c:v>21.0</c:v>
                </c:pt>
                <c:pt idx="69">
                  <c:v>17.0</c:v>
                </c:pt>
                <c:pt idx="70">
                  <c:v>21.0</c:v>
                </c:pt>
                <c:pt idx="71">
                  <c:v>20.0</c:v>
                </c:pt>
                <c:pt idx="72">
                  <c:v>13.0</c:v>
                </c:pt>
                <c:pt idx="73">
                  <c:v>33.0</c:v>
                </c:pt>
                <c:pt idx="74">
                  <c:v>42.0</c:v>
                </c:pt>
                <c:pt idx="75">
                  <c:v>52.0</c:v>
                </c:pt>
                <c:pt idx="76">
                  <c:v>50.0</c:v>
                </c:pt>
                <c:pt idx="77">
                  <c:v>54.0</c:v>
                </c:pt>
                <c:pt idx="78">
                  <c:v>55.0</c:v>
                </c:pt>
                <c:pt idx="79">
                  <c:v>38.0</c:v>
                </c:pt>
                <c:pt idx="80">
                  <c:v>44.0</c:v>
                </c:pt>
                <c:pt idx="81">
                  <c:v>40.0</c:v>
                </c:pt>
                <c:pt idx="82">
                  <c:v>53.0</c:v>
                </c:pt>
                <c:pt idx="83">
                  <c:v>54.0</c:v>
                </c:pt>
                <c:pt idx="84">
                  <c:v>56.0</c:v>
                </c:pt>
                <c:pt idx="85">
                  <c:v>55.0</c:v>
                </c:pt>
                <c:pt idx="86">
                  <c:v>58.0</c:v>
                </c:pt>
                <c:pt idx="87">
                  <c:v>64.0</c:v>
                </c:pt>
                <c:pt idx="88">
                  <c:v>70.0</c:v>
                </c:pt>
                <c:pt idx="89">
                  <c:v>69.0</c:v>
                </c:pt>
                <c:pt idx="90">
                  <c:v>69.0</c:v>
                </c:pt>
                <c:pt idx="91">
                  <c:v>78.0</c:v>
                </c:pt>
                <c:pt idx="92">
                  <c:v>75.0</c:v>
                </c:pt>
                <c:pt idx="93">
                  <c:v>87.0</c:v>
                </c:pt>
                <c:pt idx="94">
                  <c:v>76.0</c:v>
                </c:pt>
                <c:pt idx="95">
                  <c:v>80.0</c:v>
                </c:pt>
                <c:pt idx="96">
                  <c:v>82.0</c:v>
                </c:pt>
                <c:pt idx="97">
                  <c:v>84.0</c:v>
                </c:pt>
                <c:pt idx="98">
                  <c:v>88.0</c:v>
                </c:pt>
                <c:pt idx="99">
                  <c:v>80.0</c:v>
                </c:pt>
                <c:pt idx="100">
                  <c:v>85.0</c:v>
                </c:pt>
                <c:pt idx="101">
                  <c:v>84.0</c:v>
                </c:pt>
                <c:pt idx="102">
                  <c:v>92.0</c:v>
                </c:pt>
                <c:pt idx="103">
                  <c:v>81.0</c:v>
                </c:pt>
                <c:pt idx="104">
                  <c:v>78.0</c:v>
                </c:pt>
                <c:pt idx="105">
                  <c:v>79.0</c:v>
                </c:pt>
                <c:pt idx="106">
                  <c:v>79.0</c:v>
                </c:pt>
                <c:pt idx="107">
                  <c:v>68.0</c:v>
                </c:pt>
                <c:pt idx="108">
                  <c:v>57.0</c:v>
                </c:pt>
                <c:pt idx="109">
                  <c:v>61.0</c:v>
                </c:pt>
                <c:pt idx="110">
                  <c:v>69.0</c:v>
                </c:pt>
                <c:pt idx="111">
                  <c:v>79.0</c:v>
                </c:pt>
                <c:pt idx="112">
                  <c:v>74.0</c:v>
                </c:pt>
                <c:pt idx="113">
                  <c:v>62.0</c:v>
                </c:pt>
                <c:pt idx="114">
                  <c:v>59.0</c:v>
                </c:pt>
                <c:pt idx="115">
                  <c:v>57.0</c:v>
                </c:pt>
                <c:pt idx="116">
                  <c:v>56.0</c:v>
                </c:pt>
                <c:pt idx="117">
                  <c:v>47.0</c:v>
                </c:pt>
                <c:pt idx="118">
                  <c:v>50.0</c:v>
                </c:pt>
                <c:pt idx="119">
                  <c:v>40.0</c:v>
                </c:pt>
                <c:pt idx="120">
                  <c:v>41.0</c:v>
                </c:pt>
                <c:pt idx="121">
                  <c:v>43.0</c:v>
                </c:pt>
                <c:pt idx="122">
                  <c:v>38.0</c:v>
                </c:pt>
                <c:pt idx="123">
                  <c:v>22.0</c:v>
                </c:pt>
                <c:pt idx="124">
                  <c:v>31.0</c:v>
                </c:pt>
                <c:pt idx="125">
                  <c:v>33.0</c:v>
                </c:pt>
                <c:pt idx="126">
                  <c:v>33.0</c:v>
                </c:pt>
                <c:pt idx="127">
                  <c:v>31.0</c:v>
                </c:pt>
                <c:pt idx="128">
                  <c:v>38.0</c:v>
                </c:pt>
                <c:pt idx="129">
                  <c:v>44.0</c:v>
                </c:pt>
                <c:pt idx="130">
                  <c:v>45.0</c:v>
                </c:pt>
                <c:pt idx="131">
                  <c:v>36.0</c:v>
                </c:pt>
                <c:pt idx="132">
                  <c:v>28.0</c:v>
                </c:pt>
                <c:pt idx="133">
                  <c:v>30.0</c:v>
                </c:pt>
                <c:pt idx="134">
                  <c:v>42.0</c:v>
                </c:pt>
                <c:pt idx="135">
                  <c:v>38.0</c:v>
                </c:pt>
                <c:pt idx="136">
                  <c:v>42.0</c:v>
                </c:pt>
                <c:pt idx="137">
                  <c:v>39.0</c:v>
                </c:pt>
                <c:pt idx="138">
                  <c:v>55.0</c:v>
                </c:pt>
                <c:pt idx="139">
                  <c:v>55.0</c:v>
                </c:pt>
                <c:pt idx="140">
                  <c:v>61.0</c:v>
                </c:pt>
                <c:pt idx="141">
                  <c:v>58.0</c:v>
                </c:pt>
                <c:pt idx="142">
                  <c:v>59.0</c:v>
                </c:pt>
                <c:pt idx="143">
                  <c:v>61.0</c:v>
                </c:pt>
                <c:pt idx="144">
                  <c:v>77.0</c:v>
                </c:pt>
                <c:pt idx="145">
                  <c:v>76.0</c:v>
                </c:pt>
                <c:pt idx="146">
                  <c:v>78.0</c:v>
                </c:pt>
                <c:pt idx="147">
                  <c:v>83.0</c:v>
                </c:pt>
                <c:pt idx="148">
                  <c:v>86.0</c:v>
                </c:pt>
                <c:pt idx="149">
                  <c:v>88.0</c:v>
                </c:pt>
                <c:pt idx="150">
                  <c:v>88.0</c:v>
                </c:pt>
                <c:pt idx="151">
                  <c:v>87.0</c:v>
                </c:pt>
                <c:pt idx="152">
                  <c:v>91.0</c:v>
                </c:pt>
                <c:pt idx="153">
                  <c:v>99.0</c:v>
                </c:pt>
                <c:pt idx="154">
                  <c:v>94.0</c:v>
                </c:pt>
                <c:pt idx="155">
                  <c:v>105.0</c:v>
                </c:pt>
                <c:pt idx="156">
                  <c:v>115.0</c:v>
                </c:pt>
                <c:pt idx="157">
                  <c:v>118.0</c:v>
                </c:pt>
                <c:pt idx="158">
                  <c:v>122.0</c:v>
                </c:pt>
                <c:pt idx="159">
                  <c:v>120.0</c:v>
                </c:pt>
                <c:pt idx="160">
                  <c:v>116.0</c:v>
                </c:pt>
                <c:pt idx="161">
                  <c:v>111.0</c:v>
                </c:pt>
                <c:pt idx="162">
                  <c:v>116.0</c:v>
                </c:pt>
                <c:pt idx="163">
                  <c:v>114.0</c:v>
                </c:pt>
                <c:pt idx="164">
                  <c:v>111.0</c:v>
                </c:pt>
                <c:pt idx="165">
                  <c:v>104.0</c:v>
                </c:pt>
                <c:pt idx="166">
                  <c:v>100.0</c:v>
                </c:pt>
                <c:pt idx="167">
                  <c:v>101.0</c:v>
                </c:pt>
                <c:pt idx="168">
                  <c:v>92.0</c:v>
                </c:pt>
                <c:pt idx="169">
                  <c:v>91.0</c:v>
                </c:pt>
                <c:pt idx="170">
                  <c:v>93.0</c:v>
                </c:pt>
                <c:pt idx="171">
                  <c:v>96.0</c:v>
                </c:pt>
                <c:pt idx="172">
                  <c:v>93.0</c:v>
                </c:pt>
                <c:pt idx="173">
                  <c:v>80.0</c:v>
                </c:pt>
                <c:pt idx="174">
                  <c:v>68.0</c:v>
                </c:pt>
                <c:pt idx="175">
                  <c:v>79.0</c:v>
                </c:pt>
                <c:pt idx="176">
                  <c:v>62.0</c:v>
                </c:pt>
                <c:pt idx="177">
                  <c:v>50.0</c:v>
                </c:pt>
                <c:pt idx="178">
                  <c:v>37.0</c:v>
                </c:pt>
              </c:numCache>
            </c:numRef>
          </c:yVal>
          <c:smooth val="1"/>
        </c:ser>
        <c:ser>
          <c:idx val="1"/>
          <c:order val="1"/>
          <c:tx>
            <c:v>Dow Jump between 3 and 7 weeks</c:v>
          </c:tx>
          <c:xVal>
            <c:numRef>
              <c:f>DailySums.csv!$A$2:$A$245</c:f>
              <c:numCache>
                <c:formatCode>m/d/yy</c:formatCode>
                <c:ptCount val="244"/>
                <c:pt idx="0">
                  <c:v>41357.0</c:v>
                </c:pt>
                <c:pt idx="1">
                  <c:v>41358.0</c:v>
                </c:pt>
                <c:pt idx="2">
                  <c:v>41359.0</c:v>
                </c:pt>
                <c:pt idx="3">
                  <c:v>41360.0</c:v>
                </c:pt>
                <c:pt idx="4">
                  <c:v>41361.0</c:v>
                </c:pt>
                <c:pt idx="5">
                  <c:v>41362.0</c:v>
                </c:pt>
                <c:pt idx="6">
                  <c:v>41363.0</c:v>
                </c:pt>
                <c:pt idx="7">
                  <c:v>41364.0</c:v>
                </c:pt>
                <c:pt idx="8">
                  <c:v>41365.0</c:v>
                </c:pt>
                <c:pt idx="9">
                  <c:v>41366.0</c:v>
                </c:pt>
                <c:pt idx="10">
                  <c:v>41367.0</c:v>
                </c:pt>
                <c:pt idx="11">
                  <c:v>41368.0</c:v>
                </c:pt>
                <c:pt idx="12">
                  <c:v>41369.0</c:v>
                </c:pt>
                <c:pt idx="13">
                  <c:v>41370.0</c:v>
                </c:pt>
                <c:pt idx="14">
                  <c:v>41371.0</c:v>
                </c:pt>
                <c:pt idx="15">
                  <c:v>41372.0</c:v>
                </c:pt>
                <c:pt idx="16">
                  <c:v>41373.0</c:v>
                </c:pt>
                <c:pt idx="17">
                  <c:v>41374.0</c:v>
                </c:pt>
                <c:pt idx="18">
                  <c:v>41375.0</c:v>
                </c:pt>
                <c:pt idx="19">
                  <c:v>41376.0</c:v>
                </c:pt>
                <c:pt idx="20">
                  <c:v>41377.0</c:v>
                </c:pt>
                <c:pt idx="21">
                  <c:v>41378.0</c:v>
                </c:pt>
                <c:pt idx="22">
                  <c:v>41379.0</c:v>
                </c:pt>
                <c:pt idx="23">
                  <c:v>41380.0</c:v>
                </c:pt>
                <c:pt idx="24">
                  <c:v>41381.0</c:v>
                </c:pt>
                <c:pt idx="25">
                  <c:v>41382.0</c:v>
                </c:pt>
                <c:pt idx="26">
                  <c:v>41383.0</c:v>
                </c:pt>
                <c:pt idx="27">
                  <c:v>41384.0</c:v>
                </c:pt>
                <c:pt idx="28">
                  <c:v>41385.0</c:v>
                </c:pt>
                <c:pt idx="29">
                  <c:v>41386.0</c:v>
                </c:pt>
                <c:pt idx="30">
                  <c:v>41387.0</c:v>
                </c:pt>
                <c:pt idx="31">
                  <c:v>41388.0</c:v>
                </c:pt>
                <c:pt idx="32">
                  <c:v>41389.0</c:v>
                </c:pt>
                <c:pt idx="33">
                  <c:v>41390.0</c:v>
                </c:pt>
                <c:pt idx="34">
                  <c:v>41391.0</c:v>
                </c:pt>
                <c:pt idx="35">
                  <c:v>41392.0</c:v>
                </c:pt>
                <c:pt idx="36">
                  <c:v>41393.0</c:v>
                </c:pt>
                <c:pt idx="37">
                  <c:v>41394.0</c:v>
                </c:pt>
                <c:pt idx="38">
                  <c:v>41395.0</c:v>
                </c:pt>
                <c:pt idx="39">
                  <c:v>41396.0</c:v>
                </c:pt>
                <c:pt idx="40">
                  <c:v>41397.0</c:v>
                </c:pt>
                <c:pt idx="41">
                  <c:v>41398.0</c:v>
                </c:pt>
                <c:pt idx="42">
                  <c:v>41399.0</c:v>
                </c:pt>
                <c:pt idx="43">
                  <c:v>41400.0</c:v>
                </c:pt>
                <c:pt idx="44">
                  <c:v>41401.0</c:v>
                </c:pt>
                <c:pt idx="45">
                  <c:v>41402.0</c:v>
                </c:pt>
                <c:pt idx="46">
                  <c:v>41403.0</c:v>
                </c:pt>
                <c:pt idx="47">
                  <c:v>41404.0</c:v>
                </c:pt>
                <c:pt idx="48">
                  <c:v>41405.0</c:v>
                </c:pt>
                <c:pt idx="49">
                  <c:v>41406.0</c:v>
                </c:pt>
                <c:pt idx="50">
                  <c:v>41407.0</c:v>
                </c:pt>
                <c:pt idx="51">
                  <c:v>41408.0</c:v>
                </c:pt>
                <c:pt idx="52">
                  <c:v>41409.0</c:v>
                </c:pt>
                <c:pt idx="53">
                  <c:v>41410.0</c:v>
                </c:pt>
                <c:pt idx="54">
                  <c:v>41411.0</c:v>
                </c:pt>
                <c:pt idx="55">
                  <c:v>41412.0</c:v>
                </c:pt>
                <c:pt idx="56">
                  <c:v>41413.0</c:v>
                </c:pt>
                <c:pt idx="57">
                  <c:v>41414.0</c:v>
                </c:pt>
                <c:pt idx="58">
                  <c:v>41415.0</c:v>
                </c:pt>
                <c:pt idx="59">
                  <c:v>41416.0</c:v>
                </c:pt>
                <c:pt idx="60">
                  <c:v>41417.0</c:v>
                </c:pt>
                <c:pt idx="61">
                  <c:v>41418.0</c:v>
                </c:pt>
                <c:pt idx="62">
                  <c:v>41419.0</c:v>
                </c:pt>
                <c:pt idx="63">
                  <c:v>41420.0</c:v>
                </c:pt>
                <c:pt idx="64">
                  <c:v>41421.0</c:v>
                </c:pt>
                <c:pt idx="65">
                  <c:v>41422.0</c:v>
                </c:pt>
                <c:pt idx="66">
                  <c:v>41423.0</c:v>
                </c:pt>
                <c:pt idx="67">
                  <c:v>41424.0</c:v>
                </c:pt>
                <c:pt idx="68">
                  <c:v>41425.0</c:v>
                </c:pt>
                <c:pt idx="69">
                  <c:v>41426.0</c:v>
                </c:pt>
                <c:pt idx="70">
                  <c:v>41427.0</c:v>
                </c:pt>
                <c:pt idx="71">
                  <c:v>41428.0</c:v>
                </c:pt>
                <c:pt idx="72">
                  <c:v>41429.0</c:v>
                </c:pt>
                <c:pt idx="73">
                  <c:v>41430.0</c:v>
                </c:pt>
                <c:pt idx="74">
                  <c:v>41431.0</c:v>
                </c:pt>
                <c:pt idx="75">
                  <c:v>41432.0</c:v>
                </c:pt>
                <c:pt idx="76">
                  <c:v>41433.0</c:v>
                </c:pt>
                <c:pt idx="77">
                  <c:v>41434.0</c:v>
                </c:pt>
                <c:pt idx="78">
                  <c:v>41435.0</c:v>
                </c:pt>
                <c:pt idx="79">
                  <c:v>41436.0</c:v>
                </c:pt>
                <c:pt idx="80">
                  <c:v>41437.0</c:v>
                </c:pt>
                <c:pt idx="81">
                  <c:v>41438.0</c:v>
                </c:pt>
                <c:pt idx="82">
                  <c:v>41439.0</c:v>
                </c:pt>
                <c:pt idx="83">
                  <c:v>41440.0</c:v>
                </c:pt>
                <c:pt idx="84">
                  <c:v>41441.0</c:v>
                </c:pt>
                <c:pt idx="85">
                  <c:v>41442.0</c:v>
                </c:pt>
                <c:pt idx="86">
                  <c:v>41443.0</c:v>
                </c:pt>
                <c:pt idx="87">
                  <c:v>41444.0</c:v>
                </c:pt>
                <c:pt idx="88">
                  <c:v>41445.0</c:v>
                </c:pt>
                <c:pt idx="89">
                  <c:v>41446.0</c:v>
                </c:pt>
                <c:pt idx="90">
                  <c:v>41447.0</c:v>
                </c:pt>
                <c:pt idx="91">
                  <c:v>41448.0</c:v>
                </c:pt>
                <c:pt idx="92">
                  <c:v>41449.0</c:v>
                </c:pt>
                <c:pt idx="93">
                  <c:v>41450.0</c:v>
                </c:pt>
                <c:pt idx="94">
                  <c:v>41451.0</c:v>
                </c:pt>
                <c:pt idx="95">
                  <c:v>41452.0</c:v>
                </c:pt>
                <c:pt idx="96">
                  <c:v>41453.0</c:v>
                </c:pt>
                <c:pt idx="97">
                  <c:v>41454.0</c:v>
                </c:pt>
                <c:pt idx="98">
                  <c:v>41455.0</c:v>
                </c:pt>
                <c:pt idx="99">
                  <c:v>41456.0</c:v>
                </c:pt>
                <c:pt idx="100">
                  <c:v>41457.0</c:v>
                </c:pt>
                <c:pt idx="101">
                  <c:v>41458.0</c:v>
                </c:pt>
                <c:pt idx="102">
                  <c:v>41459.0</c:v>
                </c:pt>
                <c:pt idx="103">
                  <c:v>41460.0</c:v>
                </c:pt>
                <c:pt idx="104">
                  <c:v>41461.0</c:v>
                </c:pt>
                <c:pt idx="105">
                  <c:v>41462.0</c:v>
                </c:pt>
                <c:pt idx="106">
                  <c:v>41463.0</c:v>
                </c:pt>
                <c:pt idx="107">
                  <c:v>41464.0</c:v>
                </c:pt>
                <c:pt idx="108">
                  <c:v>41465.0</c:v>
                </c:pt>
                <c:pt idx="109">
                  <c:v>41466.0</c:v>
                </c:pt>
                <c:pt idx="110">
                  <c:v>41467.0</c:v>
                </c:pt>
                <c:pt idx="111">
                  <c:v>41468.0</c:v>
                </c:pt>
                <c:pt idx="112">
                  <c:v>41469.0</c:v>
                </c:pt>
                <c:pt idx="113">
                  <c:v>41470.0</c:v>
                </c:pt>
                <c:pt idx="114">
                  <c:v>41471.0</c:v>
                </c:pt>
                <c:pt idx="115">
                  <c:v>41472.0</c:v>
                </c:pt>
                <c:pt idx="116">
                  <c:v>41473.0</c:v>
                </c:pt>
                <c:pt idx="117">
                  <c:v>41474.0</c:v>
                </c:pt>
                <c:pt idx="118">
                  <c:v>41475.0</c:v>
                </c:pt>
                <c:pt idx="119">
                  <c:v>41476.0</c:v>
                </c:pt>
                <c:pt idx="120">
                  <c:v>41477.0</c:v>
                </c:pt>
                <c:pt idx="121">
                  <c:v>41478.0</c:v>
                </c:pt>
                <c:pt idx="122">
                  <c:v>41479.0</c:v>
                </c:pt>
                <c:pt idx="123">
                  <c:v>41480.0</c:v>
                </c:pt>
                <c:pt idx="124">
                  <c:v>41481.0</c:v>
                </c:pt>
                <c:pt idx="125">
                  <c:v>41482.0</c:v>
                </c:pt>
                <c:pt idx="126">
                  <c:v>41483.0</c:v>
                </c:pt>
                <c:pt idx="127">
                  <c:v>41484.0</c:v>
                </c:pt>
                <c:pt idx="128">
                  <c:v>41485.0</c:v>
                </c:pt>
                <c:pt idx="129">
                  <c:v>41486.0</c:v>
                </c:pt>
                <c:pt idx="130">
                  <c:v>41487.0</c:v>
                </c:pt>
                <c:pt idx="131">
                  <c:v>41488.0</c:v>
                </c:pt>
                <c:pt idx="132">
                  <c:v>41489.0</c:v>
                </c:pt>
                <c:pt idx="133">
                  <c:v>41490.0</c:v>
                </c:pt>
                <c:pt idx="134">
                  <c:v>41491.0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41496.0</c:v>
                </c:pt>
                <c:pt idx="140">
                  <c:v>41497.0</c:v>
                </c:pt>
                <c:pt idx="141">
                  <c:v>41498.0</c:v>
                </c:pt>
                <c:pt idx="142">
                  <c:v>41499.0</c:v>
                </c:pt>
                <c:pt idx="143">
                  <c:v>41500.0</c:v>
                </c:pt>
                <c:pt idx="144">
                  <c:v>41501.0</c:v>
                </c:pt>
                <c:pt idx="145">
                  <c:v>41502.0</c:v>
                </c:pt>
                <c:pt idx="146">
                  <c:v>41503.0</c:v>
                </c:pt>
                <c:pt idx="147">
                  <c:v>41504.0</c:v>
                </c:pt>
                <c:pt idx="148">
                  <c:v>41505.0</c:v>
                </c:pt>
                <c:pt idx="149">
                  <c:v>41506.0</c:v>
                </c:pt>
                <c:pt idx="150">
                  <c:v>41507.0</c:v>
                </c:pt>
                <c:pt idx="151">
                  <c:v>41508.0</c:v>
                </c:pt>
                <c:pt idx="152">
                  <c:v>41509.0</c:v>
                </c:pt>
                <c:pt idx="153">
                  <c:v>41510.0</c:v>
                </c:pt>
                <c:pt idx="154">
                  <c:v>41511.0</c:v>
                </c:pt>
                <c:pt idx="155">
                  <c:v>41512.0</c:v>
                </c:pt>
                <c:pt idx="156">
                  <c:v>41513.0</c:v>
                </c:pt>
                <c:pt idx="157">
                  <c:v>41514.0</c:v>
                </c:pt>
                <c:pt idx="158">
                  <c:v>41515.0</c:v>
                </c:pt>
                <c:pt idx="159">
                  <c:v>41516.0</c:v>
                </c:pt>
                <c:pt idx="160">
                  <c:v>41517.0</c:v>
                </c:pt>
                <c:pt idx="161">
                  <c:v>41518.0</c:v>
                </c:pt>
                <c:pt idx="162">
                  <c:v>41519.0</c:v>
                </c:pt>
                <c:pt idx="163">
                  <c:v>41520.0</c:v>
                </c:pt>
                <c:pt idx="164">
                  <c:v>41521.0</c:v>
                </c:pt>
                <c:pt idx="165">
                  <c:v>41522.0</c:v>
                </c:pt>
                <c:pt idx="166">
                  <c:v>41523.0</c:v>
                </c:pt>
                <c:pt idx="167">
                  <c:v>41524.0</c:v>
                </c:pt>
                <c:pt idx="168">
                  <c:v>41525.0</c:v>
                </c:pt>
                <c:pt idx="169">
                  <c:v>41526.0</c:v>
                </c:pt>
                <c:pt idx="170">
                  <c:v>41527.0</c:v>
                </c:pt>
                <c:pt idx="171">
                  <c:v>41528.0</c:v>
                </c:pt>
                <c:pt idx="172">
                  <c:v>41529.0</c:v>
                </c:pt>
                <c:pt idx="173">
                  <c:v>41530.0</c:v>
                </c:pt>
                <c:pt idx="174">
                  <c:v>41531.0</c:v>
                </c:pt>
                <c:pt idx="175">
                  <c:v>41532.0</c:v>
                </c:pt>
                <c:pt idx="176">
                  <c:v>41533.0</c:v>
                </c:pt>
                <c:pt idx="177">
                  <c:v>41534.0</c:v>
                </c:pt>
                <c:pt idx="178">
                  <c:v>41535.0</c:v>
                </c:pt>
                <c:pt idx="179">
                  <c:v>41536.0</c:v>
                </c:pt>
                <c:pt idx="180">
                  <c:v>41537.0</c:v>
                </c:pt>
                <c:pt idx="181">
                  <c:v>41538.0</c:v>
                </c:pt>
                <c:pt idx="182">
                  <c:v>41539.0</c:v>
                </c:pt>
                <c:pt idx="183">
                  <c:v>41540.0</c:v>
                </c:pt>
                <c:pt idx="184">
                  <c:v>41541.0</c:v>
                </c:pt>
                <c:pt idx="185">
                  <c:v>41542.0</c:v>
                </c:pt>
                <c:pt idx="186">
                  <c:v>41543.0</c:v>
                </c:pt>
                <c:pt idx="187">
                  <c:v>41544.0</c:v>
                </c:pt>
                <c:pt idx="188">
                  <c:v>41545.0</c:v>
                </c:pt>
                <c:pt idx="189">
                  <c:v>41546.0</c:v>
                </c:pt>
                <c:pt idx="190">
                  <c:v>41547.0</c:v>
                </c:pt>
                <c:pt idx="191">
                  <c:v>41548.0</c:v>
                </c:pt>
                <c:pt idx="192">
                  <c:v>41549.0</c:v>
                </c:pt>
                <c:pt idx="193">
                  <c:v>41550.0</c:v>
                </c:pt>
                <c:pt idx="194">
                  <c:v>41551.0</c:v>
                </c:pt>
                <c:pt idx="195">
                  <c:v>41552.0</c:v>
                </c:pt>
                <c:pt idx="196">
                  <c:v>41553.0</c:v>
                </c:pt>
                <c:pt idx="197">
                  <c:v>41554.0</c:v>
                </c:pt>
                <c:pt idx="198">
                  <c:v>41555.0</c:v>
                </c:pt>
                <c:pt idx="199">
                  <c:v>41556.0</c:v>
                </c:pt>
                <c:pt idx="200">
                  <c:v>41557.0</c:v>
                </c:pt>
                <c:pt idx="201">
                  <c:v>41558.0</c:v>
                </c:pt>
                <c:pt idx="202">
                  <c:v>41559.0</c:v>
                </c:pt>
                <c:pt idx="203">
                  <c:v>41560.0</c:v>
                </c:pt>
                <c:pt idx="204">
                  <c:v>41561.0</c:v>
                </c:pt>
                <c:pt idx="205">
                  <c:v>41562.0</c:v>
                </c:pt>
                <c:pt idx="206">
                  <c:v>41563.0</c:v>
                </c:pt>
                <c:pt idx="207">
                  <c:v>41564.0</c:v>
                </c:pt>
                <c:pt idx="208">
                  <c:v>41565.0</c:v>
                </c:pt>
                <c:pt idx="209">
                  <c:v>41566.0</c:v>
                </c:pt>
                <c:pt idx="210">
                  <c:v>41567.0</c:v>
                </c:pt>
                <c:pt idx="211">
                  <c:v>41568.0</c:v>
                </c:pt>
                <c:pt idx="212">
                  <c:v>41569.0</c:v>
                </c:pt>
                <c:pt idx="213">
                  <c:v>41570.0</c:v>
                </c:pt>
                <c:pt idx="214">
                  <c:v>41571.0</c:v>
                </c:pt>
                <c:pt idx="215">
                  <c:v>41572.0</c:v>
                </c:pt>
                <c:pt idx="216">
                  <c:v>41573.0</c:v>
                </c:pt>
                <c:pt idx="217">
                  <c:v>41574.0</c:v>
                </c:pt>
                <c:pt idx="218">
                  <c:v>41575.0</c:v>
                </c:pt>
                <c:pt idx="219">
                  <c:v>41576.0</c:v>
                </c:pt>
                <c:pt idx="220">
                  <c:v>41577.0</c:v>
                </c:pt>
                <c:pt idx="221">
                  <c:v>41578.0</c:v>
                </c:pt>
                <c:pt idx="222">
                  <c:v>41580.0</c:v>
                </c:pt>
                <c:pt idx="223">
                  <c:v>41581.0</c:v>
                </c:pt>
                <c:pt idx="224">
                  <c:v>41582.0</c:v>
                </c:pt>
                <c:pt idx="225">
                  <c:v>41583.0</c:v>
                </c:pt>
                <c:pt idx="226">
                  <c:v>41584.0</c:v>
                </c:pt>
                <c:pt idx="227">
                  <c:v>41585.0</c:v>
                </c:pt>
                <c:pt idx="228">
                  <c:v>41586.0</c:v>
                </c:pt>
                <c:pt idx="229">
                  <c:v>41587.0</c:v>
                </c:pt>
                <c:pt idx="230">
                  <c:v>41588.0</c:v>
                </c:pt>
                <c:pt idx="231">
                  <c:v>41589.0</c:v>
                </c:pt>
                <c:pt idx="232">
                  <c:v>41590.0</c:v>
                </c:pt>
                <c:pt idx="233">
                  <c:v>41591.0</c:v>
                </c:pt>
                <c:pt idx="234">
                  <c:v>41592.0</c:v>
                </c:pt>
                <c:pt idx="235">
                  <c:v>41593.0</c:v>
                </c:pt>
                <c:pt idx="236">
                  <c:v>41594.0</c:v>
                </c:pt>
                <c:pt idx="237">
                  <c:v>41595.0</c:v>
                </c:pt>
                <c:pt idx="238">
                  <c:v>41596.0</c:v>
                </c:pt>
                <c:pt idx="239">
                  <c:v>41597.0</c:v>
                </c:pt>
                <c:pt idx="240">
                  <c:v>41598.0</c:v>
                </c:pt>
                <c:pt idx="241">
                  <c:v>41599.0</c:v>
                </c:pt>
                <c:pt idx="242">
                  <c:v>41600.0</c:v>
                </c:pt>
                <c:pt idx="243">
                  <c:v>41601.0</c:v>
                </c:pt>
              </c:numCache>
            </c:numRef>
          </c:xVal>
          <c:yVal>
            <c:numRef>
              <c:f>DailySums.csv!$J$2:$J$180</c:f>
              <c:numCache>
                <c:formatCode>General</c:formatCode>
                <c:ptCount val="179"/>
                <c:pt idx="0">
                  <c:v>498.0</c:v>
                </c:pt>
                <c:pt idx="1">
                  <c:v>763.8999999999999</c:v>
                </c:pt>
                <c:pt idx="2">
                  <c:v>593.2999999999998</c:v>
                </c:pt>
                <c:pt idx="3">
                  <c:v>784.1</c:v>
                </c:pt>
                <c:pt idx="4">
                  <c:v>785.6999999999998</c:v>
                </c:pt>
                <c:pt idx="5">
                  <c:v>769.2</c:v>
                </c:pt>
                <c:pt idx="6">
                  <c:v>781.6</c:v>
                </c:pt>
                <c:pt idx="7">
                  <c:v>781.6</c:v>
                </c:pt>
                <c:pt idx="8">
                  <c:v>761.8999999999999</c:v>
                </c:pt>
                <c:pt idx="9">
                  <c:v>609.6</c:v>
                </c:pt>
                <c:pt idx="10">
                  <c:v>754.8999999999999</c:v>
                </c:pt>
                <c:pt idx="11">
                  <c:v>633.2999999999998</c:v>
                </c:pt>
                <c:pt idx="12">
                  <c:v>639.9999999999999</c:v>
                </c:pt>
                <c:pt idx="13">
                  <c:v>433.3999999999999</c:v>
                </c:pt>
                <c:pt idx="14">
                  <c:v>433.3999999999999</c:v>
                </c:pt>
                <c:pt idx="15">
                  <c:v>327.1999999999999</c:v>
                </c:pt>
                <c:pt idx="16">
                  <c:v>436.5999999999999</c:v>
                </c:pt>
                <c:pt idx="17">
                  <c:v>497.6999999999999</c:v>
                </c:pt>
                <c:pt idx="18">
                  <c:v>159.6</c:v>
                </c:pt>
                <c:pt idx="19">
                  <c:v>102.3</c:v>
                </c:pt>
                <c:pt idx="20">
                  <c:v>305.9</c:v>
                </c:pt>
                <c:pt idx="21">
                  <c:v>305.9</c:v>
                </c:pt>
                <c:pt idx="22">
                  <c:v>311.0000000000001</c:v>
                </c:pt>
                <c:pt idx="23">
                  <c:v>214.5</c:v>
                </c:pt>
                <c:pt idx="24">
                  <c:v>56.20000000000002</c:v>
                </c:pt>
                <c:pt idx="25">
                  <c:v>-56.49999999999997</c:v>
                </c:pt>
                <c:pt idx="26">
                  <c:v>91.19999999999998</c:v>
                </c:pt>
                <c:pt idx="27">
                  <c:v>-16.70000000000002</c:v>
                </c:pt>
                <c:pt idx="28">
                  <c:v>-16.70000000000002</c:v>
                </c:pt>
                <c:pt idx="29">
                  <c:v>4.999999999999971</c:v>
                </c:pt>
                <c:pt idx="30">
                  <c:v>-17.40000000000002</c:v>
                </c:pt>
                <c:pt idx="31">
                  <c:v>50.69999999999997</c:v>
                </c:pt>
                <c:pt idx="32">
                  <c:v>-111.9</c:v>
                </c:pt>
                <c:pt idx="33">
                  <c:v>-578.7</c:v>
                </c:pt>
                <c:pt idx="34">
                  <c:v>-539.9</c:v>
                </c:pt>
                <c:pt idx="35">
                  <c:v>-539.9</c:v>
                </c:pt>
                <c:pt idx="36">
                  <c:v>-526.9</c:v>
                </c:pt>
                <c:pt idx="37">
                  <c:v>-715.7</c:v>
                </c:pt>
                <c:pt idx="38">
                  <c:v>-545.2</c:v>
                </c:pt>
                <c:pt idx="39">
                  <c:v>-398.9999999999999</c:v>
                </c:pt>
                <c:pt idx="40">
                  <c:v>-308.2</c:v>
                </c:pt>
                <c:pt idx="41">
                  <c:v>-415.2</c:v>
                </c:pt>
                <c:pt idx="42">
                  <c:v>-415.2</c:v>
                </c:pt>
                <c:pt idx="43">
                  <c:v>-415.2</c:v>
                </c:pt>
                <c:pt idx="44">
                  <c:v>-453.9</c:v>
                </c:pt>
                <c:pt idx="45">
                  <c:v>-399.3999999999999</c:v>
                </c:pt>
                <c:pt idx="46">
                  <c:v>-353.1999999999999</c:v>
                </c:pt>
                <c:pt idx="47">
                  <c:v>-146.6</c:v>
                </c:pt>
                <c:pt idx="48">
                  <c:v>-6.299999999999954</c:v>
                </c:pt>
                <c:pt idx="49">
                  <c:v>-6.299999999999954</c:v>
                </c:pt>
                <c:pt idx="50">
                  <c:v>-136.7</c:v>
                </c:pt>
                <c:pt idx="51">
                  <c:v>28.5</c:v>
                </c:pt>
                <c:pt idx="52">
                  <c:v>307.8000000000001</c:v>
                </c:pt>
                <c:pt idx="53">
                  <c:v>216.4000000000001</c:v>
                </c:pt>
                <c:pt idx="54">
                  <c:v>175.7</c:v>
                </c:pt>
                <c:pt idx="55">
                  <c:v>179.3</c:v>
                </c:pt>
                <c:pt idx="56">
                  <c:v>179.3</c:v>
                </c:pt>
                <c:pt idx="57">
                  <c:v>188.4999999999999</c:v>
                </c:pt>
                <c:pt idx="58">
                  <c:v>322.5000000000001</c:v>
                </c:pt>
                <c:pt idx="59">
                  <c:v>424.6</c:v>
                </c:pt>
                <c:pt idx="60">
                  <c:v>254.6</c:v>
                </c:pt>
                <c:pt idx="61">
                  <c:v>445.1000000000001</c:v>
                </c:pt>
                <c:pt idx="62">
                  <c:v>464.5000000000001</c:v>
                </c:pt>
                <c:pt idx="63">
                  <c:v>464.5000000000001</c:v>
                </c:pt>
                <c:pt idx="64">
                  <c:v>363.3000000000001</c:v>
                </c:pt>
                <c:pt idx="65">
                  <c:v>233.0</c:v>
                </c:pt>
                <c:pt idx="66">
                  <c:v>457.0000000000001</c:v>
                </c:pt>
                <c:pt idx="67">
                  <c:v>769.7000000000001</c:v>
                </c:pt>
                <c:pt idx="68">
                  <c:v>747.3000000000001</c:v>
                </c:pt>
                <c:pt idx="69">
                  <c:v>758.2</c:v>
                </c:pt>
                <c:pt idx="70">
                  <c:v>758.2</c:v>
                </c:pt>
                <c:pt idx="71">
                  <c:v>894.4000000000001</c:v>
                </c:pt>
                <c:pt idx="72">
                  <c:v>768.7</c:v>
                </c:pt>
                <c:pt idx="73">
                  <c:v>614.7</c:v>
                </c:pt>
                <c:pt idx="74">
                  <c:v>482.4000000000001</c:v>
                </c:pt>
                <c:pt idx="75">
                  <c:v>713.5000000000001</c:v>
                </c:pt>
                <c:pt idx="76">
                  <c:v>744.3000000000001</c:v>
                </c:pt>
                <c:pt idx="77">
                  <c:v>744.3000000000001</c:v>
                </c:pt>
                <c:pt idx="78">
                  <c:v>680.9</c:v>
                </c:pt>
                <c:pt idx="79">
                  <c:v>683.6</c:v>
                </c:pt>
                <c:pt idx="80">
                  <c:v>529.2</c:v>
                </c:pt>
                <c:pt idx="81">
                  <c:v>483.7</c:v>
                </c:pt>
                <c:pt idx="82">
                  <c:v>364.3999999999999</c:v>
                </c:pt>
                <c:pt idx="83">
                  <c:v>293.3</c:v>
                </c:pt>
                <c:pt idx="84">
                  <c:v>293.3</c:v>
                </c:pt>
                <c:pt idx="85">
                  <c:v>205.8</c:v>
                </c:pt>
                <c:pt idx="86">
                  <c:v>138.5</c:v>
                </c:pt>
                <c:pt idx="87">
                  <c:v>175.1</c:v>
                </c:pt>
                <c:pt idx="88">
                  <c:v>-97.80000000000001</c:v>
                </c:pt>
                <c:pt idx="89">
                  <c:v>-321.9</c:v>
                </c:pt>
                <c:pt idx="90">
                  <c:v>-353.0</c:v>
                </c:pt>
                <c:pt idx="91">
                  <c:v>-353.0</c:v>
                </c:pt>
                <c:pt idx="92">
                  <c:v>-377.6</c:v>
                </c:pt>
                <c:pt idx="93">
                  <c:v>-410.6</c:v>
                </c:pt>
                <c:pt idx="94">
                  <c:v>-433.0000000000001</c:v>
                </c:pt>
                <c:pt idx="95">
                  <c:v>-611.8000000000001</c:v>
                </c:pt>
                <c:pt idx="96">
                  <c:v>-576.1</c:v>
                </c:pt>
                <c:pt idx="97">
                  <c:v>-554.4</c:v>
                </c:pt>
                <c:pt idx="98">
                  <c:v>-554.4</c:v>
                </c:pt>
                <c:pt idx="99">
                  <c:v>-556.0</c:v>
                </c:pt>
                <c:pt idx="100">
                  <c:v>-644.8</c:v>
                </c:pt>
                <c:pt idx="101">
                  <c:v>-773.5</c:v>
                </c:pt>
                <c:pt idx="102">
                  <c:v>-736.3999999999999</c:v>
                </c:pt>
                <c:pt idx="103">
                  <c:v>-724.2</c:v>
                </c:pt>
                <c:pt idx="104">
                  <c:v>-757.9999999999999</c:v>
                </c:pt>
                <c:pt idx="105">
                  <c:v>-757.9999999999999</c:v>
                </c:pt>
                <c:pt idx="106">
                  <c:v>-722.9</c:v>
                </c:pt>
                <c:pt idx="107">
                  <c:v>-708.9999999999999</c:v>
                </c:pt>
                <c:pt idx="108">
                  <c:v>-647.5</c:v>
                </c:pt>
                <c:pt idx="109">
                  <c:v>-673.1</c:v>
                </c:pt>
                <c:pt idx="110">
                  <c:v>-695.8999999999999</c:v>
                </c:pt>
                <c:pt idx="111">
                  <c:v>-714.9999999999999</c:v>
                </c:pt>
                <c:pt idx="112">
                  <c:v>-714.9999999999999</c:v>
                </c:pt>
                <c:pt idx="113">
                  <c:v>-675.1</c:v>
                </c:pt>
                <c:pt idx="114">
                  <c:v>-449.5</c:v>
                </c:pt>
                <c:pt idx="115">
                  <c:v>-280.1</c:v>
                </c:pt>
                <c:pt idx="116">
                  <c:v>-168.6</c:v>
                </c:pt>
                <c:pt idx="117">
                  <c:v>-123.9999999999999</c:v>
                </c:pt>
                <c:pt idx="118">
                  <c:v>-60.79999999999985</c:v>
                </c:pt>
                <c:pt idx="119">
                  <c:v>-60.79999999999985</c:v>
                </c:pt>
                <c:pt idx="120">
                  <c:v>-65.29999999999985</c:v>
                </c:pt>
                <c:pt idx="121">
                  <c:v>17.79999999999994</c:v>
                </c:pt>
                <c:pt idx="122">
                  <c:v>154.3</c:v>
                </c:pt>
                <c:pt idx="123">
                  <c:v>518.7</c:v>
                </c:pt>
                <c:pt idx="124">
                  <c:v>508.5000000000001</c:v>
                </c:pt>
                <c:pt idx="125">
                  <c:v>324.5000000000001</c:v>
                </c:pt>
                <c:pt idx="126">
                  <c:v>324.5000000000001</c:v>
                </c:pt>
                <c:pt idx="127">
                  <c:v>390.6</c:v>
                </c:pt>
                <c:pt idx="128">
                  <c:v>348.5000000000001</c:v>
                </c:pt>
                <c:pt idx="129">
                  <c:v>376.8000000000001</c:v>
                </c:pt>
                <c:pt idx="130">
                  <c:v>256.0000000000002</c:v>
                </c:pt>
                <c:pt idx="131">
                  <c:v>288.2000000000001</c:v>
                </c:pt>
                <c:pt idx="132">
                  <c:v>228.9000000000001</c:v>
                </c:pt>
                <c:pt idx="133">
                  <c:v>228.9000000000001</c:v>
                </c:pt>
                <c:pt idx="134">
                  <c:v>297.0000000000001</c:v>
                </c:pt>
                <c:pt idx="135">
                  <c:v>340.1000000000001</c:v>
                </c:pt>
                <c:pt idx="136">
                  <c:v>345.8</c:v>
                </c:pt>
                <c:pt idx="137">
                  <c:v>273.1</c:v>
                </c:pt>
                <c:pt idx="138">
                  <c:v>176.2</c:v>
                </c:pt>
                <c:pt idx="139">
                  <c:v>254.1000000000001</c:v>
                </c:pt>
                <c:pt idx="140">
                  <c:v>254.1000000000001</c:v>
                </c:pt>
                <c:pt idx="141">
                  <c:v>254.1000000000001</c:v>
                </c:pt>
                <c:pt idx="142">
                  <c:v>88.60000000000008</c:v>
                </c:pt>
                <c:pt idx="143">
                  <c:v>-171.3999999999998</c:v>
                </c:pt>
                <c:pt idx="144">
                  <c:v>-154.5999999999998</c:v>
                </c:pt>
                <c:pt idx="145">
                  <c:v>184.2000000000001</c:v>
                </c:pt>
                <c:pt idx="146">
                  <c:v>294.8000000000001</c:v>
                </c:pt>
                <c:pt idx="147">
                  <c:v>294.8000000000001</c:v>
                </c:pt>
                <c:pt idx="148">
                  <c:v>158.9000000000001</c:v>
                </c:pt>
                <c:pt idx="149">
                  <c:v>105</c:v>
                </c:pt>
                <c:pt idx="150">
                  <c:v>-159.8000000000001</c:v>
                </c:pt>
                <c:pt idx="151">
                  <c:v>69.80000000000007</c:v>
                </c:pt>
                <c:pt idx="152">
                  <c:v>8.799999999999965</c:v>
                </c:pt>
                <c:pt idx="153">
                  <c:v>36.79999999999996</c:v>
                </c:pt>
                <c:pt idx="154">
                  <c:v>36.79999999999996</c:v>
                </c:pt>
                <c:pt idx="155">
                  <c:v>-76.60000000000009</c:v>
                </c:pt>
                <c:pt idx="156">
                  <c:v>-112.2000000000002</c:v>
                </c:pt>
                <c:pt idx="157">
                  <c:v>-182.6000000000002</c:v>
                </c:pt>
                <c:pt idx="158">
                  <c:v>-193.3000000000002</c:v>
                </c:pt>
                <c:pt idx="159">
                  <c:v>84.99999999999985</c:v>
                </c:pt>
                <c:pt idx="160">
                  <c:v>131.5999999999999</c:v>
                </c:pt>
                <c:pt idx="161">
                  <c:v>131.5999999999999</c:v>
                </c:pt>
                <c:pt idx="162">
                  <c:v>182.4999999999998</c:v>
                </c:pt>
                <c:pt idx="163">
                  <c:v>250.1</c:v>
                </c:pt>
                <c:pt idx="164">
                  <c:v>424.0</c:v>
                </c:pt>
                <c:pt idx="165">
                  <c:v>308.2</c:v>
                </c:pt>
                <c:pt idx="166">
                  <c:v>293.33</c:v>
                </c:pt>
                <c:pt idx="167">
                  <c:v>293.33</c:v>
                </c:pt>
                <c:pt idx="168">
                  <c:v>293.33</c:v>
                </c:pt>
                <c:pt idx="169">
                  <c:v>431.35</c:v>
                </c:pt>
                <c:pt idx="170">
                  <c:v>359.15</c:v>
                </c:pt>
                <c:pt idx="171">
                  <c:v>526.91</c:v>
                </c:pt>
                <c:pt idx="172">
                  <c:v>500.28</c:v>
                </c:pt>
                <c:pt idx="173">
                  <c:v>592.6199999999999</c:v>
                </c:pt>
                <c:pt idx="174">
                  <c:v>592.6199999999999</c:v>
                </c:pt>
                <c:pt idx="175">
                  <c:v>592.6199999999999</c:v>
                </c:pt>
                <c:pt idx="176">
                  <c:v>749.5400000000001</c:v>
                </c:pt>
                <c:pt idx="177">
                  <c:v>888.5600000000001</c:v>
                </c:pt>
                <c:pt idx="178">
                  <c:v>945.89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11176"/>
        <c:axId val="2113493192"/>
      </c:scatterChart>
      <c:valAx>
        <c:axId val="2124811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3493192"/>
        <c:crosses val="autoZero"/>
        <c:crossBetween val="midCat"/>
      </c:valAx>
      <c:valAx>
        <c:axId val="211349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11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714498621426"/>
          <c:y val="0.0323419770985077"/>
          <c:w val="0.272471621252391"/>
          <c:h val="0.08856852650860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Sheet1!$I$2:$I$75</c:f>
              <c:numCache>
                <c:formatCode>General</c:formatCode>
                <c:ptCount val="74"/>
                <c:pt idx="0">
                  <c:v>57.0</c:v>
                </c:pt>
                <c:pt idx="1">
                  <c:v>52.0</c:v>
                </c:pt>
                <c:pt idx="2">
                  <c:v>53.0</c:v>
                </c:pt>
                <c:pt idx="3">
                  <c:v>60.0</c:v>
                </c:pt>
                <c:pt idx="4">
                  <c:v>41.0</c:v>
                </c:pt>
                <c:pt idx="5">
                  <c:v>50.0</c:v>
                </c:pt>
                <c:pt idx="6">
                  <c:v>42.0</c:v>
                </c:pt>
                <c:pt idx="7">
                  <c:v>31.0</c:v>
                </c:pt>
                <c:pt idx="8">
                  <c:v>40.0</c:v>
                </c:pt>
                <c:pt idx="9">
                  <c:v>45.0</c:v>
                </c:pt>
                <c:pt idx="10">
                  <c:v>41.0</c:v>
                </c:pt>
                <c:pt idx="11">
                  <c:v>36.0</c:v>
                </c:pt>
                <c:pt idx="12">
                  <c:v>45.0</c:v>
                </c:pt>
                <c:pt idx="13">
                  <c:v>41.0</c:v>
                </c:pt>
                <c:pt idx="14">
                  <c:v>46.0</c:v>
                </c:pt>
                <c:pt idx="15">
                  <c:v>52.0</c:v>
                </c:pt>
                <c:pt idx="16">
                  <c:v>47.0</c:v>
                </c:pt>
                <c:pt idx="17">
                  <c:v>60.0</c:v>
                </c:pt>
                <c:pt idx="18">
                  <c:v>63.0</c:v>
                </c:pt>
                <c:pt idx="19">
                  <c:v>81.0</c:v>
                </c:pt>
                <c:pt idx="20">
                  <c:v>73.0</c:v>
                </c:pt>
                <c:pt idx="21">
                  <c:v>83.0</c:v>
                </c:pt>
                <c:pt idx="22">
                  <c:v>90.0</c:v>
                </c:pt>
                <c:pt idx="23">
                  <c:v>86.0</c:v>
                </c:pt>
                <c:pt idx="24">
                  <c:v>87.0</c:v>
                </c:pt>
                <c:pt idx="25">
                  <c:v>103.0</c:v>
                </c:pt>
                <c:pt idx="26">
                  <c:v>102.0</c:v>
                </c:pt>
                <c:pt idx="27">
                  <c:v>112.0</c:v>
                </c:pt>
                <c:pt idx="28">
                  <c:v>120.0</c:v>
                </c:pt>
                <c:pt idx="29">
                  <c:v>121.0</c:v>
                </c:pt>
                <c:pt idx="30">
                  <c:v>111.0</c:v>
                </c:pt>
                <c:pt idx="31">
                  <c:v>120.0</c:v>
                </c:pt>
                <c:pt idx="32">
                  <c:v>122.0</c:v>
                </c:pt>
                <c:pt idx="33">
                  <c:v>124.0</c:v>
                </c:pt>
                <c:pt idx="34">
                  <c:v>134.0</c:v>
                </c:pt>
                <c:pt idx="35">
                  <c:v>126.0</c:v>
                </c:pt>
                <c:pt idx="36">
                  <c:v>124.0</c:v>
                </c:pt>
                <c:pt idx="37">
                  <c:v>121.0</c:v>
                </c:pt>
                <c:pt idx="38">
                  <c:v>125.0</c:v>
                </c:pt>
                <c:pt idx="39">
                  <c:v>120.0</c:v>
                </c:pt>
                <c:pt idx="40">
                  <c:v>105.0</c:v>
                </c:pt>
                <c:pt idx="41">
                  <c:v>106.0</c:v>
                </c:pt>
                <c:pt idx="42">
                  <c:v>101.0</c:v>
                </c:pt>
                <c:pt idx="43">
                  <c:v>97.0</c:v>
                </c:pt>
                <c:pt idx="44">
                  <c:v>102.0</c:v>
                </c:pt>
                <c:pt idx="45">
                  <c:v>91.0</c:v>
                </c:pt>
                <c:pt idx="46">
                  <c:v>89.0</c:v>
                </c:pt>
                <c:pt idx="47">
                  <c:v>82.0</c:v>
                </c:pt>
                <c:pt idx="48">
                  <c:v>75.0</c:v>
                </c:pt>
                <c:pt idx="49">
                  <c:v>71.0</c:v>
                </c:pt>
                <c:pt idx="50">
                  <c:v>75.0</c:v>
                </c:pt>
                <c:pt idx="51">
                  <c:v>80.0</c:v>
                </c:pt>
                <c:pt idx="52">
                  <c:v>69.0</c:v>
                </c:pt>
                <c:pt idx="53">
                  <c:v>59.0</c:v>
                </c:pt>
                <c:pt idx="54">
                  <c:v>39.0</c:v>
                </c:pt>
                <c:pt idx="55">
                  <c:v>34.0</c:v>
                </c:pt>
                <c:pt idx="56">
                  <c:v>40.0</c:v>
                </c:pt>
                <c:pt idx="57">
                  <c:v>38.0</c:v>
                </c:pt>
                <c:pt idx="58">
                  <c:v>55.0</c:v>
                </c:pt>
                <c:pt idx="59">
                  <c:v>44.0</c:v>
                </c:pt>
                <c:pt idx="60">
                  <c:v>47.0</c:v>
                </c:pt>
                <c:pt idx="61">
                  <c:v>45.0</c:v>
                </c:pt>
                <c:pt idx="62">
                  <c:v>37.0</c:v>
                </c:pt>
                <c:pt idx="63">
                  <c:v>35.0</c:v>
                </c:pt>
                <c:pt idx="64">
                  <c:v>37.0</c:v>
                </c:pt>
                <c:pt idx="65">
                  <c:v>35.0</c:v>
                </c:pt>
                <c:pt idx="66">
                  <c:v>37.0</c:v>
                </c:pt>
                <c:pt idx="67">
                  <c:v>24.0</c:v>
                </c:pt>
                <c:pt idx="68">
                  <c:v>21.0</c:v>
                </c:pt>
                <c:pt idx="69">
                  <c:v>17.0</c:v>
                </c:pt>
                <c:pt idx="70">
                  <c:v>21.0</c:v>
                </c:pt>
                <c:pt idx="71">
                  <c:v>20.0</c:v>
                </c:pt>
                <c:pt idx="72">
                  <c:v>13.0</c:v>
                </c:pt>
                <c:pt idx="73">
                  <c:v>33.0</c:v>
                </c:pt>
              </c:numCache>
            </c:numRef>
          </c:xVal>
          <c:yVal>
            <c:numRef>
              <c:f>Sheet1!$J$2:$J$75</c:f>
              <c:numCache>
                <c:formatCode>General</c:formatCode>
                <c:ptCount val="74"/>
                <c:pt idx="0">
                  <c:v>103.8</c:v>
                </c:pt>
                <c:pt idx="1">
                  <c:v>457.0</c:v>
                </c:pt>
                <c:pt idx="2">
                  <c:v>348.3</c:v>
                </c:pt>
                <c:pt idx="3">
                  <c:v>463.9999999999999</c:v>
                </c:pt>
                <c:pt idx="4">
                  <c:v>581.3999999999999</c:v>
                </c:pt>
                <c:pt idx="5">
                  <c:v>571.0</c:v>
                </c:pt>
                <c:pt idx="6">
                  <c:v>571.0</c:v>
                </c:pt>
                <c:pt idx="7">
                  <c:v>549.3</c:v>
                </c:pt>
                <c:pt idx="8">
                  <c:v>653.2</c:v>
                </c:pt>
                <c:pt idx="9">
                  <c:v>564.7</c:v>
                </c:pt>
                <c:pt idx="10">
                  <c:v>567.1999999999998</c:v>
                </c:pt>
                <c:pt idx="11">
                  <c:v>662.2999999999998</c:v>
                </c:pt>
                <c:pt idx="12">
                  <c:v>650.4999999999999</c:v>
                </c:pt>
                <c:pt idx="13">
                  <c:v>650.4999999999999</c:v>
                </c:pt>
                <c:pt idx="14">
                  <c:v>637.4999999999999</c:v>
                </c:pt>
                <c:pt idx="15">
                  <c:v>583.9</c:v>
                </c:pt>
                <c:pt idx="16">
                  <c:v>483.0</c:v>
                </c:pt>
                <c:pt idx="17">
                  <c:v>615.7</c:v>
                </c:pt>
                <c:pt idx="18">
                  <c:v>497.5</c:v>
                </c:pt>
                <c:pt idx="19">
                  <c:v>355.1</c:v>
                </c:pt>
                <c:pt idx="20">
                  <c:v>355.1</c:v>
                </c:pt>
                <c:pt idx="21">
                  <c:v>355.1</c:v>
                </c:pt>
                <c:pt idx="22">
                  <c:v>462.3000000000001</c:v>
                </c:pt>
                <c:pt idx="23">
                  <c:v>277.9</c:v>
                </c:pt>
                <c:pt idx="24">
                  <c:v>247.5</c:v>
                </c:pt>
                <c:pt idx="25">
                  <c:v>63.40000000000001</c:v>
                </c:pt>
                <c:pt idx="26">
                  <c:v>27.5</c:v>
                </c:pt>
                <c:pt idx="27">
                  <c:v>27.5</c:v>
                </c:pt>
                <c:pt idx="28">
                  <c:v>157.9</c:v>
                </c:pt>
                <c:pt idx="29">
                  <c:v>101.9</c:v>
                </c:pt>
                <c:pt idx="30">
                  <c:v>-229.2</c:v>
                </c:pt>
                <c:pt idx="31">
                  <c:v>-207.9</c:v>
                </c:pt>
                <c:pt idx="32">
                  <c:v>36.39999999999997</c:v>
                </c:pt>
                <c:pt idx="33">
                  <c:v>-83.19999999999996</c:v>
                </c:pt>
                <c:pt idx="34">
                  <c:v>-83.19999999999996</c:v>
                </c:pt>
                <c:pt idx="35">
                  <c:v>-92.39999999999996</c:v>
                </c:pt>
                <c:pt idx="36">
                  <c:v>-188.8</c:v>
                </c:pt>
                <c:pt idx="37">
                  <c:v>-376.6</c:v>
                </c:pt>
                <c:pt idx="38">
                  <c:v>-113.1000000000001</c:v>
                </c:pt>
                <c:pt idx="39">
                  <c:v>-214.9</c:v>
                </c:pt>
                <c:pt idx="40">
                  <c:v>-227.3</c:v>
                </c:pt>
                <c:pt idx="41">
                  <c:v>-227.3</c:v>
                </c:pt>
                <c:pt idx="42">
                  <c:v>-126.1</c:v>
                </c:pt>
                <c:pt idx="43">
                  <c:v>5.799999999999997</c:v>
                </c:pt>
                <c:pt idx="44">
                  <c:v>-299.6</c:v>
                </c:pt>
                <c:pt idx="45">
                  <c:v>-549.7</c:v>
                </c:pt>
                <c:pt idx="46">
                  <c:v>-529.4</c:v>
                </c:pt>
                <c:pt idx="47">
                  <c:v>-322.8</c:v>
                </c:pt>
                <c:pt idx="48">
                  <c:v>-322.8</c:v>
                </c:pt>
                <c:pt idx="49">
                  <c:v>-459.0</c:v>
                </c:pt>
                <c:pt idx="50">
                  <c:v>-498.8</c:v>
                </c:pt>
                <c:pt idx="51">
                  <c:v>-281.0</c:v>
                </c:pt>
                <c:pt idx="52">
                  <c:v>29.70000000000006</c:v>
                </c:pt>
                <c:pt idx="53">
                  <c:v>-162.4</c:v>
                </c:pt>
                <c:pt idx="54">
                  <c:v>-365.9999999999999</c:v>
                </c:pt>
                <c:pt idx="55">
                  <c:v>-365.9999999999999</c:v>
                </c:pt>
                <c:pt idx="56">
                  <c:v>-302.6</c:v>
                </c:pt>
                <c:pt idx="57">
                  <c:v>-336.0000000000001</c:v>
                </c:pt>
                <c:pt idx="58">
                  <c:v>-161.9</c:v>
                </c:pt>
                <c:pt idx="59">
                  <c:v>-26.70000000000003</c:v>
                </c:pt>
                <c:pt idx="60">
                  <c:v>-70.0</c:v>
                </c:pt>
                <c:pt idx="61">
                  <c:v>37.90000000000011</c:v>
                </c:pt>
                <c:pt idx="62">
                  <c:v>37.90000000000011</c:v>
                </c:pt>
                <c:pt idx="63">
                  <c:v>125.4000000000001</c:v>
                </c:pt>
                <c:pt idx="64">
                  <c:v>96.00000000000004</c:v>
                </c:pt>
                <c:pt idx="65">
                  <c:v>-42.19999999999998</c:v>
                </c:pt>
                <c:pt idx="66">
                  <c:v>324.0</c:v>
                </c:pt>
                <c:pt idx="67">
                  <c:v>674.8000000000001</c:v>
                </c:pt>
                <c:pt idx="68">
                  <c:v>636.0</c:v>
                </c:pt>
                <c:pt idx="69">
                  <c:v>636.0</c:v>
                </c:pt>
                <c:pt idx="70">
                  <c:v>660.6</c:v>
                </c:pt>
                <c:pt idx="71">
                  <c:v>763.7</c:v>
                </c:pt>
                <c:pt idx="72">
                  <c:v>686.7</c:v>
                </c:pt>
                <c:pt idx="73">
                  <c:v>629.2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6488"/>
        <c:axId val="2124336488"/>
      </c:scatterChart>
      <c:valAx>
        <c:axId val="212815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36488"/>
        <c:crosses val="autoZero"/>
        <c:crossBetween val="midCat"/>
      </c:valAx>
      <c:valAx>
        <c:axId val="212433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5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596654988611"/>
                  <c:y val="0.122611144760751"/>
                </c:manualLayout>
              </c:layout>
              <c:numFmt formatCode="General" sourceLinked="0"/>
            </c:trendlineLbl>
          </c:trendline>
          <c:xVal>
            <c:numRef>
              <c:f>Sheet2!$I$475:$I$564</c:f>
              <c:numCache>
                <c:formatCode>#,##0.00</c:formatCode>
                <c:ptCount val="90"/>
                <c:pt idx="0">
                  <c:v>0.0533999999999999</c:v>
                </c:pt>
                <c:pt idx="1">
                  <c:v>0.1538</c:v>
                </c:pt>
                <c:pt idx="2">
                  <c:v>0.4395</c:v>
                </c:pt>
                <c:pt idx="3">
                  <c:v>0.6522</c:v>
                </c:pt>
                <c:pt idx="4">
                  <c:v>0.6114</c:v>
                </c:pt>
                <c:pt idx="5">
                  <c:v>0.3257</c:v>
                </c:pt>
                <c:pt idx="6">
                  <c:v>0.2361</c:v>
                </c:pt>
                <c:pt idx="7">
                  <c:v>0.3769</c:v>
                </c:pt>
                <c:pt idx="8">
                  <c:v>0.4598</c:v>
                </c:pt>
                <c:pt idx="9">
                  <c:v>0.4223</c:v>
                </c:pt>
                <c:pt idx="10">
                  <c:v>0.6463</c:v>
                </c:pt>
                <c:pt idx="11">
                  <c:v>0.8148</c:v>
                </c:pt>
                <c:pt idx="12">
                  <c:v>0.9177</c:v>
                </c:pt>
                <c:pt idx="13">
                  <c:v>1.1287</c:v>
                </c:pt>
                <c:pt idx="14">
                  <c:v>1.271</c:v>
                </c:pt>
                <c:pt idx="15">
                  <c:v>1.3934</c:v>
                </c:pt>
                <c:pt idx="16">
                  <c:v>1.3989</c:v>
                </c:pt>
                <c:pt idx="17">
                  <c:v>1.5031</c:v>
                </c:pt>
                <c:pt idx="18">
                  <c:v>1.3194</c:v>
                </c:pt>
                <c:pt idx="19">
                  <c:v>1.2769</c:v>
                </c:pt>
                <c:pt idx="20">
                  <c:v>1.0872</c:v>
                </c:pt>
                <c:pt idx="21">
                  <c:v>1.1692</c:v>
                </c:pt>
                <c:pt idx="22">
                  <c:v>1.1962</c:v>
                </c:pt>
                <c:pt idx="23">
                  <c:v>1.1787</c:v>
                </c:pt>
                <c:pt idx="24">
                  <c:v>1.2529</c:v>
                </c:pt>
                <c:pt idx="25">
                  <c:v>1.2529</c:v>
                </c:pt>
                <c:pt idx="26">
                  <c:v>1.4472</c:v>
                </c:pt>
                <c:pt idx="27">
                  <c:v>1.5328</c:v>
                </c:pt>
                <c:pt idx="28">
                  <c:v>1.563199999999999</c:v>
                </c:pt>
                <c:pt idx="29">
                  <c:v>1.5299</c:v>
                </c:pt>
                <c:pt idx="30">
                  <c:v>1.489499999999999</c:v>
                </c:pt>
                <c:pt idx="31">
                  <c:v>1.701999999999999</c:v>
                </c:pt>
                <c:pt idx="32">
                  <c:v>1.4141</c:v>
                </c:pt>
                <c:pt idx="33">
                  <c:v>1.2438</c:v>
                </c:pt>
                <c:pt idx="34">
                  <c:v>1.2025</c:v>
                </c:pt>
                <c:pt idx="35">
                  <c:v>1.1343</c:v>
                </c:pt>
                <c:pt idx="36">
                  <c:v>1.3021</c:v>
                </c:pt>
                <c:pt idx="37">
                  <c:v>1.138</c:v>
                </c:pt>
                <c:pt idx="38">
                  <c:v>1.2258</c:v>
                </c:pt>
                <c:pt idx="39">
                  <c:v>1.04</c:v>
                </c:pt>
                <c:pt idx="40">
                  <c:v>1.2067</c:v>
                </c:pt>
                <c:pt idx="41">
                  <c:v>1.1259</c:v>
                </c:pt>
                <c:pt idx="42">
                  <c:v>1.1292</c:v>
                </c:pt>
                <c:pt idx="43">
                  <c:v>1.2534</c:v>
                </c:pt>
                <c:pt idx="44">
                  <c:v>1.3501</c:v>
                </c:pt>
                <c:pt idx="45">
                  <c:v>1.2043</c:v>
                </c:pt>
                <c:pt idx="46">
                  <c:v>1.1301</c:v>
                </c:pt>
                <c:pt idx="47">
                  <c:v>1.0101</c:v>
                </c:pt>
                <c:pt idx="48">
                  <c:v>0.6762</c:v>
                </c:pt>
                <c:pt idx="49">
                  <c:v>0.691</c:v>
                </c:pt>
                <c:pt idx="50">
                  <c:v>0.9577</c:v>
                </c:pt>
                <c:pt idx="51">
                  <c:v>0.8706</c:v>
                </c:pt>
                <c:pt idx="52">
                  <c:v>0.9722</c:v>
                </c:pt>
                <c:pt idx="53">
                  <c:v>0.8276</c:v>
                </c:pt>
                <c:pt idx="54">
                  <c:v>0.7461</c:v>
                </c:pt>
                <c:pt idx="55">
                  <c:v>0.9792</c:v>
                </c:pt>
                <c:pt idx="56">
                  <c:v>1.1792</c:v>
                </c:pt>
                <c:pt idx="57">
                  <c:v>1.0364</c:v>
                </c:pt>
                <c:pt idx="58">
                  <c:v>1.1957</c:v>
                </c:pt>
                <c:pt idx="59">
                  <c:v>1.4289</c:v>
                </c:pt>
                <c:pt idx="60">
                  <c:v>1.5248</c:v>
                </c:pt>
                <c:pt idx="61">
                  <c:v>1.6864</c:v>
                </c:pt>
                <c:pt idx="62">
                  <c:v>1.6797</c:v>
                </c:pt>
                <c:pt idx="63">
                  <c:v>1.7809</c:v>
                </c:pt>
                <c:pt idx="64">
                  <c:v>1.8817</c:v>
                </c:pt>
                <c:pt idx="65">
                  <c:v>1.9858</c:v>
                </c:pt>
                <c:pt idx="66">
                  <c:v>2.063</c:v>
                </c:pt>
                <c:pt idx="67">
                  <c:v>2.3755</c:v>
                </c:pt>
                <c:pt idx="68">
                  <c:v>2.2939</c:v>
                </c:pt>
                <c:pt idx="69">
                  <c:v>2.3527</c:v>
                </c:pt>
                <c:pt idx="70">
                  <c:v>2.6127</c:v>
                </c:pt>
                <c:pt idx="71">
                  <c:v>2.4901</c:v>
                </c:pt>
                <c:pt idx="72">
                  <c:v>2.4567</c:v>
                </c:pt>
                <c:pt idx="73">
                  <c:v>2.5453</c:v>
                </c:pt>
                <c:pt idx="74">
                  <c:v>2.5931</c:v>
                </c:pt>
                <c:pt idx="75">
                  <c:v>2.5478</c:v>
                </c:pt>
                <c:pt idx="76">
                  <c:v>2.5752</c:v>
                </c:pt>
                <c:pt idx="77">
                  <c:v>2.5597</c:v>
                </c:pt>
                <c:pt idx="78">
                  <c:v>2.2733</c:v>
                </c:pt>
                <c:pt idx="79">
                  <c:v>2.6266</c:v>
                </c:pt>
                <c:pt idx="80">
                  <c:v>2.4854</c:v>
                </c:pt>
                <c:pt idx="81">
                  <c:v>2.2606</c:v>
                </c:pt>
                <c:pt idx="82">
                  <c:v>2.2016</c:v>
                </c:pt>
                <c:pt idx="83">
                  <c:v>2.2005</c:v>
                </c:pt>
                <c:pt idx="84">
                  <c:v>2.0201</c:v>
                </c:pt>
                <c:pt idx="85">
                  <c:v>2.0789</c:v>
                </c:pt>
                <c:pt idx="86">
                  <c:v>2.036799999999999</c:v>
                </c:pt>
                <c:pt idx="87">
                  <c:v>2.036799999999999</c:v>
                </c:pt>
                <c:pt idx="88">
                  <c:v>1.859199999999999</c:v>
                </c:pt>
                <c:pt idx="89">
                  <c:v>1.650399999999999</c:v>
                </c:pt>
              </c:numCache>
            </c:numRef>
          </c:xVal>
          <c:yVal>
            <c:numRef>
              <c:f>Sheet2!$J$475:$J$564</c:f>
              <c:numCache>
                <c:formatCode>#,##0</c:formatCode>
                <c:ptCount val="90"/>
                <c:pt idx="0">
                  <c:v>665.5</c:v>
                </c:pt>
                <c:pt idx="1">
                  <c:v>564.699999999999</c:v>
                </c:pt>
                <c:pt idx="2">
                  <c:v>781.0999999999985</c:v>
                </c:pt>
                <c:pt idx="3">
                  <c:v>689.2999999999992</c:v>
                </c:pt>
                <c:pt idx="4">
                  <c:v>538.1000000000003</c:v>
                </c:pt>
                <c:pt idx="5">
                  <c:v>344.0</c:v>
                </c:pt>
                <c:pt idx="6">
                  <c:v>472.7000000000007</c:v>
                </c:pt>
                <c:pt idx="7">
                  <c:v>501.8000000000011</c:v>
                </c:pt>
                <c:pt idx="8">
                  <c:v>468.0</c:v>
                </c:pt>
                <c:pt idx="9">
                  <c:v>417.8000000000011</c:v>
                </c:pt>
                <c:pt idx="10">
                  <c:v>282.0500000000011</c:v>
                </c:pt>
                <c:pt idx="11">
                  <c:v>143.9000000000015</c:v>
                </c:pt>
                <c:pt idx="12">
                  <c:v>217.6999999999989</c:v>
                </c:pt>
                <c:pt idx="13">
                  <c:v>79.5</c:v>
                </c:pt>
                <c:pt idx="14">
                  <c:v>10.5</c:v>
                </c:pt>
                <c:pt idx="15">
                  <c:v>33.39999999999964</c:v>
                </c:pt>
                <c:pt idx="16">
                  <c:v>95.39999999999963</c:v>
                </c:pt>
                <c:pt idx="17">
                  <c:v>101.5500000000011</c:v>
                </c:pt>
                <c:pt idx="18">
                  <c:v>55.5</c:v>
                </c:pt>
                <c:pt idx="19">
                  <c:v>298.0</c:v>
                </c:pt>
                <c:pt idx="20">
                  <c:v>209.5499999999993</c:v>
                </c:pt>
                <c:pt idx="21">
                  <c:v>188.7999999999993</c:v>
                </c:pt>
                <c:pt idx="22">
                  <c:v>264.8000000000011</c:v>
                </c:pt>
                <c:pt idx="23">
                  <c:v>152.8999999999996</c:v>
                </c:pt>
                <c:pt idx="24">
                  <c:v>239.5</c:v>
                </c:pt>
                <c:pt idx="25">
                  <c:v>292.5999999999985</c:v>
                </c:pt>
                <c:pt idx="26">
                  <c:v>313.5999999999985</c:v>
                </c:pt>
                <c:pt idx="27">
                  <c:v>148.6499999999996</c:v>
                </c:pt>
                <c:pt idx="28">
                  <c:v>253.1000000000004</c:v>
                </c:pt>
                <c:pt idx="29">
                  <c:v>401.1000000000004</c:v>
                </c:pt>
                <c:pt idx="30">
                  <c:v>312.0</c:v>
                </c:pt>
                <c:pt idx="31">
                  <c:v>421.0500000000011</c:v>
                </c:pt>
                <c:pt idx="32">
                  <c:v>362.7999999999993</c:v>
                </c:pt>
                <c:pt idx="33">
                  <c:v>450.1000000000004</c:v>
                </c:pt>
                <c:pt idx="34">
                  <c:v>519.3999999999996</c:v>
                </c:pt>
                <c:pt idx="35">
                  <c:v>517.3000000000011</c:v>
                </c:pt>
                <c:pt idx="36">
                  <c:v>505.0</c:v>
                </c:pt>
                <c:pt idx="37">
                  <c:v>445.0</c:v>
                </c:pt>
                <c:pt idx="38">
                  <c:v>302.8999999999996</c:v>
                </c:pt>
                <c:pt idx="39">
                  <c:v>226.6000000000004</c:v>
                </c:pt>
                <c:pt idx="40">
                  <c:v>350.199999999999</c:v>
                </c:pt>
                <c:pt idx="41">
                  <c:v>410.6000000000004</c:v>
                </c:pt>
                <c:pt idx="42">
                  <c:v>368.1000000000004</c:v>
                </c:pt>
                <c:pt idx="43">
                  <c:v>755.199999999999</c:v>
                </c:pt>
                <c:pt idx="44">
                  <c:v>597.6000000000003</c:v>
                </c:pt>
                <c:pt idx="45">
                  <c:v>726.2499999999982</c:v>
                </c:pt>
                <c:pt idx="46">
                  <c:v>798.199999999999</c:v>
                </c:pt>
                <c:pt idx="47">
                  <c:v>850.5</c:v>
                </c:pt>
                <c:pt idx="48">
                  <c:v>764.9000000000014</c:v>
                </c:pt>
                <c:pt idx="49">
                  <c:v>747.0</c:v>
                </c:pt>
                <c:pt idx="50">
                  <c:v>735.8999999999996</c:v>
                </c:pt>
                <c:pt idx="51">
                  <c:v>583.6000000000003</c:v>
                </c:pt>
                <c:pt idx="52">
                  <c:v>626.8000000000011</c:v>
                </c:pt>
                <c:pt idx="53">
                  <c:v>655.4500000000007</c:v>
                </c:pt>
                <c:pt idx="54">
                  <c:v>708.6000000000003</c:v>
                </c:pt>
                <c:pt idx="55">
                  <c:v>596.0999999999985</c:v>
                </c:pt>
                <c:pt idx="56">
                  <c:v>611.8999999999996</c:v>
                </c:pt>
                <c:pt idx="57">
                  <c:v>296.8000000000011</c:v>
                </c:pt>
                <c:pt idx="58">
                  <c:v>275.8000000000011</c:v>
                </c:pt>
                <c:pt idx="59">
                  <c:v>483.7999999999993</c:v>
                </c:pt>
                <c:pt idx="60">
                  <c:v>422.3999999999996</c:v>
                </c:pt>
                <c:pt idx="61">
                  <c:v>345.8999999999996</c:v>
                </c:pt>
                <c:pt idx="62">
                  <c:v>57.8000000000011</c:v>
                </c:pt>
                <c:pt idx="63">
                  <c:v>66.60000000000036</c:v>
                </c:pt>
                <c:pt idx="64">
                  <c:v>279.2000000000007</c:v>
                </c:pt>
                <c:pt idx="65">
                  <c:v>191.8999999999996</c:v>
                </c:pt>
                <c:pt idx="66">
                  <c:v>138.25</c:v>
                </c:pt>
                <c:pt idx="67">
                  <c:v>156.0</c:v>
                </c:pt>
                <c:pt idx="68">
                  <c:v>39.39999999999964</c:v>
                </c:pt>
                <c:pt idx="69">
                  <c:v>-102.7999999999993</c:v>
                </c:pt>
                <c:pt idx="70">
                  <c:v>62.70000000000072</c:v>
                </c:pt>
                <c:pt idx="71">
                  <c:v>-21.5</c:v>
                </c:pt>
                <c:pt idx="72">
                  <c:v>-141.6999999999989</c:v>
                </c:pt>
                <c:pt idx="73">
                  <c:v>-148.8500000000004</c:v>
                </c:pt>
                <c:pt idx="74">
                  <c:v>-54.89999999999964</c:v>
                </c:pt>
                <c:pt idx="75">
                  <c:v>83.40000000000145</c:v>
                </c:pt>
                <c:pt idx="76">
                  <c:v>-179.3499999999985</c:v>
                </c:pt>
                <c:pt idx="77">
                  <c:v>-590.0</c:v>
                </c:pt>
                <c:pt idx="78">
                  <c:v>-535.6000000000003</c:v>
                </c:pt>
                <c:pt idx="79">
                  <c:v>-587.7000000000007</c:v>
                </c:pt>
                <c:pt idx="80">
                  <c:v>-571.1000000000003</c:v>
                </c:pt>
                <c:pt idx="81">
                  <c:v>-631.1000000000003</c:v>
                </c:pt>
                <c:pt idx="82">
                  <c:v>-530.4000000000014</c:v>
                </c:pt>
                <c:pt idx="83">
                  <c:v>-380.6000000000004</c:v>
                </c:pt>
                <c:pt idx="84">
                  <c:v>-274.5</c:v>
                </c:pt>
                <c:pt idx="85">
                  <c:v>-397.699999999999</c:v>
                </c:pt>
                <c:pt idx="86">
                  <c:v>-490.2999999999993</c:v>
                </c:pt>
                <c:pt idx="87">
                  <c:v>-363.7000000000007</c:v>
                </c:pt>
                <c:pt idx="88">
                  <c:v>-347.2000000000007</c:v>
                </c:pt>
                <c:pt idx="89">
                  <c:v>-389.8000000000011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15352"/>
        <c:axId val="2128703720"/>
      </c:scatterChart>
      <c:valAx>
        <c:axId val="2128115352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128703720"/>
        <c:crosses val="autoZero"/>
        <c:crossBetween val="midCat"/>
      </c:valAx>
      <c:valAx>
        <c:axId val="21287037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8115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8192428475766"/>
                  <c:y val="0.143162696095213"/>
                </c:manualLayout>
              </c:layout>
              <c:numFmt formatCode="General" sourceLinked="0"/>
            </c:trendlineLbl>
          </c:trendline>
          <c:xVal>
            <c:numRef>
              <c:f>Sheet2!$H$375:$H$711</c:f>
              <c:numCache>
                <c:formatCode>#,##0.00</c:formatCode>
                <c:ptCount val="337"/>
                <c:pt idx="0">
                  <c:v>-9.0</c:v>
                </c:pt>
                <c:pt idx="1">
                  <c:v>-24.0</c:v>
                </c:pt>
                <c:pt idx="2">
                  <c:v>-21.0</c:v>
                </c:pt>
                <c:pt idx="3">
                  <c:v>-17.0</c:v>
                </c:pt>
                <c:pt idx="4">
                  <c:v>-20.0</c:v>
                </c:pt>
                <c:pt idx="5">
                  <c:v>-17.0</c:v>
                </c:pt>
                <c:pt idx="6">
                  <c:v>-5.0</c:v>
                </c:pt>
                <c:pt idx="7">
                  <c:v>-28.0</c:v>
                </c:pt>
                <c:pt idx="8">
                  <c:v>-34.0</c:v>
                </c:pt>
                <c:pt idx="9">
                  <c:v>-34.0</c:v>
                </c:pt>
                <c:pt idx="10">
                  <c:v>-30.0</c:v>
                </c:pt>
                <c:pt idx="11">
                  <c:v>-34.0</c:v>
                </c:pt>
                <c:pt idx="12">
                  <c:v>-19.0</c:v>
                </c:pt>
                <c:pt idx="13">
                  <c:v>-19.0</c:v>
                </c:pt>
                <c:pt idx="14">
                  <c:v>-12.0</c:v>
                </c:pt>
                <c:pt idx="15">
                  <c:v>9.0</c:v>
                </c:pt>
                <c:pt idx="16">
                  <c:v>19.0</c:v>
                </c:pt>
                <c:pt idx="17">
                  <c:v>15.0</c:v>
                </c:pt>
                <c:pt idx="18">
                  <c:v>3.0</c:v>
                </c:pt>
                <c:pt idx="19">
                  <c:v>8.0</c:v>
                </c:pt>
                <c:pt idx="20">
                  <c:v>-1.0</c:v>
                </c:pt>
                <c:pt idx="21">
                  <c:v>10.0</c:v>
                </c:pt>
                <c:pt idx="22">
                  <c:v>14.0</c:v>
                </c:pt>
                <c:pt idx="23">
                  <c:v>17.0</c:v>
                </c:pt>
                <c:pt idx="24">
                  <c:v>16.0</c:v>
                </c:pt>
                <c:pt idx="25">
                  <c:v>14.0</c:v>
                </c:pt>
                <c:pt idx="26">
                  <c:v>25.0</c:v>
                </c:pt>
                <c:pt idx="27">
                  <c:v>37.0</c:v>
                </c:pt>
                <c:pt idx="28">
                  <c:v>34.0</c:v>
                </c:pt>
                <c:pt idx="29">
                  <c:v>45.0</c:v>
                </c:pt>
                <c:pt idx="30">
                  <c:v>40.0</c:v>
                </c:pt>
                <c:pt idx="31">
                  <c:v>27.0</c:v>
                </c:pt>
                <c:pt idx="32">
                  <c:v>34.0</c:v>
                </c:pt>
                <c:pt idx="33">
                  <c:v>41.0</c:v>
                </c:pt>
                <c:pt idx="34">
                  <c:v>33.0</c:v>
                </c:pt>
                <c:pt idx="35">
                  <c:v>42.0</c:v>
                </c:pt>
                <c:pt idx="36">
                  <c:v>49.0</c:v>
                </c:pt>
                <c:pt idx="37">
                  <c:v>47.0</c:v>
                </c:pt>
                <c:pt idx="38">
                  <c:v>46.0</c:v>
                </c:pt>
                <c:pt idx="39">
                  <c:v>48.0</c:v>
                </c:pt>
                <c:pt idx="40">
                  <c:v>47.0</c:v>
                </c:pt>
                <c:pt idx="41">
                  <c:v>35.0</c:v>
                </c:pt>
                <c:pt idx="42">
                  <c:v>32.0</c:v>
                </c:pt>
                <c:pt idx="43">
                  <c:v>31.0</c:v>
                </c:pt>
                <c:pt idx="44">
                  <c:v>14.0</c:v>
                </c:pt>
                <c:pt idx="45">
                  <c:v>17.0</c:v>
                </c:pt>
                <c:pt idx="46">
                  <c:v>21.0</c:v>
                </c:pt>
                <c:pt idx="47">
                  <c:v>22.0</c:v>
                </c:pt>
                <c:pt idx="48">
                  <c:v>20.0</c:v>
                </c:pt>
                <c:pt idx="49">
                  <c:v>13.0</c:v>
                </c:pt>
                <c:pt idx="50">
                  <c:v>5.0</c:v>
                </c:pt>
                <c:pt idx="51">
                  <c:v>6.0</c:v>
                </c:pt>
                <c:pt idx="52">
                  <c:v>17.0</c:v>
                </c:pt>
                <c:pt idx="53">
                  <c:v>28.0</c:v>
                </c:pt>
                <c:pt idx="54">
                  <c:v>22.0</c:v>
                </c:pt>
                <c:pt idx="55">
                  <c:v>18.0</c:v>
                </c:pt>
                <c:pt idx="56">
                  <c:v>12.0</c:v>
                </c:pt>
                <c:pt idx="57">
                  <c:v>-1.0</c:v>
                </c:pt>
                <c:pt idx="58">
                  <c:v>-11.0</c:v>
                </c:pt>
                <c:pt idx="59">
                  <c:v>-14.0</c:v>
                </c:pt>
                <c:pt idx="60">
                  <c:v>-18.0</c:v>
                </c:pt>
                <c:pt idx="61">
                  <c:v>-24.0</c:v>
                </c:pt>
                <c:pt idx="62">
                  <c:v>-20.0</c:v>
                </c:pt>
                <c:pt idx="63">
                  <c:v>-21.0</c:v>
                </c:pt>
                <c:pt idx="64">
                  <c:v>-15.0</c:v>
                </c:pt>
                <c:pt idx="65">
                  <c:v>-27.0</c:v>
                </c:pt>
                <c:pt idx="66">
                  <c:v>-14.0</c:v>
                </c:pt>
                <c:pt idx="67">
                  <c:v>-6.0</c:v>
                </c:pt>
                <c:pt idx="68">
                  <c:v>-14.0</c:v>
                </c:pt>
                <c:pt idx="69">
                  <c:v>-20.0</c:v>
                </c:pt>
                <c:pt idx="70">
                  <c:v>-27.0</c:v>
                </c:pt>
                <c:pt idx="71">
                  <c:v>-27.0</c:v>
                </c:pt>
                <c:pt idx="72">
                  <c:v>-26.0</c:v>
                </c:pt>
                <c:pt idx="73">
                  <c:v>-26.0</c:v>
                </c:pt>
                <c:pt idx="74">
                  <c:v>-38.0</c:v>
                </c:pt>
                <c:pt idx="75">
                  <c:v>-46.0</c:v>
                </c:pt>
                <c:pt idx="76">
                  <c:v>-64.0</c:v>
                </c:pt>
                <c:pt idx="77">
                  <c:v>-67.0</c:v>
                </c:pt>
                <c:pt idx="78">
                  <c:v>-64.0</c:v>
                </c:pt>
                <c:pt idx="79">
                  <c:v>-60.0</c:v>
                </c:pt>
                <c:pt idx="80">
                  <c:v>-57.0</c:v>
                </c:pt>
                <c:pt idx="81">
                  <c:v>-62.0</c:v>
                </c:pt>
                <c:pt idx="82">
                  <c:v>-57.0</c:v>
                </c:pt>
                <c:pt idx="83">
                  <c:v>-38.0</c:v>
                </c:pt>
                <c:pt idx="84">
                  <c:v>-38.0</c:v>
                </c:pt>
                <c:pt idx="85">
                  <c:v>-35.0</c:v>
                </c:pt>
                <c:pt idx="86">
                  <c:v>-34.0</c:v>
                </c:pt>
                <c:pt idx="87">
                  <c:v>-22.0</c:v>
                </c:pt>
                <c:pt idx="88">
                  <c:v>-29.0</c:v>
                </c:pt>
                <c:pt idx="89">
                  <c:v>-34.0</c:v>
                </c:pt>
                <c:pt idx="90">
                  <c:v>-37.0</c:v>
                </c:pt>
                <c:pt idx="91">
                  <c:v>-36.0</c:v>
                </c:pt>
                <c:pt idx="92">
                  <c:v>-48.0</c:v>
                </c:pt>
                <c:pt idx="93">
                  <c:v>-52.0</c:v>
                </c:pt>
                <c:pt idx="94">
                  <c:v>-46.0</c:v>
                </c:pt>
                <c:pt idx="95">
                  <c:v>-45.0</c:v>
                </c:pt>
                <c:pt idx="96">
                  <c:v>-31.0</c:v>
                </c:pt>
                <c:pt idx="97">
                  <c:v>-22.0</c:v>
                </c:pt>
                <c:pt idx="98">
                  <c:v>-2.0</c:v>
                </c:pt>
                <c:pt idx="99">
                  <c:v>1.0</c:v>
                </c:pt>
                <c:pt idx="100">
                  <c:v>5.0</c:v>
                </c:pt>
                <c:pt idx="101">
                  <c:v>10.0</c:v>
                </c:pt>
                <c:pt idx="102">
                  <c:v>24.0</c:v>
                </c:pt>
                <c:pt idx="103">
                  <c:v>32.0</c:v>
                </c:pt>
                <c:pt idx="104">
                  <c:v>30.0</c:v>
                </c:pt>
                <c:pt idx="105">
                  <c:v>16.0</c:v>
                </c:pt>
                <c:pt idx="106">
                  <c:v>12.0</c:v>
                </c:pt>
                <c:pt idx="107">
                  <c:v>19.0</c:v>
                </c:pt>
                <c:pt idx="108">
                  <c:v>23.0</c:v>
                </c:pt>
                <c:pt idx="109">
                  <c:v>21.0</c:v>
                </c:pt>
                <c:pt idx="110">
                  <c:v>31.0</c:v>
                </c:pt>
                <c:pt idx="111">
                  <c:v>39.0</c:v>
                </c:pt>
                <c:pt idx="112">
                  <c:v>44.0</c:v>
                </c:pt>
                <c:pt idx="113">
                  <c:v>54.0</c:v>
                </c:pt>
                <c:pt idx="114">
                  <c:v>62.0</c:v>
                </c:pt>
                <c:pt idx="115">
                  <c:v>68.0</c:v>
                </c:pt>
                <c:pt idx="116">
                  <c:v>68.0</c:v>
                </c:pt>
                <c:pt idx="117">
                  <c:v>73.0</c:v>
                </c:pt>
                <c:pt idx="118">
                  <c:v>64.0</c:v>
                </c:pt>
                <c:pt idx="119">
                  <c:v>62.0</c:v>
                </c:pt>
                <c:pt idx="120">
                  <c:v>53.0</c:v>
                </c:pt>
                <c:pt idx="121">
                  <c:v>57.0</c:v>
                </c:pt>
                <c:pt idx="122">
                  <c:v>58.0</c:v>
                </c:pt>
                <c:pt idx="123">
                  <c:v>57.0</c:v>
                </c:pt>
                <c:pt idx="124">
                  <c:v>60.0</c:v>
                </c:pt>
                <c:pt idx="125">
                  <c:v>60.0</c:v>
                </c:pt>
                <c:pt idx="126">
                  <c:v>69.0</c:v>
                </c:pt>
                <c:pt idx="127">
                  <c:v>73.0</c:v>
                </c:pt>
                <c:pt idx="128">
                  <c:v>74.0</c:v>
                </c:pt>
                <c:pt idx="129">
                  <c:v>72.0</c:v>
                </c:pt>
                <c:pt idx="130">
                  <c:v>70.0</c:v>
                </c:pt>
                <c:pt idx="131">
                  <c:v>78.0</c:v>
                </c:pt>
                <c:pt idx="132">
                  <c:v>65.0</c:v>
                </c:pt>
                <c:pt idx="133">
                  <c:v>57.0</c:v>
                </c:pt>
                <c:pt idx="134">
                  <c:v>55.0</c:v>
                </c:pt>
                <c:pt idx="135">
                  <c:v>52.0</c:v>
                </c:pt>
                <c:pt idx="136">
                  <c:v>59.0</c:v>
                </c:pt>
                <c:pt idx="137">
                  <c:v>51.0</c:v>
                </c:pt>
                <c:pt idx="138">
                  <c:v>55.0</c:v>
                </c:pt>
                <c:pt idx="139">
                  <c:v>46.0</c:v>
                </c:pt>
                <c:pt idx="140">
                  <c:v>54.0</c:v>
                </c:pt>
                <c:pt idx="141">
                  <c:v>50.0</c:v>
                </c:pt>
                <c:pt idx="142">
                  <c:v>50.0</c:v>
                </c:pt>
                <c:pt idx="143">
                  <c:v>56.0</c:v>
                </c:pt>
                <c:pt idx="144">
                  <c:v>61.0</c:v>
                </c:pt>
                <c:pt idx="145">
                  <c:v>54.0</c:v>
                </c:pt>
                <c:pt idx="146">
                  <c:v>51.0</c:v>
                </c:pt>
                <c:pt idx="147">
                  <c:v>46.0</c:v>
                </c:pt>
                <c:pt idx="148">
                  <c:v>30.0</c:v>
                </c:pt>
                <c:pt idx="149">
                  <c:v>31.0</c:v>
                </c:pt>
                <c:pt idx="150">
                  <c:v>44.0</c:v>
                </c:pt>
                <c:pt idx="151">
                  <c:v>40.0</c:v>
                </c:pt>
                <c:pt idx="152">
                  <c:v>45.0</c:v>
                </c:pt>
                <c:pt idx="153">
                  <c:v>40.0</c:v>
                </c:pt>
                <c:pt idx="154">
                  <c:v>36.0</c:v>
                </c:pt>
                <c:pt idx="155">
                  <c:v>42.0</c:v>
                </c:pt>
                <c:pt idx="156">
                  <c:v>52.0</c:v>
                </c:pt>
                <c:pt idx="157">
                  <c:v>45.0</c:v>
                </c:pt>
                <c:pt idx="158">
                  <c:v>53.0</c:v>
                </c:pt>
                <c:pt idx="159">
                  <c:v>64.0</c:v>
                </c:pt>
                <c:pt idx="160">
                  <c:v>69.0</c:v>
                </c:pt>
                <c:pt idx="161">
                  <c:v>77.0</c:v>
                </c:pt>
                <c:pt idx="162">
                  <c:v>77.0</c:v>
                </c:pt>
                <c:pt idx="163">
                  <c:v>82.0</c:v>
                </c:pt>
                <c:pt idx="164">
                  <c:v>87.0</c:v>
                </c:pt>
                <c:pt idx="165">
                  <c:v>92.0</c:v>
                </c:pt>
                <c:pt idx="166">
                  <c:v>95.0</c:v>
                </c:pt>
                <c:pt idx="167">
                  <c:v>110.0</c:v>
                </c:pt>
                <c:pt idx="168">
                  <c:v>106.0</c:v>
                </c:pt>
                <c:pt idx="169">
                  <c:v>108.0</c:v>
                </c:pt>
                <c:pt idx="170">
                  <c:v>121.0</c:v>
                </c:pt>
                <c:pt idx="171">
                  <c:v>115.0</c:v>
                </c:pt>
                <c:pt idx="172">
                  <c:v>113.0</c:v>
                </c:pt>
                <c:pt idx="173">
                  <c:v>117.0</c:v>
                </c:pt>
                <c:pt idx="174">
                  <c:v>119.0</c:v>
                </c:pt>
                <c:pt idx="175">
                  <c:v>117.0</c:v>
                </c:pt>
                <c:pt idx="176">
                  <c:v>119.0</c:v>
                </c:pt>
                <c:pt idx="177">
                  <c:v>122.0</c:v>
                </c:pt>
                <c:pt idx="178">
                  <c:v>108.0</c:v>
                </c:pt>
                <c:pt idx="179">
                  <c:v>125.0</c:v>
                </c:pt>
                <c:pt idx="180">
                  <c:v>118.0</c:v>
                </c:pt>
                <c:pt idx="181">
                  <c:v>108.0</c:v>
                </c:pt>
                <c:pt idx="182">
                  <c:v>105.0</c:v>
                </c:pt>
                <c:pt idx="183">
                  <c:v>104.0</c:v>
                </c:pt>
                <c:pt idx="184">
                  <c:v>95.0</c:v>
                </c:pt>
                <c:pt idx="185">
                  <c:v>98.0</c:v>
                </c:pt>
                <c:pt idx="186">
                  <c:v>96.0</c:v>
                </c:pt>
                <c:pt idx="187">
                  <c:v>96.0</c:v>
                </c:pt>
                <c:pt idx="188">
                  <c:v>88.0</c:v>
                </c:pt>
                <c:pt idx="189">
                  <c:v>78.0</c:v>
                </c:pt>
                <c:pt idx="190">
                  <c:v>66.0</c:v>
                </c:pt>
                <c:pt idx="191">
                  <c:v>75.0</c:v>
                </c:pt>
                <c:pt idx="192">
                  <c:v>73.0</c:v>
                </c:pt>
                <c:pt idx="193">
                  <c:v>70.0</c:v>
                </c:pt>
                <c:pt idx="194">
                  <c:v>62.0</c:v>
                </c:pt>
                <c:pt idx="195">
                  <c:v>47.0</c:v>
                </c:pt>
                <c:pt idx="196">
                  <c:v>38.0</c:v>
                </c:pt>
                <c:pt idx="197">
                  <c:v>36.0</c:v>
                </c:pt>
                <c:pt idx="198">
                  <c:v>45.0</c:v>
                </c:pt>
                <c:pt idx="199">
                  <c:v>50.0</c:v>
                </c:pt>
                <c:pt idx="200">
                  <c:v>59.0</c:v>
                </c:pt>
                <c:pt idx="201">
                  <c:v>51.0</c:v>
                </c:pt>
                <c:pt idx="202">
                  <c:v>44.0</c:v>
                </c:pt>
                <c:pt idx="203">
                  <c:v>45.0</c:v>
                </c:pt>
                <c:pt idx="204">
                  <c:v>38.0</c:v>
                </c:pt>
                <c:pt idx="205">
                  <c:v>36.0</c:v>
                </c:pt>
                <c:pt idx="206">
                  <c:v>41.0</c:v>
                </c:pt>
                <c:pt idx="207">
                  <c:v>36.0</c:v>
                </c:pt>
                <c:pt idx="208">
                  <c:v>34.0</c:v>
                </c:pt>
                <c:pt idx="209">
                  <c:v>25.0</c:v>
                </c:pt>
                <c:pt idx="210">
                  <c:v>18.0</c:v>
                </c:pt>
                <c:pt idx="211">
                  <c:v>17.0</c:v>
                </c:pt>
                <c:pt idx="212">
                  <c:v>29.0</c:v>
                </c:pt>
                <c:pt idx="213">
                  <c:v>16.0</c:v>
                </c:pt>
                <c:pt idx="214">
                  <c:v>28.0</c:v>
                </c:pt>
                <c:pt idx="215">
                  <c:v>40.0</c:v>
                </c:pt>
                <c:pt idx="216">
                  <c:v>40.0</c:v>
                </c:pt>
                <c:pt idx="217">
                  <c:v>49.0</c:v>
                </c:pt>
                <c:pt idx="218">
                  <c:v>56.0</c:v>
                </c:pt>
                <c:pt idx="219">
                  <c:v>60.0</c:v>
                </c:pt>
                <c:pt idx="220">
                  <c:v>50.0</c:v>
                </c:pt>
                <c:pt idx="221">
                  <c:v>48.0</c:v>
                </c:pt>
                <c:pt idx="222">
                  <c:v>47.0</c:v>
                </c:pt>
                <c:pt idx="223">
                  <c:v>49.0</c:v>
                </c:pt>
                <c:pt idx="224">
                  <c:v>53.0</c:v>
                </c:pt>
                <c:pt idx="225">
                  <c:v>56.0</c:v>
                </c:pt>
                <c:pt idx="226">
                  <c:v>55.0</c:v>
                </c:pt>
                <c:pt idx="227">
                  <c:v>61.0</c:v>
                </c:pt>
                <c:pt idx="228">
                  <c:v>64.0</c:v>
                </c:pt>
                <c:pt idx="229">
                  <c:v>66.0</c:v>
                </c:pt>
                <c:pt idx="230">
                  <c:v>69.0</c:v>
                </c:pt>
                <c:pt idx="231">
                  <c:v>65.0</c:v>
                </c:pt>
                <c:pt idx="232">
                  <c:v>77.0</c:v>
                </c:pt>
                <c:pt idx="233">
                  <c:v>82.0</c:v>
                </c:pt>
                <c:pt idx="234">
                  <c:v>82.0</c:v>
                </c:pt>
                <c:pt idx="235">
                  <c:v>90.0</c:v>
                </c:pt>
                <c:pt idx="236">
                  <c:v>86.0</c:v>
                </c:pt>
                <c:pt idx="237">
                  <c:v>79.0</c:v>
                </c:pt>
                <c:pt idx="238">
                  <c:v>80.0</c:v>
                </c:pt>
                <c:pt idx="239">
                  <c:v>93.0</c:v>
                </c:pt>
                <c:pt idx="240">
                  <c:v>85.0</c:v>
                </c:pt>
                <c:pt idx="241">
                  <c:v>79.0</c:v>
                </c:pt>
                <c:pt idx="242">
                  <c:v>93.0</c:v>
                </c:pt>
                <c:pt idx="243">
                  <c:v>94.0</c:v>
                </c:pt>
                <c:pt idx="244">
                  <c:v>90.0</c:v>
                </c:pt>
                <c:pt idx="245">
                  <c:v>79.0</c:v>
                </c:pt>
                <c:pt idx="246">
                  <c:v>82.0</c:v>
                </c:pt>
                <c:pt idx="247">
                  <c:v>79.0</c:v>
                </c:pt>
                <c:pt idx="248">
                  <c:v>75.0</c:v>
                </c:pt>
                <c:pt idx="249">
                  <c:v>64.0</c:v>
                </c:pt>
                <c:pt idx="250">
                  <c:v>64.0</c:v>
                </c:pt>
                <c:pt idx="251">
                  <c:v>69.0</c:v>
                </c:pt>
                <c:pt idx="252">
                  <c:v>76.0</c:v>
                </c:pt>
                <c:pt idx="253">
                  <c:v>83.0</c:v>
                </c:pt>
                <c:pt idx="254">
                  <c:v>67.0</c:v>
                </c:pt>
                <c:pt idx="255">
                  <c:v>67.0</c:v>
                </c:pt>
                <c:pt idx="256">
                  <c:v>61.0</c:v>
                </c:pt>
                <c:pt idx="257">
                  <c:v>61.0</c:v>
                </c:pt>
                <c:pt idx="258">
                  <c:v>41.0</c:v>
                </c:pt>
                <c:pt idx="259">
                  <c:v>43.0</c:v>
                </c:pt>
                <c:pt idx="260">
                  <c:v>44.0</c:v>
                </c:pt>
                <c:pt idx="261">
                  <c:v>34.0</c:v>
                </c:pt>
                <c:pt idx="262">
                  <c:v>38.0</c:v>
                </c:pt>
                <c:pt idx="263">
                  <c:v>42.0</c:v>
                </c:pt>
                <c:pt idx="264">
                  <c:v>28.0</c:v>
                </c:pt>
                <c:pt idx="265">
                  <c:v>25.0</c:v>
                </c:pt>
                <c:pt idx="266">
                  <c:v>26.0</c:v>
                </c:pt>
                <c:pt idx="267">
                  <c:v>32.0</c:v>
                </c:pt>
                <c:pt idx="268">
                  <c:v>26.0</c:v>
                </c:pt>
                <c:pt idx="269">
                  <c:v>29.0</c:v>
                </c:pt>
                <c:pt idx="270">
                  <c:v>35.0</c:v>
                </c:pt>
                <c:pt idx="271">
                  <c:v>47.0</c:v>
                </c:pt>
                <c:pt idx="272">
                  <c:v>39.0</c:v>
                </c:pt>
                <c:pt idx="273">
                  <c:v>30.0</c:v>
                </c:pt>
                <c:pt idx="274">
                  <c:v>29.0</c:v>
                </c:pt>
                <c:pt idx="275">
                  <c:v>30.0</c:v>
                </c:pt>
                <c:pt idx="276">
                  <c:v>38.0</c:v>
                </c:pt>
                <c:pt idx="277">
                  <c:v>39.0</c:v>
                </c:pt>
                <c:pt idx="278">
                  <c:v>44.0</c:v>
                </c:pt>
                <c:pt idx="279">
                  <c:v>47.0</c:v>
                </c:pt>
                <c:pt idx="280">
                  <c:v>58.0</c:v>
                </c:pt>
                <c:pt idx="281">
                  <c:v>62.0</c:v>
                </c:pt>
                <c:pt idx="282">
                  <c:v>58.0</c:v>
                </c:pt>
                <c:pt idx="283">
                  <c:v>61.0</c:v>
                </c:pt>
                <c:pt idx="284">
                  <c:v>65.0</c:v>
                </c:pt>
                <c:pt idx="285">
                  <c:v>72.0</c:v>
                </c:pt>
                <c:pt idx="286">
                  <c:v>84.0</c:v>
                </c:pt>
                <c:pt idx="287">
                  <c:v>78.0</c:v>
                </c:pt>
                <c:pt idx="288">
                  <c:v>87.0</c:v>
                </c:pt>
                <c:pt idx="289">
                  <c:v>84.0</c:v>
                </c:pt>
                <c:pt idx="290">
                  <c:v>91.0</c:v>
                </c:pt>
                <c:pt idx="291">
                  <c:v>90.0</c:v>
                </c:pt>
                <c:pt idx="292">
                  <c:v>95.0</c:v>
                </c:pt>
                <c:pt idx="293">
                  <c:v>90.0</c:v>
                </c:pt>
                <c:pt idx="294">
                  <c:v>98.0</c:v>
                </c:pt>
                <c:pt idx="295">
                  <c:v>100.0</c:v>
                </c:pt>
                <c:pt idx="296">
                  <c:v>110.0</c:v>
                </c:pt>
                <c:pt idx="297">
                  <c:v>116.0</c:v>
                </c:pt>
                <c:pt idx="298">
                  <c:v>124.0</c:v>
                </c:pt>
                <c:pt idx="299">
                  <c:v>129.0</c:v>
                </c:pt>
                <c:pt idx="300">
                  <c:v>127.0</c:v>
                </c:pt>
                <c:pt idx="301">
                  <c:v>118.0</c:v>
                </c:pt>
                <c:pt idx="302">
                  <c:v>117.0</c:v>
                </c:pt>
                <c:pt idx="303">
                  <c:v>112.0</c:v>
                </c:pt>
                <c:pt idx="304">
                  <c:v>117.0</c:v>
                </c:pt>
                <c:pt idx="305">
                  <c:v>117.0</c:v>
                </c:pt>
                <c:pt idx="306">
                  <c:v>115.0</c:v>
                </c:pt>
                <c:pt idx="307">
                  <c:v>107.0</c:v>
                </c:pt>
                <c:pt idx="308">
                  <c:v>103.0</c:v>
                </c:pt>
                <c:pt idx="309">
                  <c:v>101.0</c:v>
                </c:pt>
                <c:pt idx="310">
                  <c:v>92.0</c:v>
                </c:pt>
                <c:pt idx="311">
                  <c:v>98.0</c:v>
                </c:pt>
                <c:pt idx="312">
                  <c:v>98.0</c:v>
                </c:pt>
                <c:pt idx="313">
                  <c:v>100.0</c:v>
                </c:pt>
                <c:pt idx="314">
                  <c:v>83.0</c:v>
                </c:pt>
                <c:pt idx="315">
                  <c:v>75.0</c:v>
                </c:pt>
                <c:pt idx="316">
                  <c:v>79.0</c:v>
                </c:pt>
                <c:pt idx="317">
                  <c:v>77.0</c:v>
                </c:pt>
                <c:pt idx="318">
                  <c:v>60.0</c:v>
                </c:pt>
                <c:pt idx="319">
                  <c:v>45.0</c:v>
                </c:pt>
                <c:pt idx="320">
                  <c:v>29.0</c:v>
                </c:pt>
                <c:pt idx="321">
                  <c:v>23.0</c:v>
                </c:pt>
                <c:pt idx="322">
                  <c:v>21.0</c:v>
                </c:pt>
                <c:pt idx="323">
                  <c:v>28.0</c:v>
                </c:pt>
                <c:pt idx="324">
                  <c:v>28.0</c:v>
                </c:pt>
                <c:pt idx="325">
                  <c:v>36.0</c:v>
                </c:pt>
                <c:pt idx="326">
                  <c:v>51.0</c:v>
                </c:pt>
                <c:pt idx="327">
                  <c:v>44.0</c:v>
                </c:pt>
                <c:pt idx="328">
                  <c:v>42.0</c:v>
                </c:pt>
                <c:pt idx="329">
                  <c:v>50.0</c:v>
                </c:pt>
                <c:pt idx="330">
                  <c:v>53.0</c:v>
                </c:pt>
                <c:pt idx="331">
                  <c:v>58.0</c:v>
                </c:pt>
                <c:pt idx="332">
                  <c:v>59.0</c:v>
                </c:pt>
                <c:pt idx="333">
                  <c:v>60.0</c:v>
                </c:pt>
                <c:pt idx="334">
                  <c:v>56.0</c:v>
                </c:pt>
                <c:pt idx="335">
                  <c:v>58.0</c:v>
                </c:pt>
                <c:pt idx="336">
                  <c:v>83.0</c:v>
                </c:pt>
              </c:numCache>
            </c:numRef>
          </c:xVal>
          <c:yVal>
            <c:numRef>
              <c:f>Sheet2!$J$375:$J$711</c:f>
              <c:numCache>
                <c:formatCode>#,##0</c:formatCode>
                <c:ptCount val="337"/>
                <c:pt idx="0">
                  <c:v>693.1000000000003</c:v>
                </c:pt>
                <c:pt idx="1">
                  <c:v>808.7000000000007</c:v>
                </c:pt>
                <c:pt idx="2">
                  <c:v>685.75</c:v>
                </c:pt>
                <c:pt idx="3">
                  <c:v>721.5</c:v>
                </c:pt>
                <c:pt idx="4">
                  <c:v>399.8999999999996</c:v>
                </c:pt>
                <c:pt idx="5">
                  <c:v>402.3999999999996</c:v>
                </c:pt>
                <c:pt idx="6">
                  <c:v>354.0999999999985</c:v>
                </c:pt>
                <c:pt idx="7">
                  <c:v>305.7999999999993</c:v>
                </c:pt>
                <c:pt idx="8">
                  <c:v>293.6499999999996</c:v>
                </c:pt>
                <c:pt idx="9">
                  <c:v>193.8000000000011</c:v>
                </c:pt>
                <c:pt idx="10">
                  <c:v>87.79999999999927</c:v>
                </c:pt>
                <c:pt idx="11">
                  <c:v>-25.29999999999927</c:v>
                </c:pt>
                <c:pt idx="12">
                  <c:v>62.5</c:v>
                </c:pt>
                <c:pt idx="13">
                  <c:v>43.70000000000072</c:v>
                </c:pt>
                <c:pt idx="14">
                  <c:v>82.0</c:v>
                </c:pt>
                <c:pt idx="15">
                  <c:v>236.25</c:v>
                </c:pt>
                <c:pt idx="16">
                  <c:v>387.699999999999</c:v>
                </c:pt>
                <c:pt idx="17">
                  <c:v>363.699999999999</c:v>
                </c:pt>
                <c:pt idx="18">
                  <c:v>468.7000000000007</c:v>
                </c:pt>
                <c:pt idx="19">
                  <c:v>486.2000000000007</c:v>
                </c:pt>
                <c:pt idx="20">
                  <c:v>383.5499999999993</c:v>
                </c:pt>
                <c:pt idx="21">
                  <c:v>311.3999999999996</c:v>
                </c:pt>
                <c:pt idx="22">
                  <c:v>256.0</c:v>
                </c:pt>
                <c:pt idx="23">
                  <c:v>276.6000000000004</c:v>
                </c:pt>
                <c:pt idx="24">
                  <c:v>316.3000000000011</c:v>
                </c:pt>
                <c:pt idx="25">
                  <c:v>318.1000000000004</c:v>
                </c:pt>
                <c:pt idx="26">
                  <c:v>238.2999999999993</c:v>
                </c:pt>
                <c:pt idx="27">
                  <c:v>256.449999999999</c:v>
                </c:pt>
                <c:pt idx="28">
                  <c:v>336.5</c:v>
                </c:pt>
                <c:pt idx="29">
                  <c:v>364.1000000000004</c:v>
                </c:pt>
                <c:pt idx="30">
                  <c:v>358.2000000000007</c:v>
                </c:pt>
                <c:pt idx="31">
                  <c:v>460.7999999999993</c:v>
                </c:pt>
                <c:pt idx="32">
                  <c:v>413.1000000000004</c:v>
                </c:pt>
                <c:pt idx="33">
                  <c:v>298.7000000000007</c:v>
                </c:pt>
                <c:pt idx="34">
                  <c:v>403.0</c:v>
                </c:pt>
                <c:pt idx="35">
                  <c:v>370.9500000000007</c:v>
                </c:pt>
                <c:pt idx="36">
                  <c:v>402.2000000000007</c:v>
                </c:pt>
                <c:pt idx="37">
                  <c:v>529.199999999999</c:v>
                </c:pt>
                <c:pt idx="38">
                  <c:v>635.0999999999985</c:v>
                </c:pt>
                <c:pt idx="39">
                  <c:v>731.4500000000007</c:v>
                </c:pt>
                <c:pt idx="40">
                  <c:v>757.1000000000003</c:v>
                </c:pt>
                <c:pt idx="41">
                  <c:v>773.9500000000007</c:v>
                </c:pt>
                <c:pt idx="42">
                  <c:v>786.7999999999992</c:v>
                </c:pt>
                <c:pt idx="43">
                  <c:v>859.2999999999992</c:v>
                </c:pt>
                <c:pt idx="44">
                  <c:v>893.7499999999982</c:v>
                </c:pt>
                <c:pt idx="45">
                  <c:v>922.3999999999996</c:v>
                </c:pt>
                <c:pt idx="46">
                  <c:v>988.5499999999993</c:v>
                </c:pt>
                <c:pt idx="47">
                  <c:v>905.5</c:v>
                </c:pt>
                <c:pt idx="48">
                  <c:v>531.9500000000007</c:v>
                </c:pt>
                <c:pt idx="49">
                  <c:v>489.0</c:v>
                </c:pt>
                <c:pt idx="50">
                  <c:v>588.199999999999</c:v>
                </c:pt>
                <c:pt idx="51">
                  <c:v>572.8999999999996</c:v>
                </c:pt>
                <c:pt idx="52">
                  <c:v>508.0</c:v>
                </c:pt>
                <c:pt idx="53">
                  <c:v>615.6000000000003</c:v>
                </c:pt>
                <c:pt idx="54">
                  <c:v>663.1000000000003</c:v>
                </c:pt>
                <c:pt idx="55">
                  <c:v>590.3000000000011</c:v>
                </c:pt>
                <c:pt idx="56">
                  <c:v>499.7000000000007</c:v>
                </c:pt>
                <c:pt idx="57">
                  <c:v>547.2000000000007</c:v>
                </c:pt>
                <c:pt idx="58">
                  <c:v>502.949999999999</c:v>
                </c:pt>
                <c:pt idx="59">
                  <c:v>485.0</c:v>
                </c:pt>
                <c:pt idx="60">
                  <c:v>474.5</c:v>
                </c:pt>
                <c:pt idx="61">
                  <c:v>446.8999999999996</c:v>
                </c:pt>
                <c:pt idx="62">
                  <c:v>470.5999999999985</c:v>
                </c:pt>
                <c:pt idx="63">
                  <c:v>412.75</c:v>
                </c:pt>
                <c:pt idx="64">
                  <c:v>439.7000000000007</c:v>
                </c:pt>
                <c:pt idx="65">
                  <c:v>331.5</c:v>
                </c:pt>
                <c:pt idx="66">
                  <c:v>257.75</c:v>
                </c:pt>
                <c:pt idx="67">
                  <c:v>350.8999999999996</c:v>
                </c:pt>
                <c:pt idx="68">
                  <c:v>288.3999999999996</c:v>
                </c:pt>
                <c:pt idx="69">
                  <c:v>113.1000000000022</c:v>
                </c:pt>
                <c:pt idx="70">
                  <c:v>-41.09999999999854</c:v>
                </c:pt>
                <c:pt idx="71">
                  <c:v>74.80000000000109</c:v>
                </c:pt>
                <c:pt idx="72">
                  <c:v>214.75</c:v>
                </c:pt>
                <c:pt idx="73">
                  <c:v>158.5</c:v>
                </c:pt>
                <c:pt idx="74">
                  <c:v>515.2000000000007</c:v>
                </c:pt>
                <c:pt idx="75">
                  <c:v>442.7000000000007</c:v>
                </c:pt>
                <c:pt idx="76">
                  <c:v>511.8000000000011</c:v>
                </c:pt>
                <c:pt idx="77">
                  <c:v>586.699999999999</c:v>
                </c:pt>
                <c:pt idx="78">
                  <c:v>589.5</c:v>
                </c:pt>
                <c:pt idx="79">
                  <c:v>520.0999999999985</c:v>
                </c:pt>
                <c:pt idx="80">
                  <c:v>529.3000000000011</c:v>
                </c:pt>
                <c:pt idx="81">
                  <c:v>634.0</c:v>
                </c:pt>
                <c:pt idx="82">
                  <c:v>534.8000000000011</c:v>
                </c:pt>
                <c:pt idx="83">
                  <c:v>496.6000000000004</c:v>
                </c:pt>
                <c:pt idx="84">
                  <c:v>508.0</c:v>
                </c:pt>
                <c:pt idx="85">
                  <c:v>511.699999999999</c:v>
                </c:pt>
                <c:pt idx="86">
                  <c:v>543.1500000000014</c:v>
                </c:pt>
                <c:pt idx="87">
                  <c:v>428.5</c:v>
                </c:pt>
                <c:pt idx="88">
                  <c:v>540.7999999999992</c:v>
                </c:pt>
                <c:pt idx="89">
                  <c:v>461.199999999999</c:v>
                </c:pt>
                <c:pt idx="90">
                  <c:v>464.8999999999996</c:v>
                </c:pt>
                <c:pt idx="91">
                  <c:v>586.3000000000011</c:v>
                </c:pt>
                <c:pt idx="92">
                  <c:v>552.8000000000011</c:v>
                </c:pt>
                <c:pt idx="93">
                  <c:v>605.1000000000003</c:v>
                </c:pt>
                <c:pt idx="94">
                  <c:v>600.9000000000014</c:v>
                </c:pt>
                <c:pt idx="95">
                  <c:v>596.7000000000007</c:v>
                </c:pt>
                <c:pt idx="96">
                  <c:v>540.0</c:v>
                </c:pt>
                <c:pt idx="97">
                  <c:v>645.3999999999996</c:v>
                </c:pt>
                <c:pt idx="98">
                  <c:v>781.3999999999996</c:v>
                </c:pt>
                <c:pt idx="99">
                  <c:v>669.7999999999992</c:v>
                </c:pt>
                <c:pt idx="100">
                  <c:v>665.5</c:v>
                </c:pt>
                <c:pt idx="101">
                  <c:v>564.699999999999</c:v>
                </c:pt>
                <c:pt idx="102">
                  <c:v>781.0999999999985</c:v>
                </c:pt>
                <c:pt idx="103">
                  <c:v>689.2999999999992</c:v>
                </c:pt>
                <c:pt idx="104">
                  <c:v>538.1000000000003</c:v>
                </c:pt>
                <c:pt idx="105">
                  <c:v>344.0</c:v>
                </c:pt>
                <c:pt idx="106">
                  <c:v>472.7000000000007</c:v>
                </c:pt>
                <c:pt idx="107">
                  <c:v>501.8000000000011</c:v>
                </c:pt>
                <c:pt idx="108">
                  <c:v>468.0</c:v>
                </c:pt>
                <c:pt idx="109">
                  <c:v>417.8000000000011</c:v>
                </c:pt>
                <c:pt idx="110">
                  <c:v>282.0500000000011</c:v>
                </c:pt>
                <c:pt idx="111">
                  <c:v>143.9000000000015</c:v>
                </c:pt>
                <c:pt idx="112">
                  <c:v>217.6999999999989</c:v>
                </c:pt>
                <c:pt idx="113">
                  <c:v>79.5</c:v>
                </c:pt>
                <c:pt idx="114">
                  <c:v>10.5</c:v>
                </c:pt>
                <c:pt idx="115">
                  <c:v>33.39999999999964</c:v>
                </c:pt>
                <c:pt idx="116">
                  <c:v>95.39999999999963</c:v>
                </c:pt>
                <c:pt idx="117">
                  <c:v>101.5500000000011</c:v>
                </c:pt>
                <c:pt idx="118">
                  <c:v>55.5</c:v>
                </c:pt>
                <c:pt idx="119">
                  <c:v>298.0</c:v>
                </c:pt>
                <c:pt idx="120">
                  <c:v>209.5499999999993</c:v>
                </c:pt>
                <c:pt idx="121">
                  <c:v>188.7999999999993</c:v>
                </c:pt>
                <c:pt idx="122">
                  <c:v>264.8000000000011</c:v>
                </c:pt>
                <c:pt idx="123">
                  <c:v>152.8999999999996</c:v>
                </c:pt>
                <c:pt idx="124">
                  <c:v>239.5</c:v>
                </c:pt>
                <c:pt idx="125">
                  <c:v>292.5999999999985</c:v>
                </c:pt>
                <c:pt idx="126">
                  <c:v>313.5999999999985</c:v>
                </c:pt>
                <c:pt idx="127">
                  <c:v>148.6499999999996</c:v>
                </c:pt>
                <c:pt idx="128">
                  <c:v>253.1000000000004</c:v>
                </c:pt>
                <c:pt idx="129">
                  <c:v>401.1000000000004</c:v>
                </c:pt>
                <c:pt idx="130">
                  <c:v>312.0</c:v>
                </c:pt>
                <c:pt idx="131">
                  <c:v>421.0500000000011</c:v>
                </c:pt>
                <c:pt idx="132">
                  <c:v>362.7999999999993</c:v>
                </c:pt>
                <c:pt idx="133">
                  <c:v>450.1000000000004</c:v>
                </c:pt>
                <c:pt idx="134">
                  <c:v>519.3999999999996</c:v>
                </c:pt>
                <c:pt idx="135">
                  <c:v>517.3000000000011</c:v>
                </c:pt>
                <c:pt idx="136">
                  <c:v>505.0</c:v>
                </c:pt>
                <c:pt idx="137">
                  <c:v>445.0</c:v>
                </c:pt>
                <c:pt idx="138">
                  <c:v>302.8999999999996</c:v>
                </c:pt>
                <c:pt idx="139">
                  <c:v>226.6000000000004</c:v>
                </c:pt>
                <c:pt idx="140">
                  <c:v>350.199999999999</c:v>
                </c:pt>
                <c:pt idx="141">
                  <c:v>410.6000000000004</c:v>
                </c:pt>
                <c:pt idx="142">
                  <c:v>368.1000000000004</c:v>
                </c:pt>
                <c:pt idx="143">
                  <c:v>755.199999999999</c:v>
                </c:pt>
                <c:pt idx="144">
                  <c:v>597.6000000000003</c:v>
                </c:pt>
                <c:pt idx="145">
                  <c:v>726.2499999999982</c:v>
                </c:pt>
                <c:pt idx="146">
                  <c:v>798.199999999999</c:v>
                </c:pt>
                <c:pt idx="147">
                  <c:v>850.5</c:v>
                </c:pt>
                <c:pt idx="148">
                  <c:v>764.9000000000014</c:v>
                </c:pt>
                <c:pt idx="149">
                  <c:v>747.0</c:v>
                </c:pt>
                <c:pt idx="150">
                  <c:v>735.8999999999996</c:v>
                </c:pt>
                <c:pt idx="151">
                  <c:v>583.6000000000003</c:v>
                </c:pt>
                <c:pt idx="152">
                  <c:v>626.8000000000011</c:v>
                </c:pt>
                <c:pt idx="153">
                  <c:v>655.4500000000007</c:v>
                </c:pt>
                <c:pt idx="154">
                  <c:v>708.6000000000003</c:v>
                </c:pt>
                <c:pt idx="155">
                  <c:v>596.0999999999985</c:v>
                </c:pt>
                <c:pt idx="156">
                  <c:v>611.8999999999996</c:v>
                </c:pt>
                <c:pt idx="157">
                  <c:v>296.8000000000011</c:v>
                </c:pt>
                <c:pt idx="158">
                  <c:v>275.8000000000011</c:v>
                </c:pt>
                <c:pt idx="159">
                  <c:v>483.7999999999993</c:v>
                </c:pt>
                <c:pt idx="160">
                  <c:v>422.3999999999996</c:v>
                </c:pt>
                <c:pt idx="161">
                  <c:v>345.8999999999996</c:v>
                </c:pt>
                <c:pt idx="162">
                  <c:v>57.8000000000011</c:v>
                </c:pt>
                <c:pt idx="163">
                  <c:v>66.60000000000036</c:v>
                </c:pt>
                <c:pt idx="164">
                  <c:v>279.2000000000007</c:v>
                </c:pt>
                <c:pt idx="165">
                  <c:v>191.8999999999996</c:v>
                </c:pt>
                <c:pt idx="166">
                  <c:v>138.25</c:v>
                </c:pt>
                <c:pt idx="167">
                  <c:v>156.0</c:v>
                </c:pt>
                <c:pt idx="168">
                  <c:v>39.39999999999964</c:v>
                </c:pt>
                <c:pt idx="169">
                  <c:v>-102.7999999999993</c:v>
                </c:pt>
                <c:pt idx="170">
                  <c:v>62.70000000000072</c:v>
                </c:pt>
                <c:pt idx="171">
                  <c:v>-21.5</c:v>
                </c:pt>
                <c:pt idx="172">
                  <c:v>-141.6999999999989</c:v>
                </c:pt>
                <c:pt idx="173">
                  <c:v>-148.8500000000004</c:v>
                </c:pt>
                <c:pt idx="174">
                  <c:v>-54.89999999999964</c:v>
                </c:pt>
                <c:pt idx="175">
                  <c:v>83.40000000000145</c:v>
                </c:pt>
                <c:pt idx="176">
                  <c:v>-179.3499999999985</c:v>
                </c:pt>
                <c:pt idx="177">
                  <c:v>-590.0</c:v>
                </c:pt>
                <c:pt idx="178">
                  <c:v>-535.6000000000003</c:v>
                </c:pt>
                <c:pt idx="179">
                  <c:v>-587.7000000000007</c:v>
                </c:pt>
                <c:pt idx="180">
                  <c:v>-571.1000000000003</c:v>
                </c:pt>
                <c:pt idx="181">
                  <c:v>-631.1000000000003</c:v>
                </c:pt>
                <c:pt idx="182">
                  <c:v>-530.4000000000014</c:v>
                </c:pt>
                <c:pt idx="183">
                  <c:v>-380.6000000000004</c:v>
                </c:pt>
                <c:pt idx="184">
                  <c:v>-274.5</c:v>
                </c:pt>
                <c:pt idx="185">
                  <c:v>-397.699999999999</c:v>
                </c:pt>
                <c:pt idx="186">
                  <c:v>-490.2999999999993</c:v>
                </c:pt>
                <c:pt idx="187">
                  <c:v>-363.7000000000007</c:v>
                </c:pt>
                <c:pt idx="188">
                  <c:v>-347.2000000000007</c:v>
                </c:pt>
                <c:pt idx="189">
                  <c:v>-389.8000000000011</c:v>
                </c:pt>
                <c:pt idx="190">
                  <c:v>-234.5000000000018</c:v>
                </c:pt>
                <c:pt idx="191">
                  <c:v>-61.50000000000182</c:v>
                </c:pt>
                <c:pt idx="192">
                  <c:v>-119.4000000000015</c:v>
                </c:pt>
                <c:pt idx="193">
                  <c:v>-32.3000000000011</c:v>
                </c:pt>
                <c:pt idx="194">
                  <c:v>224.75</c:v>
                </c:pt>
                <c:pt idx="195">
                  <c:v>180.2000000000007</c:v>
                </c:pt>
                <c:pt idx="196">
                  <c:v>255.7999999999993</c:v>
                </c:pt>
                <c:pt idx="197">
                  <c:v>145.5500000000011</c:v>
                </c:pt>
                <c:pt idx="198">
                  <c:v>213.1000000000004</c:v>
                </c:pt>
                <c:pt idx="199">
                  <c:v>232.8999999999996</c:v>
                </c:pt>
                <c:pt idx="200">
                  <c:v>333.8999999999996</c:v>
                </c:pt>
                <c:pt idx="201">
                  <c:v>481.7999999999993</c:v>
                </c:pt>
                <c:pt idx="202">
                  <c:v>306.199999999999</c:v>
                </c:pt>
                <c:pt idx="203">
                  <c:v>273.7999999999993</c:v>
                </c:pt>
                <c:pt idx="204">
                  <c:v>342.0999999999985</c:v>
                </c:pt>
                <c:pt idx="205">
                  <c:v>469.7999999999993</c:v>
                </c:pt>
                <c:pt idx="206">
                  <c:v>357.4000000000015</c:v>
                </c:pt>
                <c:pt idx="207">
                  <c:v>228.2000000000007</c:v>
                </c:pt>
                <c:pt idx="208">
                  <c:v>439.1500000000014</c:v>
                </c:pt>
                <c:pt idx="209">
                  <c:v>785.0</c:v>
                </c:pt>
                <c:pt idx="210">
                  <c:v>807.1000000000003</c:v>
                </c:pt>
                <c:pt idx="211">
                  <c:v>764.0</c:v>
                </c:pt>
                <c:pt idx="212">
                  <c:v>759.8000000000011</c:v>
                </c:pt>
                <c:pt idx="213">
                  <c:v>889.0999999999985</c:v>
                </c:pt>
                <c:pt idx="214">
                  <c:v>788.7999999999992</c:v>
                </c:pt>
                <c:pt idx="215">
                  <c:v>619.1000000000003</c:v>
                </c:pt>
                <c:pt idx="216">
                  <c:v>505.3999999999996</c:v>
                </c:pt>
                <c:pt idx="217">
                  <c:v>504.0</c:v>
                </c:pt>
                <c:pt idx="218">
                  <c:v>535.3999999999996</c:v>
                </c:pt>
                <c:pt idx="219">
                  <c:v>716.3999999999996</c:v>
                </c:pt>
                <c:pt idx="220">
                  <c:v>683.3600000000006</c:v>
                </c:pt>
                <c:pt idx="221">
                  <c:v>734.6599999999999</c:v>
                </c:pt>
                <c:pt idx="222">
                  <c:v>675.6299999999992</c:v>
                </c:pt>
                <c:pt idx="223">
                  <c:v>616.6000000000003</c:v>
                </c:pt>
                <c:pt idx="224">
                  <c:v>523.2000000000007</c:v>
                </c:pt>
                <c:pt idx="225">
                  <c:v>404.3500000000004</c:v>
                </c:pt>
                <c:pt idx="226">
                  <c:v>361.0999999999985</c:v>
                </c:pt>
                <c:pt idx="227">
                  <c:v>197.0</c:v>
                </c:pt>
                <c:pt idx="228">
                  <c:v>127.5</c:v>
                </c:pt>
                <c:pt idx="229">
                  <c:v>124.6000000000004</c:v>
                </c:pt>
                <c:pt idx="230">
                  <c:v>-41.0</c:v>
                </c:pt>
                <c:pt idx="231">
                  <c:v>-9.700000000000728</c:v>
                </c:pt>
                <c:pt idx="232">
                  <c:v>-122.5</c:v>
                </c:pt>
                <c:pt idx="233">
                  <c:v>-347.5</c:v>
                </c:pt>
                <c:pt idx="234">
                  <c:v>-403.5</c:v>
                </c:pt>
                <c:pt idx="235">
                  <c:v>-375.3999999999996</c:v>
                </c:pt>
                <c:pt idx="236">
                  <c:v>-419.7999999999993</c:v>
                </c:pt>
                <c:pt idx="237">
                  <c:v>-513.5999999999985</c:v>
                </c:pt>
                <c:pt idx="238">
                  <c:v>-521.2999999999992</c:v>
                </c:pt>
                <c:pt idx="239">
                  <c:v>-636.5499999999993</c:v>
                </c:pt>
                <c:pt idx="240">
                  <c:v>-580.2999999999992</c:v>
                </c:pt>
                <c:pt idx="241">
                  <c:v>-536.5</c:v>
                </c:pt>
                <c:pt idx="242">
                  <c:v>-566.2000000000007</c:v>
                </c:pt>
                <c:pt idx="243">
                  <c:v>-560.7000000000007</c:v>
                </c:pt>
                <c:pt idx="244">
                  <c:v>-601.3999999999996</c:v>
                </c:pt>
                <c:pt idx="245">
                  <c:v>-771.7999999999992</c:v>
                </c:pt>
                <c:pt idx="246">
                  <c:v>-728.0</c:v>
                </c:pt>
                <c:pt idx="247">
                  <c:v>-716.1000000000003</c:v>
                </c:pt>
                <c:pt idx="248">
                  <c:v>-724.2000000000007</c:v>
                </c:pt>
                <c:pt idx="249">
                  <c:v>-718.3000000000011</c:v>
                </c:pt>
                <c:pt idx="250">
                  <c:v>-693.6000000000003</c:v>
                </c:pt>
                <c:pt idx="251">
                  <c:v>-805.4099999999999</c:v>
                </c:pt>
                <c:pt idx="252">
                  <c:v>-793.5599999999995</c:v>
                </c:pt>
                <c:pt idx="253">
                  <c:v>-708.8799999999992</c:v>
                </c:pt>
                <c:pt idx="254">
                  <c:v>-714.5</c:v>
                </c:pt>
                <c:pt idx="255">
                  <c:v>-685.8999999999996</c:v>
                </c:pt>
                <c:pt idx="256">
                  <c:v>-593.7000000000007</c:v>
                </c:pt>
                <c:pt idx="257">
                  <c:v>-484.5</c:v>
                </c:pt>
                <c:pt idx="258">
                  <c:v>-433.5</c:v>
                </c:pt>
                <c:pt idx="259">
                  <c:v>-305.5</c:v>
                </c:pt>
                <c:pt idx="260">
                  <c:v>-129.3000000000011</c:v>
                </c:pt>
                <c:pt idx="261">
                  <c:v>-114.6000000000004</c:v>
                </c:pt>
                <c:pt idx="262">
                  <c:v>-44.60000000000036</c:v>
                </c:pt>
                <c:pt idx="263">
                  <c:v>-71.60000000000036</c:v>
                </c:pt>
                <c:pt idx="264">
                  <c:v>102.75</c:v>
                </c:pt>
                <c:pt idx="265">
                  <c:v>382.199999999999</c:v>
                </c:pt>
                <c:pt idx="266">
                  <c:v>417.1000000000004</c:v>
                </c:pt>
                <c:pt idx="267">
                  <c:v>582.199999999999</c:v>
                </c:pt>
                <c:pt idx="268">
                  <c:v>559.8000000000011</c:v>
                </c:pt>
                <c:pt idx="269">
                  <c:v>439.3000000000011</c:v>
                </c:pt>
                <c:pt idx="270">
                  <c:v>457.3000000000011</c:v>
                </c:pt>
                <c:pt idx="271">
                  <c:v>517.6499999999996</c:v>
                </c:pt>
                <c:pt idx="272">
                  <c:v>412.6000000000004</c:v>
                </c:pt>
                <c:pt idx="273">
                  <c:v>345.8000000000011</c:v>
                </c:pt>
                <c:pt idx="274">
                  <c:v>271.5999999999985</c:v>
                </c:pt>
                <c:pt idx="275">
                  <c:v>313.699999999999</c:v>
                </c:pt>
                <c:pt idx="276">
                  <c:v>318.9000000000015</c:v>
                </c:pt>
                <c:pt idx="277">
                  <c:v>487.2000000000007</c:v>
                </c:pt>
                <c:pt idx="278">
                  <c:v>376.0500000000011</c:v>
                </c:pt>
                <c:pt idx="279">
                  <c:v>285.6000000000004</c:v>
                </c:pt>
                <c:pt idx="280">
                  <c:v>347.6000000000004</c:v>
                </c:pt>
                <c:pt idx="281">
                  <c:v>289.0</c:v>
                </c:pt>
                <c:pt idx="282">
                  <c:v>173.6499999999996</c:v>
                </c:pt>
                <c:pt idx="283">
                  <c:v>271.0</c:v>
                </c:pt>
                <c:pt idx="284">
                  <c:v>240.2000000000007</c:v>
                </c:pt>
                <c:pt idx="285">
                  <c:v>74.90000000000145</c:v>
                </c:pt>
                <c:pt idx="286">
                  <c:v>-5.399999999999636</c:v>
                </c:pt>
                <c:pt idx="287">
                  <c:v>-165.1000000000004</c:v>
                </c:pt>
                <c:pt idx="288">
                  <c:v>-131.4000000000015</c:v>
                </c:pt>
                <c:pt idx="289">
                  <c:v>198.8999999999996</c:v>
                </c:pt>
                <c:pt idx="290">
                  <c:v>169.8999999999996</c:v>
                </c:pt>
                <c:pt idx="291">
                  <c:v>43.0</c:v>
                </c:pt>
                <c:pt idx="292">
                  <c:v>-57.89999999999964</c:v>
                </c:pt>
                <c:pt idx="293">
                  <c:v>-11.60000000000036</c:v>
                </c:pt>
                <c:pt idx="294">
                  <c:v>-144.8999999999996</c:v>
                </c:pt>
                <c:pt idx="295">
                  <c:v>26.64999999999964</c:v>
                </c:pt>
                <c:pt idx="296">
                  <c:v>-9.699999999998908</c:v>
                </c:pt>
                <c:pt idx="297">
                  <c:v>-103.5</c:v>
                </c:pt>
                <c:pt idx="298">
                  <c:v>-133.2999999999993</c:v>
                </c:pt>
                <c:pt idx="299">
                  <c:v>-281.949999999999</c:v>
                </c:pt>
                <c:pt idx="300">
                  <c:v>-242.8999999999996</c:v>
                </c:pt>
                <c:pt idx="301">
                  <c:v>-167.3999999999996</c:v>
                </c:pt>
                <c:pt idx="302">
                  <c:v>-130.4000000000015</c:v>
                </c:pt>
                <c:pt idx="303">
                  <c:v>56.90000000000146</c:v>
                </c:pt>
                <c:pt idx="304">
                  <c:v>167.7999999999993</c:v>
                </c:pt>
                <c:pt idx="305">
                  <c:v>231.2999999999993</c:v>
                </c:pt>
                <c:pt idx="306">
                  <c:v>295.199999999999</c:v>
                </c:pt>
                <c:pt idx="307">
                  <c:v>251.3999999999996</c:v>
                </c:pt>
                <c:pt idx="308">
                  <c:v>362.8999999999996</c:v>
                </c:pt>
                <c:pt idx="309">
                  <c:v>335.1499999999996</c:v>
                </c:pt>
                <c:pt idx="310">
                  <c:v>295.9500000000007</c:v>
                </c:pt>
                <c:pt idx="311">
                  <c:v>413.25</c:v>
                </c:pt>
                <c:pt idx="312">
                  <c:v>409.7350000000006</c:v>
                </c:pt>
                <c:pt idx="313">
                  <c:v>511.9200000000001</c:v>
                </c:pt>
                <c:pt idx="314">
                  <c:v>623.5199999999986</c:v>
                </c:pt>
                <c:pt idx="315">
                  <c:v>752.1799999999984</c:v>
                </c:pt>
                <c:pt idx="316">
                  <c:v>561.9799999999996</c:v>
                </c:pt>
                <c:pt idx="317">
                  <c:v>692.4800000000013</c:v>
                </c:pt>
                <c:pt idx="318">
                  <c:v>823.7800000000006</c:v>
                </c:pt>
                <c:pt idx="319">
                  <c:v>994.2399999999998</c:v>
                </c:pt>
                <c:pt idx="320">
                  <c:v>976.7000000000007</c:v>
                </c:pt>
                <c:pt idx="321">
                  <c:v>624.17</c:v>
                </c:pt>
                <c:pt idx="322">
                  <c:v>695.1299999999992</c:v>
                </c:pt>
                <c:pt idx="323">
                  <c:v>697.3199999999997</c:v>
                </c:pt>
                <c:pt idx="324">
                  <c:v>730.4000000000014</c:v>
                </c:pt>
                <c:pt idx="325">
                  <c:v>661.4000000000014</c:v>
                </c:pt>
                <c:pt idx="326">
                  <c:v>798.1599999999999</c:v>
                </c:pt>
                <c:pt idx="327">
                  <c:v>606.5200000000004</c:v>
                </c:pt>
                <c:pt idx="328">
                  <c:v>595.3299999999999</c:v>
                </c:pt>
                <c:pt idx="329">
                  <c:v>529.119999999999</c:v>
                </c:pt>
                <c:pt idx="330">
                  <c:v>623.4899999999998</c:v>
                </c:pt>
                <c:pt idx="331">
                  <c:v>663.4700000000011</c:v>
                </c:pt>
                <c:pt idx="332">
                  <c:v>670.5699999999997</c:v>
                </c:pt>
                <c:pt idx="333">
                  <c:v>603.3550000000014</c:v>
                </c:pt>
                <c:pt idx="334">
                  <c:v>657.6400000000012</c:v>
                </c:pt>
                <c:pt idx="335">
                  <c:v>549.0999999999985</c:v>
                </c:pt>
                <c:pt idx="336">
                  <c:v>573.6299999999992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34456"/>
        <c:axId val="2128126312"/>
      </c:scatterChart>
      <c:valAx>
        <c:axId val="2129034456"/>
        <c:scaling>
          <c:orientation val="minMax"/>
        </c:scaling>
        <c:delete val="0"/>
        <c:axPos val="b"/>
        <c:numFmt formatCode="#,##0.00" sourceLinked="1"/>
        <c:majorTickMark val="out"/>
        <c:minorTickMark val="none"/>
        <c:tickLblPos val="nextTo"/>
        <c:crossAx val="2128126312"/>
        <c:crosses val="autoZero"/>
        <c:crossBetween val="midCat"/>
      </c:valAx>
      <c:valAx>
        <c:axId val="21281263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9034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Stock Jump</c:v>
          </c:tx>
          <c:marker>
            <c:symbol val="none"/>
          </c:marker>
          <c:xVal>
            <c:numRef>
              <c:f>Sheet2!$A$2:$A$721</c:f>
              <c:numCache>
                <c:formatCode>m/d/yy</c:formatCode>
                <c:ptCount val="720"/>
                <c:pt idx="0">
                  <c:v>40843.0</c:v>
                </c:pt>
                <c:pt idx="1">
                  <c:v>40844.0</c:v>
                </c:pt>
                <c:pt idx="2">
                  <c:v>40845.0</c:v>
                </c:pt>
                <c:pt idx="3">
                  <c:v>40846.0</c:v>
                </c:pt>
                <c:pt idx="4">
                  <c:v>40847.0</c:v>
                </c:pt>
                <c:pt idx="5">
                  <c:v>40848.0</c:v>
                </c:pt>
                <c:pt idx="6">
                  <c:v>40849.0</c:v>
                </c:pt>
                <c:pt idx="7">
                  <c:v>40850.0</c:v>
                </c:pt>
                <c:pt idx="8">
                  <c:v>40851.0</c:v>
                </c:pt>
                <c:pt idx="9">
                  <c:v>40852.0</c:v>
                </c:pt>
                <c:pt idx="10">
                  <c:v>40853.0</c:v>
                </c:pt>
                <c:pt idx="11">
                  <c:v>40854.0</c:v>
                </c:pt>
                <c:pt idx="12">
                  <c:v>40855.0</c:v>
                </c:pt>
                <c:pt idx="13">
                  <c:v>40856.0</c:v>
                </c:pt>
                <c:pt idx="14">
                  <c:v>40857.0</c:v>
                </c:pt>
                <c:pt idx="15">
                  <c:v>40858.0</c:v>
                </c:pt>
                <c:pt idx="16">
                  <c:v>40859.0</c:v>
                </c:pt>
                <c:pt idx="17">
                  <c:v>40860.0</c:v>
                </c:pt>
                <c:pt idx="18">
                  <c:v>40861.0</c:v>
                </c:pt>
                <c:pt idx="19">
                  <c:v>40862.0</c:v>
                </c:pt>
                <c:pt idx="20">
                  <c:v>40863.0</c:v>
                </c:pt>
                <c:pt idx="21">
                  <c:v>40864.0</c:v>
                </c:pt>
                <c:pt idx="22">
                  <c:v>40865.0</c:v>
                </c:pt>
                <c:pt idx="23">
                  <c:v>40866.0</c:v>
                </c:pt>
                <c:pt idx="24">
                  <c:v>40867.0</c:v>
                </c:pt>
                <c:pt idx="25">
                  <c:v>40868.0</c:v>
                </c:pt>
                <c:pt idx="26">
                  <c:v>40869.0</c:v>
                </c:pt>
                <c:pt idx="27">
                  <c:v>40870.0</c:v>
                </c:pt>
                <c:pt idx="28">
                  <c:v>40871.0</c:v>
                </c:pt>
                <c:pt idx="29">
                  <c:v>40872.0</c:v>
                </c:pt>
                <c:pt idx="30">
                  <c:v>40873.0</c:v>
                </c:pt>
                <c:pt idx="31">
                  <c:v>40874.0</c:v>
                </c:pt>
                <c:pt idx="32">
                  <c:v>40875.0</c:v>
                </c:pt>
                <c:pt idx="33">
                  <c:v>40876.0</c:v>
                </c:pt>
                <c:pt idx="34">
                  <c:v>40877.0</c:v>
                </c:pt>
                <c:pt idx="35">
                  <c:v>40878.0</c:v>
                </c:pt>
                <c:pt idx="36">
                  <c:v>40879.0</c:v>
                </c:pt>
                <c:pt idx="37">
                  <c:v>40880.0</c:v>
                </c:pt>
                <c:pt idx="38">
                  <c:v>40881.0</c:v>
                </c:pt>
                <c:pt idx="39">
                  <c:v>40882.0</c:v>
                </c:pt>
                <c:pt idx="40">
                  <c:v>40883.0</c:v>
                </c:pt>
                <c:pt idx="41">
                  <c:v>40884.0</c:v>
                </c:pt>
                <c:pt idx="42">
                  <c:v>40885.0</c:v>
                </c:pt>
                <c:pt idx="43">
                  <c:v>40886.0</c:v>
                </c:pt>
                <c:pt idx="44">
                  <c:v>40887.0</c:v>
                </c:pt>
                <c:pt idx="45">
                  <c:v>40888.0</c:v>
                </c:pt>
                <c:pt idx="46">
                  <c:v>40889.0</c:v>
                </c:pt>
                <c:pt idx="47">
                  <c:v>40890.0</c:v>
                </c:pt>
                <c:pt idx="48">
                  <c:v>40891.0</c:v>
                </c:pt>
                <c:pt idx="49">
                  <c:v>40892.0</c:v>
                </c:pt>
                <c:pt idx="50">
                  <c:v>40893.0</c:v>
                </c:pt>
                <c:pt idx="51">
                  <c:v>40894.0</c:v>
                </c:pt>
                <c:pt idx="52">
                  <c:v>40895.0</c:v>
                </c:pt>
                <c:pt idx="53">
                  <c:v>40896.0</c:v>
                </c:pt>
                <c:pt idx="54">
                  <c:v>40897.0</c:v>
                </c:pt>
                <c:pt idx="55">
                  <c:v>40898.0</c:v>
                </c:pt>
                <c:pt idx="56">
                  <c:v>40899.0</c:v>
                </c:pt>
                <c:pt idx="57">
                  <c:v>40900.0</c:v>
                </c:pt>
                <c:pt idx="58">
                  <c:v>40901.0</c:v>
                </c:pt>
                <c:pt idx="59">
                  <c:v>40902.0</c:v>
                </c:pt>
                <c:pt idx="60">
                  <c:v>40903.0</c:v>
                </c:pt>
                <c:pt idx="61">
                  <c:v>40904.0</c:v>
                </c:pt>
                <c:pt idx="62">
                  <c:v>40905.0</c:v>
                </c:pt>
                <c:pt idx="63">
                  <c:v>40906.0</c:v>
                </c:pt>
                <c:pt idx="64">
                  <c:v>40907.0</c:v>
                </c:pt>
                <c:pt idx="65">
                  <c:v>40908.0</c:v>
                </c:pt>
                <c:pt idx="66">
                  <c:v>40909.0</c:v>
                </c:pt>
                <c:pt idx="67">
                  <c:v>40910.0</c:v>
                </c:pt>
                <c:pt idx="68">
                  <c:v>40911.0</c:v>
                </c:pt>
                <c:pt idx="69">
                  <c:v>40912.0</c:v>
                </c:pt>
                <c:pt idx="70">
                  <c:v>40913.0</c:v>
                </c:pt>
                <c:pt idx="71">
                  <c:v>40914.0</c:v>
                </c:pt>
                <c:pt idx="72">
                  <c:v>40915.0</c:v>
                </c:pt>
                <c:pt idx="73">
                  <c:v>40916.0</c:v>
                </c:pt>
                <c:pt idx="74">
                  <c:v>40917.0</c:v>
                </c:pt>
                <c:pt idx="75">
                  <c:v>40918.0</c:v>
                </c:pt>
                <c:pt idx="76">
                  <c:v>40919.0</c:v>
                </c:pt>
                <c:pt idx="77">
                  <c:v>40920.0</c:v>
                </c:pt>
                <c:pt idx="78">
                  <c:v>40921.0</c:v>
                </c:pt>
                <c:pt idx="79">
                  <c:v>40922.0</c:v>
                </c:pt>
                <c:pt idx="80">
                  <c:v>40923.0</c:v>
                </c:pt>
                <c:pt idx="81">
                  <c:v>40924.0</c:v>
                </c:pt>
                <c:pt idx="82">
                  <c:v>40925.0</c:v>
                </c:pt>
                <c:pt idx="83">
                  <c:v>40926.0</c:v>
                </c:pt>
                <c:pt idx="84">
                  <c:v>40927.0</c:v>
                </c:pt>
                <c:pt idx="85">
                  <c:v>40928.0</c:v>
                </c:pt>
                <c:pt idx="86">
                  <c:v>40929.0</c:v>
                </c:pt>
                <c:pt idx="87">
                  <c:v>40930.0</c:v>
                </c:pt>
                <c:pt idx="88">
                  <c:v>40931.0</c:v>
                </c:pt>
                <c:pt idx="89">
                  <c:v>40932.0</c:v>
                </c:pt>
                <c:pt idx="90">
                  <c:v>40933.0</c:v>
                </c:pt>
                <c:pt idx="91">
                  <c:v>40934.0</c:v>
                </c:pt>
                <c:pt idx="92">
                  <c:v>40935.0</c:v>
                </c:pt>
                <c:pt idx="93">
                  <c:v>40936.0</c:v>
                </c:pt>
                <c:pt idx="94">
                  <c:v>40937.0</c:v>
                </c:pt>
                <c:pt idx="95">
                  <c:v>40938.0</c:v>
                </c:pt>
                <c:pt idx="96">
                  <c:v>40939.0</c:v>
                </c:pt>
                <c:pt idx="97">
                  <c:v>40940.0</c:v>
                </c:pt>
                <c:pt idx="98">
                  <c:v>40943.0</c:v>
                </c:pt>
                <c:pt idx="99">
                  <c:v>40944.0</c:v>
                </c:pt>
                <c:pt idx="100">
                  <c:v>40945.0</c:v>
                </c:pt>
                <c:pt idx="101">
                  <c:v>40946.0</c:v>
                </c:pt>
                <c:pt idx="102">
                  <c:v>40947.0</c:v>
                </c:pt>
                <c:pt idx="103">
                  <c:v>40948.0</c:v>
                </c:pt>
                <c:pt idx="104">
                  <c:v>40949.0</c:v>
                </c:pt>
                <c:pt idx="105">
                  <c:v>40950.0</c:v>
                </c:pt>
                <c:pt idx="106">
                  <c:v>40951.0</c:v>
                </c:pt>
                <c:pt idx="107">
                  <c:v>40952.0</c:v>
                </c:pt>
                <c:pt idx="108">
                  <c:v>40953.0</c:v>
                </c:pt>
                <c:pt idx="109">
                  <c:v>40954.0</c:v>
                </c:pt>
                <c:pt idx="110">
                  <c:v>40955.0</c:v>
                </c:pt>
                <c:pt idx="111">
                  <c:v>40956.0</c:v>
                </c:pt>
                <c:pt idx="112">
                  <c:v>40957.0</c:v>
                </c:pt>
                <c:pt idx="113">
                  <c:v>40958.0</c:v>
                </c:pt>
                <c:pt idx="114">
                  <c:v>40959.0</c:v>
                </c:pt>
                <c:pt idx="115">
                  <c:v>40960.0</c:v>
                </c:pt>
                <c:pt idx="116">
                  <c:v>40961.0</c:v>
                </c:pt>
                <c:pt idx="117">
                  <c:v>40962.0</c:v>
                </c:pt>
                <c:pt idx="118">
                  <c:v>40963.0</c:v>
                </c:pt>
                <c:pt idx="119">
                  <c:v>40964.0</c:v>
                </c:pt>
                <c:pt idx="120">
                  <c:v>40965.0</c:v>
                </c:pt>
                <c:pt idx="121">
                  <c:v>40966.0</c:v>
                </c:pt>
                <c:pt idx="122">
                  <c:v>40967.0</c:v>
                </c:pt>
                <c:pt idx="123">
                  <c:v>40968.0</c:v>
                </c:pt>
                <c:pt idx="124">
                  <c:v>40969.0</c:v>
                </c:pt>
                <c:pt idx="125">
                  <c:v>40970.0</c:v>
                </c:pt>
                <c:pt idx="126">
                  <c:v>40971.0</c:v>
                </c:pt>
                <c:pt idx="127">
                  <c:v>40972.0</c:v>
                </c:pt>
                <c:pt idx="128">
                  <c:v>40973.0</c:v>
                </c:pt>
                <c:pt idx="129">
                  <c:v>40974.0</c:v>
                </c:pt>
                <c:pt idx="130">
                  <c:v>40975.0</c:v>
                </c:pt>
                <c:pt idx="131">
                  <c:v>40976.0</c:v>
                </c:pt>
                <c:pt idx="132">
                  <c:v>40977.0</c:v>
                </c:pt>
                <c:pt idx="133">
                  <c:v>40978.0</c:v>
                </c:pt>
                <c:pt idx="134">
                  <c:v>40979.0</c:v>
                </c:pt>
                <c:pt idx="135">
                  <c:v>40980.0</c:v>
                </c:pt>
                <c:pt idx="136">
                  <c:v>40981.0</c:v>
                </c:pt>
                <c:pt idx="137">
                  <c:v>40982.0</c:v>
                </c:pt>
                <c:pt idx="138">
                  <c:v>40983.0</c:v>
                </c:pt>
                <c:pt idx="139">
                  <c:v>40984.0</c:v>
                </c:pt>
                <c:pt idx="140">
                  <c:v>40985.0</c:v>
                </c:pt>
                <c:pt idx="141">
                  <c:v>40986.0</c:v>
                </c:pt>
                <c:pt idx="142">
                  <c:v>40987.0</c:v>
                </c:pt>
                <c:pt idx="143">
                  <c:v>40988.0</c:v>
                </c:pt>
                <c:pt idx="144">
                  <c:v>40989.0</c:v>
                </c:pt>
                <c:pt idx="145">
                  <c:v>40990.0</c:v>
                </c:pt>
                <c:pt idx="146">
                  <c:v>40991.0</c:v>
                </c:pt>
                <c:pt idx="147">
                  <c:v>40992.0</c:v>
                </c:pt>
                <c:pt idx="148">
                  <c:v>40993.0</c:v>
                </c:pt>
                <c:pt idx="149">
                  <c:v>40994.0</c:v>
                </c:pt>
                <c:pt idx="150">
                  <c:v>40995.0</c:v>
                </c:pt>
                <c:pt idx="151">
                  <c:v>40996.0</c:v>
                </c:pt>
                <c:pt idx="152">
                  <c:v>40997.0</c:v>
                </c:pt>
                <c:pt idx="153">
                  <c:v>40998.0</c:v>
                </c:pt>
                <c:pt idx="154">
                  <c:v>40999.0</c:v>
                </c:pt>
                <c:pt idx="155">
                  <c:v>41000.0</c:v>
                </c:pt>
                <c:pt idx="156">
                  <c:v>41001.0</c:v>
                </c:pt>
                <c:pt idx="157">
                  <c:v>41002.0</c:v>
                </c:pt>
                <c:pt idx="158">
                  <c:v>41003.0</c:v>
                </c:pt>
                <c:pt idx="159">
                  <c:v>41004.0</c:v>
                </c:pt>
                <c:pt idx="160">
                  <c:v>41005.0</c:v>
                </c:pt>
                <c:pt idx="161">
                  <c:v>41006.0</c:v>
                </c:pt>
                <c:pt idx="162">
                  <c:v>41007.0</c:v>
                </c:pt>
                <c:pt idx="163">
                  <c:v>41008.0</c:v>
                </c:pt>
                <c:pt idx="164">
                  <c:v>41009.0</c:v>
                </c:pt>
                <c:pt idx="165">
                  <c:v>41010.0</c:v>
                </c:pt>
                <c:pt idx="166">
                  <c:v>41011.0</c:v>
                </c:pt>
                <c:pt idx="167">
                  <c:v>41012.0</c:v>
                </c:pt>
                <c:pt idx="168">
                  <c:v>41013.0</c:v>
                </c:pt>
                <c:pt idx="169">
                  <c:v>41014.0</c:v>
                </c:pt>
                <c:pt idx="170">
                  <c:v>41015.0</c:v>
                </c:pt>
                <c:pt idx="171">
                  <c:v>41016.0</c:v>
                </c:pt>
                <c:pt idx="172">
                  <c:v>41017.0</c:v>
                </c:pt>
                <c:pt idx="173">
                  <c:v>41018.0</c:v>
                </c:pt>
                <c:pt idx="174">
                  <c:v>41019.0</c:v>
                </c:pt>
                <c:pt idx="175">
                  <c:v>41020.0</c:v>
                </c:pt>
                <c:pt idx="176">
                  <c:v>41021.0</c:v>
                </c:pt>
                <c:pt idx="177">
                  <c:v>41022.0</c:v>
                </c:pt>
                <c:pt idx="178">
                  <c:v>41023.0</c:v>
                </c:pt>
                <c:pt idx="179">
                  <c:v>41024.0</c:v>
                </c:pt>
                <c:pt idx="180">
                  <c:v>41025.0</c:v>
                </c:pt>
                <c:pt idx="181">
                  <c:v>41026.0</c:v>
                </c:pt>
                <c:pt idx="182">
                  <c:v>41027.0</c:v>
                </c:pt>
                <c:pt idx="183">
                  <c:v>41028.0</c:v>
                </c:pt>
                <c:pt idx="184">
                  <c:v>41029.0</c:v>
                </c:pt>
                <c:pt idx="185">
                  <c:v>41030.0</c:v>
                </c:pt>
                <c:pt idx="186">
                  <c:v>41031.0</c:v>
                </c:pt>
                <c:pt idx="187">
                  <c:v>41032.0</c:v>
                </c:pt>
                <c:pt idx="188">
                  <c:v>41033.0</c:v>
                </c:pt>
                <c:pt idx="189">
                  <c:v>41034.0</c:v>
                </c:pt>
                <c:pt idx="190">
                  <c:v>41035.0</c:v>
                </c:pt>
                <c:pt idx="191">
                  <c:v>41036.0</c:v>
                </c:pt>
                <c:pt idx="192">
                  <c:v>41037.0</c:v>
                </c:pt>
                <c:pt idx="193">
                  <c:v>41038.0</c:v>
                </c:pt>
                <c:pt idx="194">
                  <c:v>41039.0</c:v>
                </c:pt>
                <c:pt idx="195">
                  <c:v>41040.0</c:v>
                </c:pt>
                <c:pt idx="196">
                  <c:v>41041.0</c:v>
                </c:pt>
                <c:pt idx="197">
                  <c:v>41042.0</c:v>
                </c:pt>
                <c:pt idx="198">
                  <c:v>41043.0</c:v>
                </c:pt>
                <c:pt idx="199">
                  <c:v>41044.0</c:v>
                </c:pt>
                <c:pt idx="200">
                  <c:v>41045.0</c:v>
                </c:pt>
                <c:pt idx="201">
                  <c:v>41046.0</c:v>
                </c:pt>
                <c:pt idx="202">
                  <c:v>41047.0</c:v>
                </c:pt>
                <c:pt idx="203">
                  <c:v>41048.0</c:v>
                </c:pt>
                <c:pt idx="204">
                  <c:v>41049.0</c:v>
                </c:pt>
                <c:pt idx="205">
                  <c:v>41050.0</c:v>
                </c:pt>
                <c:pt idx="206">
                  <c:v>41051.0</c:v>
                </c:pt>
                <c:pt idx="207">
                  <c:v>41052.0</c:v>
                </c:pt>
                <c:pt idx="208">
                  <c:v>41053.0</c:v>
                </c:pt>
                <c:pt idx="209">
                  <c:v>41054.0</c:v>
                </c:pt>
                <c:pt idx="210">
                  <c:v>41055.0</c:v>
                </c:pt>
                <c:pt idx="211">
                  <c:v>41056.0</c:v>
                </c:pt>
                <c:pt idx="212">
                  <c:v>41057.0</c:v>
                </c:pt>
                <c:pt idx="213">
                  <c:v>41058.0</c:v>
                </c:pt>
                <c:pt idx="214">
                  <c:v>41059.0</c:v>
                </c:pt>
                <c:pt idx="215">
                  <c:v>41060.0</c:v>
                </c:pt>
                <c:pt idx="216">
                  <c:v>41061.0</c:v>
                </c:pt>
                <c:pt idx="217">
                  <c:v>41062.0</c:v>
                </c:pt>
                <c:pt idx="218">
                  <c:v>41063.0</c:v>
                </c:pt>
                <c:pt idx="219">
                  <c:v>41064.0</c:v>
                </c:pt>
                <c:pt idx="220">
                  <c:v>41065.0</c:v>
                </c:pt>
                <c:pt idx="221">
                  <c:v>41066.0</c:v>
                </c:pt>
                <c:pt idx="222">
                  <c:v>41067.0</c:v>
                </c:pt>
                <c:pt idx="223">
                  <c:v>41068.0</c:v>
                </c:pt>
                <c:pt idx="224">
                  <c:v>41069.0</c:v>
                </c:pt>
                <c:pt idx="225">
                  <c:v>41070.0</c:v>
                </c:pt>
                <c:pt idx="226">
                  <c:v>41071.0</c:v>
                </c:pt>
                <c:pt idx="227">
                  <c:v>41072.0</c:v>
                </c:pt>
                <c:pt idx="228">
                  <c:v>41073.0</c:v>
                </c:pt>
                <c:pt idx="229">
                  <c:v>41074.0</c:v>
                </c:pt>
                <c:pt idx="230">
                  <c:v>41075.0</c:v>
                </c:pt>
                <c:pt idx="231">
                  <c:v>41076.0</c:v>
                </c:pt>
                <c:pt idx="232">
                  <c:v>41077.0</c:v>
                </c:pt>
                <c:pt idx="233">
                  <c:v>41078.0</c:v>
                </c:pt>
                <c:pt idx="234">
                  <c:v>41079.0</c:v>
                </c:pt>
                <c:pt idx="235">
                  <c:v>41080.0</c:v>
                </c:pt>
                <c:pt idx="236">
                  <c:v>41081.0</c:v>
                </c:pt>
                <c:pt idx="237">
                  <c:v>41082.0</c:v>
                </c:pt>
                <c:pt idx="238">
                  <c:v>41083.0</c:v>
                </c:pt>
                <c:pt idx="239">
                  <c:v>41084.0</c:v>
                </c:pt>
                <c:pt idx="240">
                  <c:v>41085.0</c:v>
                </c:pt>
                <c:pt idx="241">
                  <c:v>41086.0</c:v>
                </c:pt>
                <c:pt idx="242">
                  <c:v>41087.0</c:v>
                </c:pt>
                <c:pt idx="243">
                  <c:v>41088.0</c:v>
                </c:pt>
                <c:pt idx="244">
                  <c:v>41089.0</c:v>
                </c:pt>
                <c:pt idx="245">
                  <c:v>41090.0</c:v>
                </c:pt>
                <c:pt idx="246">
                  <c:v>41091.0</c:v>
                </c:pt>
                <c:pt idx="247">
                  <c:v>41092.0</c:v>
                </c:pt>
                <c:pt idx="248">
                  <c:v>41093.0</c:v>
                </c:pt>
                <c:pt idx="249">
                  <c:v>41094.0</c:v>
                </c:pt>
                <c:pt idx="250">
                  <c:v>41095.0</c:v>
                </c:pt>
                <c:pt idx="251">
                  <c:v>41096.0</c:v>
                </c:pt>
                <c:pt idx="252">
                  <c:v>41097.0</c:v>
                </c:pt>
                <c:pt idx="253">
                  <c:v>41098.0</c:v>
                </c:pt>
                <c:pt idx="254">
                  <c:v>41099.0</c:v>
                </c:pt>
                <c:pt idx="255">
                  <c:v>41100.0</c:v>
                </c:pt>
                <c:pt idx="256">
                  <c:v>41101.0</c:v>
                </c:pt>
                <c:pt idx="257">
                  <c:v>41102.0</c:v>
                </c:pt>
                <c:pt idx="258">
                  <c:v>41103.0</c:v>
                </c:pt>
                <c:pt idx="259">
                  <c:v>41104.0</c:v>
                </c:pt>
                <c:pt idx="260">
                  <c:v>41105.0</c:v>
                </c:pt>
                <c:pt idx="261">
                  <c:v>41106.0</c:v>
                </c:pt>
                <c:pt idx="262">
                  <c:v>41107.0</c:v>
                </c:pt>
                <c:pt idx="263">
                  <c:v>41108.0</c:v>
                </c:pt>
                <c:pt idx="264">
                  <c:v>41109.0</c:v>
                </c:pt>
                <c:pt idx="265">
                  <c:v>41110.0</c:v>
                </c:pt>
                <c:pt idx="266">
                  <c:v>41111.0</c:v>
                </c:pt>
                <c:pt idx="267">
                  <c:v>41112.0</c:v>
                </c:pt>
                <c:pt idx="268">
                  <c:v>41113.0</c:v>
                </c:pt>
                <c:pt idx="269">
                  <c:v>41114.0</c:v>
                </c:pt>
                <c:pt idx="270">
                  <c:v>41115.0</c:v>
                </c:pt>
                <c:pt idx="271">
                  <c:v>41116.0</c:v>
                </c:pt>
                <c:pt idx="272">
                  <c:v>41117.0</c:v>
                </c:pt>
                <c:pt idx="273">
                  <c:v>41118.0</c:v>
                </c:pt>
                <c:pt idx="274">
                  <c:v>41119.0</c:v>
                </c:pt>
                <c:pt idx="275">
                  <c:v>41120.0</c:v>
                </c:pt>
                <c:pt idx="276">
                  <c:v>41121.0</c:v>
                </c:pt>
                <c:pt idx="277">
                  <c:v>41122.0</c:v>
                </c:pt>
                <c:pt idx="278">
                  <c:v>41123.0</c:v>
                </c:pt>
                <c:pt idx="279">
                  <c:v>41124.0</c:v>
                </c:pt>
                <c:pt idx="280">
                  <c:v>41125.0</c:v>
                </c:pt>
                <c:pt idx="281">
                  <c:v>41126.0</c:v>
                </c:pt>
                <c:pt idx="282">
                  <c:v>41127.0</c:v>
                </c:pt>
                <c:pt idx="283">
                  <c:v>41128.0</c:v>
                </c:pt>
                <c:pt idx="284">
                  <c:v>41129.0</c:v>
                </c:pt>
                <c:pt idx="285">
                  <c:v>41130.0</c:v>
                </c:pt>
                <c:pt idx="286">
                  <c:v>41131.0</c:v>
                </c:pt>
                <c:pt idx="287">
                  <c:v>41132.0</c:v>
                </c:pt>
                <c:pt idx="288">
                  <c:v>41133.0</c:v>
                </c:pt>
                <c:pt idx="289">
                  <c:v>41134.0</c:v>
                </c:pt>
                <c:pt idx="290">
                  <c:v>41135.0</c:v>
                </c:pt>
                <c:pt idx="291">
                  <c:v>41136.0</c:v>
                </c:pt>
                <c:pt idx="292">
                  <c:v>41137.0</c:v>
                </c:pt>
                <c:pt idx="293">
                  <c:v>41138.0</c:v>
                </c:pt>
                <c:pt idx="294">
                  <c:v>41139.0</c:v>
                </c:pt>
                <c:pt idx="295">
                  <c:v>41140.0</c:v>
                </c:pt>
                <c:pt idx="296">
                  <c:v>41141.0</c:v>
                </c:pt>
                <c:pt idx="297">
                  <c:v>41142.0</c:v>
                </c:pt>
                <c:pt idx="298">
                  <c:v>41143.0</c:v>
                </c:pt>
                <c:pt idx="299">
                  <c:v>41144.0</c:v>
                </c:pt>
                <c:pt idx="300">
                  <c:v>41145.0</c:v>
                </c:pt>
                <c:pt idx="301">
                  <c:v>41146.0</c:v>
                </c:pt>
                <c:pt idx="302">
                  <c:v>41147.0</c:v>
                </c:pt>
                <c:pt idx="303">
                  <c:v>41148.0</c:v>
                </c:pt>
                <c:pt idx="304">
                  <c:v>41149.0</c:v>
                </c:pt>
                <c:pt idx="305">
                  <c:v>41150.0</c:v>
                </c:pt>
                <c:pt idx="306">
                  <c:v>41151.0</c:v>
                </c:pt>
                <c:pt idx="307">
                  <c:v>41152.0</c:v>
                </c:pt>
                <c:pt idx="308">
                  <c:v>41153.0</c:v>
                </c:pt>
                <c:pt idx="309">
                  <c:v>41154.0</c:v>
                </c:pt>
                <c:pt idx="310">
                  <c:v>41155.0</c:v>
                </c:pt>
                <c:pt idx="311">
                  <c:v>41156.0</c:v>
                </c:pt>
                <c:pt idx="312">
                  <c:v>41157.0</c:v>
                </c:pt>
                <c:pt idx="313">
                  <c:v>41158.0</c:v>
                </c:pt>
                <c:pt idx="314">
                  <c:v>41159.0</c:v>
                </c:pt>
                <c:pt idx="315">
                  <c:v>41160.0</c:v>
                </c:pt>
                <c:pt idx="316">
                  <c:v>41171.0</c:v>
                </c:pt>
                <c:pt idx="317">
                  <c:v>41172.0</c:v>
                </c:pt>
                <c:pt idx="318">
                  <c:v>41173.0</c:v>
                </c:pt>
                <c:pt idx="319">
                  <c:v>41174.0</c:v>
                </c:pt>
                <c:pt idx="320">
                  <c:v>41175.0</c:v>
                </c:pt>
                <c:pt idx="321">
                  <c:v>41176.0</c:v>
                </c:pt>
                <c:pt idx="322">
                  <c:v>41177.0</c:v>
                </c:pt>
                <c:pt idx="323">
                  <c:v>41178.0</c:v>
                </c:pt>
                <c:pt idx="324">
                  <c:v>41179.0</c:v>
                </c:pt>
                <c:pt idx="325">
                  <c:v>41180.0</c:v>
                </c:pt>
                <c:pt idx="326">
                  <c:v>41181.0</c:v>
                </c:pt>
                <c:pt idx="327">
                  <c:v>41182.0</c:v>
                </c:pt>
                <c:pt idx="328">
                  <c:v>41183.0</c:v>
                </c:pt>
                <c:pt idx="329">
                  <c:v>41184.0</c:v>
                </c:pt>
                <c:pt idx="330">
                  <c:v>41185.0</c:v>
                </c:pt>
                <c:pt idx="331">
                  <c:v>41186.0</c:v>
                </c:pt>
                <c:pt idx="332">
                  <c:v>41187.0</c:v>
                </c:pt>
                <c:pt idx="333">
                  <c:v>41188.0</c:v>
                </c:pt>
                <c:pt idx="334">
                  <c:v>41189.0</c:v>
                </c:pt>
                <c:pt idx="335">
                  <c:v>41190.0</c:v>
                </c:pt>
                <c:pt idx="336">
                  <c:v>41191.0</c:v>
                </c:pt>
                <c:pt idx="337">
                  <c:v>41192.0</c:v>
                </c:pt>
                <c:pt idx="338">
                  <c:v>41193.0</c:v>
                </c:pt>
                <c:pt idx="339">
                  <c:v>41194.0</c:v>
                </c:pt>
                <c:pt idx="340">
                  <c:v>41195.0</c:v>
                </c:pt>
                <c:pt idx="341">
                  <c:v>41196.0</c:v>
                </c:pt>
                <c:pt idx="342">
                  <c:v>41197.0</c:v>
                </c:pt>
                <c:pt idx="343">
                  <c:v>41198.0</c:v>
                </c:pt>
                <c:pt idx="344">
                  <c:v>41199.0</c:v>
                </c:pt>
                <c:pt idx="345">
                  <c:v>41200.0</c:v>
                </c:pt>
                <c:pt idx="346">
                  <c:v>41201.0</c:v>
                </c:pt>
                <c:pt idx="347">
                  <c:v>41202.0</c:v>
                </c:pt>
                <c:pt idx="348">
                  <c:v>41203.0</c:v>
                </c:pt>
                <c:pt idx="349">
                  <c:v>41204.0</c:v>
                </c:pt>
                <c:pt idx="350">
                  <c:v>41205.0</c:v>
                </c:pt>
                <c:pt idx="351">
                  <c:v>41206.0</c:v>
                </c:pt>
                <c:pt idx="352">
                  <c:v>41207.0</c:v>
                </c:pt>
                <c:pt idx="353">
                  <c:v>41208.0</c:v>
                </c:pt>
                <c:pt idx="354">
                  <c:v>41209.0</c:v>
                </c:pt>
                <c:pt idx="355">
                  <c:v>41210.0</c:v>
                </c:pt>
                <c:pt idx="356">
                  <c:v>41211.0</c:v>
                </c:pt>
                <c:pt idx="357">
                  <c:v>41212.0</c:v>
                </c:pt>
                <c:pt idx="358">
                  <c:v>41213.0</c:v>
                </c:pt>
                <c:pt idx="359">
                  <c:v>41214.0</c:v>
                </c:pt>
                <c:pt idx="360">
                  <c:v>41215.0</c:v>
                </c:pt>
                <c:pt idx="361">
                  <c:v>41216.0</c:v>
                </c:pt>
                <c:pt idx="362">
                  <c:v>41217.0</c:v>
                </c:pt>
                <c:pt idx="363">
                  <c:v>41218.0</c:v>
                </c:pt>
                <c:pt idx="364">
                  <c:v>41219.0</c:v>
                </c:pt>
                <c:pt idx="365">
                  <c:v>41220.0</c:v>
                </c:pt>
                <c:pt idx="366">
                  <c:v>41221.0</c:v>
                </c:pt>
                <c:pt idx="367">
                  <c:v>41222.0</c:v>
                </c:pt>
                <c:pt idx="368">
                  <c:v>41223.0</c:v>
                </c:pt>
                <c:pt idx="369">
                  <c:v>41224.0</c:v>
                </c:pt>
                <c:pt idx="370">
                  <c:v>41225.0</c:v>
                </c:pt>
                <c:pt idx="371">
                  <c:v>41226.0</c:v>
                </c:pt>
                <c:pt idx="372">
                  <c:v>41227.0</c:v>
                </c:pt>
                <c:pt idx="373">
                  <c:v>41228.0</c:v>
                </c:pt>
                <c:pt idx="374">
                  <c:v>41229.0</c:v>
                </c:pt>
                <c:pt idx="375">
                  <c:v>41230.0</c:v>
                </c:pt>
                <c:pt idx="376">
                  <c:v>41231.0</c:v>
                </c:pt>
                <c:pt idx="377">
                  <c:v>41232.0</c:v>
                </c:pt>
                <c:pt idx="378">
                  <c:v>41233.0</c:v>
                </c:pt>
                <c:pt idx="379">
                  <c:v>41234.0</c:v>
                </c:pt>
                <c:pt idx="380">
                  <c:v>41235.0</c:v>
                </c:pt>
                <c:pt idx="381">
                  <c:v>41236.0</c:v>
                </c:pt>
                <c:pt idx="382">
                  <c:v>41237.0</c:v>
                </c:pt>
                <c:pt idx="383">
                  <c:v>41238.0</c:v>
                </c:pt>
                <c:pt idx="384">
                  <c:v>41239.0</c:v>
                </c:pt>
                <c:pt idx="385">
                  <c:v>41240.0</c:v>
                </c:pt>
                <c:pt idx="386">
                  <c:v>41241.0</c:v>
                </c:pt>
                <c:pt idx="387">
                  <c:v>41242.0</c:v>
                </c:pt>
                <c:pt idx="388">
                  <c:v>41243.0</c:v>
                </c:pt>
                <c:pt idx="389">
                  <c:v>41244.0</c:v>
                </c:pt>
                <c:pt idx="390">
                  <c:v>41245.0</c:v>
                </c:pt>
                <c:pt idx="391">
                  <c:v>41246.0</c:v>
                </c:pt>
                <c:pt idx="392">
                  <c:v>41247.0</c:v>
                </c:pt>
                <c:pt idx="393">
                  <c:v>41248.0</c:v>
                </c:pt>
                <c:pt idx="394">
                  <c:v>41249.0</c:v>
                </c:pt>
                <c:pt idx="395">
                  <c:v>41250.0</c:v>
                </c:pt>
                <c:pt idx="396">
                  <c:v>41251.0</c:v>
                </c:pt>
                <c:pt idx="397">
                  <c:v>41252.0</c:v>
                </c:pt>
                <c:pt idx="398">
                  <c:v>41253.0</c:v>
                </c:pt>
                <c:pt idx="399">
                  <c:v>41254.0</c:v>
                </c:pt>
                <c:pt idx="400">
                  <c:v>41255.0</c:v>
                </c:pt>
                <c:pt idx="401">
                  <c:v>41256.0</c:v>
                </c:pt>
                <c:pt idx="402">
                  <c:v>41257.0</c:v>
                </c:pt>
                <c:pt idx="403">
                  <c:v>41258.0</c:v>
                </c:pt>
                <c:pt idx="404">
                  <c:v>41259.0</c:v>
                </c:pt>
                <c:pt idx="405">
                  <c:v>41260.0</c:v>
                </c:pt>
                <c:pt idx="406">
                  <c:v>41261.0</c:v>
                </c:pt>
                <c:pt idx="407">
                  <c:v>41262.0</c:v>
                </c:pt>
                <c:pt idx="408">
                  <c:v>41263.0</c:v>
                </c:pt>
                <c:pt idx="409">
                  <c:v>41264.0</c:v>
                </c:pt>
                <c:pt idx="410">
                  <c:v>41265.0</c:v>
                </c:pt>
                <c:pt idx="411">
                  <c:v>41266.0</c:v>
                </c:pt>
                <c:pt idx="412">
                  <c:v>41267.0</c:v>
                </c:pt>
                <c:pt idx="413">
                  <c:v>41268.0</c:v>
                </c:pt>
                <c:pt idx="414">
                  <c:v>41269.0</c:v>
                </c:pt>
                <c:pt idx="415">
                  <c:v>41270.0</c:v>
                </c:pt>
                <c:pt idx="416">
                  <c:v>41271.0</c:v>
                </c:pt>
                <c:pt idx="417">
                  <c:v>41272.0</c:v>
                </c:pt>
                <c:pt idx="418">
                  <c:v>41273.0</c:v>
                </c:pt>
                <c:pt idx="419">
                  <c:v>41274.0</c:v>
                </c:pt>
                <c:pt idx="420">
                  <c:v>41275.0</c:v>
                </c:pt>
                <c:pt idx="421">
                  <c:v>41276.0</c:v>
                </c:pt>
                <c:pt idx="422">
                  <c:v>41277.0</c:v>
                </c:pt>
                <c:pt idx="423">
                  <c:v>41278.0</c:v>
                </c:pt>
                <c:pt idx="424">
                  <c:v>41279.0</c:v>
                </c:pt>
                <c:pt idx="425">
                  <c:v>41280.0</c:v>
                </c:pt>
                <c:pt idx="426">
                  <c:v>41281.0</c:v>
                </c:pt>
                <c:pt idx="427">
                  <c:v>41282.0</c:v>
                </c:pt>
                <c:pt idx="428">
                  <c:v>41283.0</c:v>
                </c:pt>
                <c:pt idx="429">
                  <c:v>41284.0</c:v>
                </c:pt>
                <c:pt idx="430">
                  <c:v>41285.0</c:v>
                </c:pt>
                <c:pt idx="431">
                  <c:v>41286.0</c:v>
                </c:pt>
                <c:pt idx="432">
                  <c:v>41287.0</c:v>
                </c:pt>
                <c:pt idx="433">
                  <c:v>41288.0</c:v>
                </c:pt>
                <c:pt idx="434">
                  <c:v>41289.0</c:v>
                </c:pt>
                <c:pt idx="435">
                  <c:v>41290.0</c:v>
                </c:pt>
                <c:pt idx="436">
                  <c:v>41291.0</c:v>
                </c:pt>
                <c:pt idx="437">
                  <c:v>41292.0</c:v>
                </c:pt>
                <c:pt idx="438">
                  <c:v>41293.0</c:v>
                </c:pt>
                <c:pt idx="439">
                  <c:v>41294.0</c:v>
                </c:pt>
                <c:pt idx="440">
                  <c:v>41295.0</c:v>
                </c:pt>
                <c:pt idx="441">
                  <c:v>41296.0</c:v>
                </c:pt>
                <c:pt idx="442">
                  <c:v>41297.0</c:v>
                </c:pt>
                <c:pt idx="443">
                  <c:v>41298.0</c:v>
                </c:pt>
                <c:pt idx="444">
                  <c:v>41299.0</c:v>
                </c:pt>
                <c:pt idx="445">
                  <c:v>41300.0</c:v>
                </c:pt>
                <c:pt idx="446">
                  <c:v>41301.0</c:v>
                </c:pt>
                <c:pt idx="447">
                  <c:v>41302.0</c:v>
                </c:pt>
                <c:pt idx="448">
                  <c:v>41303.0</c:v>
                </c:pt>
                <c:pt idx="449">
                  <c:v>41304.0</c:v>
                </c:pt>
                <c:pt idx="450">
                  <c:v>41305.0</c:v>
                </c:pt>
                <c:pt idx="451">
                  <c:v>41306.0</c:v>
                </c:pt>
                <c:pt idx="452">
                  <c:v>41307.0</c:v>
                </c:pt>
                <c:pt idx="453">
                  <c:v>41308.0</c:v>
                </c:pt>
                <c:pt idx="454">
                  <c:v>41309.0</c:v>
                </c:pt>
                <c:pt idx="455">
                  <c:v>41310.0</c:v>
                </c:pt>
                <c:pt idx="456">
                  <c:v>41311.0</c:v>
                </c:pt>
                <c:pt idx="457">
                  <c:v>41312.0</c:v>
                </c:pt>
                <c:pt idx="458">
                  <c:v>41313.0</c:v>
                </c:pt>
                <c:pt idx="459">
                  <c:v>41314.0</c:v>
                </c:pt>
                <c:pt idx="460">
                  <c:v>41315.0</c:v>
                </c:pt>
                <c:pt idx="461">
                  <c:v>41316.0</c:v>
                </c:pt>
                <c:pt idx="462">
                  <c:v>41317.0</c:v>
                </c:pt>
                <c:pt idx="463">
                  <c:v>41318.0</c:v>
                </c:pt>
                <c:pt idx="464">
                  <c:v>41319.0</c:v>
                </c:pt>
                <c:pt idx="465">
                  <c:v>41320.0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41323.0</c:v>
                </c:pt>
                <c:pt idx="469">
                  <c:v>41324.0</c:v>
                </c:pt>
                <c:pt idx="470">
                  <c:v>41325.0</c:v>
                </c:pt>
                <c:pt idx="471">
                  <c:v>41326.0</c:v>
                </c:pt>
                <c:pt idx="472">
                  <c:v>41327.0</c:v>
                </c:pt>
                <c:pt idx="473">
                  <c:v>41328.0</c:v>
                </c:pt>
                <c:pt idx="474">
                  <c:v>41329.0</c:v>
                </c:pt>
                <c:pt idx="475">
                  <c:v>41330.0</c:v>
                </c:pt>
                <c:pt idx="476">
                  <c:v>41331.0</c:v>
                </c:pt>
                <c:pt idx="477">
                  <c:v>41332.0</c:v>
                </c:pt>
                <c:pt idx="478">
                  <c:v>41333.0</c:v>
                </c:pt>
                <c:pt idx="479">
                  <c:v>41341.0</c:v>
                </c:pt>
                <c:pt idx="480">
                  <c:v>41342.0</c:v>
                </c:pt>
                <c:pt idx="481">
                  <c:v>41343.0</c:v>
                </c:pt>
                <c:pt idx="482">
                  <c:v>41344.0</c:v>
                </c:pt>
                <c:pt idx="483">
                  <c:v>41345.0</c:v>
                </c:pt>
                <c:pt idx="484">
                  <c:v>41346.0</c:v>
                </c:pt>
                <c:pt idx="485">
                  <c:v>41347.0</c:v>
                </c:pt>
                <c:pt idx="486">
                  <c:v>41348.0</c:v>
                </c:pt>
                <c:pt idx="487">
                  <c:v>41349.0</c:v>
                </c:pt>
                <c:pt idx="488">
                  <c:v>41350.0</c:v>
                </c:pt>
                <c:pt idx="489">
                  <c:v>41351.0</c:v>
                </c:pt>
                <c:pt idx="490">
                  <c:v>41352.0</c:v>
                </c:pt>
                <c:pt idx="491">
                  <c:v>41353.0</c:v>
                </c:pt>
                <c:pt idx="492">
                  <c:v>41354.0</c:v>
                </c:pt>
                <c:pt idx="493">
                  <c:v>41355.0</c:v>
                </c:pt>
                <c:pt idx="494">
                  <c:v>41357.0</c:v>
                </c:pt>
                <c:pt idx="495">
                  <c:v>41358.0</c:v>
                </c:pt>
                <c:pt idx="496">
                  <c:v>41359.0</c:v>
                </c:pt>
                <c:pt idx="497">
                  <c:v>41360.0</c:v>
                </c:pt>
                <c:pt idx="498">
                  <c:v>41361.0</c:v>
                </c:pt>
                <c:pt idx="499">
                  <c:v>41362.0</c:v>
                </c:pt>
                <c:pt idx="500">
                  <c:v>41363.0</c:v>
                </c:pt>
                <c:pt idx="501">
                  <c:v>41364.0</c:v>
                </c:pt>
                <c:pt idx="502">
                  <c:v>41365.0</c:v>
                </c:pt>
                <c:pt idx="503">
                  <c:v>41366.0</c:v>
                </c:pt>
                <c:pt idx="504">
                  <c:v>41367.0</c:v>
                </c:pt>
                <c:pt idx="505">
                  <c:v>41368.0</c:v>
                </c:pt>
                <c:pt idx="506">
                  <c:v>41369.0</c:v>
                </c:pt>
                <c:pt idx="507">
                  <c:v>41370.0</c:v>
                </c:pt>
                <c:pt idx="508">
                  <c:v>41371.0</c:v>
                </c:pt>
                <c:pt idx="509">
                  <c:v>41372.0</c:v>
                </c:pt>
                <c:pt idx="510">
                  <c:v>41373.0</c:v>
                </c:pt>
                <c:pt idx="511">
                  <c:v>41374.0</c:v>
                </c:pt>
                <c:pt idx="512">
                  <c:v>41375.0</c:v>
                </c:pt>
                <c:pt idx="513">
                  <c:v>41376.0</c:v>
                </c:pt>
                <c:pt idx="514">
                  <c:v>41377.0</c:v>
                </c:pt>
                <c:pt idx="515">
                  <c:v>41378.0</c:v>
                </c:pt>
                <c:pt idx="516">
                  <c:v>41379.0</c:v>
                </c:pt>
                <c:pt idx="517">
                  <c:v>41380.0</c:v>
                </c:pt>
                <c:pt idx="518">
                  <c:v>41381.0</c:v>
                </c:pt>
                <c:pt idx="519">
                  <c:v>41382.0</c:v>
                </c:pt>
                <c:pt idx="520">
                  <c:v>41383.0</c:v>
                </c:pt>
                <c:pt idx="521">
                  <c:v>41384.0</c:v>
                </c:pt>
                <c:pt idx="522">
                  <c:v>41385.0</c:v>
                </c:pt>
                <c:pt idx="523">
                  <c:v>41386.0</c:v>
                </c:pt>
                <c:pt idx="524">
                  <c:v>41387.0</c:v>
                </c:pt>
                <c:pt idx="525">
                  <c:v>41388.0</c:v>
                </c:pt>
                <c:pt idx="526">
                  <c:v>41389.0</c:v>
                </c:pt>
                <c:pt idx="527">
                  <c:v>41390.0</c:v>
                </c:pt>
                <c:pt idx="528">
                  <c:v>41391.0</c:v>
                </c:pt>
                <c:pt idx="529">
                  <c:v>41392.0</c:v>
                </c:pt>
                <c:pt idx="530">
                  <c:v>41393.0</c:v>
                </c:pt>
                <c:pt idx="531">
                  <c:v>41394.0</c:v>
                </c:pt>
                <c:pt idx="532">
                  <c:v>41395.0</c:v>
                </c:pt>
                <c:pt idx="533">
                  <c:v>41396.0</c:v>
                </c:pt>
                <c:pt idx="534">
                  <c:v>41397.0</c:v>
                </c:pt>
                <c:pt idx="535">
                  <c:v>41398.0</c:v>
                </c:pt>
                <c:pt idx="536">
                  <c:v>41399.0</c:v>
                </c:pt>
                <c:pt idx="537">
                  <c:v>41400.0</c:v>
                </c:pt>
                <c:pt idx="538">
                  <c:v>41401.0</c:v>
                </c:pt>
                <c:pt idx="539">
                  <c:v>41402.0</c:v>
                </c:pt>
                <c:pt idx="540">
                  <c:v>41403.0</c:v>
                </c:pt>
                <c:pt idx="541">
                  <c:v>41404.0</c:v>
                </c:pt>
                <c:pt idx="542">
                  <c:v>41405.0</c:v>
                </c:pt>
                <c:pt idx="543">
                  <c:v>41406.0</c:v>
                </c:pt>
                <c:pt idx="544">
                  <c:v>41407.0</c:v>
                </c:pt>
                <c:pt idx="545">
                  <c:v>41408.0</c:v>
                </c:pt>
                <c:pt idx="546">
                  <c:v>41409.0</c:v>
                </c:pt>
                <c:pt idx="547">
                  <c:v>41410.0</c:v>
                </c:pt>
                <c:pt idx="548">
                  <c:v>41411.0</c:v>
                </c:pt>
                <c:pt idx="549">
                  <c:v>41412.0</c:v>
                </c:pt>
                <c:pt idx="550">
                  <c:v>41413.0</c:v>
                </c:pt>
                <c:pt idx="551">
                  <c:v>41414.0</c:v>
                </c:pt>
                <c:pt idx="552">
                  <c:v>41415.0</c:v>
                </c:pt>
                <c:pt idx="553">
                  <c:v>41416.0</c:v>
                </c:pt>
                <c:pt idx="554">
                  <c:v>41417.0</c:v>
                </c:pt>
                <c:pt idx="555">
                  <c:v>41418.0</c:v>
                </c:pt>
                <c:pt idx="556">
                  <c:v>41419.0</c:v>
                </c:pt>
                <c:pt idx="557">
                  <c:v>41420.0</c:v>
                </c:pt>
                <c:pt idx="558">
                  <c:v>41421.0</c:v>
                </c:pt>
                <c:pt idx="559">
                  <c:v>41422.0</c:v>
                </c:pt>
                <c:pt idx="560">
                  <c:v>41423.0</c:v>
                </c:pt>
                <c:pt idx="561">
                  <c:v>41424.0</c:v>
                </c:pt>
                <c:pt idx="562">
                  <c:v>41425.0</c:v>
                </c:pt>
                <c:pt idx="563">
                  <c:v>41426.0</c:v>
                </c:pt>
                <c:pt idx="564">
                  <c:v>41427.0</c:v>
                </c:pt>
                <c:pt idx="565">
                  <c:v>41428.0</c:v>
                </c:pt>
                <c:pt idx="566">
                  <c:v>41429.0</c:v>
                </c:pt>
                <c:pt idx="567">
                  <c:v>41430.0</c:v>
                </c:pt>
                <c:pt idx="568">
                  <c:v>41431.0</c:v>
                </c:pt>
                <c:pt idx="569">
                  <c:v>41432.0</c:v>
                </c:pt>
                <c:pt idx="570">
                  <c:v>41433.0</c:v>
                </c:pt>
                <c:pt idx="571">
                  <c:v>41434.0</c:v>
                </c:pt>
                <c:pt idx="572">
                  <c:v>41435.0</c:v>
                </c:pt>
                <c:pt idx="573">
                  <c:v>41436.0</c:v>
                </c:pt>
                <c:pt idx="574">
                  <c:v>41437.0</c:v>
                </c:pt>
                <c:pt idx="575">
                  <c:v>41438.0</c:v>
                </c:pt>
                <c:pt idx="576">
                  <c:v>41439.0</c:v>
                </c:pt>
                <c:pt idx="577">
                  <c:v>41440.0</c:v>
                </c:pt>
                <c:pt idx="578">
                  <c:v>41441.0</c:v>
                </c:pt>
                <c:pt idx="579">
                  <c:v>41442.0</c:v>
                </c:pt>
                <c:pt idx="580">
                  <c:v>41443.0</c:v>
                </c:pt>
                <c:pt idx="581">
                  <c:v>41444.0</c:v>
                </c:pt>
                <c:pt idx="582">
                  <c:v>41445.0</c:v>
                </c:pt>
                <c:pt idx="583">
                  <c:v>41446.0</c:v>
                </c:pt>
                <c:pt idx="584">
                  <c:v>41447.0</c:v>
                </c:pt>
                <c:pt idx="585">
                  <c:v>41448.0</c:v>
                </c:pt>
                <c:pt idx="586">
                  <c:v>41449.0</c:v>
                </c:pt>
                <c:pt idx="587">
                  <c:v>41450.0</c:v>
                </c:pt>
                <c:pt idx="588">
                  <c:v>41451.0</c:v>
                </c:pt>
                <c:pt idx="589">
                  <c:v>41452.0</c:v>
                </c:pt>
                <c:pt idx="590">
                  <c:v>41453.0</c:v>
                </c:pt>
                <c:pt idx="591">
                  <c:v>41454.0</c:v>
                </c:pt>
                <c:pt idx="592">
                  <c:v>41455.0</c:v>
                </c:pt>
                <c:pt idx="593">
                  <c:v>41456.0</c:v>
                </c:pt>
                <c:pt idx="594">
                  <c:v>41457.0</c:v>
                </c:pt>
                <c:pt idx="595">
                  <c:v>41458.0</c:v>
                </c:pt>
                <c:pt idx="596">
                  <c:v>41459.0</c:v>
                </c:pt>
                <c:pt idx="597">
                  <c:v>41460.0</c:v>
                </c:pt>
                <c:pt idx="598">
                  <c:v>41461.0</c:v>
                </c:pt>
                <c:pt idx="599">
                  <c:v>41462.0</c:v>
                </c:pt>
                <c:pt idx="600">
                  <c:v>41463.0</c:v>
                </c:pt>
                <c:pt idx="601">
                  <c:v>41464.0</c:v>
                </c:pt>
                <c:pt idx="602">
                  <c:v>41465.0</c:v>
                </c:pt>
                <c:pt idx="603">
                  <c:v>41466.0</c:v>
                </c:pt>
                <c:pt idx="604">
                  <c:v>41467.0</c:v>
                </c:pt>
                <c:pt idx="605">
                  <c:v>41468.0</c:v>
                </c:pt>
                <c:pt idx="606">
                  <c:v>41469.0</c:v>
                </c:pt>
                <c:pt idx="607">
                  <c:v>41470.0</c:v>
                </c:pt>
                <c:pt idx="608">
                  <c:v>41471.0</c:v>
                </c:pt>
                <c:pt idx="609">
                  <c:v>41472.0</c:v>
                </c:pt>
                <c:pt idx="610">
                  <c:v>41473.0</c:v>
                </c:pt>
                <c:pt idx="611">
                  <c:v>41474.0</c:v>
                </c:pt>
                <c:pt idx="612">
                  <c:v>41475.0</c:v>
                </c:pt>
                <c:pt idx="613">
                  <c:v>41476.0</c:v>
                </c:pt>
                <c:pt idx="614">
                  <c:v>41477.0</c:v>
                </c:pt>
                <c:pt idx="615">
                  <c:v>41478.0</c:v>
                </c:pt>
                <c:pt idx="616">
                  <c:v>41479.0</c:v>
                </c:pt>
                <c:pt idx="617">
                  <c:v>41480.0</c:v>
                </c:pt>
                <c:pt idx="618">
                  <c:v>41481.0</c:v>
                </c:pt>
                <c:pt idx="619">
                  <c:v>41482.0</c:v>
                </c:pt>
                <c:pt idx="620">
                  <c:v>41483.0</c:v>
                </c:pt>
                <c:pt idx="621">
                  <c:v>41484.0</c:v>
                </c:pt>
                <c:pt idx="622">
                  <c:v>41485.0</c:v>
                </c:pt>
                <c:pt idx="623">
                  <c:v>41486.0</c:v>
                </c:pt>
                <c:pt idx="624">
                  <c:v>41487.0</c:v>
                </c:pt>
                <c:pt idx="625">
                  <c:v>41488.0</c:v>
                </c:pt>
                <c:pt idx="626">
                  <c:v>41489.0</c:v>
                </c:pt>
                <c:pt idx="627">
                  <c:v>41490.0</c:v>
                </c:pt>
                <c:pt idx="628">
                  <c:v>41491.0</c:v>
                </c:pt>
                <c:pt idx="629">
                  <c:v>41492.0</c:v>
                </c:pt>
                <c:pt idx="630">
                  <c:v>41493.0</c:v>
                </c:pt>
                <c:pt idx="631">
                  <c:v>41494.0</c:v>
                </c:pt>
                <c:pt idx="632">
                  <c:v>41495.0</c:v>
                </c:pt>
                <c:pt idx="633">
                  <c:v>41496.0</c:v>
                </c:pt>
                <c:pt idx="634">
                  <c:v>41497.0</c:v>
                </c:pt>
                <c:pt idx="635">
                  <c:v>41498.0</c:v>
                </c:pt>
                <c:pt idx="636">
                  <c:v>41499.0</c:v>
                </c:pt>
                <c:pt idx="637">
                  <c:v>41500.0</c:v>
                </c:pt>
                <c:pt idx="638">
                  <c:v>41501.0</c:v>
                </c:pt>
                <c:pt idx="639">
                  <c:v>41502.0</c:v>
                </c:pt>
                <c:pt idx="640">
                  <c:v>41503.0</c:v>
                </c:pt>
                <c:pt idx="641">
                  <c:v>41504.0</c:v>
                </c:pt>
                <c:pt idx="642">
                  <c:v>41505.0</c:v>
                </c:pt>
                <c:pt idx="643">
                  <c:v>41506.0</c:v>
                </c:pt>
                <c:pt idx="644">
                  <c:v>41507.0</c:v>
                </c:pt>
                <c:pt idx="645">
                  <c:v>41508.0</c:v>
                </c:pt>
                <c:pt idx="646">
                  <c:v>41509.0</c:v>
                </c:pt>
                <c:pt idx="647">
                  <c:v>41510.0</c:v>
                </c:pt>
                <c:pt idx="648">
                  <c:v>41511.0</c:v>
                </c:pt>
                <c:pt idx="649">
                  <c:v>41512.0</c:v>
                </c:pt>
                <c:pt idx="650">
                  <c:v>41513.0</c:v>
                </c:pt>
                <c:pt idx="651">
                  <c:v>41514.0</c:v>
                </c:pt>
                <c:pt idx="652">
                  <c:v>41515.0</c:v>
                </c:pt>
                <c:pt idx="653">
                  <c:v>41516.0</c:v>
                </c:pt>
                <c:pt idx="654">
                  <c:v>41517.0</c:v>
                </c:pt>
                <c:pt idx="655">
                  <c:v>41518.0</c:v>
                </c:pt>
                <c:pt idx="656">
                  <c:v>41519.0</c:v>
                </c:pt>
                <c:pt idx="657">
                  <c:v>41520.0</c:v>
                </c:pt>
                <c:pt idx="658">
                  <c:v>41521.0</c:v>
                </c:pt>
                <c:pt idx="659">
                  <c:v>41522.0</c:v>
                </c:pt>
                <c:pt idx="660">
                  <c:v>41523.0</c:v>
                </c:pt>
                <c:pt idx="661">
                  <c:v>41524.0</c:v>
                </c:pt>
                <c:pt idx="662">
                  <c:v>41525.0</c:v>
                </c:pt>
                <c:pt idx="663">
                  <c:v>41526.0</c:v>
                </c:pt>
                <c:pt idx="664">
                  <c:v>41527.0</c:v>
                </c:pt>
                <c:pt idx="665">
                  <c:v>41528.0</c:v>
                </c:pt>
                <c:pt idx="666">
                  <c:v>41529.0</c:v>
                </c:pt>
                <c:pt idx="667">
                  <c:v>41530.0</c:v>
                </c:pt>
                <c:pt idx="668">
                  <c:v>41531.0</c:v>
                </c:pt>
                <c:pt idx="669">
                  <c:v>41532.0</c:v>
                </c:pt>
                <c:pt idx="670">
                  <c:v>41533.0</c:v>
                </c:pt>
                <c:pt idx="671">
                  <c:v>41534.0</c:v>
                </c:pt>
                <c:pt idx="672">
                  <c:v>41535.0</c:v>
                </c:pt>
                <c:pt idx="673">
                  <c:v>41536.0</c:v>
                </c:pt>
                <c:pt idx="674">
                  <c:v>41537.0</c:v>
                </c:pt>
                <c:pt idx="675">
                  <c:v>41538.0</c:v>
                </c:pt>
                <c:pt idx="676">
                  <c:v>41539.0</c:v>
                </c:pt>
                <c:pt idx="677">
                  <c:v>41540.0</c:v>
                </c:pt>
                <c:pt idx="678">
                  <c:v>41541.0</c:v>
                </c:pt>
                <c:pt idx="679">
                  <c:v>41542.0</c:v>
                </c:pt>
                <c:pt idx="680">
                  <c:v>41543.0</c:v>
                </c:pt>
                <c:pt idx="681">
                  <c:v>41544.0</c:v>
                </c:pt>
                <c:pt idx="682">
                  <c:v>41545.0</c:v>
                </c:pt>
                <c:pt idx="683">
                  <c:v>41546.0</c:v>
                </c:pt>
                <c:pt idx="684">
                  <c:v>41547.0</c:v>
                </c:pt>
                <c:pt idx="685">
                  <c:v>41548.0</c:v>
                </c:pt>
                <c:pt idx="686">
                  <c:v>41549.0</c:v>
                </c:pt>
                <c:pt idx="687">
                  <c:v>41550.0</c:v>
                </c:pt>
                <c:pt idx="688">
                  <c:v>41551.0</c:v>
                </c:pt>
                <c:pt idx="689">
                  <c:v>41552.0</c:v>
                </c:pt>
                <c:pt idx="690">
                  <c:v>41553.0</c:v>
                </c:pt>
                <c:pt idx="691">
                  <c:v>41554.0</c:v>
                </c:pt>
                <c:pt idx="692">
                  <c:v>41555.0</c:v>
                </c:pt>
                <c:pt idx="693">
                  <c:v>41556.0</c:v>
                </c:pt>
                <c:pt idx="694">
                  <c:v>41557.0</c:v>
                </c:pt>
                <c:pt idx="695">
                  <c:v>41558.0</c:v>
                </c:pt>
                <c:pt idx="696">
                  <c:v>41559.0</c:v>
                </c:pt>
                <c:pt idx="697">
                  <c:v>41560.0</c:v>
                </c:pt>
                <c:pt idx="698">
                  <c:v>41561.0</c:v>
                </c:pt>
                <c:pt idx="699">
                  <c:v>41562.0</c:v>
                </c:pt>
                <c:pt idx="700">
                  <c:v>41563.0</c:v>
                </c:pt>
                <c:pt idx="701">
                  <c:v>41564.0</c:v>
                </c:pt>
                <c:pt idx="702">
                  <c:v>41565.0</c:v>
                </c:pt>
                <c:pt idx="703">
                  <c:v>41566.0</c:v>
                </c:pt>
                <c:pt idx="704">
                  <c:v>41567.0</c:v>
                </c:pt>
                <c:pt idx="705">
                  <c:v>41568.0</c:v>
                </c:pt>
                <c:pt idx="706">
                  <c:v>41569.0</c:v>
                </c:pt>
                <c:pt idx="707">
                  <c:v>41570.0</c:v>
                </c:pt>
                <c:pt idx="708">
                  <c:v>41571.0</c:v>
                </c:pt>
                <c:pt idx="709">
                  <c:v>41572.0</c:v>
                </c:pt>
                <c:pt idx="710">
                  <c:v>41573.0</c:v>
                </c:pt>
                <c:pt idx="711">
                  <c:v>41574.0</c:v>
                </c:pt>
                <c:pt idx="712">
                  <c:v>41575.0</c:v>
                </c:pt>
                <c:pt idx="713">
                  <c:v>41576.0</c:v>
                </c:pt>
                <c:pt idx="714">
                  <c:v>41577.0</c:v>
                </c:pt>
                <c:pt idx="715">
                  <c:v>41578.0</c:v>
                </c:pt>
                <c:pt idx="716">
                  <c:v>41580.0</c:v>
                </c:pt>
                <c:pt idx="717">
                  <c:v>41581.0</c:v>
                </c:pt>
                <c:pt idx="718">
                  <c:v>41582.0</c:v>
                </c:pt>
                <c:pt idx="719">
                  <c:v>41583.0</c:v>
                </c:pt>
              </c:numCache>
            </c:numRef>
          </c:xVal>
          <c:yVal>
            <c:numRef>
              <c:f>Sheet2!$J$2:$J$720</c:f>
              <c:numCache>
                <c:formatCode>#,##0</c:formatCode>
                <c:ptCount val="719"/>
                <c:pt idx="33">
                  <c:v>658.3000000000011</c:v>
                </c:pt>
                <c:pt idx="34">
                  <c:v>171.3999999999996</c:v>
                </c:pt>
                <c:pt idx="35">
                  <c:v>285.1000000000004</c:v>
                </c:pt>
                <c:pt idx="36">
                  <c:v>375.0</c:v>
                </c:pt>
                <c:pt idx="37">
                  <c:v>396.449999999999</c:v>
                </c:pt>
                <c:pt idx="38">
                  <c:v>394.2000000000007</c:v>
                </c:pt>
                <c:pt idx="39">
                  <c:v>262.1000000000004</c:v>
                </c:pt>
                <c:pt idx="40">
                  <c:v>215.5</c:v>
                </c:pt>
                <c:pt idx="41">
                  <c:v>180.3999999999996</c:v>
                </c:pt>
                <c:pt idx="42">
                  <c:v>396.7000000000007</c:v>
                </c:pt>
                <c:pt idx="43">
                  <c:v>466.5</c:v>
                </c:pt>
                <c:pt idx="44">
                  <c:v>360.9500000000007</c:v>
                </c:pt>
                <c:pt idx="45">
                  <c:v>289.8999999999996</c:v>
                </c:pt>
                <c:pt idx="46">
                  <c:v>403.3999999999996</c:v>
                </c:pt>
                <c:pt idx="47">
                  <c:v>472.3999999999996</c:v>
                </c:pt>
                <c:pt idx="48">
                  <c:v>596.8000000000011</c:v>
                </c:pt>
                <c:pt idx="49">
                  <c:v>581.8000000000011</c:v>
                </c:pt>
                <c:pt idx="50">
                  <c:v>611.8000000000011</c:v>
                </c:pt>
                <c:pt idx="51">
                  <c:v>710.6000000000003</c:v>
                </c:pt>
                <c:pt idx="52">
                  <c:v>757.5</c:v>
                </c:pt>
                <c:pt idx="53">
                  <c:v>951.2999999999992</c:v>
                </c:pt>
                <c:pt idx="54">
                  <c:v>616.8999999999996</c:v>
                </c:pt>
                <c:pt idx="55">
                  <c:v>607.0499999999993</c:v>
                </c:pt>
                <c:pt idx="56">
                  <c:v>538.8999999999996</c:v>
                </c:pt>
                <c:pt idx="57">
                  <c:v>505.8999999999996</c:v>
                </c:pt>
                <c:pt idx="58">
                  <c:v>589.0</c:v>
                </c:pt>
                <c:pt idx="59">
                  <c:v>502.8999999999996</c:v>
                </c:pt>
                <c:pt idx="60">
                  <c:v>367.0</c:v>
                </c:pt>
                <c:pt idx="61">
                  <c:v>371.6000000000004</c:v>
                </c:pt>
                <c:pt idx="62">
                  <c:v>504.8000000000011</c:v>
                </c:pt>
                <c:pt idx="63">
                  <c:v>367.4000000000015</c:v>
                </c:pt>
                <c:pt idx="64">
                  <c:v>346.6000000000004</c:v>
                </c:pt>
                <c:pt idx="65">
                  <c:v>430.2000000000007</c:v>
                </c:pt>
                <c:pt idx="66">
                  <c:v>462.75</c:v>
                </c:pt>
                <c:pt idx="67">
                  <c:v>559.5999999999985</c:v>
                </c:pt>
                <c:pt idx="68">
                  <c:v>452.6000000000004</c:v>
                </c:pt>
                <c:pt idx="69">
                  <c:v>459.8000000000011</c:v>
                </c:pt>
                <c:pt idx="70">
                  <c:v>476.5</c:v>
                </c:pt>
                <c:pt idx="71">
                  <c:v>483.0</c:v>
                </c:pt>
                <c:pt idx="72">
                  <c:v>417.8000000000011</c:v>
                </c:pt>
                <c:pt idx="73">
                  <c:v>441.9000000000015</c:v>
                </c:pt>
                <c:pt idx="74">
                  <c:v>443.1000000000004</c:v>
                </c:pt>
                <c:pt idx="75">
                  <c:v>414.5</c:v>
                </c:pt>
                <c:pt idx="76">
                  <c:v>428.3999999999996</c:v>
                </c:pt>
                <c:pt idx="77">
                  <c:v>311.0</c:v>
                </c:pt>
                <c:pt idx="78">
                  <c:v>434.1000000000004</c:v>
                </c:pt>
                <c:pt idx="79">
                  <c:v>479.8999999999996</c:v>
                </c:pt>
                <c:pt idx="80">
                  <c:v>503.3500000000004</c:v>
                </c:pt>
                <c:pt idx="81">
                  <c:v>526.7999999999992</c:v>
                </c:pt>
                <c:pt idx="82">
                  <c:v>483.0999999999985</c:v>
                </c:pt>
                <c:pt idx="83">
                  <c:v>387.5</c:v>
                </c:pt>
                <c:pt idx="84">
                  <c:v>314.9000000000015</c:v>
                </c:pt>
                <c:pt idx="85">
                  <c:v>360.9000000000015</c:v>
                </c:pt>
                <c:pt idx="86">
                  <c:v>310.9500000000007</c:v>
                </c:pt>
                <c:pt idx="87">
                  <c:v>262.7000000000007</c:v>
                </c:pt>
                <c:pt idx="88">
                  <c:v>273.8500000000004</c:v>
                </c:pt>
                <c:pt idx="89">
                  <c:v>307.8999999999996</c:v>
                </c:pt>
                <c:pt idx="90">
                  <c:v>248.1000000000004</c:v>
                </c:pt>
                <c:pt idx="91">
                  <c:v>218.1000000000004</c:v>
                </c:pt>
                <c:pt idx="92">
                  <c:v>246.2999999999993</c:v>
                </c:pt>
                <c:pt idx="93">
                  <c:v>281.0</c:v>
                </c:pt>
                <c:pt idx="94">
                  <c:v>318.3999999999996</c:v>
                </c:pt>
                <c:pt idx="95">
                  <c:v>315.4000000000015</c:v>
                </c:pt>
                <c:pt idx="96">
                  <c:v>330.0</c:v>
                </c:pt>
                <c:pt idx="97">
                  <c:v>126.4000000000015</c:v>
                </c:pt>
                <c:pt idx="98">
                  <c:v>90.54999999999927</c:v>
                </c:pt>
                <c:pt idx="99">
                  <c:v>47.1999999999989</c:v>
                </c:pt>
                <c:pt idx="100">
                  <c:v>77.60000000000036</c:v>
                </c:pt>
                <c:pt idx="101">
                  <c:v>56.20000000000072</c:v>
                </c:pt>
                <c:pt idx="102">
                  <c:v>56.45000000000073</c:v>
                </c:pt>
                <c:pt idx="103">
                  <c:v>70.10000000000036</c:v>
                </c:pt>
                <c:pt idx="104">
                  <c:v>288.1000000000004</c:v>
                </c:pt>
                <c:pt idx="105">
                  <c:v>349.75</c:v>
                </c:pt>
                <c:pt idx="106">
                  <c:v>453.699999999999</c:v>
                </c:pt>
                <c:pt idx="107">
                  <c:v>360.8000000000011</c:v>
                </c:pt>
                <c:pt idx="108">
                  <c:v>367.8999999999996</c:v>
                </c:pt>
                <c:pt idx="109">
                  <c:v>456.0500000000011</c:v>
                </c:pt>
                <c:pt idx="110">
                  <c:v>335.8000000000011</c:v>
                </c:pt>
                <c:pt idx="111">
                  <c:v>266.9000000000015</c:v>
                </c:pt>
                <c:pt idx="112">
                  <c:v>221.3000000000011</c:v>
                </c:pt>
                <c:pt idx="113">
                  <c:v>119.8000000000011</c:v>
                </c:pt>
                <c:pt idx="114">
                  <c:v>131.4000000000015</c:v>
                </c:pt>
                <c:pt idx="115">
                  <c:v>114.5</c:v>
                </c:pt>
                <c:pt idx="116">
                  <c:v>224.0500000000011</c:v>
                </c:pt>
                <c:pt idx="117">
                  <c:v>260.3999999999996</c:v>
                </c:pt>
                <c:pt idx="118">
                  <c:v>216.5</c:v>
                </c:pt>
                <c:pt idx="119">
                  <c:v>145.0499999999993</c:v>
                </c:pt>
                <c:pt idx="120">
                  <c:v>164.6999999999989</c:v>
                </c:pt>
                <c:pt idx="121">
                  <c:v>235.2999999999993</c:v>
                </c:pt>
                <c:pt idx="122">
                  <c:v>206.6000000000004</c:v>
                </c:pt>
                <c:pt idx="123">
                  <c:v>285.9500000000007</c:v>
                </c:pt>
                <c:pt idx="124">
                  <c:v>283.7000000000007</c:v>
                </c:pt>
                <c:pt idx="125">
                  <c:v>218.8000000000011</c:v>
                </c:pt>
                <c:pt idx="126">
                  <c:v>95.75</c:v>
                </c:pt>
                <c:pt idx="127">
                  <c:v>82.80000000000109</c:v>
                </c:pt>
                <c:pt idx="128">
                  <c:v>101.3999999999996</c:v>
                </c:pt>
                <c:pt idx="129">
                  <c:v>304.0</c:v>
                </c:pt>
                <c:pt idx="130">
                  <c:v>159.3500000000004</c:v>
                </c:pt>
                <c:pt idx="131">
                  <c:v>21.0</c:v>
                </c:pt>
                <c:pt idx="132">
                  <c:v>-192.7000000000007</c:v>
                </c:pt>
                <c:pt idx="133">
                  <c:v>-109.2000000000007</c:v>
                </c:pt>
                <c:pt idx="134">
                  <c:v>66.0</c:v>
                </c:pt>
                <c:pt idx="135">
                  <c:v>-103.6000000000004</c:v>
                </c:pt>
                <c:pt idx="136">
                  <c:v>-327.6000000000004</c:v>
                </c:pt>
                <c:pt idx="137">
                  <c:v>-307.5</c:v>
                </c:pt>
                <c:pt idx="138">
                  <c:v>-332.1000000000004</c:v>
                </c:pt>
                <c:pt idx="139">
                  <c:v>-138.0</c:v>
                </c:pt>
                <c:pt idx="140">
                  <c:v>-209.9000000000015</c:v>
                </c:pt>
                <c:pt idx="141">
                  <c:v>-267.7999999999993</c:v>
                </c:pt>
                <c:pt idx="142">
                  <c:v>-209.2000000000007</c:v>
                </c:pt>
                <c:pt idx="143">
                  <c:v>-141.5</c:v>
                </c:pt>
                <c:pt idx="144">
                  <c:v>-146.1499999999996</c:v>
                </c:pt>
                <c:pt idx="145">
                  <c:v>-118.7999999999993</c:v>
                </c:pt>
                <c:pt idx="146">
                  <c:v>-44.39999999999964</c:v>
                </c:pt>
                <c:pt idx="147">
                  <c:v>26.40000000000146</c:v>
                </c:pt>
                <c:pt idx="148">
                  <c:v>122.0</c:v>
                </c:pt>
                <c:pt idx="149">
                  <c:v>-13.8000000000011</c:v>
                </c:pt>
                <c:pt idx="150">
                  <c:v>32.89999999999964</c:v>
                </c:pt>
                <c:pt idx="151">
                  <c:v>94.95000000000073</c:v>
                </c:pt>
                <c:pt idx="152">
                  <c:v>65.70000000000073</c:v>
                </c:pt>
                <c:pt idx="153">
                  <c:v>131.3999999999996</c:v>
                </c:pt>
                <c:pt idx="154">
                  <c:v>88.95000000000073</c:v>
                </c:pt>
                <c:pt idx="155">
                  <c:v>-4.799999999999272</c:v>
                </c:pt>
                <c:pt idx="156">
                  <c:v>-220.7000000000007</c:v>
                </c:pt>
                <c:pt idx="157">
                  <c:v>-159.9000000000015</c:v>
                </c:pt>
                <c:pt idx="158">
                  <c:v>-43.8000000000011</c:v>
                </c:pt>
                <c:pt idx="159">
                  <c:v>-58.70000000000072</c:v>
                </c:pt>
                <c:pt idx="160">
                  <c:v>-135.1000000000004</c:v>
                </c:pt>
                <c:pt idx="161">
                  <c:v>-227.3000000000011</c:v>
                </c:pt>
                <c:pt idx="162">
                  <c:v>-202.6000000000004</c:v>
                </c:pt>
                <c:pt idx="163">
                  <c:v>-108.7999999999993</c:v>
                </c:pt>
                <c:pt idx="164">
                  <c:v>103.7000000000007</c:v>
                </c:pt>
                <c:pt idx="165">
                  <c:v>-48.5</c:v>
                </c:pt>
                <c:pt idx="166">
                  <c:v>-290.8000000000011</c:v>
                </c:pt>
                <c:pt idx="167">
                  <c:v>-354.2000000000007</c:v>
                </c:pt>
                <c:pt idx="168">
                  <c:v>-319.949999999999</c:v>
                </c:pt>
                <c:pt idx="169">
                  <c:v>-408.3999999999996</c:v>
                </c:pt>
                <c:pt idx="170">
                  <c:v>-552.3999999999996</c:v>
                </c:pt>
                <c:pt idx="171">
                  <c:v>-745.2000000000007</c:v>
                </c:pt>
                <c:pt idx="172">
                  <c:v>-591.75</c:v>
                </c:pt>
                <c:pt idx="173">
                  <c:v>-460.0</c:v>
                </c:pt>
                <c:pt idx="174">
                  <c:v>-461.7000000000007</c:v>
                </c:pt>
                <c:pt idx="175">
                  <c:v>-500.1499999999996</c:v>
                </c:pt>
                <c:pt idx="176">
                  <c:v>-498.4000000000015</c:v>
                </c:pt>
                <c:pt idx="177">
                  <c:v>-473.0</c:v>
                </c:pt>
                <c:pt idx="178">
                  <c:v>-542.9000000000014</c:v>
                </c:pt>
                <c:pt idx="179">
                  <c:v>-635.3000000000011</c:v>
                </c:pt>
                <c:pt idx="180">
                  <c:v>-686.9500000000007</c:v>
                </c:pt>
                <c:pt idx="181">
                  <c:v>-624.0</c:v>
                </c:pt>
                <c:pt idx="182">
                  <c:v>-796.6000000000003</c:v>
                </c:pt>
                <c:pt idx="183">
                  <c:v>-834.7999999999992</c:v>
                </c:pt>
                <c:pt idx="184">
                  <c:v>-1095.6</c:v>
                </c:pt>
                <c:pt idx="185">
                  <c:v>-1159.5</c:v>
                </c:pt>
                <c:pt idx="186">
                  <c:v>-1157.550000000001</c:v>
                </c:pt>
                <c:pt idx="187">
                  <c:v>-1103.1</c:v>
                </c:pt>
                <c:pt idx="188">
                  <c:v>-1076.6</c:v>
                </c:pt>
                <c:pt idx="189">
                  <c:v>-705.4500000000007</c:v>
                </c:pt>
                <c:pt idx="190">
                  <c:v>-574.8999999999996</c:v>
                </c:pt>
                <c:pt idx="191">
                  <c:v>-446.5</c:v>
                </c:pt>
                <c:pt idx="192">
                  <c:v>-367.5999999999985</c:v>
                </c:pt>
                <c:pt idx="193">
                  <c:v>-348.8999999999996</c:v>
                </c:pt>
                <c:pt idx="194">
                  <c:v>-440.5999999999985</c:v>
                </c:pt>
                <c:pt idx="195">
                  <c:v>-278.0</c:v>
                </c:pt>
                <c:pt idx="196">
                  <c:v>-338.75</c:v>
                </c:pt>
                <c:pt idx="197">
                  <c:v>-166.6000000000004</c:v>
                </c:pt>
                <c:pt idx="198">
                  <c:v>72.10000000000036</c:v>
                </c:pt>
                <c:pt idx="199">
                  <c:v>149.9000000000015</c:v>
                </c:pt>
                <c:pt idx="200">
                  <c:v>156.2000000000007</c:v>
                </c:pt>
                <c:pt idx="201">
                  <c:v>298.7999999999993</c:v>
                </c:pt>
                <c:pt idx="202">
                  <c:v>394.2999999999993</c:v>
                </c:pt>
                <c:pt idx="203">
                  <c:v>418.2999999999993</c:v>
                </c:pt>
                <c:pt idx="204">
                  <c:v>204.3999999999996</c:v>
                </c:pt>
                <c:pt idx="205">
                  <c:v>135.3999999999996</c:v>
                </c:pt>
                <c:pt idx="206">
                  <c:v>139.2999999999993</c:v>
                </c:pt>
                <c:pt idx="207">
                  <c:v>79.85000000000036</c:v>
                </c:pt>
                <c:pt idx="208">
                  <c:v>-28.0</c:v>
                </c:pt>
                <c:pt idx="209">
                  <c:v>4.0</c:v>
                </c:pt>
                <c:pt idx="210">
                  <c:v>96.29999999999927</c:v>
                </c:pt>
                <c:pt idx="211">
                  <c:v>109.5499999999993</c:v>
                </c:pt>
                <c:pt idx="212">
                  <c:v>425.3000000000011</c:v>
                </c:pt>
                <c:pt idx="213">
                  <c:v>301.1000000000004</c:v>
                </c:pt>
                <c:pt idx="214">
                  <c:v>461.3500000000004</c:v>
                </c:pt>
                <c:pt idx="215">
                  <c:v>479.7999999999993</c:v>
                </c:pt>
                <c:pt idx="216">
                  <c:v>552.1000000000003</c:v>
                </c:pt>
                <c:pt idx="217">
                  <c:v>664.4500000000007</c:v>
                </c:pt>
                <c:pt idx="218">
                  <c:v>776.8000000000011</c:v>
                </c:pt>
                <c:pt idx="219">
                  <c:v>671.3999999999996</c:v>
                </c:pt>
                <c:pt idx="220">
                  <c:v>647.5</c:v>
                </c:pt>
                <c:pt idx="221">
                  <c:v>337.8999999999996</c:v>
                </c:pt>
                <c:pt idx="222">
                  <c:v>275.5</c:v>
                </c:pt>
                <c:pt idx="223">
                  <c:v>192.3000000000011</c:v>
                </c:pt>
                <c:pt idx="224">
                  <c:v>97.20000000000073</c:v>
                </c:pt>
                <c:pt idx="225">
                  <c:v>19.5</c:v>
                </c:pt>
                <c:pt idx="226">
                  <c:v>365.0</c:v>
                </c:pt>
                <c:pt idx="227">
                  <c:v>210.7000000000007</c:v>
                </c:pt>
                <c:pt idx="228">
                  <c:v>254.2500000000018</c:v>
                </c:pt>
                <c:pt idx="229">
                  <c:v>75.0</c:v>
                </c:pt>
                <c:pt idx="230">
                  <c:v>153.2999999999993</c:v>
                </c:pt>
                <c:pt idx="231">
                  <c:v>199.1000000000004</c:v>
                </c:pt>
                <c:pt idx="232">
                  <c:v>176.3999999999996</c:v>
                </c:pt>
                <c:pt idx="233">
                  <c:v>78.0</c:v>
                </c:pt>
                <c:pt idx="234">
                  <c:v>-14.5</c:v>
                </c:pt>
                <c:pt idx="235">
                  <c:v>-51.0500000000011</c:v>
                </c:pt>
                <c:pt idx="236">
                  <c:v>146.7000000000007</c:v>
                </c:pt>
                <c:pt idx="237">
                  <c:v>42.5</c:v>
                </c:pt>
                <c:pt idx="238">
                  <c:v>68.80000000000109</c:v>
                </c:pt>
                <c:pt idx="239">
                  <c:v>248.1000000000004</c:v>
                </c:pt>
                <c:pt idx="240">
                  <c:v>572.1000000000003</c:v>
                </c:pt>
                <c:pt idx="241">
                  <c:v>542.8000000000011</c:v>
                </c:pt>
                <c:pt idx="242">
                  <c:v>448.0500000000011</c:v>
                </c:pt>
                <c:pt idx="243">
                  <c:v>468.3999999999996</c:v>
                </c:pt>
                <c:pt idx="244">
                  <c:v>404.1000000000004</c:v>
                </c:pt>
                <c:pt idx="245">
                  <c:v>233.9499999999989</c:v>
                </c:pt>
                <c:pt idx="246">
                  <c:v>-0.800000000001091</c:v>
                </c:pt>
                <c:pt idx="247">
                  <c:v>228.1000000000004</c:v>
                </c:pt>
                <c:pt idx="248">
                  <c:v>191.2000000000007</c:v>
                </c:pt>
                <c:pt idx="249">
                  <c:v>164.9500000000007</c:v>
                </c:pt>
                <c:pt idx="250">
                  <c:v>228.1000000000004</c:v>
                </c:pt>
                <c:pt idx="251">
                  <c:v>279.2000000000007</c:v>
                </c:pt>
                <c:pt idx="252">
                  <c:v>344.8999999999996</c:v>
                </c:pt>
                <c:pt idx="253">
                  <c:v>393.2000000000007</c:v>
                </c:pt>
                <c:pt idx="254">
                  <c:v>474.1000000000004</c:v>
                </c:pt>
                <c:pt idx="255">
                  <c:v>555.0</c:v>
                </c:pt>
                <c:pt idx="256">
                  <c:v>586.0</c:v>
                </c:pt>
                <c:pt idx="257">
                  <c:v>595.699999999999</c:v>
                </c:pt>
                <c:pt idx="258">
                  <c:v>598.3999999999996</c:v>
                </c:pt>
                <c:pt idx="259">
                  <c:v>489.7999999999993</c:v>
                </c:pt>
                <c:pt idx="260">
                  <c:v>473.8000000000011</c:v>
                </c:pt>
                <c:pt idx="261">
                  <c:v>546.5</c:v>
                </c:pt>
                <c:pt idx="262">
                  <c:v>478.2000000000007</c:v>
                </c:pt>
                <c:pt idx="263">
                  <c:v>363.8000000000011</c:v>
                </c:pt>
                <c:pt idx="264">
                  <c:v>328.8999999999996</c:v>
                </c:pt>
                <c:pt idx="265">
                  <c:v>260.8999999999996</c:v>
                </c:pt>
                <c:pt idx="266">
                  <c:v>291.199999999999</c:v>
                </c:pt>
                <c:pt idx="267">
                  <c:v>237.0</c:v>
                </c:pt>
                <c:pt idx="268">
                  <c:v>437.1000000000004</c:v>
                </c:pt>
                <c:pt idx="269">
                  <c:v>540.2000000000007</c:v>
                </c:pt>
                <c:pt idx="270">
                  <c:v>460.75</c:v>
                </c:pt>
                <c:pt idx="271">
                  <c:v>235.8000000000011</c:v>
                </c:pt>
                <c:pt idx="272">
                  <c:v>214.1000000000004</c:v>
                </c:pt>
                <c:pt idx="273">
                  <c:v>125.3500000000004</c:v>
                </c:pt>
                <c:pt idx="274">
                  <c:v>-74.6999999999989</c:v>
                </c:pt>
                <c:pt idx="275">
                  <c:v>19.09999999999854</c:v>
                </c:pt>
                <c:pt idx="276">
                  <c:v>83.29999999999927</c:v>
                </c:pt>
                <c:pt idx="277">
                  <c:v>121.0999999999985</c:v>
                </c:pt>
                <c:pt idx="278">
                  <c:v>178.5499999999993</c:v>
                </c:pt>
                <c:pt idx="279">
                  <c:v>151.1000000000004</c:v>
                </c:pt>
                <c:pt idx="280">
                  <c:v>55.15000000000146</c:v>
                </c:pt>
                <c:pt idx="281">
                  <c:v>192.1000000000004</c:v>
                </c:pt>
                <c:pt idx="282">
                  <c:v>187.8999999999996</c:v>
                </c:pt>
                <c:pt idx="283">
                  <c:v>284.199999999999</c:v>
                </c:pt>
                <c:pt idx="284">
                  <c:v>403.2999999999993</c:v>
                </c:pt>
                <c:pt idx="285">
                  <c:v>433.699999999999</c:v>
                </c:pt>
                <c:pt idx="286">
                  <c:v>416.2999999999993</c:v>
                </c:pt>
                <c:pt idx="287">
                  <c:v>395.4500000000007</c:v>
                </c:pt>
                <c:pt idx="288">
                  <c:v>364.3000000000011</c:v>
                </c:pt>
                <c:pt idx="289">
                  <c:v>390.7999999999993</c:v>
                </c:pt>
                <c:pt idx="290">
                  <c:v>300.1000000000004</c:v>
                </c:pt>
                <c:pt idx="291">
                  <c:v>250.2999999999993</c:v>
                </c:pt>
                <c:pt idx="292">
                  <c:v>234.7999999999993</c:v>
                </c:pt>
                <c:pt idx="293">
                  <c:v>185.8999999999996</c:v>
                </c:pt>
                <c:pt idx="294">
                  <c:v>174.1999999999989</c:v>
                </c:pt>
                <c:pt idx="295">
                  <c:v>201.5</c:v>
                </c:pt>
                <c:pt idx="296">
                  <c:v>243.0</c:v>
                </c:pt>
                <c:pt idx="297">
                  <c:v>284.1000000000004</c:v>
                </c:pt>
                <c:pt idx="298">
                  <c:v>323.2000000000007</c:v>
                </c:pt>
                <c:pt idx="299">
                  <c:v>522.6000000000003</c:v>
                </c:pt>
                <c:pt idx="300">
                  <c:v>557.4000000000014</c:v>
                </c:pt>
                <c:pt idx="301">
                  <c:v>504.9500000000007</c:v>
                </c:pt>
                <c:pt idx="302">
                  <c:v>439.25</c:v>
                </c:pt>
                <c:pt idx="303">
                  <c:v>461.0</c:v>
                </c:pt>
                <c:pt idx="304">
                  <c:v>370.0</c:v>
                </c:pt>
                <c:pt idx="305">
                  <c:v>243.7000000000007</c:v>
                </c:pt>
                <c:pt idx="306">
                  <c:v>323.699999999999</c:v>
                </c:pt>
                <c:pt idx="307">
                  <c:v>326.199999999999</c:v>
                </c:pt>
                <c:pt idx="308">
                  <c:v>326.199999999999</c:v>
                </c:pt>
                <c:pt idx="309">
                  <c:v>329.0999999999985</c:v>
                </c:pt>
                <c:pt idx="310">
                  <c:v>332.0</c:v>
                </c:pt>
                <c:pt idx="311">
                  <c:v>515.699999999999</c:v>
                </c:pt>
                <c:pt idx="312">
                  <c:v>511.7999999999993</c:v>
                </c:pt>
                <c:pt idx="313">
                  <c:v>259.3999999999996</c:v>
                </c:pt>
                <c:pt idx="314">
                  <c:v>-83.95000000000073</c:v>
                </c:pt>
                <c:pt idx="315">
                  <c:v>-221.8999999999996</c:v>
                </c:pt>
                <c:pt idx="316">
                  <c:v>-230.5</c:v>
                </c:pt>
                <c:pt idx="317">
                  <c:v>-251.3000000000011</c:v>
                </c:pt>
                <c:pt idx="318">
                  <c:v>-494.7000000000007</c:v>
                </c:pt>
                <c:pt idx="319">
                  <c:v>-510.25</c:v>
                </c:pt>
                <c:pt idx="320">
                  <c:v>-474.199999999999</c:v>
                </c:pt>
                <c:pt idx="321">
                  <c:v>-452.699999999999</c:v>
                </c:pt>
                <c:pt idx="322">
                  <c:v>-351.3999999999996</c:v>
                </c:pt>
                <c:pt idx="323">
                  <c:v>-306.2999999999993</c:v>
                </c:pt>
                <c:pt idx="324">
                  <c:v>-378.699999999999</c:v>
                </c:pt>
                <c:pt idx="325">
                  <c:v>-384.0499999999993</c:v>
                </c:pt>
                <c:pt idx="326">
                  <c:v>-365.2999999999993</c:v>
                </c:pt>
                <c:pt idx="327">
                  <c:v>-205.1000000000004</c:v>
                </c:pt>
                <c:pt idx="328">
                  <c:v>-422.0999999999985</c:v>
                </c:pt>
                <c:pt idx="329">
                  <c:v>-386.0</c:v>
                </c:pt>
                <c:pt idx="330">
                  <c:v>-392.4000000000015</c:v>
                </c:pt>
                <c:pt idx="331">
                  <c:v>-456.8000000000011</c:v>
                </c:pt>
                <c:pt idx="332">
                  <c:v>-323.5</c:v>
                </c:pt>
                <c:pt idx="333">
                  <c:v>-646.5499999999993</c:v>
                </c:pt>
                <c:pt idx="334">
                  <c:v>-778.0</c:v>
                </c:pt>
                <c:pt idx="335">
                  <c:v>-767.5</c:v>
                </c:pt>
                <c:pt idx="336">
                  <c:v>-658.1000000000003</c:v>
                </c:pt>
                <c:pt idx="337">
                  <c:v>-531.0499999999993</c:v>
                </c:pt>
                <c:pt idx="338">
                  <c:v>-510.5</c:v>
                </c:pt>
                <c:pt idx="339">
                  <c:v>-569.3999999999996</c:v>
                </c:pt>
                <c:pt idx="340">
                  <c:v>-756.5499999999993</c:v>
                </c:pt>
                <c:pt idx="341">
                  <c:v>-787.1000000000003</c:v>
                </c:pt>
                <c:pt idx="342">
                  <c:v>-835.5</c:v>
                </c:pt>
                <c:pt idx="343">
                  <c:v>-951.3000000000011</c:v>
                </c:pt>
                <c:pt idx="344">
                  <c:v>-861.0500000000011</c:v>
                </c:pt>
                <c:pt idx="345">
                  <c:v>-749.2999999999992</c:v>
                </c:pt>
                <c:pt idx="346">
                  <c:v>-756.7999999999992</c:v>
                </c:pt>
                <c:pt idx="347">
                  <c:v>-607.8999999999996</c:v>
                </c:pt>
                <c:pt idx="348">
                  <c:v>-421.0999999999985</c:v>
                </c:pt>
                <c:pt idx="349">
                  <c:v>-335.3999999999996</c:v>
                </c:pt>
                <c:pt idx="350">
                  <c:v>-94.0</c:v>
                </c:pt>
                <c:pt idx="351">
                  <c:v>-91.14999999999963</c:v>
                </c:pt>
                <c:pt idx="352">
                  <c:v>-136.8000000000011</c:v>
                </c:pt>
                <c:pt idx="353">
                  <c:v>-226.1000000000004</c:v>
                </c:pt>
                <c:pt idx="354">
                  <c:v>-119.1000000000004</c:v>
                </c:pt>
                <c:pt idx="355">
                  <c:v>-82.40000000000145</c:v>
                </c:pt>
                <c:pt idx="356">
                  <c:v>-80.1999999999989</c:v>
                </c:pt>
                <c:pt idx="357">
                  <c:v>-81.79999999999927</c:v>
                </c:pt>
                <c:pt idx="358">
                  <c:v>-103.6000000000004</c:v>
                </c:pt>
                <c:pt idx="359">
                  <c:v>-267.0</c:v>
                </c:pt>
                <c:pt idx="360">
                  <c:v>-280.8000000000011</c:v>
                </c:pt>
                <c:pt idx="361">
                  <c:v>-127.9500000000007</c:v>
                </c:pt>
                <c:pt idx="362">
                  <c:v>-18.29999999999927</c:v>
                </c:pt>
                <c:pt idx="363">
                  <c:v>42.20000000000072</c:v>
                </c:pt>
                <c:pt idx="364">
                  <c:v>-73.10000000000036</c:v>
                </c:pt>
                <c:pt idx="365">
                  <c:v>229.7000000000007</c:v>
                </c:pt>
                <c:pt idx="366">
                  <c:v>358.699999999999</c:v>
                </c:pt>
                <c:pt idx="367">
                  <c:v>437.199999999999</c:v>
                </c:pt>
                <c:pt idx="368">
                  <c:v>431.9500000000007</c:v>
                </c:pt>
                <c:pt idx="369">
                  <c:v>354.8000000000011</c:v>
                </c:pt>
                <c:pt idx="370">
                  <c:v>326.2999999999993</c:v>
                </c:pt>
                <c:pt idx="371">
                  <c:v>388.5</c:v>
                </c:pt>
                <c:pt idx="372">
                  <c:v>614.1000000000003</c:v>
                </c:pt>
                <c:pt idx="373">
                  <c:v>693.1000000000003</c:v>
                </c:pt>
                <c:pt idx="374">
                  <c:v>808.7000000000007</c:v>
                </c:pt>
                <c:pt idx="375">
                  <c:v>685.75</c:v>
                </c:pt>
                <c:pt idx="376">
                  <c:v>721.5</c:v>
                </c:pt>
                <c:pt idx="377">
                  <c:v>399.8999999999996</c:v>
                </c:pt>
                <c:pt idx="378">
                  <c:v>402.3999999999996</c:v>
                </c:pt>
                <c:pt idx="379">
                  <c:v>354.0999999999985</c:v>
                </c:pt>
                <c:pt idx="380">
                  <c:v>305.7999999999993</c:v>
                </c:pt>
                <c:pt idx="381">
                  <c:v>293.6499999999996</c:v>
                </c:pt>
                <c:pt idx="382">
                  <c:v>193.8000000000011</c:v>
                </c:pt>
                <c:pt idx="383">
                  <c:v>87.79999999999927</c:v>
                </c:pt>
                <c:pt idx="384">
                  <c:v>-25.29999999999927</c:v>
                </c:pt>
                <c:pt idx="385">
                  <c:v>62.5</c:v>
                </c:pt>
                <c:pt idx="386">
                  <c:v>43.70000000000072</c:v>
                </c:pt>
                <c:pt idx="387">
                  <c:v>82.0</c:v>
                </c:pt>
                <c:pt idx="388">
                  <c:v>236.25</c:v>
                </c:pt>
                <c:pt idx="389">
                  <c:v>387.699999999999</c:v>
                </c:pt>
                <c:pt idx="390">
                  <c:v>363.699999999999</c:v>
                </c:pt>
                <c:pt idx="391">
                  <c:v>468.7000000000007</c:v>
                </c:pt>
                <c:pt idx="392">
                  <c:v>486.2000000000007</c:v>
                </c:pt>
                <c:pt idx="393">
                  <c:v>383.5499999999993</c:v>
                </c:pt>
                <c:pt idx="394">
                  <c:v>311.3999999999996</c:v>
                </c:pt>
                <c:pt idx="395">
                  <c:v>256.0</c:v>
                </c:pt>
                <c:pt idx="396">
                  <c:v>276.6000000000004</c:v>
                </c:pt>
                <c:pt idx="397">
                  <c:v>316.3000000000011</c:v>
                </c:pt>
                <c:pt idx="398">
                  <c:v>318.1000000000004</c:v>
                </c:pt>
                <c:pt idx="399">
                  <c:v>238.2999999999993</c:v>
                </c:pt>
                <c:pt idx="400">
                  <c:v>256.449999999999</c:v>
                </c:pt>
                <c:pt idx="401">
                  <c:v>336.5</c:v>
                </c:pt>
                <c:pt idx="402">
                  <c:v>364.1000000000004</c:v>
                </c:pt>
                <c:pt idx="403">
                  <c:v>358.2000000000007</c:v>
                </c:pt>
                <c:pt idx="404">
                  <c:v>460.7999999999993</c:v>
                </c:pt>
                <c:pt idx="405">
                  <c:v>413.1000000000004</c:v>
                </c:pt>
                <c:pt idx="406">
                  <c:v>298.7000000000007</c:v>
                </c:pt>
                <c:pt idx="407">
                  <c:v>403.0</c:v>
                </c:pt>
                <c:pt idx="408">
                  <c:v>370.9500000000007</c:v>
                </c:pt>
                <c:pt idx="409">
                  <c:v>402.2000000000007</c:v>
                </c:pt>
                <c:pt idx="410">
                  <c:v>529.199999999999</c:v>
                </c:pt>
                <c:pt idx="411">
                  <c:v>635.0999999999985</c:v>
                </c:pt>
                <c:pt idx="412">
                  <c:v>731.4500000000007</c:v>
                </c:pt>
                <c:pt idx="413">
                  <c:v>757.1000000000003</c:v>
                </c:pt>
                <c:pt idx="414">
                  <c:v>773.9500000000007</c:v>
                </c:pt>
                <c:pt idx="415">
                  <c:v>786.7999999999992</c:v>
                </c:pt>
                <c:pt idx="416">
                  <c:v>859.2999999999992</c:v>
                </c:pt>
                <c:pt idx="417">
                  <c:v>893.7499999999982</c:v>
                </c:pt>
                <c:pt idx="418">
                  <c:v>922.3999999999996</c:v>
                </c:pt>
                <c:pt idx="419">
                  <c:v>988.5499999999993</c:v>
                </c:pt>
                <c:pt idx="420">
                  <c:v>905.5</c:v>
                </c:pt>
                <c:pt idx="421">
                  <c:v>531.9500000000007</c:v>
                </c:pt>
                <c:pt idx="422">
                  <c:v>489.0</c:v>
                </c:pt>
                <c:pt idx="423">
                  <c:v>588.199999999999</c:v>
                </c:pt>
                <c:pt idx="424">
                  <c:v>572.8999999999996</c:v>
                </c:pt>
                <c:pt idx="425">
                  <c:v>508.0</c:v>
                </c:pt>
                <c:pt idx="426">
                  <c:v>615.6000000000003</c:v>
                </c:pt>
                <c:pt idx="427">
                  <c:v>663.1000000000003</c:v>
                </c:pt>
                <c:pt idx="428">
                  <c:v>590.3000000000011</c:v>
                </c:pt>
                <c:pt idx="429">
                  <c:v>499.7000000000007</c:v>
                </c:pt>
                <c:pt idx="430">
                  <c:v>547.2000000000007</c:v>
                </c:pt>
                <c:pt idx="431">
                  <c:v>502.949999999999</c:v>
                </c:pt>
                <c:pt idx="432">
                  <c:v>485.0</c:v>
                </c:pt>
                <c:pt idx="433">
                  <c:v>474.5</c:v>
                </c:pt>
                <c:pt idx="434">
                  <c:v>446.8999999999996</c:v>
                </c:pt>
                <c:pt idx="435">
                  <c:v>470.5999999999985</c:v>
                </c:pt>
                <c:pt idx="436">
                  <c:v>412.75</c:v>
                </c:pt>
                <c:pt idx="437">
                  <c:v>439.7000000000007</c:v>
                </c:pt>
                <c:pt idx="438">
                  <c:v>331.5</c:v>
                </c:pt>
                <c:pt idx="439">
                  <c:v>257.75</c:v>
                </c:pt>
                <c:pt idx="440">
                  <c:v>350.8999999999996</c:v>
                </c:pt>
                <c:pt idx="441">
                  <c:v>288.3999999999996</c:v>
                </c:pt>
                <c:pt idx="442">
                  <c:v>113.1000000000022</c:v>
                </c:pt>
                <c:pt idx="443">
                  <c:v>-41.09999999999854</c:v>
                </c:pt>
                <c:pt idx="444">
                  <c:v>74.80000000000109</c:v>
                </c:pt>
                <c:pt idx="445">
                  <c:v>214.75</c:v>
                </c:pt>
                <c:pt idx="446">
                  <c:v>158.5</c:v>
                </c:pt>
                <c:pt idx="447">
                  <c:v>515.2000000000007</c:v>
                </c:pt>
                <c:pt idx="448">
                  <c:v>442.7000000000007</c:v>
                </c:pt>
                <c:pt idx="449">
                  <c:v>511.8000000000011</c:v>
                </c:pt>
                <c:pt idx="450">
                  <c:v>586.699999999999</c:v>
                </c:pt>
                <c:pt idx="451">
                  <c:v>589.5</c:v>
                </c:pt>
                <c:pt idx="452">
                  <c:v>520.0999999999985</c:v>
                </c:pt>
                <c:pt idx="453">
                  <c:v>529.3000000000011</c:v>
                </c:pt>
                <c:pt idx="454">
                  <c:v>634.0</c:v>
                </c:pt>
                <c:pt idx="455">
                  <c:v>534.8000000000011</c:v>
                </c:pt>
                <c:pt idx="456">
                  <c:v>496.6000000000004</c:v>
                </c:pt>
                <c:pt idx="457">
                  <c:v>508.0</c:v>
                </c:pt>
                <c:pt idx="458">
                  <c:v>511.699999999999</c:v>
                </c:pt>
                <c:pt idx="459">
                  <c:v>543.1500000000014</c:v>
                </c:pt>
                <c:pt idx="460">
                  <c:v>428.5</c:v>
                </c:pt>
                <c:pt idx="461">
                  <c:v>540.7999999999992</c:v>
                </c:pt>
                <c:pt idx="462">
                  <c:v>461.199999999999</c:v>
                </c:pt>
                <c:pt idx="463">
                  <c:v>464.8999999999996</c:v>
                </c:pt>
                <c:pt idx="464">
                  <c:v>586.3000000000011</c:v>
                </c:pt>
                <c:pt idx="465">
                  <c:v>552.8000000000011</c:v>
                </c:pt>
                <c:pt idx="466">
                  <c:v>605.1000000000003</c:v>
                </c:pt>
                <c:pt idx="467">
                  <c:v>600.9000000000014</c:v>
                </c:pt>
                <c:pt idx="468">
                  <c:v>596.7000000000007</c:v>
                </c:pt>
                <c:pt idx="469">
                  <c:v>540.0</c:v>
                </c:pt>
                <c:pt idx="470">
                  <c:v>645.3999999999996</c:v>
                </c:pt>
                <c:pt idx="471">
                  <c:v>781.3999999999996</c:v>
                </c:pt>
                <c:pt idx="472">
                  <c:v>669.7999999999992</c:v>
                </c:pt>
                <c:pt idx="473">
                  <c:v>665.5</c:v>
                </c:pt>
                <c:pt idx="474">
                  <c:v>564.699999999999</c:v>
                </c:pt>
                <c:pt idx="475">
                  <c:v>781.0999999999985</c:v>
                </c:pt>
                <c:pt idx="476">
                  <c:v>689.2999999999992</c:v>
                </c:pt>
                <c:pt idx="477">
                  <c:v>538.1000000000003</c:v>
                </c:pt>
                <c:pt idx="478">
                  <c:v>344.0</c:v>
                </c:pt>
                <c:pt idx="479">
                  <c:v>472.7000000000007</c:v>
                </c:pt>
                <c:pt idx="480">
                  <c:v>501.8000000000011</c:v>
                </c:pt>
                <c:pt idx="481">
                  <c:v>468.0</c:v>
                </c:pt>
                <c:pt idx="482">
                  <c:v>417.8000000000011</c:v>
                </c:pt>
                <c:pt idx="483">
                  <c:v>282.0500000000011</c:v>
                </c:pt>
                <c:pt idx="484">
                  <c:v>143.9000000000015</c:v>
                </c:pt>
                <c:pt idx="485">
                  <c:v>217.6999999999989</c:v>
                </c:pt>
                <c:pt idx="486">
                  <c:v>79.5</c:v>
                </c:pt>
                <c:pt idx="487">
                  <c:v>10.5</c:v>
                </c:pt>
                <c:pt idx="488">
                  <c:v>33.39999999999964</c:v>
                </c:pt>
                <c:pt idx="489">
                  <c:v>95.39999999999963</c:v>
                </c:pt>
                <c:pt idx="490">
                  <c:v>101.5500000000011</c:v>
                </c:pt>
                <c:pt idx="491">
                  <c:v>55.5</c:v>
                </c:pt>
                <c:pt idx="492">
                  <c:v>298.0</c:v>
                </c:pt>
                <c:pt idx="493">
                  <c:v>209.5499999999993</c:v>
                </c:pt>
                <c:pt idx="494">
                  <c:v>188.7999999999993</c:v>
                </c:pt>
                <c:pt idx="495">
                  <c:v>264.8000000000011</c:v>
                </c:pt>
                <c:pt idx="496">
                  <c:v>152.8999999999996</c:v>
                </c:pt>
                <c:pt idx="497">
                  <c:v>239.5</c:v>
                </c:pt>
                <c:pt idx="498">
                  <c:v>292.5999999999985</c:v>
                </c:pt>
                <c:pt idx="499">
                  <c:v>313.5999999999985</c:v>
                </c:pt>
                <c:pt idx="500">
                  <c:v>148.6499999999996</c:v>
                </c:pt>
                <c:pt idx="501">
                  <c:v>253.1000000000004</c:v>
                </c:pt>
                <c:pt idx="502">
                  <c:v>401.1000000000004</c:v>
                </c:pt>
                <c:pt idx="503">
                  <c:v>312.0</c:v>
                </c:pt>
                <c:pt idx="504">
                  <c:v>421.0500000000011</c:v>
                </c:pt>
                <c:pt idx="505">
                  <c:v>362.7999999999993</c:v>
                </c:pt>
                <c:pt idx="506">
                  <c:v>450.1000000000004</c:v>
                </c:pt>
                <c:pt idx="507">
                  <c:v>519.3999999999996</c:v>
                </c:pt>
                <c:pt idx="508">
                  <c:v>517.3000000000011</c:v>
                </c:pt>
                <c:pt idx="509">
                  <c:v>505.0</c:v>
                </c:pt>
                <c:pt idx="510">
                  <c:v>445.0</c:v>
                </c:pt>
                <c:pt idx="511">
                  <c:v>302.8999999999996</c:v>
                </c:pt>
                <c:pt idx="512">
                  <c:v>226.6000000000004</c:v>
                </c:pt>
                <c:pt idx="513">
                  <c:v>350.199999999999</c:v>
                </c:pt>
                <c:pt idx="514">
                  <c:v>410.6000000000004</c:v>
                </c:pt>
                <c:pt idx="515">
                  <c:v>368.1000000000004</c:v>
                </c:pt>
                <c:pt idx="516">
                  <c:v>755.199999999999</c:v>
                </c:pt>
                <c:pt idx="517">
                  <c:v>597.6000000000003</c:v>
                </c:pt>
                <c:pt idx="518">
                  <c:v>726.2499999999982</c:v>
                </c:pt>
                <c:pt idx="519">
                  <c:v>798.199999999999</c:v>
                </c:pt>
                <c:pt idx="520">
                  <c:v>850.5</c:v>
                </c:pt>
                <c:pt idx="521">
                  <c:v>764.9000000000014</c:v>
                </c:pt>
                <c:pt idx="522">
                  <c:v>747.0</c:v>
                </c:pt>
                <c:pt idx="523">
                  <c:v>735.8999999999996</c:v>
                </c:pt>
                <c:pt idx="524">
                  <c:v>583.6000000000003</c:v>
                </c:pt>
                <c:pt idx="525">
                  <c:v>626.8000000000011</c:v>
                </c:pt>
                <c:pt idx="526">
                  <c:v>655.4500000000007</c:v>
                </c:pt>
                <c:pt idx="527">
                  <c:v>708.6000000000003</c:v>
                </c:pt>
                <c:pt idx="528">
                  <c:v>596.0999999999985</c:v>
                </c:pt>
                <c:pt idx="529">
                  <c:v>611.8999999999996</c:v>
                </c:pt>
                <c:pt idx="530">
                  <c:v>296.8000000000011</c:v>
                </c:pt>
                <c:pt idx="531">
                  <c:v>275.8000000000011</c:v>
                </c:pt>
                <c:pt idx="532">
                  <c:v>483.7999999999993</c:v>
                </c:pt>
                <c:pt idx="533">
                  <c:v>422.3999999999996</c:v>
                </c:pt>
                <c:pt idx="534">
                  <c:v>345.8999999999996</c:v>
                </c:pt>
                <c:pt idx="535">
                  <c:v>57.8000000000011</c:v>
                </c:pt>
                <c:pt idx="536">
                  <c:v>66.60000000000036</c:v>
                </c:pt>
                <c:pt idx="537">
                  <c:v>279.2000000000007</c:v>
                </c:pt>
                <c:pt idx="538">
                  <c:v>191.8999999999996</c:v>
                </c:pt>
                <c:pt idx="539">
                  <c:v>138.25</c:v>
                </c:pt>
                <c:pt idx="540">
                  <c:v>156.0</c:v>
                </c:pt>
                <c:pt idx="541">
                  <c:v>39.39999999999964</c:v>
                </c:pt>
                <c:pt idx="542">
                  <c:v>-102.7999999999993</c:v>
                </c:pt>
                <c:pt idx="543">
                  <c:v>62.70000000000072</c:v>
                </c:pt>
                <c:pt idx="544">
                  <c:v>-21.5</c:v>
                </c:pt>
                <c:pt idx="545">
                  <c:v>-141.6999999999989</c:v>
                </c:pt>
                <c:pt idx="546">
                  <c:v>-148.8500000000004</c:v>
                </c:pt>
                <c:pt idx="547">
                  <c:v>-54.89999999999964</c:v>
                </c:pt>
                <c:pt idx="548">
                  <c:v>83.40000000000145</c:v>
                </c:pt>
                <c:pt idx="549">
                  <c:v>-179.3499999999985</c:v>
                </c:pt>
                <c:pt idx="550">
                  <c:v>-590.0</c:v>
                </c:pt>
                <c:pt idx="551">
                  <c:v>-535.6000000000003</c:v>
                </c:pt>
                <c:pt idx="552">
                  <c:v>-587.7000000000007</c:v>
                </c:pt>
                <c:pt idx="553">
                  <c:v>-571.1000000000003</c:v>
                </c:pt>
                <c:pt idx="554">
                  <c:v>-631.1000000000003</c:v>
                </c:pt>
                <c:pt idx="555">
                  <c:v>-530.4000000000014</c:v>
                </c:pt>
                <c:pt idx="556">
                  <c:v>-380.6000000000004</c:v>
                </c:pt>
                <c:pt idx="557">
                  <c:v>-274.5</c:v>
                </c:pt>
                <c:pt idx="558">
                  <c:v>-397.699999999999</c:v>
                </c:pt>
                <c:pt idx="559">
                  <c:v>-490.2999999999993</c:v>
                </c:pt>
                <c:pt idx="560">
                  <c:v>-363.7000000000007</c:v>
                </c:pt>
                <c:pt idx="561">
                  <c:v>-347.2000000000007</c:v>
                </c:pt>
                <c:pt idx="562">
                  <c:v>-389.8000000000011</c:v>
                </c:pt>
                <c:pt idx="563">
                  <c:v>-234.5000000000018</c:v>
                </c:pt>
                <c:pt idx="564">
                  <c:v>-61.50000000000182</c:v>
                </c:pt>
                <c:pt idx="565">
                  <c:v>-119.4000000000015</c:v>
                </c:pt>
                <c:pt idx="566">
                  <c:v>-32.3000000000011</c:v>
                </c:pt>
                <c:pt idx="567">
                  <c:v>224.75</c:v>
                </c:pt>
                <c:pt idx="568">
                  <c:v>180.2000000000007</c:v>
                </c:pt>
                <c:pt idx="569">
                  <c:v>255.7999999999993</c:v>
                </c:pt>
                <c:pt idx="570">
                  <c:v>145.5500000000011</c:v>
                </c:pt>
                <c:pt idx="571">
                  <c:v>213.1000000000004</c:v>
                </c:pt>
                <c:pt idx="572">
                  <c:v>232.8999999999996</c:v>
                </c:pt>
                <c:pt idx="573">
                  <c:v>333.8999999999996</c:v>
                </c:pt>
                <c:pt idx="574">
                  <c:v>481.7999999999993</c:v>
                </c:pt>
                <c:pt idx="575">
                  <c:v>306.199999999999</c:v>
                </c:pt>
                <c:pt idx="576">
                  <c:v>273.7999999999993</c:v>
                </c:pt>
                <c:pt idx="577">
                  <c:v>342.0999999999985</c:v>
                </c:pt>
                <c:pt idx="578">
                  <c:v>469.7999999999993</c:v>
                </c:pt>
                <c:pt idx="579">
                  <c:v>357.4000000000015</c:v>
                </c:pt>
                <c:pt idx="580">
                  <c:v>228.2000000000007</c:v>
                </c:pt>
                <c:pt idx="581">
                  <c:v>439.1500000000014</c:v>
                </c:pt>
                <c:pt idx="582">
                  <c:v>785.0</c:v>
                </c:pt>
                <c:pt idx="583">
                  <c:v>807.1000000000003</c:v>
                </c:pt>
                <c:pt idx="584">
                  <c:v>764.0</c:v>
                </c:pt>
                <c:pt idx="585">
                  <c:v>759.8000000000011</c:v>
                </c:pt>
                <c:pt idx="586">
                  <c:v>889.0999999999985</c:v>
                </c:pt>
                <c:pt idx="587">
                  <c:v>788.7999999999992</c:v>
                </c:pt>
                <c:pt idx="588">
                  <c:v>619.1000000000003</c:v>
                </c:pt>
                <c:pt idx="589">
                  <c:v>505.3999999999996</c:v>
                </c:pt>
                <c:pt idx="590">
                  <c:v>504.0</c:v>
                </c:pt>
                <c:pt idx="591">
                  <c:v>535.3999999999996</c:v>
                </c:pt>
                <c:pt idx="592">
                  <c:v>716.3999999999996</c:v>
                </c:pt>
                <c:pt idx="593">
                  <c:v>683.3600000000006</c:v>
                </c:pt>
                <c:pt idx="594">
                  <c:v>734.6599999999999</c:v>
                </c:pt>
                <c:pt idx="595">
                  <c:v>675.6299999999992</c:v>
                </c:pt>
                <c:pt idx="596">
                  <c:v>616.6000000000003</c:v>
                </c:pt>
                <c:pt idx="597">
                  <c:v>523.2000000000007</c:v>
                </c:pt>
                <c:pt idx="598">
                  <c:v>404.3500000000004</c:v>
                </c:pt>
                <c:pt idx="599">
                  <c:v>361.0999999999985</c:v>
                </c:pt>
                <c:pt idx="600">
                  <c:v>197.0</c:v>
                </c:pt>
                <c:pt idx="601">
                  <c:v>127.5</c:v>
                </c:pt>
                <c:pt idx="602">
                  <c:v>124.6000000000004</c:v>
                </c:pt>
                <c:pt idx="603">
                  <c:v>-41.0</c:v>
                </c:pt>
                <c:pt idx="604">
                  <c:v>-9.700000000000728</c:v>
                </c:pt>
                <c:pt idx="605">
                  <c:v>-122.5</c:v>
                </c:pt>
                <c:pt idx="606">
                  <c:v>-347.5</c:v>
                </c:pt>
                <c:pt idx="607">
                  <c:v>-403.5</c:v>
                </c:pt>
                <c:pt idx="608">
                  <c:v>-375.3999999999996</c:v>
                </c:pt>
                <c:pt idx="609">
                  <c:v>-419.7999999999993</c:v>
                </c:pt>
                <c:pt idx="610">
                  <c:v>-513.5999999999985</c:v>
                </c:pt>
                <c:pt idx="611">
                  <c:v>-521.2999999999992</c:v>
                </c:pt>
                <c:pt idx="612">
                  <c:v>-636.5499999999993</c:v>
                </c:pt>
                <c:pt idx="613">
                  <c:v>-580.2999999999992</c:v>
                </c:pt>
                <c:pt idx="614">
                  <c:v>-536.5</c:v>
                </c:pt>
                <c:pt idx="615">
                  <c:v>-566.2000000000007</c:v>
                </c:pt>
                <c:pt idx="616">
                  <c:v>-560.7000000000007</c:v>
                </c:pt>
                <c:pt idx="617">
                  <c:v>-601.3999999999996</c:v>
                </c:pt>
                <c:pt idx="618">
                  <c:v>-771.7999999999992</c:v>
                </c:pt>
                <c:pt idx="619">
                  <c:v>-728.0</c:v>
                </c:pt>
                <c:pt idx="620">
                  <c:v>-716.1000000000003</c:v>
                </c:pt>
                <c:pt idx="621">
                  <c:v>-724.2000000000007</c:v>
                </c:pt>
                <c:pt idx="622">
                  <c:v>-718.3000000000011</c:v>
                </c:pt>
                <c:pt idx="623">
                  <c:v>-693.6000000000003</c:v>
                </c:pt>
                <c:pt idx="624">
                  <c:v>-805.4099999999999</c:v>
                </c:pt>
                <c:pt idx="625">
                  <c:v>-793.5599999999995</c:v>
                </c:pt>
                <c:pt idx="626">
                  <c:v>-708.8799999999992</c:v>
                </c:pt>
                <c:pt idx="627">
                  <c:v>-714.5</c:v>
                </c:pt>
                <c:pt idx="628">
                  <c:v>-685.8999999999996</c:v>
                </c:pt>
                <c:pt idx="629">
                  <c:v>-593.7000000000007</c:v>
                </c:pt>
                <c:pt idx="630">
                  <c:v>-484.5</c:v>
                </c:pt>
                <c:pt idx="631">
                  <c:v>-433.5</c:v>
                </c:pt>
                <c:pt idx="632">
                  <c:v>-305.5</c:v>
                </c:pt>
                <c:pt idx="633">
                  <c:v>-129.3000000000011</c:v>
                </c:pt>
                <c:pt idx="634">
                  <c:v>-114.6000000000004</c:v>
                </c:pt>
                <c:pt idx="635">
                  <c:v>-44.60000000000036</c:v>
                </c:pt>
                <c:pt idx="636">
                  <c:v>-71.60000000000036</c:v>
                </c:pt>
                <c:pt idx="637">
                  <c:v>102.75</c:v>
                </c:pt>
                <c:pt idx="638">
                  <c:v>382.199999999999</c:v>
                </c:pt>
                <c:pt idx="639">
                  <c:v>417.1000000000004</c:v>
                </c:pt>
                <c:pt idx="640">
                  <c:v>582.199999999999</c:v>
                </c:pt>
                <c:pt idx="641">
                  <c:v>559.8000000000011</c:v>
                </c:pt>
                <c:pt idx="642">
                  <c:v>439.3000000000011</c:v>
                </c:pt>
                <c:pt idx="643">
                  <c:v>457.3000000000011</c:v>
                </c:pt>
                <c:pt idx="644">
                  <c:v>517.6499999999996</c:v>
                </c:pt>
                <c:pt idx="645">
                  <c:v>412.6000000000004</c:v>
                </c:pt>
                <c:pt idx="646">
                  <c:v>345.8000000000011</c:v>
                </c:pt>
                <c:pt idx="647">
                  <c:v>271.5999999999985</c:v>
                </c:pt>
                <c:pt idx="648">
                  <c:v>313.699999999999</c:v>
                </c:pt>
                <c:pt idx="649">
                  <c:v>318.9000000000015</c:v>
                </c:pt>
                <c:pt idx="650">
                  <c:v>487.2000000000007</c:v>
                </c:pt>
                <c:pt idx="651">
                  <c:v>376.0500000000011</c:v>
                </c:pt>
                <c:pt idx="652">
                  <c:v>285.6000000000004</c:v>
                </c:pt>
                <c:pt idx="653">
                  <c:v>347.6000000000004</c:v>
                </c:pt>
                <c:pt idx="654">
                  <c:v>289.0</c:v>
                </c:pt>
                <c:pt idx="655">
                  <c:v>173.6499999999996</c:v>
                </c:pt>
                <c:pt idx="656">
                  <c:v>271.0</c:v>
                </c:pt>
                <c:pt idx="657">
                  <c:v>240.2000000000007</c:v>
                </c:pt>
                <c:pt idx="658">
                  <c:v>74.90000000000145</c:v>
                </c:pt>
                <c:pt idx="659">
                  <c:v>-5.399999999999636</c:v>
                </c:pt>
                <c:pt idx="660">
                  <c:v>-165.1000000000004</c:v>
                </c:pt>
                <c:pt idx="661">
                  <c:v>-131.4000000000015</c:v>
                </c:pt>
                <c:pt idx="662">
                  <c:v>198.8999999999996</c:v>
                </c:pt>
                <c:pt idx="663">
                  <c:v>169.8999999999996</c:v>
                </c:pt>
                <c:pt idx="664">
                  <c:v>43.0</c:v>
                </c:pt>
                <c:pt idx="665">
                  <c:v>-57.89999999999964</c:v>
                </c:pt>
                <c:pt idx="666">
                  <c:v>-11.60000000000036</c:v>
                </c:pt>
                <c:pt idx="667">
                  <c:v>-144.8999999999996</c:v>
                </c:pt>
                <c:pt idx="668">
                  <c:v>26.64999999999964</c:v>
                </c:pt>
                <c:pt idx="669">
                  <c:v>-9.699999999998908</c:v>
                </c:pt>
                <c:pt idx="670">
                  <c:v>-103.5</c:v>
                </c:pt>
                <c:pt idx="671">
                  <c:v>-133.2999999999993</c:v>
                </c:pt>
                <c:pt idx="672">
                  <c:v>-281.949999999999</c:v>
                </c:pt>
                <c:pt idx="673">
                  <c:v>-242.8999999999996</c:v>
                </c:pt>
                <c:pt idx="674">
                  <c:v>-167.3999999999996</c:v>
                </c:pt>
                <c:pt idx="675">
                  <c:v>-130.4000000000015</c:v>
                </c:pt>
                <c:pt idx="676">
                  <c:v>56.90000000000146</c:v>
                </c:pt>
                <c:pt idx="677">
                  <c:v>167.7999999999993</c:v>
                </c:pt>
                <c:pt idx="678">
                  <c:v>231.2999999999993</c:v>
                </c:pt>
                <c:pt idx="679">
                  <c:v>295.199999999999</c:v>
                </c:pt>
                <c:pt idx="680">
                  <c:v>251.3999999999996</c:v>
                </c:pt>
                <c:pt idx="681">
                  <c:v>362.8999999999996</c:v>
                </c:pt>
                <c:pt idx="682">
                  <c:v>335.1499999999996</c:v>
                </c:pt>
                <c:pt idx="683">
                  <c:v>295.9500000000007</c:v>
                </c:pt>
                <c:pt idx="684">
                  <c:v>413.25</c:v>
                </c:pt>
                <c:pt idx="685">
                  <c:v>409.7350000000006</c:v>
                </c:pt>
                <c:pt idx="686">
                  <c:v>511.9200000000001</c:v>
                </c:pt>
                <c:pt idx="687">
                  <c:v>623.5199999999986</c:v>
                </c:pt>
                <c:pt idx="688">
                  <c:v>752.1799999999984</c:v>
                </c:pt>
                <c:pt idx="689">
                  <c:v>561.9799999999996</c:v>
                </c:pt>
                <c:pt idx="690">
                  <c:v>692.4800000000013</c:v>
                </c:pt>
                <c:pt idx="691">
                  <c:v>823.7800000000006</c:v>
                </c:pt>
                <c:pt idx="692">
                  <c:v>994.2399999999998</c:v>
                </c:pt>
                <c:pt idx="693">
                  <c:v>976.7000000000007</c:v>
                </c:pt>
                <c:pt idx="694">
                  <c:v>624.17</c:v>
                </c:pt>
                <c:pt idx="695">
                  <c:v>695.1299999999992</c:v>
                </c:pt>
                <c:pt idx="696">
                  <c:v>697.3199999999997</c:v>
                </c:pt>
                <c:pt idx="697">
                  <c:v>730.4000000000014</c:v>
                </c:pt>
                <c:pt idx="698">
                  <c:v>661.4000000000014</c:v>
                </c:pt>
                <c:pt idx="699">
                  <c:v>798.1599999999999</c:v>
                </c:pt>
                <c:pt idx="700">
                  <c:v>606.5200000000004</c:v>
                </c:pt>
                <c:pt idx="701">
                  <c:v>595.3299999999999</c:v>
                </c:pt>
                <c:pt idx="702">
                  <c:v>529.119999999999</c:v>
                </c:pt>
                <c:pt idx="703">
                  <c:v>623.4899999999998</c:v>
                </c:pt>
                <c:pt idx="704">
                  <c:v>663.4700000000011</c:v>
                </c:pt>
                <c:pt idx="705">
                  <c:v>670.5699999999997</c:v>
                </c:pt>
                <c:pt idx="706">
                  <c:v>603.3550000000014</c:v>
                </c:pt>
                <c:pt idx="707">
                  <c:v>657.6400000000012</c:v>
                </c:pt>
                <c:pt idx="708">
                  <c:v>549.0999999999985</c:v>
                </c:pt>
                <c:pt idx="709">
                  <c:v>573.6299999999992</c:v>
                </c:pt>
                <c:pt idx="710">
                  <c:v>545.4199999999983</c:v>
                </c:pt>
                <c:pt idx="711">
                  <c:v>517.2099999999991</c:v>
                </c:pt>
                <c:pt idx="712">
                  <c:v>514.2099999999991</c:v>
                </c:pt>
                <c:pt idx="713">
                  <c:v>366.8899999999994</c:v>
                </c:pt>
                <c:pt idx="714">
                  <c:v>388.8500000000004</c:v>
                </c:pt>
                <c:pt idx="715">
                  <c:v>294.7000000000007</c:v>
                </c:pt>
                <c:pt idx="716">
                  <c:v>269.2099999999991</c:v>
                </c:pt>
                <c:pt idx="717">
                  <c:v>200.3099999999995</c:v>
                </c:pt>
                <c:pt idx="718">
                  <c:v>388.9800000000014</c:v>
                </c:pt>
              </c:numCache>
            </c:numRef>
          </c:yVal>
          <c:smooth val="1"/>
        </c:ser>
        <c:ser>
          <c:idx val="1"/>
          <c:order val="1"/>
          <c:tx>
            <c:v>Sentiment Analysis</c:v>
          </c:tx>
          <c:marker>
            <c:symbol val="none"/>
          </c:marker>
          <c:xVal>
            <c:numRef>
              <c:f>Sheet2!$A$2:$A$721</c:f>
              <c:numCache>
                <c:formatCode>m/d/yy</c:formatCode>
                <c:ptCount val="720"/>
                <c:pt idx="0">
                  <c:v>40843.0</c:v>
                </c:pt>
                <c:pt idx="1">
                  <c:v>40844.0</c:v>
                </c:pt>
                <c:pt idx="2">
                  <c:v>40845.0</c:v>
                </c:pt>
                <c:pt idx="3">
                  <c:v>40846.0</c:v>
                </c:pt>
                <c:pt idx="4">
                  <c:v>40847.0</c:v>
                </c:pt>
                <c:pt idx="5">
                  <c:v>40848.0</c:v>
                </c:pt>
                <c:pt idx="6">
                  <c:v>40849.0</c:v>
                </c:pt>
                <c:pt idx="7">
                  <c:v>40850.0</c:v>
                </c:pt>
                <c:pt idx="8">
                  <c:v>40851.0</c:v>
                </c:pt>
                <c:pt idx="9">
                  <c:v>40852.0</c:v>
                </c:pt>
                <c:pt idx="10">
                  <c:v>40853.0</c:v>
                </c:pt>
                <c:pt idx="11">
                  <c:v>40854.0</c:v>
                </c:pt>
                <c:pt idx="12">
                  <c:v>40855.0</c:v>
                </c:pt>
                <c:pt idx="13">
                  <c:v>40856.0</c:v>
                </c:pt>
                <c:pt idx="14">
                  <c:v>40857.0</c:v>
                </c:pt>
                <c:pt idx="15">
                  <c:v>40858.0</c:v>
                </c:pt>
                <c:pt idx="16">
                  <c:v>40859.0</c:v>
                </c:pt>
                <c:pt idx="17">
                  <c:v>40860.0</c:v>
                </c:pt>
                <c:pt idx="18">
                  <c:v>40861.0</c:v>
                </c:pt>
                <c:pt idx="19">
                  <c:v>40862.0</c:v>
                </c:pt>
                <c:pt idx="20">
                  <c:v>40863.0</c:v>
                </c:pt>
                <c:pt idx="21">
                  <c:v>40864.0</c:v>
                </c:pt>
                <c:pt idx="22">
                  <c:v>40865.0</c:v>
                </c:pt>
                <c:pt idx="23">
                  <c:v>40866.0</c:v>
                </c:pt>
                <c:pt idx="24">
                  <c:v>40867.0</c:v>
                </c:pt>
                <c:pt idx="25">
                  <c:v>40868.0</c:v>
                </c:pt>
                <c:pt idx="26">
                  <c:v>40869.0</c:v>
                </c:pt>
                <c:pt idx="27">
                  <c:v>40870.0</c:v>
                </c:pt>
                <c:pt idx="28">
                  <c:v>40871.0</c:v>
                </c:pt>
                <c:pt idx="29">
                  <c:v>40872.0</c:v>
                </c:pt>
                <c:pt idx="30">
                  <c:v>40873.0</c:v>
                </c:pt>
                <c:pt idx="31">
                  <c:v>40874.0</c:v>
                </c:pt>
                <c:pt idx="32">
                  <c:v>40875.0</c:v>
                </c:pt>
                <c:pt idx="33">
                  <c:v>40876.0</c:v>
                </c:pt>
                <c:pt idx="34">
                  <c:v>40877.0</c:v>
                </c:pt>
                <c:pt idx="35">
                  <c:v>40878.0</c:v>
                </c:pt>
                <c:pt idx="36">
                  <c:v>40879.0</c:v>
                </c:pt>
                <c:pt idx="37">
                  <c:v>40880.0</c:v>
                </c:pt>
                <c:pt idx="38">
                  <c:v>40881.0</c:v>
                </c:pt>
                <c:pt idx="39">
                  <c:v>40882.0</c:v>
                </c:pt>
                <c:pt idx="40">
                  <c:v>40883.0</c:v>
                </c:pt>
                <c:pt idx="41">
                  <c:v>40884.0</c:v>
                </c:pt>
                <c:pt idx="42">
                  <c:v>40885.0</c:v>
                </c:pt>
                <c:pt idx="43">
                  <c:v>40886.0</c:v>
                </c:pt>
                <c:pt idx="44">
                  <c:v>40887.0</c:v>
                </c:pt>
                <c:pt idx="45">
                  <c:v>40888.0</c:v>
                </c:pt>
                <c:pt idx="46">
                  <c:v>40889.0</c:v>
                </c:pt>
                <c:pt idx="47">
                  <c:v>40890.0</c:v>
                </c:pt>
                <c:pt idx="48">
                  <c:v>40891.0</c:v>
                </c:pt>
                <c:pt idx="49">
                  <c:v>40892.0</c:v>
                </c:pt>
                <c:pt idx="50">
                  <c:v>40893.0</c:v>
                </c:pt>
                <c:pt idx="51">
                  <c:v>40894.0</c:v>
                </c:pt>
                <c:pt idx="52">
                  <c:v>40895.0</c:v>
                </c:pt>
                <c:pt idx="53">
                  <c:v>40896.0</c:v>
                </c:pt>
                <c:pt idx="54">
                  <c:v>40897.0</c:v>
                </c:pt>
                <c:pt idx="55">
                  <c:v>40898.0</c:v>
                </c:pt>
                <c:pt idx="56">
                  <c:v>40899.0</c:v>
                </c:pt>
                <c:pt idx="57">
                  <c:v>40900.0</c:v>
                </c:pt>
                <c:pt idx="58">
                  <c:v>40901.0</c:v>
                </c:pt>
                <c:pt idx="59">
                  <c:v>40902.0</c:v>
                </c:pt>
                <c:pt idx="60">
                  <c:v>40903.0</c:v>
                </c:pt>
                <c:pt idx="61">
                  <c:v>40904.0</c:v>
                </c:pt>
                <c:pt idx="62">
                  <c:v>40905.0</c:v>
                </c:pt>
                <c:pt idx="63">
                  <c:v>40906.0</c:v>
                </c:pt>
                <c:pt idx="64">
                  <c:v>40907.0</c:v>
                </c:pt>
                <c:pt idx="65">
                  <c:v>40908.0</c:v>
                </c:pt>
                <c:pt idx="66">
                  <c:v>40909.0</c:v>
                </c:pt>
                <c:pt idx="67">
                  <c:v>40910.0</c:v>
                </c:pt>
                <c:pt idx="68">
                  <c:v>40911.0</c:v>
                </c:pt>
                <c:pt idx="69">
                  <c:v>40912.0</c:v>
                </c:pt>
                <c:pt idx="70">
                  <c:v>40913.0</c:v>
                </c:pt>
                <c:pt idx="71">
                  <c:v>40914.0</c:v>
                </c:pt>
                <c:pt idx="72">
                  <c:v>40915.0</c:v>
                </c:pt>
                <c:pt idx="73">
                  <c:v>40916.0</c:v>
                </c:pt>
                <c:pt idx="74">
                  <c:v>40917.0</c:v>
                </c:pt>
                <c:pt idx="75">
                  <c:v>40918.0</c:v>
                </c:pt>
                <c:pt idx="76">
                  <c:v>40919.0</c:v>
                </c:pt>
                <c:pt idx="77">
                  <c:v>40920.0</c:v>
                </c:pt>
                <c:pt idx="78">
                  <c:v>40921.0</c:v>
                </c:pt>
                <c:pt idx="79">
                  <c:v>40922.0</c:v>
                </c:pt>
                <c:pt idx="80">
                  <c:v>40923.0</c:v>
                </c:pt>
                <c:pt idx="81">
                  <c:v>40924.0</c:v>
                </c:pt>
                <c:pt idx="82">
                  <c:v>40925.0</c:v>
                </c:pt>
                <c:pt idx="83">
                  <c:v>40926.0</c:v>
                </c:pt>
                <c:pt idx="84">
                  <c:v>40927.0</c:v>
                </c:pt>
                <c:pt idx="85">
                  <c:v>40928.0</c:v>
                </c:pt>
                <c:pt idx="86">
                  <c:v>40929.0</c:v>
                </c:pt>
                <c:pt idx="87">
                  <c:v>40930.0</c:v>
                </c:pt>
                <c:pt idx="88">
                  <c:v>40931.0</c:v>
                </c:pt>
                <c:pt idx="89">
                  <c:v>40932.0</c:v>
                </c:pt>
                <c:pt idx="90">
                  <c:v>40933.0</c:v>
                </c:pt>
                <c:pt idx="91">
                  <c:v>40934.0</c:v>
                </c:pt>
                <c:pt idx="92">
                  <c:v>40935.0</c:v>
                </c:pt>
                <c:pt idx="93">
                  <c:v>40936.0</c:v>
                </c:pt>
                <c:pt idx="94">
                  <c:v>40937.0</c:v>
                </c:pt>
                <c:pt idx="95">
                  <c:v>40938.0</c:v>
                </c:pt>
                <c:pt idx="96">
                  <c:v>40939.0</c:v>
                </c:pt>
                <c:pt idx="97">
                  <c:v>40940.0</c:v>
                </c:pt>
                <c:pt idx="98">
                  <c:v>40943.0</c:v>
                </c:pt>
                <c:pt idx="99">
                  <c:v>40944.0</c:v>
                </c:pt>
                <c:pt idx="100">
                  <c:v>40945.0</c:v>
                </c:pt>
                <c:pt idx="101">
                  <c:v>40946.0</c:v>
                </c:pt>
                <c:pt idx="102">
                  <c:v>40947.0</c:v>
                </c:pt>
                <c:pt idx="103">
                  <c:v>40948.0</c:v>
                </c:pt>
                <c:pt idx="104">
                  <c:v>40949.0</c:v>
                </c:pt>
                <c:pt idx="105">
                  <c:v>40950.0</c:v>
                </c:pt>
                <c:pt idx="106">
                  <c:v>40951.0</c:v>
                </c:pt>
                <c:pt idx="107">
                  <c:v>40952.0</c:v>
                </c:pt>
                <c:pt idx="108">
                  <c:v>40953.0</c:v>
                </c:pt>
                <c:pt idx="109">
                  <c:v>40954.0</c:v>
                </c:pt>
                <c:pt idx="110">
                  <c:v>40955.0</c:v>
                </c:pt>
                <c:pt idx="111">
                  <c:v>40956.0</c:v>
                </c:pt>
                <c:pt idx="112">
                  <c:v>40957.0</c:v>
                </c:pt>
                <c:pt idx="113">
                  <c:v>40958.0</c:v>
                </c:pt>
                <c:pt idx="114">
                  <c:v>40959.0</c:v>
                </c:pt>
                <c:pt idx="115">
                  <c:v>40960.0</c:v>
                </c:pt>
                <c:pt idx="116">
                  <c:v>40961.0</c:v>
                </c:pt>
                <c:pt idx="117">
                  <c:v>40962.0</c:v>
                </c:pt>
                <c:pt idx="118">
                  <c:v>40963.0</c:v>
                </c:pt>
                <c:pt idx="119">
                  <c:v>40964.0</c:v>
                </c:pt>
                <c:pt idx="120">
                  <c:v>40965.0</c:v>
                </c:pt>
                <c:pt idx="121">
                  <c:v>40966.0</c:v>
                </c:pt>
                <c:pt idx="122">
                  <c:v>40967.0</c:v>
                </c:pt>
                <c:pt idx="123">
                  <c:v>40968.0</c:v>
                </c:pt>
                <c:pt idx="124">
                  <c:v>40969.0</c:v>
                </c:pt>
                <c:pt idx="125">
                  <c:v>40970.0</c:v>
                </c:pt>
                <c:pt idx="126">
                  <c:v>40971.0</c:v>
                </c:pt>
                <c:pt idx="127">
                  <c:v>40972.0</c:v>
                </c:pt>
                <c:pt idx="128">
                  <c:v>40973.0</c:v>
                </c:pt>
                <c:pt idx="129">
                  <c:v>40974.0</c:v>
                </c:pt>
                <c:pt idx="130">
                  <c:v>40975.0</c:v>
                </c:pt>
                <c:pt idx="131">
                  <c:v>40976.0</c:v>
                </c:pt>
                <c:pt idx="132">
                  <c:v>40977.0</c:v>
                </c:pt>
                <c:pt idx="133">
                  <c:v>40978.0</c:v>
                </c:pt>
                <c:pt idx="134">
                  <c:v>40979.0</c:v>
                </c:pt>
                <c:pt idx="135">
                  <c:v>40980.0</c:v>
                </c:pt>
                <c:pt idx="136">
                  <c:v>40981.0</c:v>
                </c:pt>
                <c:pt idx="137">
                  <c:v>40982.0</c:v>
                </c:pt>
                <c:pt idx="138">
                  <c:v>40983.0</c:v>
                </c:pt>
                <c:pt idx="139">
                  <c:v>40984.0</c:v>
                </c:pt>
                <c:pt idx="140">
                  <c:v>40985.0</c:v>
                </c:pt>
                <c:pt idx="141">
                  <c:v>40986.0</c:v>
                </c:pt>
                <c:pt idx="142">
                  <c:v>40987.0</c:v>
                </c:pt>
                <c:pt idx="143">
                  <c:v>40988.0</c:v>
                </c:pt>
                <c:pt idx="144">
                  <c:v>40989.0</c:v>
                </c:pt>
                <c:pt idx="145">
                  <c:v>40990.0</c:v>
                </c:pt>
                <c:pt idx="146">
                  <c:v>40991.0</c:v>
                </c:pt>
                <c:pt idx="147">
                  <c:v>40992.0</c:v>
                </c:pt>
                <c:pt idx="148">
                  <c:v>40993.0</c:v>
                </c:pt>
                <c:pt idx="149">
                  <c:v>40994.0</c:v>
                </c:pt>
                <c:pt idx="150">
                  <c:v>40995.0</c:v>
                </c:pt>
                <c:pt idx="151">
                  <c:v>40996.0</c:v>
                </c:pt>
                <c:pt idx="152">
                  <c:v>40997.0</c:v>
                </c:pt>
                <c:pt idx="153">
                  <c:v>40998.0</c:v>
                </c:pt>
                <c:pt idx="154">
                  <c:v>40999.0</c:v>
                </c:pt>
                <c:pt idx="155">
                  <c:v>41000.0</c:v>
                </c:pt>
                <c:pt idx="156">
                  <c:v>41001.0</c:v>
                </c:pt>
                <c:pt idx="157">
                  <c:v>41002.0</c:v>
                </c:pt>
                <c:pt idx="158">
                  <c:v>41003.0</c:v>
                </c:pt>
                <c:pt idx="159">
                  <c:v>41004.0</c:v>
                </c:pt>
                <c:pt idx="160">
                  <c:v>41005.0</c:v>
                </c:pt>
                <c:pt idx="161">
                  <c:v>41006.0</c:v>
                </c:pt>
                <c:pt idx="162">
                  <c:v>41007.0</c:v>
                </c:pt>
                <c:pt idx="163">
                  <c:v>41008.0</c:v>
                </c:pt>
                <c:pt idx="164">
                  <c:v>41009.0</c:v>
                </c:pt>
                <c:pt idx="165">
                  <c:v>41010.0</c:v>
                </c:pt>
                <c:pt idx="166">
                  <c:v>41011.0</c:v>
                </c:pt>
                <c:pt idx="167">
                  <c:v>41012.0</c:v>
                </c:pt>
                <c:pt idx="168">
                  <c:v>41013.0</c:v>
                </c:pt>
                <c:pt idx="169">
                  <c:v>41014.0</c:v>
                </c:pt>
                <c:pt idx="170">
                  <c:v>41015.0</c:v>
                </c:pt>
                <c:pt idx="171">
                  <c:v>41016.0</c:v>
                </c:pt>
                <c:pt idx="172">
                  <c:v>41017.0</c:v>
                </c:pt>
                <c:pt idx="173">
                  <c:v>41018.0</c:v>
                </c:pt>
                <c:pt idx="174">
                  <c:v>41019.0</c:v>
                </c:pt>
                <c:pt idx="175">
                  <c:v>41020.0</c:v>
                </c:pt>
                <c:pt idx="176">
                  <c:v>41021.0</c:v>
                </c:pt>
                <c:pt idx="177">
                  <c:v>41022.0</c:v>
                </c:pt>
                <c:pt idx="178">
                  <c:v>41023.0</c:v>
                </c:pt>
                <c:pt idx="179">
                  <c:v>41024.0</c:v>
                </c:pt>
                <c:pt idx="180">
                  <c:v>41025.0</c:v>
                </c:pt>
                <c:pt idx="181">
                  <c:v>41026.0</c:v>
                </c:pt>
                <c:pt idx="182">
                  <c:v>41027.0</c:v>
                </c:pt>
                <c:pt idx="183">
                  <c:v>41028.0</c:v>
                </c:pt>
                <c:pt idx="184">
                  <c:v>41029.0</c:v>
                </c:pt>
                <c:pt idx="185">
                  <c:v>41030.0</c:v>
                </c:pt>
                <c:pt idx="186">
                  <c:v>41031.0</c:v>
                </c:pt>
                <c:pt idx="187">
                  <c:v>41032.0</c:v>
                </c:pt>
                <c:pt idx="188">
                  <c:v>41033.0</c:v>
                </c:pt>
                <c:pt idx="189">
                  <c:v>41034.0</c:v>
                </c:pt>
                <c:pt idx="190">
                  <c:v>41035.0</c:v>
                </c:pt>
                <c:pt idx="191">
                  <c:v>41036.0</c:v>
                </c:pt>
                <c:pt idx="192">
                  <c:v>41037.0</c:v>
                </c:pt>
                <c:pt idx="193">
                  <c:v>41038.0</c:v>
                </c:pt>
                <c:pt idx="194">
                  <c:v>41039.0</c:v>
                </c:pt>
                <c:pt idx="195">
                  <c:v>41040.0</c:v>
                </c:pt>
                <c:pt idx="196">
                  <c:v>41041.0</c:v>
                </c:pt>
                <c:pt idx="197">
                  <c:v>41042.0</c:v>
                </c:pt>
                <c:pt idx="198">
                  <c:v>41043.0</c:v>
                </c:pt>
                <c:pt idx="199">
                  <c:v>41044.0</c:v>
                </c:pt>
                <c:pt idx="200">
                  <c:v>41045.0</c:v>
                </c:pt>
                <c:pt idx="201">
                  <c:v>41046.0</c:v>
                </c:pt>
                <c:pt idx="202">
                  <c:v>41047.0</c:v>
                </c:pt>
                <c:pt idx="203">
                  <c:v>41048.0</c:v>
                </c:pt>
                <c:pt idx="204">
                  <c:v>41049.0</c:v>
                </c:pt>
                <c:pt idx="205">
                  <c:v>41050.0</c:v>
                </c:pt>
                <c:pt idx="206">
                  <c:v>41051.0</c:v>
                </c:pt>
                <c:pt idx="207">
                  <c:v>41052.0</c:v>
                </c:pt>
                <c:pt idx="208">
                  <c:v>41053.0</c:v>
                </c:pt>
                <c:pt idx="209">
                  <c:v>41054.0</c:v>
                </c:pt>
                <c:pt idx="210">
                  <c:v>41055.0</c:v>
                </c:pt>
                <c:pt idx="211">
                  <c:v>41056.0</c:v>
                </c:pt>
                <c:pt idx="212">
                  <c:v>41057.0</c:v>
                </c:pt>
                <c:pt idx="213">
                  <c:v>41058.0</c:v>
                </c:pt>
                <c:pt idx="214">
                  <c:v>41059.0</c:v>
                </c:pt>
                <c:pt idx="215">
                  <c:v>41060.0</c:v>
                </c:pt>
                <c:pt idx="216">
                  <c:v>41061.0</c:v>
                </c:pt>
                <c:pt idx="217">
                  <c:v>41062.0</c:v>
                </c:pt>
                <c:pt idx="218">
                  <c:v>41063.0</c:v>
                </c:pt>
                <c:pt idx="219">
                  <c:v>41064.0</c:v>
                </c:pt>
                <c:pt idx="220">
                  <c:v>41065.0</c:v>
                </c:pt>
                <c:pt idx="221">
                  <c:v>41066.0</c:v>
                </c:pt>
                <c:pt idx="222">
                  <c:v>41067.0</c:v>
                </c:pt>
                <c:pt idx="223">
                  <c:v>41068.0</c:v>
                </c:pt>
                <c:pt idx="224">
                  <c:v>41069.0</c:v>
                </c:pt>
                <c:pt idx="225">
                  <c:v>41070.0</c:v>
                </c:pt>
                <c:pt idx="226">
                  <c:v>41071.0</c:v>
                </c:pt>
                <c:pt idx="227">
                  <c:v>41072.0</c:v>
                </c:pt>
                <c:pt idx="228">
                  <c:v>41073.0</c:v>
                </c:pt>
                <c:pt idx="229">
                  <c:v>41074.0</c:v>
                </c:pt>
                <c:pt idx="230">
                  <c:v>41075.0</c:v>
                </c:pt>
                <c:pt idx="231">
                  <c:v>41076.0</c:v>
                </c:pt>
                <c:pt idx="232">
                  <c:v>41077.0</c:v>
                </c:pt>
                <c:pt idx="233">
                  <c:v>41078.0</c:v>
                </c:pt>
                <c:pt idx="234">
                  <c:v>41079.0</c:v>
                </c:pt>
                <c:pt idx="235">
                  <c:v>41080.0</c:v>
                </c:pt>
                <c:pt idx="236">
                  <c:v>41081.0</c:v>
                </c:pt>
                <c:pt idx="237">
                  <c:v>41082.0</c:v>
                </c:pt>
                <c:pt idx="238">
                  <c:v>41083.0</c:v>
                </c:pt>
                <c:pt idx="239">
                  <c:v>41084.0</c:v>
                </c:pt>
                <c:pt idx="240">
                  <c:v>41085.0</c:v>
                </c:pt>
                <c:pt idx="241">
                  <c:v>41086.0</c:v>
                </c:pt>
                <c:pt idx="242">
                  <c:v>41087.0</c:v>
                </c:pt>
                <c:pt idx="243">
                  <c:v>41088.0</c:v>
                </c:pt>
                <c:pt idx="244">
                  <c:v>41089.0</c:v>
                </c:pt>
                <c:pt idx="245">
                  <c:v>41090.0</c:v>
                </c:pt>
                <c:pt idx="246">
                  <c:v>41091.0</c:v>
                </c:pt>
                <c:pt idx="247">
                  <c:v>41092.0</c:v>
                </c:pt>
                <c:pt idx="248">
                  <c:v>41093.0</c:v>
                </c:pt>
                <c:pt idx="249">
                  <c:v>41094.0</c:v>
                </c:pt>
                <c:pt idx="250">
                  <c:v>41095.0</c:v>
                </c:pt>
                <c:pt idx="251">
                  <c:v>41096.0</c:v>
                </c:pt>
                <c:pt idx="252">
                  <c:v>41097.0</c:v>
                </c:pt>
                <c:pt idx="253">
                  <c:v>41098.0</c:v>
                </c:pt>
                <c:pt idx="254">
                  <c:v>41099.0</c:v>
                </c:pt>
                <c:pt idx="255">
                  <c:v>41100.0</c:v>
                </c:pt>
                <c:pt idx="256">
                  <c:v>41101.0</c:v>
                </c:pt>
                <c:pt idx="257">
                  <c:v>41102.0</c:v>
                </c:pt>
                <c:pt idx="258">
                  <c:v>41103.0</c:v>
                </c:pt>
                <c:pt idx="259">
                  <c:v>41104.0</c:v>
                </c:pt>
                <c:pt idx="260">
                  <c:v>41105.0</c:v>
                </c:pt>
                <c:pt idx="261">
                  <c:v>41106.0</c:v>
                </c:pt>
                <c:pt idx="262">
                  <c:v>41107.0</c:v>
                </c:pt>
                <c:pt idx="263">
                  <c:v>41108.0</c:v>
                </c:pt>
                <c:pt idx="264">
                  <c:v>41109.0</c:v>
                </c:pt>
                <c:pt idx="265">
                  <c:v>41110.0</c:v>
                </c:pt>
                <c:pt idx="266">
                  <c:v>41111.0</c:v>
                </c:pt>
                <c:pt idx="267">
                  <c:v>41112.0</c:v>
                </c:pt>
                <c:pt idx="268">
                  <c:v>41113.0</c:v>
                </c:pt>
                <c:pt idx="269">
                  <c:v>41114.0</c:v>
                </c:pt>
                <c:pt idx="270">
                  <c:v>41115.0</c:v>
                </c:pt>
                <c:pt idx="271">
                  <c:v>41116.0</c:v>
                </c:pt>
                <c:pt idx="272">
                  <c:v>41117.0</c:v>
                </c:pt>
                <c:pt idx="273">
                  <c:v>41118.0</c:v>
                </c:pt>
                <c:pt idx="274">
                  <c:v>41119.0</c:v>
                </c:pt>
                <c:pt idx="275">
                  <c:v>41120.0</c:v>
                </c:pt>
                <c:pt idx="276">
                  <c:v>41121.0</c:v>
                </c:pt>
                <c:pt idx="277">
                  <c:v>41122.0</c:v>
                </c:pt>
                <c:pt idx="278">
                  <c:v>41123.0</c:v>
                </c:pt>
                <c:pt idx="279">
                  <c:v>41124.0</c:v>
                </c:pt>
                <c:pt idx="280">
                  <c:v>41125.0</c:v>
                </c:pt>
                <c:pt idx="281">
                  <c:v>41126.0</c:v>
                </c:pt>
                <c:pt idx="282">
                  <c:v>41127.0</c:v>
                </c:pt>
                <c:pt idx="283">
                  <c:v>41128.0</c:v>
                </c:pt>
                <c:pt idx="284">
                  <c:v>41129.0</c:v>
                </c:pt>
                <c:pt idx="285">
                  <c:v>41130.0</c:v>
                </c:pt>
                <c:pt idx="286">
                  <c:v>41131.0</c:v>
                </c:pt>
                <c:pt idx="287">
                  <c:v>41132.0</c:v>
                </c:pt>
                <c:pt idx="288">
                  <c:v>41133.0</c:v>
                </c:pt>
                <c:pt idx="289">
                  <c:v>41134.0</c:v>
                </c:pt>
                <c:pt idx="290">
                  <c:v>41135.0</c:v>
                </c:pt>
                <c:pt idx="291">
                  <c:v>41136.0</c:v>
                </c:pt>
                <c:pt idx="292">
                  <c:v>41137.0</c:v>
                </c:pt>
                <c:pt idx="293">
                  <c:v>41138.0</c:v>
                </c:pt>
                <c:pt idx="294">
                  <c:v>41139.0</c:v>
                </c:pt>
                <c:pt idx="295">
                  <c:v>41140.0</c:v>
                </c:pt>
                <c:pt idx="296">
                  <c:v>41141.0</c:v>
                </c:pt>
                <c:pt idx="297">
                  <c:v>41142.0</c:v>
                </c:pt>
                <c:pt idx="298">
                  <c:v>41143.0</c:v>
                </c:pt>
                <c:pt idx="299">
                  <c:v>41144.0</c:v>
                </c:pt>
                <c:pt idx="300">
                  <c:v>41145.0</c:v>
                </c:pt>
                <c:pt idx="301">
                  <c:v>41146.0</c:v>
                </c:pt>
                <c:pt idx="302">
                  <c:v>41147.0</c:v>
                </c:pt>
                <c:pt idx="303">
                  <c:v>41148.0</c:v>
                </c:pt>
                <c:pt idx="304">
                  <c:v>41149.0</c:v>
                </c:pt>
                <c:pt idx="305">
                  <c:v>41150.0</c:v>
                </c:pt>
                <c:pt idx="306">
                  <c:v>41151.0</c:v>
                </c:pt>
                <c:pt idx="307">
                  <c:v>41152.0</c:v>
                </c:pt>
                <c:pt idx="308">
                  <c:v>41153.0</c:v>
                </c:pt>
                <c:pt idx="309">
                  <c:v>41154.0</c:v>
                </c:pt>
                <c:pt idx="310">
                  <c:v>41155.0</c:v>
                </c:pt>
                <c:pt idx="311">
                  <c:v>41156.0</c:v>
                </c:pt>
                <c:pt idx="312">
                  <c:v>41157.0</c:v>
                </c:pt>
                <c:pt idx="313">
                  <c:v>41158.0</c:v>
                </c:pt>
                <c:pt idx="314">
                  <c:v>41159.0</c:v>
                </c:pt>
                <c:pt idx="315">
                  <c:v>41160.0</c:v>
                </c:pt>
                <c:pt idx="316">
                  <c:v>41171.0</c:v>
                </c:pt>
                <c:pt idx="317">
                  <c:v>41172.0</c:v>
                </c:pt>
                <c:pt idx="318">
                  <c:v>41173.0</c:v>
                </c:pt>
                <c:pt idx="319">
                  <c:v>41174.0</c:v>
                </c:pt>
                <c:pt idx="320">
                  <c:v>41175.0</c:v>
                </c:pt>
                <c:pt idx="321">
                  <c:v>41176.0</c:v>
                </c:pt>
                <c:pt idx="322">
                  <c:v>41177.0</c:v>
                </c:pt>
                <c:pt idx="323">
                  <c:v>41178.0</c:v>
                </c:pt>
                <c:pt idx="324">
                  <c:v>41179.0</c:v>
                </c:pt>
                <c:pt idx="325">
                  <c:v>41180.0</c:v>
                </c:pt>
                <c:pt idx="326">
                  <c:v>41181.0</c:v>
                </c:pt>
                <c:pt idx="327">
                  <c:v>41182.0</c:v>
                </c:pt>
                <c:pt idx="328">
                  <c:v>41183.0</c:v>
                </c:pt>
                <c:pt idx="329">
                  <c:v>41184.0</c:v>
                </c:pt>
                <c:pt idx="330">
                  <c:v>41185.0</c:v>
                </c:pt>
                <c:pt idx="331">
                  <c:v>41186.0</c:v>
                </c:pt>
                <c:pt idx="332">
                  <c:v>41187.0</c:v>
                </c:pt>
                <c:pt idx="333">
                  <c:v>41188.0</c:v>
                </c:pt>
                <c:pt idx="334">
                  <c:v>41189.0</c:v>
                </c:pt>
                <c:pt idx="335">
                  <c:v>41190.0</c:v>
                </c:pt>
                <c:pt idx="336">
                  <c:v>41191.0</c:v>
                </c:pt>
                <c:pt idx="337">
                  <c:v>41192.0</c:v>
                </c:pt>
                <c:pt idx="338">
                  <c:v>41193.0</c:v>
                </c:pt>
                <c:pt idx="339">
                  <c:v>41194.0</c:v>
                </c:pt>
                <c:pt idx="340">
                  <c:v>41195.0</c:v>
                </c:pt>
                <c:pt idx="341">
                  <c:v>41196.0</c:v>
                </c:pt>
                <c:pt idx="342">
                  <c:v>41197.0</c:v>
                </c:pt>
                <c:pt idx="343">
                  <c:v>41198.0</c:v>
                </c:pt>
                <c:pt idx="344">
                  <c:v>41199.0</c:v>
                </c:pt>
                <c:pt idx="345">
                  <c:v>41200.0</c:v>
                </c:pt>
                <c:pt idx="346">
                  <c:v>41201.0</c:v>
                </c:pt>
                <c:pt idx="347">
                  <c:v>41202.0</c:v>
                </c:pt>
                <c:pt idx="348">
                  <c:v>41203.0</c:v>
                </c:pt>
                <c:pt idx="349">
                  <c:v>41204.0</c:v>
                </c:pt>
                <c:pt idx="350">
                  <c:v>41205.0</c:v>
                </c:pt>
                <c:pt idx="351">
                  <c:v>41206.0</c:v>
                </c:pt>
                <c:pt idx="352">
                  <c:v>41207.0</c:v>
                </c:pt>
                <c:pt idx="353">
                  <c:v>41208.0</c:v>
                </c:pt>
                <c:pt idx="354">
                  <c:v>41209.0</c:v>
                </c:pt>
                <c:pt idx="355">
                  <c:v>41210.0</c:v>
                </c:pt>
                <c:pt idx="356">
                  <c:v>41211.0</c:v>
                </c:pt>
                <c:pt idx="357">
                  <c:v>41212.0</c:v>
                </c:pt>
                <c:pt idx="358">
                  <c:v>41213.0</c:v>
                </c:pt>
                <c:pt idx="359">
                  <c:v>41214.0</c:v>
                </c:pt>
                <c:pt idx="360">
                  <c:v>41215.0</c:v>
                </c:pt>
                <c:pt idx="361">
                  <c:v>41216.0</c:v>
                </c:pt>
                <c:pt idx="362">
                  <c:v>41217.0</c:v>
                </c:pt>
                <c:pt idx="363">
                  <c:v>41218.0</c:v>
                </c:pt>
                <c:pt idx="364">
                  <c:v>41219.0</c:v>
                </c:pt>
                <c:pt idx="365">
                  <c:v>41220.0</c:v>
                </c:pt>
                <c:pt idx="366">
                  <c:v>41221.0</c:v>
                </c:pt>
                <c:pt idx="367">
                  <c:v>41222.0</c:v>
                </c:pt>
                <c:pt idx="368">
                  <c:v>41223.0</c:v>
                </c:pt>
                <c:pt idx="369">
                  <c:v>41224.0</c:v>
                </c:pt>
                <c:pt idx="370">
                  <c:v>41225.0</c:v>
                </c:pt>
                <c:pt idx="371">
                  <c:v>41226.0</c:v>
                </c:pt>
                <c:pt idx="372">
                  <c:v>41227.0</c:v>
                </c:pt>
                <c:pt idx="373">
                  <c:v>41228.0</c:v>
                </c:pt>
                <c:pt idx="374">
                  <c:v>41229.0</c:v>
                </c:pt>
                <c:pt idx="375">
                  <c:v>41230.0</c:v>
                </c:pt>
                <c:pt idx="376">
                  <c:v>41231.0</c:v>
                </c:pt>
                <c:pt idx="377">
                  <c:v>41232.0</c:v>
                </c:pt>
                <c:pt idx="378">
                  <c:v>41233.0</c:v>
                </c:pt>
                <c:pt idx="379">
                  <c:v>41234.0</c:v>
                </c:pt>
                <c:pt idx="380">
                  <c:v>41235.0</c:v>
                </c:pt>
                <c:pt idx="381">
                  <c:v>41236.0</c:v>
                </c:pt>
                <c:pt idx="382">
                  <c:v>41237.0</c:v>
                </c:pt>
                <c:pt idx="383">
                  <c:v>41238.0</c:v>
                </c:pt>
                <c:pt idx="384">
                  <c:v>41239.0</c:v>
                </c:pt>
                <c:pt idx="385">
                  <c:v>41240.0</c:v>
                </c:pt>
                <c:pt idx="386">
                  <c:v>41241.0</c:v>
                </c:pt>
                <c:pt idx="387">
                  <c:v>41242.0</c:v>
                </c:pt>
                <c:pt idx="388">
                  <c:v>41243.0</c:v>
                </c:pt>
                <c:pt idx="389">
                  <c:v>41244.0</c:v>
                </c:pt>
                <c:pt idx="390">
                  <c:v>41245.0</c:v>
                </c:pt>
                <c:pt idx="391">
                  <c:v>41246.0</c:v>
                </c:pt>
                <c:pt idx="392">
                  <c:v>41247.0</c:v>
                </c:pt>
                <c:pt idx="393">
                  <c:v>41248.0</c:v>
                </c:pt>
                <c:pt idx="394">
                  <c:v>41249.0</c:v>
                </c:pt>
                <c:pt idx="395">
                  <c:v>41250.0</c:v>
                </c:pt>
                <c:pt idx="396">
                  <c:v>41251.0</c:v>
                </c:pt>
                <c:pt idx="397">
                  <c:v>41252.0</c:v>
                </c:pt>
                <c:pt idx="398">
                  <c:v>41253.0</c:v>
                </c:pt>
                <c:pt idx="399">
                  <c:v>41254.0</c:v>
                </c:pt>
                <c:pt idx="400">
                  <c:v>41255.0</c:v>
                </c:pt>
                <c:pt idx="401">
                  <c:v>41256.0</c:v>
                </c:pt>
                <c:pt idx="402">
                  <c:v>41257.0</c:v>
                </c:pt>
                <c:pt idx="403">
                  <c:v>41258.0</c:v>
                </c:pt>
                <c:pt idx="404">
                  <c:v>41259.0</c:v>
                </c:pt>
                <c:pt idx="405">
                  <c:v>41260.0</c:v>
                </c:pt>
                <c:pt idx="406">
                  <c:v>41261.0</c:v>
                </c:pt>
                <c:pt idx="407">
                  <c:v>41262.0</c:v>
                </c:pt>
                <c:pt idx="408">
                  <c:v>41263.0</c:v>
                </c:pt>
                <c:pt idx="409">
                  <c:v>41264.0</c:v>
                </c:pt>
                <c:pt idx="410">
                  <c:v>41265.0</c:v>
                </c:pt>
                <c:pt idx="411">
                  <c:v>41266.0</c:v>
                </c:pt>
                <c:pt idx="412">
                  <c:v>41267.0</c:v>
                </c:pt>
                <c:pt idx="413">
                  <c:v>41268.0</c:v>
                </c:pt>
                <c:pt idx="414">
                  <c:v>41269.0</c:v>
                </c:pt>
                <c:pt idx="415">
                  <c:v>41270.0</c:v>
                </c:pt>
                <c:pt idx="416">
                  <c:v>41271.0</c:v>
                </c:pt>
                <c:pt idx="417">
                  <c:v>41272.0</c:v>
                </c:pt>
                <c:pt idx="418">
                  <c:v>41273.0</c:v>
                </c:pt>
                <c:pt idx="419">
                  <c:v>41274.0</c:v>
                </c:pt>
                <c:pt idx="420">
                  <c:v>41275.0</c:v>
                </c:pt>
                <c:pt idx="421">
                  <c:v>41276.0</c:v>
                </c:pt>
                <c:pt idx="422">
                  <c:v>41277.0</c:v>
                </c:pt>
                <c:pt idx="423">
                  <c:v>41278.0</c:v>
                </c:pt>
                <c:pt idx="424">
                  <c:v>41279.0</c:v>
                </c:pt>
                <c:pt idx="425">
                  <c:v>41280.0</c:v>
                </c:pt>
                <c:pt idx="426">
                  <c:v>41281.0</c:v>
                </c:pt>
                <c:pt idx="427">
                  <c:v>41282.0</c:v>
                </c:pt>
                <c:pt idx="428">
                  <c:v>41283.0</c:v>
                </c:pt>
                <c:pt idx="429">
                  <c:v>41284.0</c:v>
                </c:pt>
                <c:pt idx="430">
                  <c:v>41285.0</c:v>
                </c:pt>
                <c:pt idx="431">
                  <c:v>41286.0</c:v>
                </c:pt>
                <c:pt idx="432">
                  <c:v>41287.0</c:v>
                </c:pt>
                <c:pt idx="433">
                  <c:v>41288.0</c:v>
                </c:pt>
                <c:pt idx="434">
                  <c:v>41289.0</c:v>
                </c:pt>
                <c:pt idx="435">
                  <c:v>41290.0</c:v>
                </c:pt>
                <c:pt idx="436">
                  <c:v>41291.0</c:v>
                </c:pt>
                <c:pt idx="437">
                  <c:v>41292.0</c:v>
                </c:pt>
                <c:pt idx="438">
                  <c:v>41293.0</c:v>
                </c:pt>
                <c:pt idx="439">
                  <c:v>41294.0</c:v>
                </c:pt>
                <c:pt idx="440">
                  <c:v>41295.0</c:v>
                </c:pt>
                <c:pt idx="441">
                  <c:v>41296.0</c:v>
                </c:pt>
                <c:pt idx="442">
                  <c:v>41297.0</c:v>
                </c:pt>
                <c:pt idx="443">
                  <c:v>41298.0</c:v>
                </c:pt>
                <c:pt idx="444">
                  <c:v>41299.0</c:v>
                </c:pt>
                <c:pt idx="445">
                  <c:v>41300.0</c:v>
                </c:pt>
                <c:pt idx="446">
                  <c:v>41301.0</c:v>
                </c:pt>
                <c:pt idx="447">
                  <c:v>41302.0</c:v>
                </c:pt>
                <c:pt idx="448">
                  <c:v>41303.0</c:v>
                </c:pt>
                <c:pt idx="449">
                  <c:v>41304.0</c:v>
                </c:pt>
                <c:pt idx="450">
                  <c:v>41305.0</c:v>
                </c:pt>
                <c:pt idx="451">
                  <c:v>41306.0</c:v>
                </c:pt>
                <c:pt idx="452">
                  <c:v>41307.0</c:v>
                </c:pt>
                <c:pt idx="453">
                  <c:v>41308.0</c:v>
                </c:pt>
                <c:pt idx="454">
                  <c:v>41309.0</c:v>
                </c:pt>
                <c:pt idx="455">
                  <c:v>41310.0</c:v>
                </c:pt>
                <c:pt idx="456">
                  <c:v>41311.0</c:v>
                </c:pt>
                <c:pt idx="457">
                  <c:v>41312.0</c:v>
                </c:pt>
                <c:pt idx="458">
                  <c:v>41313.0</c:v>
                </c:pt>
                <c:pt idx="459">
                  <c:v>41314.0</c:v>
                </c:pt>
                <c:pt idx="460">
                  <c:v>41315.0</c:v>
                </c:pt>
                <c:pt idx="461">
                  <c:v>41316.0</c:v>
                </c:pt>
                <c:pt idx="462">
                  <c:v>41317.0</c:v>
                </c:pt>
                <c:pt idx="463">
                  <c:v>41318.0</c:v>
                </c:pt>
                <c:pt idx="464">
                  <c:v>41319.0</c:v>
                </c:pt>
                <c:pt idx="465">
                  <c:v>41320.0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41323.0</c:v>
                </c:pt>
                <c:pt idx="469">
                  <c:v>41324.0</c:v>
                </c:pt>
                <c:pt idx="470">
                  <c:v>41325.0</c:v>
                </c:pt>
                <c:pt idx="471">
                  <c:v>41326.0</c:v>
                </c:pt>
                <c:pt idx="472">
                  <c:v>41327.0</c:v>
                </c:pt>
                <c:pt idx="473">
                  <c:v>41328.0</c:v>
                </c:pt>
                <c:pt idx="474">
                  <c:v>41329.0</c:v>
                </c:pt>
                <c:pt idx="475">
                  <c:v>41330.0</c:v>
                </c:pt>
                <c:pt idx="476">
                  <c:v>41331.0</c:v>
                </c:pt>
                <c:pt idx="477">
                  <c:v>41332.0</c:v>
                </c:pt>
                <c:pt idx="478">
                  <c:v>41333.0</c:v>
                </c:pt>
                <c:pt idx="479">
                  <c:v>41341.0</c:v>
                </c:pt>
                <c:pt idx="480">
                  <c:v>41342.0</c:v>
                </c:pt>
                <c:pt idx="481">
                  <c:v>41343.0</c:v>
                </c:pt>
                <c:pt idx="482">
                  <c:v>41344.0</c:v>
                </c:pt>
                <c:pt idx="483">
                  <c:v>41345.0</c:v>
                </c:pt>
                <c:pt idx="484">
                  <c:v>41346.0</c:v>
                </c:pt>
                <c:pt idx="485">
                  <c:v>41347.0</c:v>
                </c:pt>
                <c:pt idx="486">
                  <c:v>41348.0</c:v>
                </c:pt>
                <c:pt idx="487">
                  <c:v>41349.0</c:v>
                </c:pt>
                <c:pt idx="488">
                  <c:v>41350.0</c:v>
                </c:pt>
                <c:pt idx="489">
                  <c:v>41351.0</c:v>
                </c:pt>
                <c:pt idx="490">
                  <c:v>41352.0</c:v>
                </c:pt>
                <c:pt idx="491">
                  <c:v>41353.0</c:v>
                </c:pt>
                <c:pt idx="492">
                  <c:v>41354.0</c:v>
                </c:pt>
                <c:pt idx="493">
                  <c:v>41355.0</c:v>
                </c:pt>
                <c:pt idx="494">
                  <c:v>41357.0</c:v>
                </c:pt>
                <c:pt idx="495">
                  <c:v>41358.0</c:v>
                </c:pt>
                <c:pt idx="496">
                  <c:v>41359.0</c:v>
                </c:pt>
                <c:pt idx="497">
                  <c:v>41360.0</c:v>
                </c:pt>
                <c:pt idx="498">
                  <c:v>41361.0</c:v>
                </c:pt>
                <c:pt idx="499">
                  <c:v>41362.0</c:v>
                </c:pt>
                <c:pt idx="500">
                  <c:v>41363.0</c:v>
                </c:pt>
                <c:pt idx="501">
                  <c:v>41364.0</c:v>
                </c:pt>
                <c:pt idx="502">
                  <c:v>41365.0</c:v>
                </c:pt>
                <c:pt idx="503">
                  <c:v>41366.0</c:v>
                </c:pt>
                <c:pt idx="504">
                  <c:v>41367.0</c:v>
                </c:pt>
                <c:pt idx="505">
                  <c:v>41368.0</c:v>
                </c:pt>
                <c:pt idx="506">
                  <c:v>41369.0</c:v>
                </c:pt>
                <c:pt idx="507">
                  <c:v>41370.0</c:v>
                </c:pt>
                <c:pt idx="508">
                  <c:v>41371.0</c:v>
                </c:pt>
                <c:pt idx="509">
                  <c:v>41372.0</c:v>
                </c:pt>
                <c:pt idx="510">
                  <c:v>41373.0</c:v>
                </c:pt>
                <c:pt idx="511">
                  <c:v>41374.0</c:v>
                </c:pt>
                <c:pt idx="512">
                  <c:v>41375.0</c:v>
                </c:pt>
                <c:pt idx="513">
                  <c:v>41376.0</c:v>
                </c:pt>
                <c:pt idx="514">
                  <c:v>41377.0</c:v>
                </c:pt>
                <c:pt idx="515">
                  <c:v>41378.0</c:v>
                </c:pt>
                <c:pt idx="516">
                  <c:v>41379.0</c:v>
                </c:pt>
                <c:pt idx="517">
                  <c:v>41380.0</c:v>
                </c:pt>
                <c:pt idx="518">
                  <c:v>41381.0</c:v>
                </c:pt>
                <c:pt idx="519">
                  <c:v>41382.0</c:v>
                </c:pt>
                <c:pt idx="520">
                  <c:v>41383.0</c:v>
                </c:pt>
                <c:pt idx="521">
                  <c:v>41384.0</c:v>
                </c:pt>
                <c:pt idx="522">
                  <c:v>41385.0</c:v>
                </c:pt>
                <c:pt idx="523">
                  <c:v>41386.0</c:v>
                </c:pt>
                <c:pt idx="524">
                  <c:v>41387.0</c:v>
                </c:pt>
                <c:pt idx="525">
                  <c:v>41388.0</c:v>
                </c:pt>
                <c:pt idx="526">
                  <c:v>41389.0</c:v>
                </c:pt>
                <c:pt idx="527">
                  <c:v>41390.0</c:v>
                </c:pt>
                <c:pt idx="528">
                  <c:v>41391.0</c:v>
                </c:pt>
                <c:pt idx="529">
                  <c:v>41392.0</c:v>
                </c:pt>
                <c:pt idx="530">
                  <c:v>41393.0</c:v>
                </c:pt>
                <c:pt idx="531">
                  <c:v>41394.0</c:v>
                </c:pt>
                <c:pt idx="532">
                  <c:v>41395.0</c:v>
                </c:pt>
                <c:pt idx="533">
                  <c:v>41396.0</c:v>
                </c:pt>
                <c:pt idx="534">
                  <c:v>41397.0</c:v>
                </c:pt>
                <c:pt idx="535">
                  <c:v>41398.0</c:v>
                </c:pt>
                <c:pt idx="536">
                  <c:v>41399.0</c:v>
                </c:pt>
                <c:pt idx="537">
                  <c:v>41400.0</c:v>
                </c:pt>
                <c:pt idx="538">
                  <c:v>41401.0</c:v>
                </c:pt>
                <c:pt idx="539">
                  <c:v>41402.0</c:v>
                </c:pt>
                <c:pt idx="540">
                  <c:v>41403.0</c:v>
                </c:pt>
                <c:pt idx="541">
                  <c:v>41404.0</c:v>
                </c:pt>
                <c:pt idx="542">
                  <c:v>41405.0</c:v>
                </c:pt>
                <c:pt idx="543">
                  <c:v>41406.0</c:v>
                </c:pt>
                <c:pt idx="544">
                  <c:v>41407.0</c:v>
                </c:pt>
                <c:pt idx="545">
                  <c:v>41408.0</c:v>
                </c:pt>
                <c:pt idx="546">
                  <c:v>41409.0</c:v>
                </c:pt>
                <c:pt idx="547">
                  <c:v>41410.0</c:v>
                </c:pt>
                <c:pt idx="548">
                  <c:v>41411.0</c:v>
                </c:pt>
                <c:pt idx="549">
                  <c:v>41412.0</c:v>
                </c:pt>
                <c:pt idx="550">
                  <c:v>41413.0</c:v>
                </c:pt>
                <c:pt idx="551">
                  <c:v>41414.0</c:v>
                </c:pt>
                <c:pt idx="552">
                  <c:v>41415.0</c:v>
                </c:pt>
                <c:pt idx="553">
                  <c:v>41416.0</c:v>
                </c:pt>
                <c:pt idx="554">
                  <c:v>41417.0</c:v>
                </c:pt>
                <c:pt idx="555">
                  <c:v>41418.0</c:v>
                </c:pt>
                <c:pt idx="556">
                  <c:v>41419.0</c:v>
                </c:pt>
                <c:pt idx="557">
                  <c:v>41420.0</c:v>
                </c:pt>
                <c:pt idx="558">
                  <c:v>41421.0</c:v>
                </c:pt>
                <c:pt idx="559">
                  <c:v>41422.0</c:v>
                </c:pt>
                <c:pt idx="560">
                  <c:v>41423.0</c:v>
                </c:pt>
                <c:pt idx="561">
                  <c:v>41424.0</c:v>
                </c:pt>
                <c:pt idx="562">
                  <c:v>41425.0</c:v>
                </c:pt>
                <c:pt idx="563">
                  <c:v>41426.0</c:v>
                </c:pt>
                <c:pt idx="564">
                  <c:v>41427.0</c:v>
                </c:pt>
                <c:pt idx="565">
                  <c:v>41428.0</c:v>
                </c:pt>
                <c:pt idx="566">
                  <c:v>41429.0</c:v>
                </c:pt>
                <c:pt idx="567">
                  <c:v>41430.0</c:v>
                </c:pt>
                <c:pt idx="568">
                  <c:v>41431.0</c:v>
                </c:pt>
                <c:pt idx="569">
                  <c:v>41432.0</c:v>
                </c:pt>
                <c:pt idx="570">
                  <c:v>41433.0</c:v>
                </c:pt>
                <c:pt idx="571">
                  <c:v>41434.0</c:v>
                </c:pt>
                <c:pt idx="572">
                  <c:v>41435.0</c:v>
                </c:pt>
                <c:pt idx="573">
                  <c:v>41436.0</c:v>
                </c:pt>
                <c:pt idx="574">
                  <c:v>41437.0</c:v>
                </c:pt>
                <c:pt idx="575">
                  <c:v>41438.0</c:v>
                </c:pt>
                <c:pt idx="576">
                  <c:v>41439.0</c:v>
                </c:pt>
                <c:pt idx="577">
                  <c:v>41440.0</c:v>
                </c:pt>
                <c:pt idx="578">
                  <c:v>41441.0</c:v>
                </c:pt>
                <c:pt idx="579">
                  <c:v>41442.0</c:v>
                </c:pt>
                <c:pt idx="580">
                  <c:v>41443.0</c:v>
                </c:pt>
                <c:pt idx="581">
                  <c:v>41444.0</c:v>
                </c:pt>
                <c:pt idx="582">
                  <c:v>41445.0</c:v>
                </c:pt>
                <c:pt idx="583">
                  <c:v>41446.0</c:v>
                </c:pt>
                <c:pt idx="584">
                  <c:v>41447.0</c:v>
                </c:pt>
                <c:pt idx="585">
                  <c:v>41448.0</c:v>
                </c:pt>
                <c:pt idx="586">
                  <c:v>41449.0</c:v>
                </c:pt>
                <c:pt idx="587">
                  <c:v>41450.0</c:v>
                </c:pt>
                <c:pt idx="588">
                  <c:v>41451.0</c:v>
                </c:pt>
                <c:pt idx="589">
                  <c:v>41452.0</c:v>
                </c:pt>
                <c:pt idx="590">
                  <c:v>41453.0</c:v>
                </c:pt>
                <c:pt idx="591">
                  <c:v>41454.0</c:v>
                </c:pt>
                <c:pt idx="592">
                  <c:v>41455.0</c:v>
                </c:pt>
                <c:pt idx="593">
                  <c:v>41456.0</c:v>
                </c:pt>
                <c:pt idx="594">
                  <c:v>41457.0</c:v>
                </c:pt>
                <c:pt idx="595">
                  <c:v>41458.0</c:v>
                </c:pt>
                <c:pt idx="596">
                  <c:v>41459.0</c:v>
                </c:pt>
                <c:pt idx="597">
                  <c:v>41460.0</c:v>
                </c:pt>
                <c:pt idx="598">
                  <c:v>41461.0</c:v>
                </c:pt>
                <c:pt idx="599">
                  <c:v>41462.0</c:v>
                </c:pt>
                <c:pt idx="600">
                  <c:v>41463.0</c:v>
                </c:pt>
                <c:pt idx="601">
                  <c:v>41464.0</c:v>
                </c:pt>
                <c:pt idx="602">
                  <c:v>41465.0</c:v>
                </c:pt>
                <c:pt idx="603">
                  <c:v>41466.0</c:v>
                </c:pt>
                <c:pt idx="604">
                  <c:v>41467.0</c:v>
                </c:pt>
                <c:pt idx="605">
                  <c:v>41468.0</c:v>
                </c:pt>
                <c:pt idx="606">
                  <c:v>41469.0</c:v>
                </c:pt>
                <c:pt idx="607">
                  <c:v>41470.0</c:v>
                </c:pt>
                <c:pt idx="608">
                  <c:v>41471.0</c:v>
                </c:pt>
                <c:pt idx="609">
                  <c:v>41472.0</c:v>
                </c:pt>
                <c:pt idx="610">
                  <c:v>41473.0</c:v>
                </c:pt>
                <c:pt idx="611">
                  <c:v>41474.0</c:v>
                </c:pt>
                <c:pt idx="612">
                  <c:v>41475.0</c:v>
                </c:pt>
                <c:pt idx="613">
                  <c:v>41476.0</c:v>
                </c:pt>
                <c:pt idx="614">
                  <c:v>41477.0</c:v>
                </c:pt>
                <c:pt idx="615">
                  <c:v>41478.0</c:v>
                </c:pt>
                <c:pt idx="616">
                  <c:v>41479.0</c:v>
                </c:pt>
                <c:pt idx="617">
                  <c:v>41480.0</c:v>
                </c:pt>
                <c:pt idx="618">
                  <c:v>41481.0</c:v>
                </c:pt>
                <c:pt idx="619">
                  <c:v>41482.0</c:v>
                </c:pt>
                <c:pt idx="620">
                  <c:v>41483.0</c:v>
                </c:pt>
                <c:pt idx="621">
                  <c:v>41484.0</c:v>
                </c:pt>
                <c:pt idx="622">
                  <c:v>41485.0</c:v>
                </c:pt>
                <c:pt idx="623">
                  <c:v>41486.0</c:v>
                </c:pt>
                <c:pt idx="624">
                  <c:v>41487.0</c:v>
                </c:pt>
                <c:pt idx="625">
                  <c:v>41488.0</c:v>
                </c:pt>
                <c:pt idx="626">
                  <c:v>41489.0</c:v>
                </c:pt>
                <c:pt idx="627">
                  <c:v>41490.0</c:v>
                </c:pt>
                <c:pt idx="628">
                  <c:v>41491.0</c:v>
                </c:pt>
                <c:pt idx="629">
                  <c:v>41492.0</c:v>
                </c:pt>
                <c:pt idx="630">
                  <c:v>41493.0</c:v>
                </c:pt>
                <c:pt idx="631">
                  <c:v>41494.0</c:v>
                </c:pt>
                <c:pt idx="632">
                  <c:v>41495.0</c:v>
                </c:pt>
                <c:pt idx="633">
                  <c:v>41496.0</c:v>
                </c:pt>
                <c:pt idx="634">
                  <c:v>41497.0</c:v>
                </c:pt>
                <c:pt idx="635">
                  <c:v>41498.0</c:v>
                </c:pt>
                <c:pt idx="636">
                  <c:v>41499.0</c:v>
                </c:pt>
                <c:pt idx="637">
                  <c:v>41500.0</c:v>
                </c:pt>
                <c:pt idx="638">
                  <c:v>41501.0</c:v>
                </c:pt>
                <c:pt idx="639">
                  <c:v>41502.0</c:v>
                </c:pt>
                <c:pt idx="640">
                  <c:v>41503.0</c:v>
                </c:pt>
                <c:pt idx="641">
                  <c:v>41504.0</c:v>
                </c:pt>
                <c:pt idx="642">
                  <c:v>41505.0</c:v>
                </c:pt>
                <c:pt idx="643">
                  <c:v>41506.0</c:v>
                </c:pt>
                <c:pt idx="644">
                  <c:v>41507.0</c:v>
                </c:pt>
                <c:pt idx="645">
                  <c:v>41508.0</c:v>
                </c:pt>
                <c:pt idx="646">
                  <c:v>41509.0</c:v>
                </c:pt>
                <c:pt idx="647">
                  <c:v>41510.0</c:v>
                </c:pt>
                <c:pt idx="648">
                  <c:v>41511.0</c:v>
                </c:pt>
                <c:pt idx="649">
                  <c:v>41512.0</c:v>
                </c:pt>
                <c:pt idx="650">
                  <c:v>41513.0</c:v>
                </c:pt>
                <c:pt idx="651">
                  <c:v>41514.0</c:v>
                </c:pt>
                <c:pt idx="652">
                  <c:v>41515.0</c:v>
                </c:pt>
                <c:pt idx="653">
                  <c:v>41516.0</c:v>
                </c:pt>
                <c:pt idx="654">
                  <c:v>41517.0</c:v>
                </c:pt>
                <c:pt idx="655">
                  <c:v>41518.0</c:v>
                </c:pt>
                <c:pt idx="656">
                  <c:v>41519.0</c:v>
                </c:pt>
                <c:pt idx="657">
                  <c:v>41520.0</c:v>
                </c:pt>
                <c:pt idx="658">
                  <c:v>41521.0</c:v>
                </c:pt>
                <c:pt idx="659">
                  <c:v>41522.0</c:v>
                </c:pt>
                <c:pt idx="660">
                  <c:v>41523.0</c:v>
                </c:pt>
                <c:pt idx="661">
                  <c:v>41524.0</c:v>
                </c:pt>
                <c:pt idx="662">
                  <c:v>41525.0</c:v>
                </c:pt>
                <c:pt idx="663">
                  <c:v>41526.0</c:v>
                </c:pt>
                <c:pt idx="664">
                  <c:v>41527.0</c:v>
                </c:pt>
                <c:pt idx="665">
                  <c:v>41528.0</c:v>
                </c:pt>
                <c:pt idx="666">
                  <c:v>41529.0</c:v>
                </c:pt>
                <c:pt idx="667">
                  <c:v>41530.0</c:v>
                </c:pt>
                <c:pt idx="668">
                  <c:v>41531.0</c:v>
                </c:pt>
                <c:pt idx="669">
                  <c:v>41532.0</c:v>
                </c:pt>
                <c:pt idx="670">
                  <c:v>41533.0</c:v>
                </c:pt>
                <c:pt idx="671">
                  <c:v>41534.0</c:v>
                </c:pt>
                <c:pt idx="672">
                  <c:v>41535.0</c:v>
                </c:pt>
                <c:pt idx="673">
                  <c:v>41536.0</c:v>
                </c:pt>
                <c:pt idx="674">
                  <c:v>41537.0</c:v>
                </c:pt>
                <c:pt idx="675">
                  <c:v>41538.0</c:v>
                </c:pt>
                <c:pt idx="676">
                  <c:v>41539.0</c:v>
                </c:pt>
                <c:pt idx="677">
                  <c:v>41540.0</c:v>
                </c:pt>
                <c:pt idx="678">
                  <c:v>41541.0</c:v>
                </c:pt>
                <c:pt idx="679">
                  <c:v>41542.0</c:v>
                </c:pt>
                <c:pt idx="680">
                  <c:v>41543.0</c:v>
                </c:pt>
                <c:pt idx="681">
                  <c:v>41544.0</c:v>
                </c:pt>
                <c:pt idx="682">
                  <c:v>41545.0</c:v>
                </c:pt>
                <c:pt idx="683">
                  <c:v>41546.0</c:v>
                </c:pt>
                <c:pt idx="684">
                  <c:v>41547.0</c:v>
                </c:pt>
                <c:pt idx="685">
                  <c:v>41548.0</c:v>
                </c:pt>
                <c:pt idx="686">
                  <c:v>41549.0</c:v>
                </c:pt>
                <c:pt idx="687">
                  <c:v>41550.0</c:v>
                </c:pt>
                <c:pt idx="688">
                  <c:v>41551.0</c:v>
                </c:pt>
                <c:pt idx="689">
                  <c:v>41552.0</c:v>
                </c:pt>
                <c:pt idx="690">
                  <c:v>41553.0</c:v>
                </c:pt>
                <c:pt idx="691">
                  <c:v>41554.0</c:v>
                </c:pt>
                <c:pt idx="692">
                  <c:v>41555.0</c:v>
                </c:pt>
                <c:pt idx="693">
                  <c:v>41556.0</c:v>
                </c:pt>
                <c:pt idx="694">
                  <c:v>41557.0</c:v>
                </c:pt>
                <c:pt idx="695">
                  <c:v>41558.0</c:v>
                </c:pt>
                <c:pt idx="696">
                  <c:v>41559.0</c:v>
                </c:pt>
                <c:pt idx="697">
                  <c:v>41560.0</c:v>
                </c:pt>
                <c:pt idx="698">
                  <c:v>41561.0</c:v>
                </c:pt>
                <c:pt idx="699">
                  <c:v>41562.0</c:v>
                </c:pt>
                <c:pt idx="700">
                  <c:v>41563.0</c:v>
                </c:pt>
                <c:pt idx="701">
                  <c:v>41564.0</c:v>
                </c:pt>
                <c:pt idx="702">
                  <c:v>41565.0</c:v>
                </c:pt>
                <c:pt idx="703">
                  <c:v>41566.0</c:v>
                </c:pt>
                <c:pt idx="704">
                  <c:v>41567.0</c:v>
                </c:pt>
                <c:pt idx="705">
                  <c:v>41568.0</c:v>
                </c:pt>
                <c:pt idx="706">
                  <c:v>41569.0</c:v>
                </c:pt>
                <c:pt idx="707">
                  <c:v>41570.0</c:v>
                </c:pt>
                <c:pt idx="708">
                  <c:v>41571.0</c:v>
                </c:pt>
                <c:pt idx="709">
                  <c:v>41572.0</c:v>
                </c:pt>
                <c:pt idx="710">
                  <c:v>41573.0</c:v>
                </c:pt>
                <c:pt idx="711">
                  <c:v>41574.0</c:v>
                </c:pt>
                <c:pt idx="712">
                  <c:v>41575.0</c:v>
                </c:pt>
                <c:pt idx="713">
                  <c:v>41576.0</c:v>
                </c:pt>
                <c:pt idx="714">
                  <c:v>41577.0</c:v>
                </c:pt>
                <c:pt idx="715">
                  <c:v>41578.0</c:v>
                </c:pt>
                <c:pt idx="716">
                  <c:v>41580.0</c:v>
                </c:pt>
                <c:pt idx="717">
                  <c:v>41581.0</c:v>
                </c:pt>
                <c:pt idx="718">
                  <c:v>41582.0</c:v>
                </c:pt>
                <c:pt idx="719">
                  <c:v>41583.0</c:v>
                </c:pt>
              </c:numCache>
            </c:numRef>
          </c:xVal>
          <c:yVal>
            <c:numRef>
              <c:f>Sheet2!$N$2:$N$719</c:f>
              <c:numCache>
                <c:formatCode>General</c:formatCode>
                <c:ptCount val="718"/>
                <c:pt idx="33">
                  <c:v>362.22</c:v>
                </c:pt>
                <c:pt idx="34">
                  <c:v>458.22</c:v>
                </c:pt>
                <c:pt idx="35">
                  <c:v>458.22</c:v>
                </c:pt>
                <c:pt idx="36">
                  <c:v>542.22</c:v>
                </c:pt>
                <c:pt idx="37">
                  <c:v>536.2200000000001</c:v>
                </c:pt>
                <c:pt idx="38">
                  <c:v>523.8600000000001</c:v>
                </c:pt>
                <c:pt idx="39">
                  <c:v>455.8500000000001</c:v>
                </c:pt>
                <c:pt idx="40">
                  <c:v>431.8500000000001</c:v>
                </c:pt>
                <c:pt idx="41">
                  <c:v>431.2500000000001</c:v>
                </c:pt>
                <c:pt idx="42">
                  <c:v>412.2600000000002</c:v>
                </c:pt>
                <c:pt idx="43">
                  <c:v>424.3500000000001</c:v>
                </c:pt>
                <c:pt idx="44">
                  <c:v>482.1900000000001</c:v>
                </c:pt>
                <c:pt idx="45">
                  <c:v>409.8000000000001</c:v>
                </c:pt>
                <c:pt idx="46">
                  <c:v>480.7200000000001</c:v>
                </c:pt>
                <c:pt idx="47">
                  <c:v>469.7700000000002</c:v>
                </c:pt>
                <c:pt idx="48">
                  <c:v>463.7700000000002</c:v>
                </c:pt>
                <c:pt idx="49">
                  <c:v>439.7700000000002</c:v>
                </c:pt>
                <c:pt idx="50">
                  <c:v>458.1300000000001</c:v>
                </c:pt>
                <c:pt idx="51">
                  <c:v>601.8900000000001</c:v>
                </c:pt>
                <c:pt idx="52">
                  <c:v>612.0300000000001</c:v>
                </c:pt>
                <c:pt idx="53">
                  <c:v>606.9300000000001</c:v>
                </c:pt>
                <c:pt idx="54">
                  <c:v>660.9300000000002</c:v>
                </c:pt>
                <c:pt idx="55">
                  <c:v>564.9299999999999</c:v>
                </c:pt>
                <c:pt idx="56">
                  <c:v>499.65</c:v>
                </c:pt>
                <c:pt idx="57">
                  <c:v>506.91</c:v>
                </c:pt>
                <c:pt idx="58">
                  <c:v>510.6900000000001</c:v>
                </c:pt>
                <c:pt idx="59">
                  <c:v>439.77</c:v>
                </c:pt>
                <c:pt idx="60">
                  <c:v>406.9499999999999</c:v>
                </c:pt>
                <c:pt idx="61">
                  <c:v>394.95</c:v>
                </c:pt>
                <c:pt idx="62">
                  <c:v>425.6999999999999</c:v>
                </c:pt>
                <c:pt idx="63">
                  <c:v>389.7</c:v>
                </c:pt>
                <c:pt idx="64">
                  <c:v>354.69</c:v>
                </c:pt>
                <c:pt idx="65">
                  <c:v>374.4</c:v>
                </c:pt>
                <c:pt idx="66">
                  <c:v>330.5699999999999</c:v>
                </c:pt>
                <c:pt idx="67">
                  <c:v>365.46</c:v>
                </c:pt>
                <c:pt idx="68">
                  <c:v>402.8099999999999</c:v>
                </c:pt>
                <c:pt idx="69">
                  <c:v>395.8799999999999</c:v>
                </c:pt>
                <c:pt idx="70">
                  <c:v>395.8799999999999</c:v>
                </c:pt>
                <c:pt idx="71">
                  <c:v>407.88</c:v>
                </c:pt>
                <c:pt idx="72">
                  <c:v>449.52</c:v>
                </c:pt>
                <c:pt idx="73">
                  <c:v>313.77</c:v>
                </c:pt>
                <c:pt idx="74">
                  <c:v>304.71</c:v>
                </c:pt>
                <c:pt idx="75">
                  <c:v>250.71</c:v>
                </c:pt>
                <c:pt idx="76">
                  <c:v>256.71</c:v>
                </c:pt>
                <c:pt idx="77">
                  <c:v>281.19</c:v>
                </c:pt>
                <c:pt idx="78">
                  <c:v>298.47</c:v>
                </c:pt>
                <c:pt idx="79">
                  <c:v>342.21</c:v>
                </c:pt>
                <c:pt idx="80">
                  <c:v>253.29</c:v>
                </c:pt>
                <c:pt idx="81">
                  <c:v>282.21</c:v>
                </c:pt>
                <c:pt idx="82">
                  <c:v>303.03</c:v>
                </c:pt>
                <c:pt idx="83">
                  <c:v>278.55</c:v>
                </c:pt>
                <c:pt idx="84">
                  <c:v>216.93</c:v>
                </c:pt>
                <c:pt idx="85">
                  <c:v>272.9399999999999</c:v>
                </c:pt>
                <c:pt idx="86">
                  <c:v>368.94</c:v>
                </c:pt>
                <c:pt idx="87">
                  <c:v>368.79</c:v>
                </c:pt>
                <c:pt idx="88">
                  <c:v>390.78</c:v>
                </c:pt>
                <c:pt idx="89">
                  <c:v>408.78</c:v>
                </c:pt>
                <c:pt idx="90">
                  <c:v>329.1900000000001</c:v>
                </c:pt>
                <c:pt idx="91">
                  <c:v>336.1200000000001</c:v>
                </c:pt>
                <c:pt idx="92">
                  <c:v>292.5600000000001</c:v>
                </c:pt>
                <c:pt idx="93">
                  <c:v>286.68</c:v>
                </c:pt>
                <c:pt idx="94">
                  <c:v>210.0</c:v>
                </c:pt>
                <c:pt idx="95">
                  <c:v>252.0</c:v>
                </c:pt>
                <c:pt idx="96">
                  <c:v>197.76</c:v>
                </c:pt>
                <c:pt idx="97">
                  <c:v>281.76</c:v>
                </c:pt>
                <c:pt idx="98">
                  <c:v>275.76</c:v>
                </c:pt>
                <c:pt idx="99">
                  <c:v>265.23</c:v>
                </c:pt>
                <c:pt idx="100">
                  <c:v>205.23</c:v>
                </c:pt>
                <c:pt idx="101">
                  <c:v>178.23</c:v>
                </c:pt>
                <c:pt idx="102">
                  <c:v>197.37</c:v>
                </c:pt>
                <c:pt idx="103">
                  <c:v>179.37</c:v>
                </c:pt>
                <c:pt idx="104">
                  <c:v>161.37</c:v>
                </c:pt>
                <c:pt idx="105">
                  <c:v>233.85</c:v>
                </c:pt>
                <c:pt idx="106">
                  <c:v>312.7200000000001</c:v>
                </c:pt>
                <c:pt idx="107">
                  <c:v>274.95</c:v>
                </c:pt>
                <c:pt idx="108">
                  <c:v>263.4300000000001</c:v>
                </c:pt>
                <c:pt idx="109">
                  <c:v>195.12</c:v>
                </c:pt>
                <c:pt idx="110">
                  <c:v>104.91</c:v>
                </c:pt>
                <c:pt idx="111">
                  <c:v>74.91</c:v>
                </c:pt>
                <c:pt idx="112">
                  <c:v>117.75</c:v>
                </c:pt>
                <c:pt idx="113">
                  <c:v>98.70000000000001</c:v>
                </c:pt>
                <c:pt idx="114">
                  <c:v>112.26</c:v>
                </c:pt>
                <c:pt idx="115">
                  <c:v>94.14000000000004</c:v>
                </c:pt>
                <c:pt idx="116">
                  <c:v>116.82</c:v>
                </c:pt>
                <c:pt idx="117">
                  <c:v>140.34</c:v>
                </c:pt>
                <c:pt idx="118">
                  <c:v>134.58</c:v>
                </c:pt>
                <c:pt idx="119">
                  <c:v>104.58</c:v>
                </c:pt>
                <c:pt idx="120">
                  <c:v>162.81</c:v>
                </c:pt>
                <c:pt idx="121">
                  <c:v>82.86</c:v>
                </c:pt>
                <c:pt idx="122">
                  <c:v>53.58000000000001</c:v>
                </c:pt>
                <c:pt idx="123">
                  <c:v>59.57999999999998</c:v>
                </c:pt>
                <c:pt idx="124">
                  <c:v>94.85999999999997</c:v>
                </c:pt>
                <c:pt idx="125">
                  <c:v>106.86</c:v>
                </c:pt>
                <c:pt idx="126">
                  <c:v>142.26</c:v>
                </c:pt>
                <c:pt idx="127">
                  <c:v>130.26</c:v>
                </c:pt>
                <c:pt idx="128">
                  <c:v>88.25999999999997</c:v>
                </c:pt>
                <c:pt idx="129">
                  <c:v>70.01999999999996</c:v>
                </c:pt>
                <c:pt idx="130">
                  <c:v>15.54</c:v>
                </c:pt>
                <c:pt idx="131">
                  <c:v>39.65999999999997</c:v>
                </c:pt>
                <c:pt idx="132">
                  <c:v>123.87</c:v>
                </c:pt>
                <c:pt idx="133">
                  <c:v>160.35</c:v>
                </c:pt>
                <c:pt idx="134">
                  <c:v>93.74999999999998</c:v>
                </c:pt>
                <c:pt idx="135">
                  <c:v>83.66999999999998</c:v>
                </c:pt>
                <c:pt idx="136">
                  <c:v>96.05999999999995</c:v>
                </c:pt>
                <c:pt idx="137">
                  <c:v>95.82</c:v>
                </c:pt>
                <c:pt idx="138">
                  <c:v>113.82</c:v>
                </c:pt>
                <c:pt idx="139">
                  <c:v>120.3</c:v>
                </c:pt>
                <c:pt idx="140">
                  <c:v>150.54</c:v>
                </c:pt>
                <c:pt idx="141">
                  <c:v>168.54</c:v>
                </c:pt>
                <c:pt idx="142">
                  <c:v>140.31</c:v>
                </c:pt>
                <c:pt idx="143">
                  <c:v>188.31</c:v>
                </c:pt>
                <c:pt idx="144">
                  <c:v>271.59</c:v>
                </c:pt>
                <c:pt idx="145">
                  <c:v>217.59</c:v>
                </c:pt>
                <c:pt idx="146">
                  <c:v>212.31</c:v>
                </c:pt>
                <c:pt idx="147">
                  <c:v>260.91</c:v>
                </c:pt>
                <c:pt idx="148">
                  <c:v>237.63</c:v>
                </c:pt>
                <c:pt idx="149">
                  <c:v>219.63</c:v>
                </c:pt>
                <c:pt idx="150">
                  <c:v>273.63</c:v>
                </c:pt>
                <c:pt idx="151">
                  <c:v>309.63</c:v>
                </c:pt>
                <c:pt idx="152">
                  <c:v>320.8799999999999</c:v>
                </c:pt>
                <c:pt idx="153">
                  <c:v>307.6199999999999</c:v>
                </c:pt>
                <c:pt idx="154">
                  <c:v>265.5000000000001</c:v>
                </c:pt>
                <c:pt idx="155">
                  <c:v>259.38</c:v>
                </c:pt>
                <c:pt idx="156">
                  <c:v>332.8800000000001</c:v>
                </c:pt>
                <c:pt idx="157">
                  <c:v>402.96</c:v>
                </c:pt>
                <c:pt idx="158">
                  <c:v>372.57</c:v>
                </c:pt>
                <c:pt idx="159">
                  <c:v>420.8099999999999</c:v>
                </c:pt>
                <c:pt idx="160">
                  <c:v>438.8099999999999</c:v>
                </c:pt>
                <c:pt idx="161">
                  <c:v>426.8100000000001</c:v>
                </c:pt>
                <c:pt idx="162">
                  <c:v>432.9299999999999</c:v>
                </c:pt>
                <c:pt idx="163">
                  <c:v>414.9300000000001</c:v>
                </c:pt>
                <c:pt idx="164">
                  <c:v>384.9300000000001</c:v>
                </c:pt>
                <c:pt idx="165">
                  <c:v>426.9300000000001</c:v>
                </c:pt>
                <c:pt idx="166">
                  <c:v>444.93</c:v>
                </c:pt>
                <c:pt idx="167">
                  <c:v>486.93</c:v>
                </c:pt>
                <c:pt idx="168">
                  <c:v>456.9300000000001</c:v>
                </c:pt>
                <c:pt idx="169">
                  <c:v>463.05</c:v>
                </c:pt>
                <c:pt idx="170">
                  <c:v>546.1200000000001</c:v>
                </c:pt>
                <c:pt idx="171">
                  <c:v>546.48</c:v>
                </c:pt>
                <c:pt idx="172">
                  <c:v>529.08</c:v>
                </c:pt>
                <c:pt idx="173">
                  <c:v>451.08</c:v>
                </c:pt>
                <c:pt idx="174">
                  <c:v>463.7100000000001</c:v>
                </c:pt>
                <c:pt idx="175">
                  <c:v>566.8500000000001</c:v>
                </c:pt>
                <c:pt idx="176">
                  <c:v>597.4500000000002</c:v>
                </c:pt>
                <c:pt idx="177">
                  <c:v>603.0900000000001</c:v>
                </c:pt>
                <c:pt idx="178">
                  <c:v>553.5900000000001</c:v>
                </c:pt>
                <c:pt idx="179">
                  <c:v>462.8700000000001</c:v>
                </c:pt>
                <c:pt idx="180">
                  <c:v>474.8700000000001</c:v>
                </c:pt>
                <c:pt idx="181">
                  <c:v>463.3500000000001</c:v>
                </c:pt>
                <c:pt idx="182">
                  <c:v>445.83</c:v>
                </c:pt>
                <c:pt idx="183">
                  <c:v>373.83</c:v>
                </c:pt>
                <c:pt idx="184">
                  <c:v>367.47</c:v>
                </c:pt>
                <c:pt idx="185">
                  <c:v>427.47</c:v>
                </c:pt>
                <c:pt idx="186">
                  <c:v>452.58</c:v>
                </c:pt>
                <c:pt idx="187">
                  <c:v>422.5799999999999</c:v>
                </c:pt>
                <c:pt idx="188">
                  <c:v>362.7</c:v>
                </c:pt>
                <c:pt idx="189">
                  <c:v>345.1799999999999</c:v>
                </c:pt>
                <c:pt idx="190">
                  <c:v>357.69</c:v>
                </c:pt>
                <c:pt idx="191">
                  <c:v>314.46</c:v>
                </c:pt>
                <c:pt idx="192">
                  <c:v>237.78</c:v>
                </c:pt>
                <c:pt idx="193">
                  <c:v>199.86</c:v>
                </c:pt>
                <c:pt idx="194">
                  <c:v>199.86</c:v>
                </c:pt>
                <c:pt idx="195">
                  <c:v>285.36</c:v>
                </c:pt>
                <c:pt idx="196">
                  <c:v>299.3699999999999</c:v>
                </c:pt>
                <c:pt idx="197">
                  <c:v>220.3800000000001</c:v>
                </c:pt>
                <c:pt idx="198">
                  <c:v>141.9</c:v>
                </c:pt>
                <c:pt idx="199">
                  <c:v>135.9</c:v>
                </c:pt>
                <c:pt idx="200">
                  <c:v>216.66</c:v>
                </c:pt>
                <c:pt idx="201">
                  <c:v>283.98</c:v>
                </c:pt>
                <c:pt idx="202">
                  <c:v>320.97</c:v>
                </c:pt>
                <c:pt idx="203">
                  <c:v>365.25</c:v>
                </c:pt>
                <c:pt idx="204">
                  <c:v>378.27</c:v>
                </c:pt>
                <c:pt idx="205">
                  <c:v>425.8799999999999</c:v>
                </c:pt>
                <c:pt idx="206">
                  <c:v>437.88</c:v>
                </c:pt>
                <c:pt idx="207">
                  <c:v>329.8800000000001</c:v>
                </c:pt>
                <c:pt idx="208">
                  <c:v>226.77</c:v>
                </c:pt>
                <c:pt idx="209">
                  <c:v>220.7699999999999</c:v>
                </c:pt>
                <c:pt idx="210">
                  <c:v>286.08</c:v>
                </c:pt>
                <c:pt idx="211">
                  <c:v>323.3699999999999</c:v>
                </c:pt>
                <c:pt idx="212">
                  <c:v>268.86</c:v>
                </c:pt>
                <c:pt idx="213">
                  <c:v>287.8799999999999</c:v>
                </c:pt>
                <c:pt idx="214">
                  <c:v>335.3699999999999</c:v>
                </c:pt>
                <c:pt idx="215">
                  <c:v>330.9299999999999</c:v>
                </c:pt>
                <c:pt idx="216">
                  <c:v>245.2199999999999</c:v>
                </c:pt>
                <c:pt idx="217">
                  <c:v>222.36</c:v>
                </c:pt>
                <c:pt idx="218">
                  <c:v>190.8</c:v>
                </c:pt>
                <c:pt idx="219">
                  <c:v>233.79</c:v>
                </c:pt>
                <c:pt idx="220">
                  <c:v>265.1399999999999</c:v>
                </c:pt>
                <c:pt idx="221">
                  <c:v>259.14</c:v>
                </c:pt>
                <c:pt idx="222">
                  <c:v>184.26</c:v>
                </c:pt>
                <c:pt idx="223">
                  <c:v>103.65</c:v>
                </c:pt>
                <c:pt idx="224">
                  <c:v>85.65</c:v>
                </c:pt>
                <c:pt idx="225">
                  <c:v>16.88999999999998</c:v>
                </c:pt>
                <c:pt idx="226">
                  <c:v>21.39000000000001</c:v>
                </c:pt>
                <c:pt idx="227">
                  <c:v>9.78000000000001</c:v>
                </c:pt>
                <c:pt idx="228">
                  <c:v>-44.82</c:v>
                </c:pt>
                <c:pt idx="229">
                  <c:v>3.180000000000023</c:v>
                </c:pt>
                <c:pt idx="230">
                  <c:v>26.19</c:v>
                </c:pt>
                <c:pt idx="231">
                  <c:v>44.31000000000001</c:v>
                </c:pt>
                <c:pt idx="232">
                  <c:v>-14.88</c:v>
                </c:pt>
                <c:pt idx="233">
                  <c:v>-58.29</c:v>
                </c:pt>
                <c:pt idx="234">
                  <c:v>-65.27999999999997</c:v>
                </c:pt>
                <c:pt idx="235">
                  <c:v>-53.78999999999998</c:v>
                </c:pt>
                <c:pt idx="236">
                  <c:v>-77.78999999999997</c:v>
                </c:pt>
                <c:pt idx="237">
                  <c:v>-66.3</c:v>
                </c:pt>
                <c:pt idx="238">
                  <c:v>29.73000000000001</c:v>
                </c:pt>
                <c:pt idx="239">
                  <c:v>70.20000000000001</c:v>
                </c:pt>
                <c:pt idx="240">
                  <c:v>61.95000000000002</c:v>
                </c:pt>
                <c:pt idx="241">
                  <c:v>37.95</c:v>
                </c:pt>
                <c:pt idx="242">
                  <c:v>41.85000000000002</c:v>
                </c:pt>
                <c:pt idx="243">
                  <c:v>53.85000000000002</c:v>
                </c:pt>
                <c:pt idx="244">
                  <c:v>96.69000000000003</c:v>
                </c:pt>
                <c:pt idx="245">
                  <c:v>146.7</c:v>
                </c:pt>
                <c:pt idx="246">
                  <c:v>109.71</c:v>
                </c:pt>
                <c:pt idx="247">
                  <c:v>151.71</c:v>
                </c:pt>
                <c:pt idx="248">
                  <c:v>140.31</c:v>
                </c:pt>
                <c:pt idx="249">
                  <c:v>89.55000000000003</c:v>
                </c:pt>
                <c:pt idx="250">
                  <c:v>38.91000000000002</c:v>
                </c:pt>
                <c:pt idx="251">
                  <c:v>1.650000000000022</c:v>
                </c:pt>
                <c:pt idx="252">
                  <c:v>26.64000000000004</c:v>
                </c:pt>
                <c:pt idx="253">
                  <c:v>57.24000000000004</c:v>
                </c:pt>
                <c:pt idx="254">
                  <c:v>26.64000000000002</c:v>
                </c:pt>
                <c:pt idx="255">
                  <c:v>-22.97999999999998</c:v>
                </c:pt>
                <c:pt idx="256">
                  <c:v>-3.98999999999999</c:v>
                </c:pt>
                <c:pt idx="257">
                  <c:v>-99.98999999999998</c:v>
                </c:pt>
                <c:pt idx="258">
                  <c:v>-142.11</c:v>
                </c:pt>
                <c:pt idx="259">
                  <c:v>-142.92</c:v>
                </c:pt>
                <c:pt idx="260">
                  <c:v>-153.84</c:v>
                </c:pt>
                <c:pt idx="261">
                  <c:v>-166.95</c:v>
                </c:pt>
                <c:pt idx="262">
                  <c:v>-141.03</c:v>
                </c:pt>
                <c:pt idx="263">
                  <c:v>-201.03</c:v>
                </c:pt>
                <c:pt idx="264">
                  <c:v>-182.28</c:v>
                </c:pt>
                <c:pt idx="265">
                  <c:v>-170.28</c:v>
                </c:pt>
                <c:pt idx="266">
                  <c:v>-207</c:v>
                </c:pt>
                <c:pt idx="267">
                  <c:v>-187.86</c:v>
                </c:pt>
                <c:pt idx="268">
                  <c:v>-185.76</c:v>
                </c:pt>
                <c:pt idx="269">
                  <c:v>-221.76</c:v>
                </c:pt>
                <c:pt idx="270">
                  <c:v>-258.6</c:v>
                </c:pt>
                <c:pt idx="271">
                  <c:v>-189.84</c:v>
                </c:pt>
                <c:pt idx="272">
                  <c:v>-188.19</c:v>
                </c:pt>
                <c:pt idx="273">
                  <c:v>-138.93</c:v>
                </c:pt>
                <c:pt idx="274">
                  <c:v>-145.44</c:v>
                </c:pt>
                <c:pt idx="275">
                  <c:v>-244.65</c:v>
                </c:pt>
                <c:pt idx="276">
                  <c:v>-219.9</c:v>
                </c:pt>
                <c:pt idx="277">
                  <c:v>-217.2</c:v>
                </c:pt>
                <c:pt idx="278">
                  <c:v>-213.8699999999999</c:v>
                </c:pt>
                <c:pt idx="279">
                  <c:v>-237.6</c:v>
                </c:pt>
                <c:pt idx="280">
                  <c:v>-294.6300000000001</c:v>
                </c:pt>
                <c:pt idx="281">
                  <c:v>-266.3099999999999</c:v>
                </c:pt>
                <c:pt idx="282">
                  <c:v>-302.7</c:v>
                </c:pt>
                <c:pt idx="283">
                  <c:v>-416.4299999999999</c:v>
                </c:pt>
                <c:pt idx="284">
                  <c:v>-485.43</c:v>
                </c:pt>
                <c:pt idx="285">
                  <c:v>-463.08</c:v>
                </c:pt>
                <c:pt idx="286">
                  <c:v>-481.83</c:v>
                </c:pt>
                <c:pt idx="287">
                  <c:v>-525.9300000000001</c:v>
                </c:pt>
                <c:pt idx="288">
                  <c:v>-492.6</c:v>
                </c:pt>
                <c:pt idx="289">
                  <c:v>-549.24</c:v>
                </c:pt>
                <c:pt idx="290">
                  <c:v>-548.61</c:v>
                </c:pt>
                <c:pt idx="291">
                  <c:v>-522.69</c:v>
                </c:pt>
                <c:pt idx="292">
                  <c:v>-464.28</c:v>
                </c:pt>
                <c:pt idx="293">
                  <c:v>-470.28</c:v>
                </c:pt>
                <c:pt idx="294">
                  <c:v>-449.01</c:v>
                </c:pt>
                <c:pt idx="295">
                  <c:v>-402.72</c:v>
                </c:pt>
                <c:pt idx="296">
                  <c:v>-402.21</c:v>
                </c:pt>
                <c:pt idx="297">
                  <c:v>-381.7200000000001</c:v>
                </c:pt>
                <c:pt idx="298">
                  <c:v>-388.11</c:v>
                </c:pt>
                <c:pt idx="299">
                  <c:v>-377.5500000000001</c:v>
                </c:pt>
                <c:pt idx="300">
                  <c:v>-392.8800000000001</c:v>
                </c:pt>
                <c:pt idx="301">
                  <c:v>-274.08</c:v>
                </c:pt>
                <c:pt idx="302">
                  <c:v>-210.9300000000001</c:v>
                </c:pt>
                <c:pt idx="303">
                  <c:v>-195.93</c:v>
                </c:pt>
                <c:pt idx="304">
                  <c:v>-164.55</c:v>
                </c:pt>
                <c:pt idx="305">
                  <c:v>-146.82</c:v>
                </c:pt>
                <c:pt idx="306">
                  <c:v>-65.82000000000002</c:v>
                </c:pt>
                <c:pt idx="307">
                  <c:v>-94.17000000000002</c:v>
                </c:pt>
                <c:pt idx="308">
                  <c:v>-62.63999999999998</c:v>
                </c:pt>
                <c:pt idx="309">
                  <c:v>-105.96</c:v>
                </c:pt>
                <c:pt idx="310">
                  <c:v>-181.29</c:v>
                </c:pt>
                <c:pt idx="311">
                  <c:v>-187.68</c:v>
                </c:pt>
                <c:pt idx="312">
                  <c:v>-106.41</c:v>
                </c:pt>
                <c:pt idx="313">
                  <c:v>-198.33</c:v>
                </c:pt>
                <c:pt idx="314">
                  <c:v>-286.5</c:v>
                </c:pt>
                <c:pt idx="315">
                  <c:v>-268.5</c:v>
                </c:pt>
                <c:pt idx="316">
                  <c:v>-240.78</c:v>
                </c:pt>
                <c:pt idx="317">
                  <c:v>-362.52</c:v>
                </c:pt>
                <c:pt idx="318">
                  <c:v>-337.77</c:v>
                </c:pt>
                <c:pt idx="319">
                  <c:v>-220.77</c:v>
                </c:pt>
                <c:pt idx="320">
                  <c:v>-175.11</c:v>
                </c:pt>
                <c:pt idx="321">
                  <c:v>-144.06</c:v>
                </c:pt>
                <c:pt idx="322">
                  <c:v>-132.66</c:v>
                </c:pt>
                <c:pt idx="323">
                  <c:v>-117.42</c:v>
                </c:pt>
                <c:pt idx="324">
                  <c:v>-130.2</c:v>
                </c:pt>
                <c:pt idx="325">
                  <c:v>-160.2</c:v>
                </c:pt>
                <c:pt idx="326">
                  <c:v>-177.09</c:v>
                </c:pt>
                <c:pt idx="327">
                  <c:v>-103.53</c:v>
                </c:pt>
                <c:pt idx="328">
                  <c:v>-121.53</c:v>
                </c:pt>
                <c:pt idx="329">
                  <c:v>-156.12</c:v>
                </c:pt>
                <c:pt idx="330">
                  <c:v>-162.9</c:v>
                </c:pt>
                <c:pt idx="331">
                  <c:v>-160.47</c:v>
                </c:pt>
                <c:pt idx="332">
                  <c:v>-154.47</c:v>
                </c:pt>
                <c:pt idx="333">
                  <c:v>-131.52</c:v>
                </c:pt>
                <c:pt idx="334">
                  <c:v>-197.76</c:v>
                </c:pt>
                <c:pt idx="335">
                  <c:v>-58.17000000000004</c:v>
                </c:pt>
                <c:pt idx="336">
                  <c:v>15.33</c:v>
                </c:pt>
                <c:pt idx="337">
                  <c:v>15.32999999999998</c:v>
                </c:pt>
                <c:pt idx="338">
                  <c:v>14.67000000000003</c:v>
                </c:pt>
                <c:pt idx="339">
                  <c:v>59.88000000000002</c:v>
                </c:pt>
                <c:pt idx="340">
                  <c:v>34.14000000000001</c:v>
                </c:pt>
                <c:pt idx="341">
                  <c:v>-64.86000000000003</c:v>
                </c:pt>
                <c:pt idx="342">
                  <c:v>-43.17</c:v>
                </c:pt>
                <c:pt idx="343">
                  <c:v>27.77999999999998</c:v>
                </c:pt>
                <c:pt idx="344">
                  <c:v>3.269999999999973</c:v>
                </c:pt>
                <c:pt idx="345">
                  <c:v>-65.63999999999995</c:v>
                </c:pt>
                <c:pt idx="346">
                  <c:v>-106.86</c:v>
                </c:pt>
                <c:pt idx="347">
                  <c:v>-160.2</c:v>
                </c:pt>
                <c:pt idx="348">
                  <c:v>-205.02</c:v>
                </c:pt>
                <c:pt idx="349">
                  <c:v>-278.58</c:v>
                </c:pt>
                <c:pt idx="350">
                  <c:v>-236.58</c:v>
                </c:pt>
                <c:pt idx="351">
                  <c:v>-130.59</c:v>
                </c:pt>
                <c:pt idx="352">
                  <c:v>-112.59</c:v>
                </c:pt>
                <c:pt idx="353">
                  <c:v>-57.60000000000001</c:v>
                </c:pt>
                <c:pt idx="354">
                  <c:v>-21.6</c:v>
                </c:pt>
                <c:pt idx="355">
                  <c:v>5.459999999999997</c:v>
                </c:pt>
                <c:pt idx="356">
                  <c:v>-6.299999999999984</c:v>
                </c:pt>
                <c:pt idx="357">
                  <c:v>-121.89</c:v>
                </c:pt>
                <c:pt idx="358">
                  <c:v>-96.89999999999994</c:v>
                </c:pt>
                <c:pt idx="359">
                  <c:v>-65.15999999999995</c:v>
                </c:pt>
                <c:pt idx="360">
                  <c:v>-3.299999999999974</c:v>
                </c:pt>
                <c:pt idx="361">
                  <c:v>-3.569999999999998</c:v>
                </c:pt>
                <c:pt idx="362">
                  <c:v>-20.58</c:v>
                </c:pt>
                <c:pt idx="363">
                  <c:v>-27.17999999999998</c:v>
                </c:pt>
                <c:pt idx="364">
                  <c:v>-100.6499999999999</c:v>
                </c:pt>
                <c:pt idx="365">
                  <c:v>-239.76</c:v>
                </c:pt>
                <c:pt idx="366">
                  <c:v>-284.64</c:v>
                </c:pt>
                <c:pt idx="367">
                  <c:v>-309.15</c:v>
                </c:pt>
                <c:pt idx="368">
                  <c:v>-242.91</c:v>
                </c:pt>
                <c:pt idx="369">
                  <c:v>-146.7</c:v>
                </c:pt>
                <c:pt idx="370">
                  <c:v>-91.97999999999994</c:v>
                </c:pt>
                <c:pt idx="371">
                  <c:v>-13.49999999999999</c:v>
                </c:pt>
                <c:pt idx="372">
                  <c:v>-74.10000000000002</c:v>
                </c:pt>
                <c:pt idx="373">
                  <c:v>-52.43999999999994</c:v>
                </c:pt>
                <c:pt idx="374">
                  <c:v>-143.79</c:v>
                </c:pt>
                <c:pt idx="375">
                  <c:v>-125.79</c:v>
                </c:pt>
                <c:pt idx="376">
                  <c:v>-101.79</c:v>
                </c:pt>
                <c:pt idx="377">
                  <c:v>-120.15</c:v>
                </c:pt>
                <c:pt idx="378">
                  <c:v>-102.27</c:v>
                </c:pt>
                <c:pt idx="379">
                  <c:v>-29.55</c:v>
                </c:pt>
                <c:pt idx="380">
                  <c:v>-170.04</c:v>
                </c:pt>
                <c:pt idx="381">
                  <c:v>-207.66</c:v>
                </c:pt>
                <c:pt idx="382">
                  <c:v>-207.66</c:v>
                </c:pt>
                <c:pt idx="383">
                  <c:v>-183.15</c:v>
                </c:pt>
                <c:pt idx="384">
                  <c:v>-210.21</c:v>
                </c:pt>
                <c:pt idx="385">
                  <c:v>-118.38</c:v>
                </c:pt>
                <c:pt idx="386">
                  <c:v>-118.38</c:v>
                </c:pt>
                <c:pt idx="387">
                  <c:v>-75.78000000000001</c:v>
                </c:pt>
                <c:pt idx="388">
                  <c:v>56.12999999999998</c:v>
                </c:pt>
                <c:pt idx="389">
                  <c:v>117.36</c:v>
                </c:pt>
                <c:pt idx="390">
                  <c:v>93.12</c:v>
                </c:pt>
                <c:pt idx="391">
                  <c:v>19.64999999999998</c:v>
                </c:pt>
                <c:pt idx="392">
                  <c:v>50.63999999999998</c:v>
                </c:pt>
                <c:pt idx="393">
                  <c:v>-5.759999999999998</c:v>
                </c:pt>
                <c:pt idx="394">
                  <c:v>62.34</c:v>
                </c:pt>
                <c:pt idx="395">
                  <c:v>84.75000000000001</c:v>
                </c:pt>
                <c:pt idx="396">
                  <c:v>104.1</c:v>
                </c:pt>
                <c:pt idx="397">
                  <c:v>98.10000000000001</c:v>
                </c:pt>
                <c:pt idx="398">
                  <c:v>86.88</c:v>
                </c:pt>
                <c:pt idx="399">
                  <c:v>154.23</c:v>
                </c:pt>
                <c:pt idx="400">
                  <c:v>227.7</c:v>
                </c:pt>
                <c:pt idx="401">
                  <c:v>209.34</c:v>
                </c:pt>
                <c:pt idx="402">
                  <c:v>275.1</c:v>
                </c:pt>
                <c:pt idx="403">
                  <c:v>243.99</c:v>
                </c:pt>
                <c:pt idx="404">
                  <c:v>165.39</c:v>
                </c:pt>
                <c:pt idx="405">
                  <c:v>209.64</c:v>
                </c:pt>
                <c:pt idx="406">
                  <c:v>254.31</c:v>
                </c:pt>
                <c:pt idx="407">
                  <c:v>205.86</c:v>
                </c:pt>
                <c:pt idx="408">
                  <c:v>263.04</c:v>
                </c:pt>
                <c:pt idx="409">
                  <c:v>307.47</c:v>
                </c:pt>
                <c:pt idx="410">
                  <c:v>293.5500000000001</c:v>
                </c:pt>
                <c:pt idx="411">
                  <c:v>287.4300000000001</c:v>
                </c:pt>
                <c:pt idx="412">
                  <c:v>299.4300000000001</c:v>
                </c:pt>
                <c:pt idx="413">
                  <c:v>293.3100000000001</c:v>
                </c:pt>
                <c:pt idx="414">
                  <c:v>219.84</c:v>
                </c:pt>
                <c:pt idx="415">
                  <c:v>201.7500000000001</c:v>
                </c:pt>
                <c:pt idx="416">
                  <c:v>194.8500000000001</c:v>
                </c:pt>
                <c:pt idx="417">
                  <c:v>90.12000000000002</c:v>
                </c:pt>
                <c:pt idx="418">
                  <c:v>104.79</c:v>
                </c:pt>
                <c:pt idx="419">
                  <c:v>129.6600000000001</c:v>
                </c:pt>
                <c:pt idx="420">
                  <c:v>136.4400000000001</c:v>
                </c:pt>
                <c:pt idx="421">
                  <c:v>125.07</c:v>
                </c:pt>
                <c:pt idx="422">
                  <c:v>84.98999999999998</c:v>
                </c:pt>
                <c:pt idx="423">
                  <c:v>34.71</c:v>
                </c:pt>
                <c:pt idx="424">
                  <c:v>40.29</c:v>
                </c:pt>
                <c:pt idx="425">
                  <c:v>109.02</c:v>
                </c:pt>
                <c:pt idx="426">
                  <c:v>176.16</c:v>
                </c:pt>
                <c:pt idx="427">
                  <c:v>139.47</c:v>
                </c:pt>
                <c:pt idx="428">
                  <c:v>114.6</c:v>
                </c:pt>
                <c:pt idx="429">
                  <c:v>76.82999999999998</c:v>
                </c:pt>
                <c:pt idx="430">
                  <c:v>-5.489999999999994</c:v>
                </c:pt>
                <c:pt idx="431">
                  <c:v>-74.01</c:v>
                </c:pt>
                <c:pt idx="432">
                  <c:v>-92.01000000000001</c:v>
                </c:pt>
                <c:pt idx="433">
                  <c:v>-120.57</c:v>
                </c:pt>
                <c:pt idx="434">
                  <c:v>-158.88</c:v>
                </c:pt>
                <c:pt idx="435">
                  <c:v>-137.55</c:v>
                </c:pt>
                <c:pt idx="436">
                  <c:v>-159.96</c:v>
                </c:pt>
                <c:pt idx="437">
                  <c:v>-128.7</c:v>
                </c:pt>
                <c:pt idx="438">
                  <c:v>-202.17</c:v>
                </c:pt>
                <c:pt idx="439">
                  <c:v>-104.25</c:v>
                </c:pt>
                <c:pt idx="440">
                  <c:v>-51.78</c:v>
                </c:pt>
                <c:pt idx="441">
                  <c:v>-100.77</c:v>
                </c:pt>
                <c:pt idx="442">
                  <c:v>-139.08</c:v>
                </c:pt>
                <c:pt idx="443">
                  <c:v>-182.82</c:v>
                </c:pt>
                <c:pt idx="444">
                  <c:v>-185.1</c:v>
                </c:pt>
                <c:pt idx="445">
                  <c:v>-171.09</c:v>
                </c:pt>
                <c:pt idx="446">
                  <c:v>-170.43</c:v>
                </c:pt>
                <c:pt idx="447">
                  <c:v>-245.43</c:v>
                </c:pt>
                <c:pt idx="448">
                  <c:v>-294.57</c:v>
                </c:pt>
                <c:pt idx="449">
                  <c:v>-405.96</c:v>
                </c:pt>
                <c:pt idx="450">
                  <c:v>-423.6899999999999</c:v>
                </c:pt>
                <c:pt idx="451">
                  <c:v>-404.9399999999999</c:v>
                </c:pt>
                <c:pt idx="452">
                  <c:v>-379.8</c:v>
                </c:pt>
                <c:pt idx="453">
                  <c:v>-355.4399999999999</c:v>
                </c:pt>
                <c:pt idx="454">
                  <c:v>-400.8899999999999</c:v>
                </c:pt>
                <c:pt idx="455">
                  <c:v>-366.21</c:v>
                </c:pt>
                <c:pt idx="456">
                  <c:v>-248.3100000000001</c:v>
                </c:pt>
                <c:pt idx="457">
                  <c:v>-245.1600000000001</c:v>
                </c:pt>
                <c:pt idx="458">
                  <c:v>-210.51</c:v>
                </c:pt>
                <c:pt idx="459">
                  <c:v>-198.27</c:v>
                </c:pt>
                <c:pt idx="460">
                  <c:v>-125.4</c:v>
                </c:pt>
                <c:pt idx="461">
                  <c:v>-185.9400000000001</c:v>
                </c:pt>
                <c:pt idx="462">
                  <c:v>-217.32</c:v>
                </c:pt>
                <c:pt idx="463">
                  <c:v>-235.6800000000001</c:v>
                </c:pt>
                <c:pt idx="464">
                  <c:v>-229.1700000000001</c:v>
                </c:pt>
                <c:pt idx="465">
                  <c:v>-302.6400000000001</c:v>
                </c:pt>
                <c:pt idx="466">
                  <c:v>-327.6300000000001</c:v>
                </c:pt>
                <c:pt idx="467">
                  <c:v>-297.7200000000001</c:v>
                </c:pt>
                <c:pt idx="468">
                  <c:v>-291.7200000000001</c:v>
                </c:pt>
                <c:pt idx="469">
                  <c:v>-205.3500000000001</c:v>
                </c:pt>
                <c:pt idx="470">
                  <c:v>-150.36</c:v>
                </c:pt>
                <c:pt idx="471">
                  <c:v>-26.61</c:v>
                </c:pt>
                <c:pt idx="472">
                  <c:v>-8.220000000000002</c:v>
                </c:pt>
                <c:pt idx="473">
                  <c:v>16.01999999999997</c:v>
                </c:pt>
                <c:pt idx="474">
                  <c:v>46.13999999999997</c:v>
                </c:pt>
                <c:pt idx="475">
                  <c:v>131.85</c:v>
                </c:pt>
                <c:pt idx="476">
                  <c:v>195.66</c:v>
                </c:pt>
                <c:pt idx="477">
                  <c:v>183.42</c:v>
                </c:pt>
                <c:pt idx="478">
                  <c:v>97.71</c:v>
                </c:pt>
                <c:pt idx="479">
                  <c:v>70.82999999999998</c:v>
                </c:pt>
                <c:pt idx="480">
                  <c:v>113.07</c:v>
                </c:pt>
                <c:pt idx="481">
                  <c:v>137.94</c:v>
                </c:pt>
                <c:pt idx="482">
                  <c:v>126.69</c:v>
                </c:pt>
                <c:pt idx="483">
                  <c:v>193.89</c:v>
                </c:pt>
                <c:pt idx="484">
                  <c:v>244.44</c:v>
                </c:pt>
                <c:pt idx="485">
                  <c:v>275.31</c:v>
                </c:pt>
                <c:pt idx="486">
                  <c:v>338.61</c:v>
                </c:pt>
                <c:pt idx="487">
                  <c:v>381.3</c:v>
                </c:pt>
                <c:pt idx="488">
                  <c:v>418.02</c:v>
                </c:pt>
                <c:pt idx="489">
                  <c:v>419.6700000000001</c:v>
                </c:pt>
                <c:pt idx="490">
                  <c:v>450.9300000000001</c:v>
                </c:pt>
                <c:pt idx="491">
                  <c:v>395.8200000000001</c:v>
                </c:pt>
                <c:pt idx="492">
                  <c:v>383.07</c:v>
                </c:pt>
                <c:pt idx="493">
                  <c:v>326.16</c:v>
                </c:pt>
                <c:pt idx="494">
                  <c:v>350.76</c:v>
                </c:pt>
                <c:pt idx="495">
                  <c:v>358.8600000000001</c:v>
                </c:pt>
                <c:pt idx="496">
                  <c:v>353.61</c:v>
                </c:pt>
                <c:pt idx="497">
                  <c:v>375.8699999999999</c:v>
                </c:pt>
                <c:pt idx="498">
                  <c:v>375.8699999999999</c:v>
                </c:pt>
                <c:pt idx="499">
                  <c:v>434.16</c:v>
                </c:pt>
                <c:pt idx="500">
                  <c:v>459.8399999999999</c:v>
                </c:pt>
                <c:pt idx="501">
                  <c:v>468.9599999999998</c:v>
                </c:pt>
                <c:pt idx="502">
                  <c:v>458.9699999999999</c:v>
                </c:pt>
                <c:pt idx="503">
                  <c:v>446.8499999999998</c:v>
                </c:pt>
                <c:pt idx="504">
                  <c:v>510.5999999999999</c:v>
                </c:pt>
                <c:pt idx="505">
                  <c:v>424.2299999999999</c:v>
                </c:pt>
                <c:pt idx="506">
                  <c:v>373.1399999999999</c:v>
                </c:pt>
                <c:pt idx="507">
                  <c:v>360.7500000000001</c:v>
                </c:pt>
                <c:pt idx="508">
                  <c:v>340.29</c:v>
                </c:pt>
                <c:pt idx="509">
                  <c:v>390.63</c:v>
                </c:pt>
                <c:pt idx="510">
                  <c:v>341.4</c:v>
                </c:pt>
                <c:pt idx="511">
                  <c:v>367.74</c:v>
                </c:pt>
                <c:pt idx="512">
                  <c:v>312.0</c:v>
                </c:pt>
                <c:pt idx="513">
                  <c:v>362.01</c:v>
                </c:pt>
                <c:pt idx="514">
                  <c:v>337.77</c:v>
                </c:pt>
                <c:pt idx="515">
                  <c:v>338.76</c:v>
                </c:pt>
                <c:pt idx="516">
                  <c:v>376.02</c:v>
                </c:pt>
                <c:pt idx="517">
                  <c:v>405.0300000000001</c:v>
                </c:pt>
                <c:pt idx="518">
                  <c:v>361.29</c:v>
                </c:pt>
                <c:pt idx="519">
                  <c:v>339.03</c:v>
                </c:pt>
                <c:pt idx="520">
                  <c:v>303.03</c:v>
                </c:pt>
                <c:pt idx="521">
                  <c:v>202.86</c:v>
                </c:pt>
                <c:pt idx="522">
                  <c:v>207.3</c:v>
                </c:pt>
                <c:pt idx="523">
                  <c:v>287.3099999999999</c:v>
                </c:pt>
                <c:pt idx="524">
                  <c:v>261.1799999999999</c:v>
                </c:pt>
                <c:pt idx="525">
                  <c:v>291.66</c:v>
                </c:pt>
                <c:pt idx="526">
                  <c:v>248.28</c:v>
                </c:pt>
                <c:pt idx="527">
                  <c:v>223.83</c:v>
                </c:pt>
                <c:pt idx="528">
                  <c:v>293.7599999999999</c:v>
                </c:pt>
                <c:pt idx="529">
                  <c:v>353.7599999999999</c:v>
                </c:pt>
                <c:pt idx="530">
                  <c:v>310.92</c:v>
                </c:pt>
                <c:pt idx="531">
                  <c:v>358.71</c:v>
                </c:pt>
                <c:pt idx="532">
                  <c:v>428.67</c:v>
                </c:pt>
                <c:pt idx="533">
                  <c:v>457.44</c:v>
                </c:pt>
                <c:pt idx="534">
                  <c:v>505.92</c:v>
                </c:pt>
                <c:pt idx="535">
                  <c:v>503.91</c:v>
                </c:pt>
                <c:pt idx="536">
                  <c:v>534.27</c:v>
                </c:pt>
                <c:pt idx="537">
                  <c:v>564.5099999999999</c:v>
                </c:pt>
                <c:pt idx="538">
                  <c:v>595.7399999999999</c:v>
                </c:pt>
                <c:pt idx="539">
                  <c:v>618.9000000000001</c:v>
                </c:pt>
                <c:pt idx="540">
                  <c:v>712.6500000000001</c:v>
                </c:pt>
                <c:pt idx="541">
                  <c:v>688.17</c:v>
                </c:pt>
                <c:pt idx="542">
                  <c:v>705.8100000000001</c:v>
                </c:pt>
                <c:pt idx="543">
                  <c:v>783.8100000000001</c:v>
                </c:pt>
                <c:pt idx="544">
                  <c:v>747.03</c:v>
                </c:pt>
                <c:pt idx="545">
                  <c:v>737.01</c:v>
                </c:pt>
                <c:pt idx="546">
                  <c:v>763.59</c:v>
                </c:pt>
                <c:pt idx="547">
                  <c:v>777.9299999999999</c:v>
                </c:pt>
                <c:pt idx="548">
                  <c:v>764.34</c:v>
                </c:pt>
                <c:pt idx="549">
                  <c:v>772.5600000000001</c:v>
                </c:pt>
                <c:pt idx="550">
                  <c:v>767.91</c:v>
                </c:pt>
                <c:pt idx="551">
                  <c:v>681.9900000000001</c:v>
                </c:pt>
                <c:pt idx="552">
                  <c:v>787.9800000000001</c:v>
                </c:pt>
                <c:pt idx="553">
                  <c:v>745.6200000000001</c:v>
                </c:pt>
                <c:pt idx="554">
                  <c:v>678.18</c:v>
                </c:pt>
                <c:pt idx="555">
                  <c:v>660.48</c:v>
                </c:pt>
                <c:pt idx="556">
                  <c:v>660.15</c:v>
                </c:pt>
                <c:pt idx="557">
                  <c:v>606.03</c:v>
                </c:pt>
                <c:pt idx="558">
                  <c:v>623.67</c:v>
                </c:pt>
                <c:pt idx="559">
                  <c:v>611.0399999999998</c:v>
                </c:pt>
                <c:pt idx="560">
                  <c:v>611.0399999999998</c:v>
                </c:pt>
                <c:pt idx="561">
                  <c:v>557.7599999999999</c:v>
                </c:pt>
                <c:pt idx="562">
                  <c:v>495.1199999999998</c:v>
                </c:pt>
                <c:pt idx="563">
                  <c:v>398.1299999999998</c:v>
                </c:pt>
                <c:pt idx="564">
                  <c:v>453.2399999999998</c:v>
                </c:pt>
                <c:pt idx="565">
                  <c:v>442.8</c:v>
                </c:pt>
                <c:pt idx="566">
                  <c:v>426.1799999999999</c:v>
                </c:pt>
                <c:pt idx="567">
                  <c:v>378.69</c:v>
                </c:pt>
                <c:pt idx="568">
                  <c:v>284.76</c:v>
                </c:pt>
                <c:pt idx="569">
                  <c:v>227.58</c:v>
                </c:pt>
                <c:pt idx="570">
                  <c:v>215.1</c:v>
                </c:pt>
                <c:pt idx="571">
                  <c:v>274.38</c:v>
                </c:pt>
                <c:pt idx="572">
                  <c:v>298.47</c:v>
                </c:pt>
                <c:pt idx="573">
                  <c:v>355.92</c:v>
                </c:pt>
                <c:pt idx="574">
                  <c:v>305.91</c:v>
                </c:pt>
                <c:pt idx="575">
                  <c:v>262.17</c:v>
                </c:pt>
                <c:pt idx="576">
                  <c:v>272.16</c:v>
                </c:pt>
                <c:pt idx="577">
                  <c:v>227.61</c:v>
                </c:pt>
                <c:pt idx="578">
                  <c:v>209.94</c:v>
                </c:pt>
                <c:pt idx="579">
                  <c:v>241.5899999999999</c:v>
                </c:pt>
                <c:pt idx="580">
                  <c:v>211.71</c:v>
                </c:pt>
                <c:pt idx="581">
                  <c:v>199.74</c:v>
                </c:pt>
                <c:pt idx="582">
                  <c:v>143.49</c:v>
                </c:pt>
                <c:pt idx="583">
                  <c:v>99.36000000000001</c:v>
                </c:pt>
                <c:pt idx="584">
                  <c:v>93.24000000000002</c:v>
                </c:pt>
                <c:pt idx="585">
                  <c:v>189.24</c:v>
                </c:pt>
                <c:pt idx="586">
                  <c:v>98.85000000000002</c:v>
                </c:pt>
                <c:pt idx="587">
                  <c:v>175.02</c:v>
                </c:pt>
                <c:pt idx="588">
                  <c:v>247.29</c:v>
                </c:pt>
                <c:pt idx="589">
                  <c:v>242.5500000000001</c:v>
                </c:pt>
                <c:pt idx="590">
                  <c:v>296.46</c:v>
                </c:pt>
                <c:pt idx="591">
                  <c:v>338.58</c:v>
                </c:pt>
                <c:pt idx="592">
                  <c:v>361.5300000000001</c:v>
                </c:pt>
                <c:pt idx="593">
                  <c:v>300.93</c:v>
                </c:pt>
                <c:pt idx="594">
                  <c:v>285.57</c:v>
                </c:pt>
                <c:pt idx="595">
                  <c:v>278.4</c:v>
                </c:pt>
                <c:pt idx="596">
                  <c:v>289.77</c:v>
                </c:pt>
                <c:pt idx="597">
                  <c:v>314.64</c:v>
                </c:pt>
                <c:pt idx="598">
                  <c:v>337.71</c:v>
                </c:pt>
                <c:pt idx="599">
                  <c:v>331.2</c:v>
                </c:pt>
                <c:pt idx="600">
                  <c:v>368.0700000000001</c:v>
                </c:pt>
                <c:pt idx="601">
                  <c:v>387.21</c:v>
                </c:pt>
                <c:pt idx="602">
                  <c:v>399.84</c:v>
                </c:pt>
                <c:pt idx="603">
                  <c:v>418.2</c:v>
                </c:pt>
                <c:pt idx="604">
                  <c:v>393.21</c:v>
                </c:pt>
                <c:pt idx="605">
                  <c:v>466.35</c:v>
                </c:pt>
                <c:pt idx="606">
                  <c:v>496.35</c:v>
                </c:pt>
                <c:pt idx="607">
                  <c:v>498.36</c:v>
                </c:pt>
                <c:pt idx="608">
                  <c:v>562.9200000000001</c:v>
                </c:pt>
                <c:pt idx="609">
                  <c:v>535.95</c:v>
                </c:pt>
                <c:pt idx="610">
                  <c:v>493.08</c:v>
                </c:pt>
                <c:pt idx="611">
                  <c:v>498.81</c:v>
                </c:pt>
                <c:pt idx="612">
                  <c:v>579.6</c:v>
                </c:pt>
                <c:pt idx="613">
                  <c:v>531.36</c:v>
                </c:pt>
                <c:pt idx="614">
                  <c:v>495.36</c:v>
                </c:pt>
                <c:pt idx="615">
                  <c:v>584.67</c:v>
                </c:pt>
                <c:pt idx="616">
                  <c:v>590.79</c:v>
                </c:pt>
                <c:pt idx="617">
                  <c:v>566.19</c:v>
                </c:pt>
                <c:pt idx="618">
                  <c:v>498.84</c:v>
                </c:pt>
                <c:pt idx="619">
                  <c:v>516.72</c:v>
                </c:pt>
                <c:pt idx="620">
                  <c:v>493.65</c:v>
                </c:pt>
                <c:pt idx="621">
                  <c:v>467.55</c:v>
                </c:pt>
                <c:pt idx="622">
                  <c:v>400.2</c:v>
                </c:pt>
                <c:pt idx="623">
                  <c:v>399.27</c:v>
                </c:pt>
                <c:pt idx="624">
                  <c:v>430.5300000000001</c:v>
                </c:pt>
                <c:pt idx="625">
                  <c:v>476.1900000000001</c:v>
                </c:pt>
                <c:pt idx="626">
                  <c:v>518.9400000000002</c:v>
                </c:pt>
                <c:pt idx="627">
                  <c:v>421.2000000000001</c:v>
                </c:pt>
                <c:pt idx="628">
                  <c:v>423.8100000000001</c:v>
                </c:pt>
                <c:pt idx="629">
                  <c:v>391.9800000000001</c:v>
                </c:pt>
                <c:pt idx="630">
                  <c:v>388.2300000000001</c:v>
                </c:pt>
                <c:pt idx="631">
                  <c:v>215.61</c:v>
                </c:pt>
                <c:pt idx="632">
                  <c:v>228.66</c:v>
                </c:pt>
                <c:pt idx="633">
                  <c:v>235.17</c:v>
                </c:pt>
                <c:pt idx="634">
                  <c:v>173.94</c:v>
                </c:pt>
                <c:pt idx="635">
                  <c:v>198.96</c:v>
                </c:pt>
                <c:pt idx="636">
                  <c:v>223.44</c:v>
                </c:pt>
                <c:pt idx="637">
                  <c:v>132.81</c:v>
                </c:pt>
                <c:pt idx="638">
                  <c:v>116.52</c:v>
                </c:pt>
                <c:pt idx="639">
                  <c:v>122.76</c:v>
                </c:pt>
                <c:pt idx="640">
                  <c:v>159</c:v>
                </c:pt>
                <c:pt idx="641">
                  <c:v>122.49</c:v>
                </c:pt>
                <c:pt idx="642">
                  <c:v>143.43</c:v>
                </c:pt>
                <c:pt idx="643">
                  <c:v>182.04</c:v>
                </c:pt>
                <c:pt idx="644">
                  <c:v>257.5799999999999</c:v>
                </c:pt>
                <c:pt idx="645">
                  <c:v>207.5999999999999</c:v>
                </c:pt>
                <c:pt idx="646">
                  <c:v>151.2</c:v>
                </c:pt>
                <c:pt idx="647">
                  <c:v>141.54</c:v>
                </c:pt>
                <c:pt idx="648">
                  <c:v>148.14</c:v>
                </c:pt>
                <c:pt idx="649">
                  <c:v>198.39</c:v>
                </c:pt>
                <c:pt idx="650">
                  <c:v>204.9</c:v>
                </c:pt>
                <c:pt idx="651">
                  <c:v>229.59</c:v>
                </c:pt>
                <c:pt idx="652">
                  <c:v>248.73</c:v>
                </c:pt>
                <c:pt idx="653">
                  <c:v>365.91</c:v>
                </c:pt>
                <c:pt idx="654">
                  <c:v>388.8600000000001</c:v>
                </c:pt>
                <c:pt idx="655">
                  <c:v>364.8600000000001</c:v>
                </c:pt>
                <c:pt idx="656">
                  <c:v>382.8600000000001</c:v>
                </c:pt>
                <c:pt idx="657">
                  <c:v>408.39</c:v>
                </c:pt>
                <c:pt idx="658">
                  <c:v>454.11</c:v>
                </c:pt>
                <c:pt idx="659">
                  <c:v>528.9</c:v>
                </c:pt>
                <c:pt idx="660">
                  <c:v>490.62</c:v>
                </c:pt>
                <c:pt idx="661">
                  <c:v>545.73</c:v>
                </c:pt>
                <c:pt idx="662">
                  <c:v>530.55</c:v>
                </c:pt>
                <c:pt idx="663">
                  <c:v>588.51</c:v>
                </c:pt>
                <c:pt idx="664">
                  <c:v>581.22</c:v>
                </c:pt>
                <c:pt idx="665">
                  <c:v>619.9200000000001</c:v>
                </c:pt>
                <c:pt idx="666">
                  <c:v>590.82</c:v>
                </c:pt>
                <c:pt idx="667">
                  <c:v>644.79</c:v>
                </c:pt>
                <c:pt idx="668">
                  <c:v>657.8400000000001</c:v>
                </c:pt>
                <c:pt idx="669">
                  <c:v>723.96</c:v>
                </c:pt>
                <c:pt idx="670">
                  <c:v>765.09</c:v>
                </c:pt>
                <c:pt idx="671">
                  <c:v>821.3699999999999</c:v>
                </c:pt>
                <c:pt idx="672">
                  <c:v>857.25</c:v>
                </c:pt>
                <c:pt idx="673">
                  <c:v>849.27</c:v>
                </c:pt>
                <c:pt idx="674">
                  <c:v>789.21</c:v>
                </c:pt>
                <c:pt idx="675">
                  <c:v>782.7</c:v>
                </c:pt>
                <c:pt idx="676">
                  <c:v>753.84</c:v>
                </c:pt>
                <c:pt idx="677">
                  <c:v>785.5199999999999</c:v>
                </c:pt>
                <c:pt idx="678">
                  <c:v>789.48</c:v>
                </c:pt>
                <c:pt idx="679">
                  <c:v>777.84</c:v>
                </c:pt>
                <c:pt idx="680">
                  <c:v>729.6</c:v>
                </c:pt>
                <c:pt idx="681">
                  <c:v>707.67</c:v>
                </c:pt>
                <c:pt idx="682">
                  <c:v>694.89</c:v>
                </c:pt>
                <c:pt idx="683">
                  <c:v>639.78</c:v>
                </c:pt>
                <c:pt idx="684">
                  <c:v>673.83</c:v>
                </c:pt>
                <c:pt idx="685">
                  <c:v>686.07</c:v>
                </c:pt>
                <c:pt idx="686">
                  <c:v>732.4200000000001</c:v>
                </c:pt>
                <c:pt idx="687">
                  <c:v>618.72</c:v>
                </c:pt>
                <c:pt idx="688">
                  <c:v>564.1500000000001</c:v>
                </c:pt>
                <c:pt idx="689">
                  <c:v>583.77</c:v>
                </c:pt>
                <c:pt idx="690">
                  <c:v>571.1100000000001</c:v>
                </c:pt>
                <c:pt idx="691">
                  <c:v>462.99</c:v>
                </c:pt>
                <c:pt idx="692">
                  <c:v>365.73</c:v>
                </c:pt>
                <c:pt idx="693">
                  <c:v>258.27</c:v>
                </c:pt>
                <c:pt idx="694">
                  <c:v>214.53</c:v>
                </c:pt>
                <c:pt idx="695">
                  <c:v>198.7799999999999</c:v>
                </c:pt>
                <c:pt idx="696">
                  <c:v>243.57</c:v>
                </c:pt>
                <c:pt idx="697">
                  <c:v>241.44</c:v>
                </c:pt>
                <c:pt idx="698">
                  <c:v>290.55</c:v>
                </c:pt>
                <c:pt idx="699">
                  <c:v>382.86</c:v>
                </c:pt>
                <c:pt idx="700">
                  <c:v>335.3699999999999</c:v>
                </c:pt>
                <c:pt idx="701">
                  <c:v>321.21</c:v>
                </c:pt>
                <c:pt idx="702">
                  <c:v>369.4499999999999</c:v>
                </c:pt>
                <c:pt idx="703">
                  <c:v>384.5099999999999</c:v>
                </c:pt>
                <c:pt idx="704">
                  <c:v>416.4299999999999</c:v>
                </c:pt>
                <c:pt idx="705">
                  <c:v>422.67</c:v>
                </c:pt>
                <c:pt idx="706">
                  <c:v>429.8099999999999</c:v>
                </c:pt>
                <c:pt idx="707">
                  <c:v>379.26</c:v>
                </c:pt>
                <c:pt idx="708">
                  <c:v>358.3800000000001</c:v>
                </c:pt>
                <c:pt idx="709">
                  <c:v>518.7</c:v>
                </c:pt>
                <c:pt idx="710">
                  <c:v>557.4300000000001</c:v>
                </c:pt>
                <c:pt idx="711">
                  <c:v>502.08</c:v>
                </c:pt>
                <c:pt idx="712">
                  <c:v>575.4300000000001</c:v>
                </c:pt>
                <c:pt idx="713">
                  <c:v>594.21</c:v>
                </c:pt>
                <c:pt idx="714">
                  <c:v>636.4200000000001</c:v>
                </c:pt>
                <c:pt idx="715">
                  <c:v>688.3200000000002</c:v>
                </c:pt>
                <c:pt idx="716">
                  <c:v>662.8200000000002</c:v>
                </c:pt>
                <c:pt idx="717">
                  <c:v>650.0700000000001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54968"/>
        <c:axId val="2111674232"/>
      </c:scatterChart>
      <c:valAx>
        <c:axId val="2126754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1674232"/>
        <c:crosses val="autoZero"/>
        <c:crossBetween val="midCat"/>
      </c:valAx>
      <c:valAx>
        <c:axId val="211167423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675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Stock Jump</c:v>
          </c:tx>
          <c:spPr>
            <a:ln w="47625">
              <a:noFill/>
            </a:ln>
          </c:spPr>
          <c:xVal>
            <c:numRef>
              <c:f>Sheet2!$A$2:$A$721</c:f>
              <c:numCache>
                <c:formatCode>m/d/yy</c:formatCode>
                <c:ptCount val="720"/>
                <c:pt idx="0">
                  <c:v>40843.0</c:v>
                </c:pt>
                <c:pt idx="1">
                  <c:v>40844.0</c:v>
                </c:pt>
                <c:pt idx="2">
                  <c:v>40845.0</c:v>
                </c:pt>
                <c:pt idx="3">
                  <c:v>40846.0</c:v>
                </c:pt>
                <c:pt idx="4">
                  <c:v>40847.0</c:v>
                </c:pt>
                <c:pt idx="5">
                  <c:v>40848.0</c:v>
                </c:pt>
                <c:pt idx="6">
                  <c:v>40849.0</c:v>
                </c:pt>
                <c:pt idx="7">
                  <c:v>40850.0</c:v>
                </c:pt>
                <c:pt idx="8">
                  <c:v>40851.0</c:v>
                </c:pt>
                <c:pt idx="9">
                  <c:v>40852.0</c:v>
                </c:pt>
                <c:pt idx="10">
                  <c:v>40853.0</c:v>
                </c:pt>
                <c:pt idx="11">
                  <c:v>40854.0</c:v>
                </c:pt>
                <c:pt idx="12">
                  <c:v>40855.0</c:v>
                </c:pt>
                <c:pt idx="13">
                  <c:v>40856.0</c:v>
                </c:pt>
                <c:pt idx="14">
                  <c:v>40857.0</c:v>
                </c:pt>
                <c:pt idx="15">
                  <c:v>40858.0</c:v>
                </c:pt>
                <c:pt idx="16">
                  <c:v>40859.0</c:v>
                </c:pt>
                <c:pt idx="17">
                  <c:v>40860.0</c:v>
                </c:pt>
                <c:pt idx="18">
                  <c:v>40861.0</c:v>
                </c:pt>
                <c:pt idx="19">
                  <c:v>40862.0</c:v>
                </c:pt>
                <c:pt idx="20">
                  <c:v>40863.0</c:v>
                </c:pt>
                <c:pt idx="21">
                  <c:v>40864.0</c:v>
                </c:pt>
                <c:pt idx="22">
                  <c:v>40865.0</c:v>
                </c:pt>
                <c:pt idx="23">
                  <c:v>40866.0</c:v>
                </c:pt>
                <c:pt idx="24">
                  <c:v>40867.0</c:v>
                </c:pt>
                <c:pt idx="25">
                  <c:v>40868.0</c:v>
                </c:pt>
                <c:pt idx="26">
                  <c:v>40869.0</c:v>
                </c:pt>
                <c:pt idx="27">
                  <c:v>40870.0</c:v>
                </c:pt>
                <c:pt idx="28">
                  <c:v>40871.0</c:v>
                </c:pt>
                <c:pt idx="29">
                  <c:v>40872.0</c:v>
                </c:pt>
                <c:pt idx="30">
                  <c:v>40873.0</c:v>
                </c:pt>
                <c:pt idx="31">
                  <c:v>40874.0</c:v>
                </c:pt>
                <c:pt idx="32">
                  <c:v>40875.0</c:v>
                </c:pt>
                <c:pt idx="33">
                  <c:v>40876.0</c:v>
                </c:pt>
                <c:pt idx="34">
                  <c:v>40877.0</c:v>
                </c:pt>
                <c:pt idx="35">
                  <c:v>40878.0</c:v>
                </c:pt>
                <c:pt idx="36">
                  <c:v>40879.0</c:v>
                </c:pt>
                <c:pt idx="37">
                  <c:v>40880.0</c:v>
                </c:pt>
                <c:pt idx="38">
                  <c:v>40881.0</c:v>
                </c:pt>
                <c:pt idx="39">
                  <c:v>40882.0</c:v>
                </c:pt>
                <c:pt idx="40">
                  <c:v>40883.0</c:v>
                </c:pt>
                <c:pt idx="41">
                  <c:v>40884.0</c:v>
                </c:pt>
                <c:pt idx="42">
                  <c:v>40885.0</c:v>
                </c:pt>
                <c:pt idx="43">
                  <c:v>40886.0</c:v>
                </c:pt>
                <c:pt idx="44">
                  <c:v>40887.0</c:v>
                </c:pt>
                <c:pt idx="45">
                  <c:v>40888.0</c:v>
                </c:pt>
                <c:pt idx="46">
                  <c:v>40889.0</c:v>
                </c:pt>
                <c:pt idx="47">
                  <c:v>40890.0</c:v>
                </c:pt>
                <c:pt idx="48">
                  <c:v>40891.0</c:v>
                </c:pt>
                <c:pt idx="49">
                  <c:v>40892.0</c:v>
                </c:pt>
                <c:pt idx="50">
                  <c:v>40893.0</c:v>
                </c:pt>
                <c:pt idx="51">
                  <c:v>40894.0</c:v>
                </c:pt>
                <c:pt idx="52">
                  <c:v>40895.0</c:v>
                </c:pt>
                <c:pt idx="53">
                  <c:v>40896.0</c:v>
                </c:pt>
                <c:pt idx="54">
                  <c:v>40897.0</c:v>
                </c:pt>
                <c:pt idx="55">
                  <c:v>40898.0</c:v>
                </c:pt>
                <c:pt idx="56">
                  <c:v>40899.0</c:v>
                </c:pt>
                <c:pt idx="57">
                  <c:v>40900.0</c:v>
                </c:pt>
                <c:pt idx="58">
                  <c:v>40901.0</c:v>
                </c:pt>
                <c:pt idx="59">
                  <c:v>40902.0</c:v>
                </c:pt>
                <c:pt idx="60">
                  <c:v>40903.0</c:v>
                </c:pt>
                <c:pt idx="61">
                  <c:v>40904.0</c:v>
                </c:pt>
                <c:pt idx="62">
                  <c:v>40905.0</c:v>
                </c:pt>
                <c:pt idx="63">
                  <c:v>40906.0</c:v>
                </c:pt>
                <c:pt idx="64">
                  <c:v>40907.0</c:v>
                </c:pt>
                <c:pt idx="65">
                  <c:v>40908.0</c:v>
                </c:pt>
                <c:pt idx="66">
                  <c:v>40909.0</c:v>
                </c:pt>
                <c:pt idx="67">
                  <c:v>40910.0</c:v>
                </c:pt>
                <c:pt idx="68">
                  <c:v>40911.0</c:v>
                </c:pt>
                <c:pt idx="69">
                  <c:v>40912.0</c:v>
                </c:pt>
                <c:pt idx="70">
                  <c:v>40913.0</c:v>
                </c:pt>
                <c:pt idx="71">
                  <c:v>40914.0</c:v>
                </c:pt>
                <c:pt idx="72">
                  <c:v>40915.0</c:v>
                </c:pt>
                <c:pt idx="73">
                  <c:v>40916.0</c:v>
                </c:pt>
                <c:pt idx="74">
                  <c:v>40917.0</c:v>
                </c:pt>
                <c:pt idx="75">
                  <c:v>40918.0</c:v>
                </c:pt>
                <c:pt idx="76">
                  <c:v>40919.0</c:v>
                </c:pt>
                <c:pt idx="77">
                  <c:v>40920.0</c:v>
                </c:pt>
                <c:pt idx="78">
                  <c:v>40921.0</c:v>
                </c:pt>
                <c:pt idx="79">
                  <c:v>40922.0</c:v>
                </c:pt>
                <c:pt idx="80">
                  <c:v>40923.0</c:v>
                </c:pt>
                <c:pt idx="81">
                  <c:v>40924.0</c:v>
                </c:pt>
                <c:pt idx="82">
                  <c:v>40925.0</c:v>
                </c:pt>
                <c:pt idx="83">
                  <c:v>40926.0</c:v>
                </c:pt>
                <c:pt idx="84">
                  <c:v>40927.0</c:v>
                </c:pt>
                <c:pt idx="85">
                  <c:v>40928.0</c:v>
                </c:pt>
                <c:pt idx="86">
                  <c:v>40929.0</c:v>
                </c:pt>
                <c:pt idx="87">
                  <c:v>40930.0</c:v>
                </c:pt>
                <c:pt idx="88">
                  <c:v>40931.0</c:v>
                </c:pt>
                <c:pt idx="89">
                  <c:v>40932.0</c:v>
                </c:pt>
                <c:pt idx="90">
                  <c:v>40933.0</c:v>
                </c:pt>
                <c:pt idx="91">
                  <c:v>40934.0</c:v>
                </c:pt>
                <c:pt idx="92">
                  <c:v>40935.0</c:v>
                </c:pt>
                <c:pt idx="93">
                  <c:v>40936.0</c:v>
                </c:pt>
                <c:pt idx="94">
                  <c:v>40937.0</c:v>
                </c:pt>
                <c:pt idx="95">
                  <c:v>40938.0</c:v>
                </c:pt>
                <c:pt idx="96">
                  <c:v>40939.0</c:v>
                </c:pt>
                <c:pt idx="97">
                  <c:v>40940.0</c:v>
                </c:pt>
                <c:pt idx="98">
                  <c:v>40943.0</c:v>
                </c:pt>
                <c:pt idx="99">
                  <c:v>40944.0</c:v>
                </c:pt>
                <c:pt idx="100">
                  <c:v>40945.0</c:v>
                </c:pt>
                <c:pt idx="101">
                  <c:v>40946.0</c:v>
                </c:pt>
                <c:pt idx="102">
                  <c:v>40947.0</c:v>
                </c:pt>
                <c:pt idx="103">
                  <c:v>40948.0</c:v>
                </c:pt>
                <c:pt idx="104">
                  <c:v>40949.0</c:v>
                </c:pt>
                <c:pt idx="105">
                  <c:v>40950.0</c:v>
                </c:pt>
                <c:pt idx="106">
                  <c:v>40951.0</c:v>
                </c:pt>
                <c:pt idx="107">
                  <c:v>40952.0</c:v>
                </c:pt>
                <c:pt idx="108">
                  <c:v>40953.0</c:v>
                </c:pt>
                <c:pt idx="109">
                  <c:v>40954.0</c:v>
                </c:pt>
                <c:pt idx="110">
                  <c:v>40955.0</c:v>
                </c:pt>
                <c:pt idx="111">
                  <c:v>40956.0</c:v>
                </c:pt>
                <c:pt idx="112">
                  <c:v>40957.0</c:v>
                </c:pt>
                <c:pt idx="113">
                  <c:v>40958.0</c:v>
                </c:pt>
                <c:pt idx="114">
                  <c:v>40959.0</c:v>
                </c:pt>
                <c:pt idx="115">
                  <c:v>40960.0</c:v>
                </c:pt>
                <c:pt idx="116">
                  <c:v>40961.0</c:v>
                </c:pt>
                <c:pt idx="117">
                  <c:v>40962.0</c:v>
                </c:pt>
                <c:pt idx="118">
                  <c:v>40963.0</c:v>
                </c:pt>
                <c:pt idx="119">
                  <c:v>40964.0</c:v>
                </c:pt>
                <c:pt idx="120">
                  <c:v>40965.0</c:v>
                </c:pt>
                <c:pt idx="121">
                  <c:v>40966.0</c:v>
                </c:pt>
                <c:pt idx="122">
                  <c:v>40967.0</c:v>
                </c:pt>
                <c:pt idx="123">
                  <c:v>40968.0</c:v>
                </c:pt>
                <c:pt idx="124">
                  <c:v>40969.0</c:v>
                </c:pt>
                <c:pt idx="125">
                  <c:v>40970.0</c:v>
                </c:pt>
                <c:pt idx="126">
                  <c:v>40971.0</c:v>
                </c:pt>
                <c:pt idx="127">
                  <c:v>40972.0</c:v>
                </c:pt>
                <c:pt idx="128">
                  <c:v>40973.0</c:v>
                </c:pt>
                <c:pt idx="129">
                  <c:v>40974.0</c:v>
                </c:pt>
                <c:pt idx="130">
                  <c:v>40975.0</c:v>
                </c:pt>
                <c:pt idx="131">
                  <c:v>40976.0</c:v>
                </c:pt>
                <c:pt idx="132">
                  <c:v>40977.0</c:v>
                </c:pt>
                <c:pt idx="133">
                  <c:v>40978.0</c:v>
                </c:pt>
                <c:pt idx="134">
                  <c:v>40979.0</c:v>
                </c:pt>
                <c:pt idx="135">
                  <c:v>40980.0</c:v>
                </c:pt>
                <c:pt idx="136">
                  <c:v>40981.0</c:v>
                </c:pt>
                <c:pt idx="137">
                  <c:v>40982.0</c:v>
                </c:pt>
                <c:pt idx="138">
                  <c:v>40983.0</c:v>
                </c:pt>
                <c:pt idx="139">
                  <c:v>40984.0</c:v>
                </c:pt>
                <c:pt idx="140">
                  <c:v>40985.0</c:v>
                </c:pt>
                <c:pt idx="141">
                  <c:v>40986.0</c:v>
                </c:pt>
                <c:pt idx="142">
                  <c:v>40987.0</c:v>
                </c:pt>
                <c:pt idx="143">
                  <c:v>40988.0</c:v>
                </c:pt>
                <c:pt idx="144">
                  <c:v>40989.0</c:v>
                </c:pt>
                <c:pt idx="145">
                  <c:v>40990.0</c:v>
                </c:pt>
                <c:pt idx="146">
                  <c:v>40991.0</c:v>
                </c:pt>
                <c:pt idx="147">
                  <c:v>40992.0</c:v>
                </c:pt>
                <c:pt idx="148">
                  <c:v>40993.0</c:v>
                </c:pt>
                <c:pt idx="149">
                  <c:v>40994.0</c:v>
                </c:pt>
                <c:pt idx="150">
                  <c:v>40995.0</c:v>
                </c:pt>
                <c:pt idx="151">
                  <c:v>40996.0</c:v>
                </c:pt>
                <c:pt idx="152">
                  <c:v>40997.0</c:v>
                </c:pt>
                <c:pt idx="153">
                  <c:v>40998.0</c:v>
                </c:pt>
                <c:pt idx="154">
                  <c:v>40999.0</c:v>
                </c:pt>
                <c:pt idx="155">
                  <c:v>41000.0</c:v>
                </c:pt>
                <c:pt idx="156">
                  <c:v>41001.0</c:v>
                </c:pt>
                <c:pt idx="157">
                  <c:v>41002.0</c:v>
                </c:pt>
                <c:pt idx="158">
                  <c:v>41003.0</c:v>
                </c:pt>
                <c:pt idx="159">
                  <c:v>41004.0</c:v>
                </c:pt>
                <c:pt idx="160">
                  <c:v>41005.0</c:v>
                </c:pt>
                <c:pt idx="161">
                  <c:v>41006.0</c:v>
                </c:pt>
                <c:pt idx="162">
                  <c:v>41007.0</c:v>
                </c:pt>
                <c:pt idx="163">
                  <c:v>41008.0</c:v>
                </c:pt>
                <c:pt idx="164">
                  <c:v>41009.0</c:v>
                </c:pt>
                <c:pt idx="165">
                  <c:v>41010.0</c:v>
                </c:pt>
                <c:pt idx="166">
                  <c:v>41011.0</c:v>
                </c:pt>
                <c:pt idx="167">
                  <c:v>41012.0</c:v>
                </c:pt>
                <c:pt idx="168">
                  <c:v>41013.0</c:v>
                </c:pt>
                <c:pt idx="169">
                  <c:v>41014.0</c:v>
                </c:pt>
                <c:pt idx="170">
                  <c:v>41015.0</c:v>
                </c:pt>
                <c:pt idx="171">
                  <c:v>41016.0</c:v>
                </c:pt>
                <c:pt idx="172">
                  <c:v>41017.0</c:v>
                </c:pt>
                <c:pt idx="173">
                  <c:v>41018.0</c:v>
                </c:pt>
                <c:pt idx="174">
                  <c:v>41019.0</c:v>
                </c:pt>
                <c:pt idx="175">
                  <c:v>41020.0</c:v>
                </c:pt>
                <c:pt idx="176">
                  <c:v>41021.0</c:v>
                </c:pt>
                <c:pt idx="177">
                  <c:v>41022.0</c:v>
                </c:pt>
                <c:pt idx="178">
                  <c:v>41023.0</c:v>
                </c:pt>
                <c:pt idx="179">
                  <c:v>41024.0</c:v>
                </c:pt>
                <c:pt idx="180">
                  <c:v>41025.0</c:v>
                </c:pt>
                <c:pt idx="181">
                  <c:v>41026.0</c:v>
                </c:pt>
                <c:pt idx="182">
                  <c:v>41027.0</c:v>
                </c:pt>
                <c:pt idx="183">
                  <c:v>41028.0</c:v>
                </c:pt>
                <c:pt idx="184">
                  <c:v>41029.0</c:v>
                </c:pt>
                <c:pt idx="185">
                  <c:v>41030.0</c:v>
                </c:pt>
                <c:pt idx="186">
                  <c:v>41031.0</c:v>
                </c:pt>
                <c:pt idx="187">
                  <c:v>41032.0</c:v>
                </c:pt>
                <c:pt idx="188">
                  <c:v>41033.0</c:v>
                </c:pt>
                <c:pt idx="189">
                  <c:v>41034.0</c:v>
                </c:pt>
                <c:pt idx="190">
                  <c:v>41035.0</c:v>
                </c:pt>
                <c:pt idx="191">
                  <c:v>41036.0</c:v>
                </c:pt>
                <c:pt idx="192">
                  <c:v>41037.0</c:v>
                </c:pt>
                <c:pt idx="193">
                  <c:v>41038.0</c:v>
                </c:pt>
                <c:pt idx="194">
                  <c:v>41039.0</c:v>
                </c:pt>
                <c:pt idx="195">
                  <c:v>41040.0</c:v>
                </c:pt>
                <c:pt idx="196">
                  <c:v>41041.0</c:v>
                </c:pt>
                <c:pt idx="197">
                  <c:v>41042.0</c:v>
                </c:pt>
                <c:pt idx="198">
                  <c:v>41043.0</c:v>
                </c:pt>
                <c:pt idx="199">
                  <c:v>41044.0</c:v>
                </c:pt>
                <c:pt idx="200">
                  <c:v>41045.0</c:v>
                </c:pt>
                <c:pt idx="201">
                  <c:v>41046.0</c:v>
                </c:pt>
                <c:pt idx="202">
                  <c:v>41047.0</c:v>
                </c:pt>
                <c:pt idx="203">
                  <c:v>41048.0</c:v>
                </c:pt>
                <c:pt idx="204">
                  <c:v>41049.0</c:v>
                </c:pt>
                <c:pt idx="205">
                  <c:v>41050.0</c:v>
                </c:pt>
                <c:pt idx="206">
                  <c:v>41051.0</c:v>
                </c:pt>
                <c:pt idx="207">
                  <c:v>41052.0</c:v>
                </c:pt>
                <c:pt idx="208">
                  <c:v>41053.0</c:v>
                </c:pt>
                <c:pt idx="209">
                  <c:v>41054.0</c:v>
                </c:pt>
                <c:pt idx="210">
                  <c:v>41055.0</c:v>
                </c:pt>
                <c:pt idx="211">
                  <c:v>41056.0</c:v>
                </c:pt>
                <c:pt idx="212">
                  <c:v>41057.0</c:v>
                </c:pt>
                <c:pt idx="213">
                  <c:v>41058.0</c:v>
                </c:pt>
                <c:pt idx="214">
                  <c:v>41059.0</c:v>
                </c:pt>
                <c:pt idx="215">
                  <c:v>41060.0</c:v>
                </c:pt>
                <c:pt idx="216">
                  <c:v>41061.0</c:v>
                </c:pt>
                <c:pt idx="217">
                  <c:v>41062.0</c:v>
                </c:pt>
                <c:pt idx="218">
                  <c:v>41063.0</c:v>
                </c:pt>
                <c:pt idx="219">
                  <c:v>41064.0</c:v>
                </c:pt>
                <c:pt idx="220">
                  <c:v>41065.0</c:v>
                </c:pt>
                <c:pt idx="221">
                  <c:v>41066.0</c:v>
                </c:pt>
                <c:pt idx="222">
                  <c:v>41067.0</c:v>
                </c:pt>
                <c:pt idx="223">
                  <c:v>41068.0</c:v>
                </c:pt>
                <c:pt idx="224">
                  <c:v>41069.0</c:v>
                </c:pt>
                <c:pt idx="225">
                  <c:v>41070.0</c:v>
                </c:pt>
                <c:pt idx="226">
                  <c:v>41071.0</c:v>
                </c:pt>
                <c:pt idx="227">
                  <c:v>41072.0</c:v>
                </c:pt>
                <c:pt idx="228">
                  <c:v>41073.0</c:v>
                </c:pt>
                <c:pt idx="229">
                  <c:v>41074.0</c:v>
                </c:pt>
                <c:pt idx="230">
                  <c:v>41075.0</c:v>
                </c:pt>
                <c:pt idx="231">
                  <c:v>41076.0</c:v>
                </c:pt>
                <c:pt idx="232">
                  <c:v>41077.0</c:v>
                </c:pt>
                <c:pt idx="233">
                  <c:v>41078.0</c:v>
                </c:pt>
                <c:pt idx="234">
                  <c:v>41079.0</c:v>
                </c:pt>
                <c:pt idx="235">
                  <c:v>41080.0</c:v>
                </c:pt>
                <c:pt idx="236">
                  <c:v>41081.0</c:v>
                </c:pt>
                <c:pt idx="237">
                  <c:v>41082.0</c:v>
                </c:pt>
                <c:pt idx="238">
                  <c:v>41083.0</c:v>
                </c:pt>
                <c:pt idx="239">
                  <c:v>41084.0</c:v>
                </c:pt>
                <c:pt idx="240">
                  <c:v>41085.0</c:v>
                </c:pt>
                <c:pt idx="241">
                  <c:v>41086.0</c:v>
                </c:pt>
                <c:pt idx="242">
                  <c:v>41087.0</c:v>
                </c:pt>
                <c:pt idx="243">
                  <c:v>41088.0</c:v>
                </c:pt>
                <c:pt idx="244">
                  <c:v>41089.0</c:v>
                </c:pt>
                <c:pt idx="245">
                  <c:v>41090.0</c:v>
                </c:pt>
                <c:pt idx="246">
                  <c:v>41091.0</c:v>
                </c:pt>
                <c:pt idx="247">
                  <c:v>41092.0</c:v>
                </c:pt>
                <c:pt idx="248">
                  <c:v>41093.0</c:v>
                </c:pt>
                <c:pt idx="249">
                  <c:v>41094.0</c:v>
                </c:pt>
                <c:pt idx="250">
                  <c:v>41095.0</c:v>
                </c:pt>
                <c:pt idx="251">
                  <c:v>41096.0</c:v>
                </c:pt>
                <c:pt idx="252">
                  <c:v>41097.0</c:v>
                </c:pt>
                <c:pt idx="253">
                  <c:v>41098.0</c:v>
                </c:pt>
                <c:pt idx="254">
                  <c:v>41099.0</c:v>
                </c:pt>
                <c:pt idx="255">
                  <c:v>41100.0</c:v>
                </c:pt>
                <c:pt idx="256">
                  <c:v>41101.0</c:v>
                </c:pt>
                <c:pt idx="257">
                  <c:v>41102.0</c:v>
                </c:pt>
                <c:pt idx="258">
                  <c:v>41103.0</c:v>
                </c:pt>
                <c:pt idx="259">
                  <c:v>41104.0</c:v>
                </c:pt>
                <c:pt idx="260">
                  <c:v>41105.0</c:v>
                </c:pt>
                <c:pt idx="261">
                  <c:v>41106.0</c:v>
                </c:pt>
                <c:pt idx="262">
                  <c:v>41107.0</c:v>
                </c:pt>
                <c:pt idx="263">
                  <c:v>41108.0</c:v>
                </c:pt>
                <c:pt idx="264">
                  <c:v>41109.0</c:v>
                </c:pt>
                <c:pt idx="265">
                  <c:v>41110.0</c:v>
                </c:pt>
                <c:pt idx="266">
                  <c:v>41111.0</c:v>
                </c:pt>
                <c:pt idx="267">
                  <c:v>41112.0</c:v>
                </c:pt>
                <c:pt idx="268">
                  <c:v>41113.0</c:v>
                </c:pt>
                <c:pt idx="269">
                  <c:v>41114.0</c:v>
                </c:pt>
                <c:pt idx="270">
                  <c:v>41115.0</c:v>
                </c:pt>
                <c:pt idx="271">
                  <c:v>41116.0</c:v>
                </c:pt>
                <c:pt idx="272">
                  <c:v>41117.0</c:v>
                </c:pt>
                <c:pt idx="273">
                  <c:v>41118.0</c:v>
                </c:pt>
                <c:pt idx="274">
                  <c:v>41119.0</c:v>
                </c:pt>
                <c:pt idx="275">
                  <c:v>41120.0</c:v>
                </c:pt>
                <c:pt idx="276">
                  <c:v>41121.0</c:v>
                </c:pt>
                <c:pt idx="277">
                  <c:v>41122.0</c:v>
                </c:pt>
                <c:pt idx="278">
                  <c:v>41123.0</c:v>
                </c:pt>
                <c:pt idx="279">
                  <c:v>41124.0</c:v>
                </c:pt>
                <c:pt idx="280">
                  <c:v>41125.0</c:v>
                </c:pt>
                <c:pt idx="281">
                  <c:v>41126.0</c:v>
                </c:pt>
                <c:pt idx="282">
                  <c:v>41127.0</c:v>
                </c:pt>
                <c:pt idx="283">
                  <c:v>41128.0</c:v>
                </c:pt>
                <c:pt idx="284">
                  <c:v>41129.0</c:v>
                </c:pt>
                <c:pt idx="285">
                  <c:v>41130.0</c:v>
                </c:pt>
                <c:pt idx="286">
                  <c:v>41131.0</c:v>
                </c:pt>
                <c:pt idx="287">
                  <c:v>41132.0</c:v>
                </c:pt>
                <c:pt idx="288">
                  <c:v>41133.0</c:v>
                </c:pt>
                <c:pt idx="289">
                  <c:v>41134.0</c:v>
                </c:pt>
                <c:pt idx="290">
                  <c:v>41135.0</c:v>
                </c:pt>
                <c:pt idx="291">
                  <c:v>41136.0</c:v>
                </c:pt>
                <c:pt idx="292">
                  <c:v>41137.0</c:v>
                </c:pt>
                <c:pt idx="293">
                  <c:v>41138.0</c:v>
                </c:pt>
                <c:pt idx="294">
                  <c:v>41139.0</c:v>
                </c:pt>
                <c:pt idx="295">
                  <c:v>41140.0</c:v>
                </c:pt>
                <c:pt idx="296">
                  <c:v>41141.0</c:v>
                </c:pt>
                <c:pt idx="297">
                  <c:v>41142.0</c:v>
                </c:pt>
                <c:pt idx="298">
                  <c:v>41143.0</c:v>
                </c:pt>
                <c:pt idx="299">
                  <c:v>41144.0</c:v>
                </c:pt>
                <c:pt idx="300">
                  <c:v>41145.0</c:v>
                </c:pt>
                <c:pt idx="301">
                  <c:v>41146.0</c:v>
                </c:pt>
                <c:pt idx="302">
                  <c:v>41147.0</c:v>
                </c:pt>
                <c:pt idx="303">
                  <c:v>41148.0</c:v>
                </c:pt>
                <c:pt idx="304">
                  <c:v>41149.0</c:v>
                </c:pt>
                <c:pt idx="305">
                  <c:v>41150.0</c:v>
                </c:pt>
                <c:pt idx="306">
                  <c:v>41151.0</c:v>
                </c:pt>
                <c:pt idx="307">
                  <c:v>41152.0</c:v>
                </c:pt>
                <c:pt idx="308">
                  <c:v>41153.0</c:v>
                </c:pt>
                <c:pt idx="309">
                  <c:v>41154.0</c:v>
                </c:pt>
                <c:pt idx="310">
                  <c:v>41155.0</c:v>
                </c:pt>
                <c:pt idx="311">
                  <c:v>41156.0</c:v>
                </c:pt>
                <c:pt idx="312">
                  <c:v>41157.0</c:v>
                </c:pt>
                <c:pt idx="313">
                  <c:v>41158.0</c:v>
                </c:pt>
                <c:pt idx="314">
                  <c:v>41159.0</c:v>
                </c:pt>
                <c:pt idx="315">
                  <c:v>41160.0</c:v>
                </c:pt>
                <c:pt idx="316">
                  <c:v>41171.0</c:v>
                </c:pt>
                <c:pt idx="317">
                  <c:v>41172.0</c:v>
                </c:pt>
                <c:pt idx="318">
                  <c:v>41173.0</c:v>
                </c:pt>
                <c:pt idx="319">
                  <c:v>41174.0</c:v>
                </c:pt>
                <c:pt idx="320">
                  <c:v>41175.0</c:v>
                </c:pt>
                <c:pt idx="321">
                  <c:v>41176.0</c:v>
                </c:pt>
                <c:pt idx="322">
                  <c:v>41177.0</c:v>
                </c:pt>
                <c:pt idx="323">
                  <c:v>41178.0</c:v>
                </c:pt>
                <c:pt idx="324">
                  <c:v>41179.0</c:v>
                </c:pt>
                <c:pt idx="325">
                  <c:v>41180.0</c:v>
                </c:pt>
                <c:pt idx="326">
                  <c:v>41181.0</c:v>
                </c:pt>
                <c:pt idx="327">
                  <c:v>41182.0</c:v>
                </c:pt>
                <c:pt idx="328">
                  <c:v>41183.0</c:v>
                </c:pt>
                <c:pt idx="329">
                  <c:v>41184.0</c:v>
                </c:pt>
                <c:pt idx="330">
                  <c:v>41185.0</c:v>
                </c:pt>
                <c:pt idx="331">
                  <c:v>41186.0</c:v>
                </c:pt>
                <c:pt idx="332">
                  <c:v>41187.0</c:v>
                </c:pt>
                <c:pt idx="333">
                  <c:v>41188.0</c:v>
                </c:pt>
                <c:pt idx="334">
                  <c:v>41189.0</c:v>
                </c:pt>
                <c:pt idx="335">
                  <c:v>41190.0</c:v>
                </c:pt>
                <c:pt idx="336">
                  <c:v>41191.0</c:v>
                </c:pt>
                <c:pt idx="337">
                  <c:v>41192.0</c:v>
                </c:pt>
                <c:pt idx="338">
                  <c:v>41193.0</c:v>
                </c:pt>
                <c:pt idx="339">
                  <c:v>41194.0</c:v>
                </c:pt>
                <c:pt idx="340">
                  <c:v>41195.0</c:v>
                </c:pt>
                <c:pt idx="341">
                  <c:v>41196.0</c:v>
                </c:pt>
                <c:pt idx="342">
                  <c:v>41197.0</c:v>
                </c:pt>
                <c:pt idx="343">
                  <c:v>41198.0</c:v>
                </c:pt>
                <c:pt idx="344">
                  <c:v>41199.0</c:v>
                </c:pt>
                <c:pt idx="345">
                  <c:v>41200.0</c:v>
                </c:pt>
                <c:pt idx="346">
                  <c:v>41201.0</c:v>
                </c:pt>
                <c:pt idx="347">
                  <c:v>41202.0</c:v>
                </c:pt>
                <c:pt idx="348">
                  <c:v>41203.0</c:v>
                </c:pt>
                <c:pt idx="349">
                  <c:v>41204.0</c:v>
                </c:pt>
                <c:pt idx="350">
                  <c:v>41205.0</c:v>
                </c:pt>
                <c:pt idx="351">
                  <c:v>41206.0</c:v>
                </c:pt>
                <c:pt idx="352">
                  <c:v>41207.0</c:v>
                </c:pt>
                <c:pt idx="353">
                  <c:v>41208.0</c:v>
                </c:pt>
                <c:pt idx="354">
                  <c:v>41209.0</c:v>
                </c:pt>
                <c:pt idx="355">
                  <c:v>41210.0</c:v>
                </c:pt>
                <c:pt idx="356">
                  <c:v>41211.0</c:v>
                </c:pt>
                <c:pt idx="357">
                  <c:v>41212.0</c:v>
                </c:pt>
                <c:pt idx="358">
                  <c:v>41213.0</c:v>
                </c:pt>
                <c:pt idx="359">
                  <c:v>41214.0</c:v>
                </c:pt>
                <c:pt idx="360">
                  <c:v>41215.0</c:v>
                </c:pt>
                <c:pt idx="361">
                  <c:v>41216.0</c:v>
                </c:pt>
                <c:pt idx="362">
                  <c:v>41217.0</c:v>
                </c:pt>
                <c:pt idx="363">
                  <c:v>41218.0</c:v>
                </c:pt>
                <c:pt idx="364">
                  <c:v>41219.0</c:v>
                </c:pt>
                <c:pt idx="365">
                  <c:v>41220.0</c:v>
                </c:pt>
                <c:pt idx="366">
                  <c:v>41221.0</c:v>
                </c:pt>
                <c:pt idx="367">
                  <c:v>41222.0</c:v>
                </c:pt>
                <c:pt idx="368">
                  <c:v>41223.0</c:v>
                </c:pt>
                <c:pt idx="369">
                  <c:v>41224.0</c:v>
                </c:pt>
                <c:pt idx="370">
                  <c:v>41225.0</c:v>
                </c:pt>
                <c:pt idx="371">
                  <c:v>41226.0</c:v>
                </c:pt>
                <c:pt idx="372">
                  <c:v>41227.0</c:v>
                </c:pt>
                <c:pt idx="373">
                  <c:v>41228.0</c:v>
                </c:pt>
                <c:pt idx="374">
                  <c:v>41229.0</c:v>
                </c:pt>
                <c:pt idx="375">
                  <c:v>41230.0</c:v>
                </c:pt>
                <c:pt idx="376">
                  <c:v>41231.0</c:v>
                </c:pt>
                <c:pt idx="377">
                  <c:v>41232.0</c:v>
                </c:pt>
                <c:pt idx="378">
                  <c:v>41233.0</c:v>
                </c:pt>
                <c:pt idx="379">
                  <c:v>41234.0</c:v>
                </c:pt>
                <c:pt idx="380">
                  <c:v>41235.0</c:v>
                </c:pt>
                <c:pt idx="381">
                  <c:v>41236.0</c:v>
                </c:pt>
                <c:pt idx="382">
                  <c:v>41237.0</c:v>
                </c:pt>
                <c:pt idx="383">
                  <c:v>41238.0</c:v>
                </c:pt>
                <c:pt idx="384">
                  <c:v>41239.0</c:v>
                </c:pt>
                <c:pt idx="385">
                  <c:v>41240.0</c:v>
                </c:pt>
                <c:pt idx="386">
                  <c:v>41241.0</c:v>
                </c:pt>
                <c:pt idx="387">
                  <c:v>41242.0</c:v>
                </c:pt>
                <c:pt idx="388">
                  <c:v>41243.0</c:v>
                </c:pt>
                <c:pt idx="389">
                  <c:v>41244.0</c:v>
                </c:pt>
                <c:pt idx="390">
                  <c:v>41245.0</c:v>
                </c:pt>
                <c:pt idx="391">
                  <c:v>41246.0</c:v>
                </c:pt>
                <c:pt idx="392">
                  <c:v>41247.0</c:v>
                </c:pt>
                <c:pt idx="393">
                  <c:v>41248.0</c:v>
                </c:pt>
                <c:pt idx="394">
                  <c:v>41249.0</c:v>
                </c:pt>
                <c:pt idx="395">
                  <c:v>41250.0</c:v>
                </c:pt>
                <c:pt idx="396">
                  <c:v>41251.0</c:v>
                </c:pt>
                <c:pt idx="397">
                  <c:v>41252.0</c:v>
                </c:pt>
                <c:pt idx="398">
                  <c:v>41253.0</c:v>
                </c:pt>
                <c:pt idx="399">
                  <c:v>41254.0</c:v>
                </c:pt>
                <c:pt idx="400">
                  <c:v>41255.0</c:v>
                </c:pt>
                <c:pt idx="401">
                  <c:v>41256.0</c:v>
                </c:pt>
                <c:pt idx="402">
                  <c:v>41257.0</c:v>
                </c:pt>
                <c:pt idx="403">
                  <c:v>41258.0</c:v>
                </c:pt>
                <c:pt idx="404">
                  <c:v>41259.0</c:v>
                </c:pt>
                <c:pt idx="405">
                  <c:v>41260.0</c:v>
                </c:pt>
                <c:pt idx="406">
                  <c:v>41261.0</c:v>
                </c:pt>
                <c:pt idx="407">
                  <c:v>41262.0</c:v>
                </c:pt>
                <c:pt idx="408">
                  <c:v>41263.0</c:v>
                </c:pt>
                <c:pt idx="409">
                  <c:v>41264.0</c:v>
                </c:pt>
                <c:pt idx="410">
                  <c:v>41265.0</c:v>
                </c:pt>
                <c:pt idx="411">
                  <c:v>41266.0</c:v>
                </c:pt>
                <c:pt idx="412">
                  <c:v>41267.0</c:v>
                </c:pt>
                <c:pt idx="413">
                  <c:v>41268.0</c:v>
                </c:pt>
                <c:pt idx="414">
                  <c:v>41269.0</c:v>
                </c:pt>
                <c:pt idx="415">
                  <c:v>41270.0</c:v>
                </c:pt>
                <c:pt idx="416">
                  <c:v>41271.0</c:v>
                </c:pt>
                <c:pt idx="417">
                  <c:v>41272.0</c:v>
                </c:pt>
                <c:pt idx="418">
                  <c:v>41273.0</c:v>
                </c:pt>
                <c:pt idx="419">
                  <c:v>41274.0</c:v>
                </c:pt>
                <c:pt idx="420">
                  <c:v>41275.0</c:v>
                </c:pt>
                <c:pt idx="421">
                  <c:v>41276.0</c:v>
                </c:pt>
                <c:pt idx="422">
                  <c:v>41277.0</c:v>
                </c:pt>
                <c:pt idx="423">
                  <c:v>41278.0</c:v>
                </c:pt>
                <c:pt idx="424">
                  <c:v>41279.0</c:v>
                </c:pt>
                <c:pt idx="425">
                  <c:v>41280.0</c:v>
                </c:pt>
                <c:pt idx="426">
                  <c:v>41281.0</c:v>
                </c:pt>
                <c:pt idx="427">
                  <c:v>41282.0</c:v>
                </c:pt>
                <c:pt idx="428">
                  <c:v>41283.0</c:v>
                </c:pt>
                <c:pt idx="429">
                  <c:v>41284.0</c:v>
                </c:pt>
                <c:pt idx="430">
                  <c:v>41285.0</c:v>
                </c:pt>
                <c:pt idx="431">
                  <c:v>41286.0</c:v>
                </c:pt>
                <c:pt idx="432">
                  <c:v>41287.0</c:v>
                </c:pt>
                <c:pt idx="433">
                  <c:v>41288.0</c:v>
                </c:pt>
                <c:pt idx="434">
                  <c:v>41289.0</c:v>
                </c:pt>
                <c:pt idx="435">
                  <c:v>41290.0</c:v>
                </c:pt>
                <c:pt idx="436">
                  <c:v>41291.0</c:v>
                </c:pt>
                <c:pt idx="437">
                  <c:v>41292.0</c:v>
                </c:pt>
                <c:pt idx="438">
                  <c:v>41293.0</c:v>
                </c:pt>
                <c:pt idx="439">
                  <c:v>41294.0</c:v>
                </c:pt>
                <c:pt idx="440">
                  <c:v>41295.0</c:v>
                </c:pt>
                <c:pt idx="441">
                  <c:v>41296.0</c:v>
                </c:pt>
                <c:pt idx="442">
                  <c:v>41297.0</c:v>
                </c:pt>
                <c:pt idx="443">
                  <c:v>41298.0</c:v>
                </c:pt>
                <c:pt idx="444">
                  <c:v>41299.0</c:v>
                </c:pt>
                <c:pt idx="445">
                  <c:v>41300.0</c:v>
                </c:pt>
                <c:pt idx="446">
                  <c:v>41301.0</c:v>
                </c:pt>
                <c:pt idx="447">
                  <c:v>41302.0</c:v>
                </c:pt>
                <c:pt idx="448">
                  <c:v>41303.0</c:v>
                </c:pt>
                <c:pt idx="449">
                  <c:v>41304.0</c:v>
                </c:pt>
                <c:pt idx="450">
                  <c:v>41305.0</c:v>
                </c:pt>
                <c:pt idx="451">
                  <c:v>41306.0</c:v>
                </c:pt>
                <c:pt idx="452">
                  <c:v>41307.0</c:v>
                </c:pt>
                <c:pt idx="453">
                  <c:v>41308.0</c:v>
                </c:pt>
                <c:pt idx="454">
                  <c:v>41309.0</c:v>
                </c:pt>
                <c:pt idx="455">
                  <c:v>41310.0</c:v>
                </c:pt>
                <c:pt idx="456">
                  <c:v>41311.0</c:v>
                </c:pt>
                <c:pt idx="457">
                  <c:v>41312.0</c:v>
                </c:pt>
                <c:pt idx="458">
                  <c:v>41313.0</c:v>
                </c:pt>
                <c:pt idx="459">
                  <c:v>41314.0</c:v>
                </c:pt>
                <c:pt idx="460">
                  <c:v>41315.0</c:v>
                </c:pt>
                <c:pt idx="461">
                  <c:v>41316.0</c:v>
                </c:pt>
                <c:pt idx="462">
                  <c:v>41317.0</c:v>
                </c:pt>
                <c:pt idx="463">
                  <c:v>41318.0</c:v>
                </c:pt>
                <c:pt idx="464">
                  <c:v>41319.0</c:v>
                </c:pt>
                <c:pt idx="465">
                  <c:v>41320.0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41323.0</c:v>
                </c:pt>
                <c:pt idx="469">
                  <c:v>41324.0</c:v>
                </c:pt>
                <c:pt idx="470">
                  <c:v>41325.0</c:v>
                </c:pt>
                <c:pt idx="471">
                  <c:v>41326.0</c:v>
                </c:pt>
                <c:pt idx="472">
                  <c:v>41327.0</c:v>
                </c:pt>
                <c:pt idx="473">
                  <c:v>41328.0</c:v>
                </c:pt>
                <c:pt idx="474">
                  <c:v>41329.0</c:v>
                </c:pt>
                <c:pt idx="475">
                  <c:v>41330.0</c:v>
                </c:pt>
                <c:pt idx="476">
                  <c:v>41331.0</c:v>
                </c:pt>
                <c:pt idx="477">
                  <c:v>41332.0</c:v>
                </c:pt>
                <c:pt idx="478">
                  <c:v>41333.0</c:v>
                </c:pt>
                <c:pt idx="479">
                  <c:v>41341.0</c:v>
                </c:pt>
                <c:pt idx="480">
                  <c:v>41342.0</c:v>
                </c:pt>
                <c:pt idx="481">
                  <c:v>41343.0</c:v>
                </c:pt>
                <c:pt idx="482">
                  <c:v>41344.0</c:v>
                </c:pt>
                <c:pt idx="483">
                  <c:v>41345.0</c:v>
                </c:pt>
                <c:pt idx="484">
                  <c:v>41346.0</c:v>
                </c:pt>
                <c:pt idx="485">
                  <c:v>41347.0</c:v>
                </c:pt>
                <c:pt idx="486">
                  <c:v>41348.0</c:v>
                </c:pt>
                <c:pt idx="487">
                  <c:v>41349.0</c:v>
                </c:pt>
                <c:pt idx="488">
                  <c:v>41350.0</c:v>
                </c:pt>
                <c:pt idx="489">
                  <c:v>41351.0</c:v>
                </c:pt>
                <c:pt idx="490">
                  <c:v>41352.0</c:v>
                </c:pt>
                <c:pt idx="491">
                  <c:v>41353.0</c:v>
                </c:pt>
                <c:pt idx="492">
                  <c:v>41354.0</c:v>
                </c:pt>
                <c:pt idx="493">
                  <c:v>41355.0</c:v>
                </c:pt>
                <c:pt idx="494">
                  <c:v>41357.0</c:v>
                </c:pt>
                <c:pt idx="495">
                  <c:v>41358.0</c:v>
                </c:pt>
                <c:pt idx="496">
                  <c:v>41359.0</c:v>
                </c:pt>
                <c:pt idx="497">
                  <c:v>41360.0</c:v>
                </c:pt>
                <c:pt idx="498">
                  <c:v>41361.0</c:v>
                </c:pt>
                <c:pt idx="499">
                  <c:v>41362.0</c:v>
                </c:pt>
                <c:pt idx="500">
                  <c:v>41363.0</c:v>
                </c:pt>
                <c:pt idx="501">
                  <c:v>41364.0</c:v>
                </c:pt>
                <c:pt idx="502">
                  <c:v>41365.0</c:v>
                </c:pt>
                <c:pt idx="503">
                  <c:v>41366.0</c:v>
                </c:pt>
                <c:pt idx="504">
                  <c:v>41367.0</c:v>
                </c:pt>
                <c:pt idx="505">
                  <c:v>41368.0</c:v>
                </c:pt>
                <c:pt idx="506">
                  <c:v>41369.0</c:v>
                </c:pt>
                <c:pt idx="507">
                  <c:v>41370.0</c:v>
                </c:pt>
                <c:pt idx="508">
                  <c:v>41371.0</c:v>
                </c:pt>
                <c:pt idx="509">
                  <c:v>41372.0</c:v>
                </c:pt>
                <c:pt idx="510">
                  <c:v>41373.0</c:v>
                </c:pt>
                <c:pt idx="511">
                  <c:v>41374.0</c:v>
                </c:pt>
                <c:pt idx="512">
                  <c:v>41375.0</c:v>
                </c:pt>
                <c:pt idx="513">
                  <c:v>41376.0</c:v>
                </c:pt>
                <c:pt idx="514">
                  <c:v>41377.0</c:v>
                </c:pt>
                <c:pt idx="515">
                  <c:v>41378.0</c:v>
                </c:pt>
                <c:pt idx="516">
                  <c:v>41379.0</c:v>
                </c:pt>
                <c:pt idx="517">
                  <c:v>41380.0</c:v>
                </c:pt>
                <c:pt idx="518">
                  <c:v>41381.0</c:v>
                </c:pt>
                <c:pt idx="519">
                  <c:v>41382.0</c:v>
                </c:pt>
                <c:pt idx="520">
                  <c:v>41383.0</c:v>
                </c:pt>
                <c:pt idx="521">
                  <c:v>41384.0</c:v>
                </c:pt>
                <c:pt idx="522">
                  <c:v>41385.0</c:v>
                </c:pt>
                <c:pt idx="523">
                  <c:v>41386.0</c:v>
                </c:pt>
                <c:pt idx="524">
                  <c:v>41387.0</c:v>
                </c:pt>
                <c:pt idx="525">
                  <c:v>41388.0</c:v>
                </c:pt>
                <c:pt idx="526">
                  <c:v>41389.0</c:v>
                </c:pt>
                <c:pt idx="527">
                  <c:v>41390.0</c:v>
                </c:pt>
                <c:pt idx="528">
                  <c:v>41391.0</c:v>
                </c:pt>
                <c:pt idx="529">
                  <c:v>41392.0</c:v>
                </c:pt>
                <c:pt idx="530">
                  <c:v>41393.0</c:v>
                </c:pt>
                <c:pt idx="531">
                  <c:v>41394.0</c:v>
                </c:pt>
                <c:pt idx="532">
                  <c:v>41395.0</c:v>
                </c:pt>
                <c:pt idx="533">
                  <c:v>41396.0</c:v>
                </c:pt>
                <c:pt idx="534">
                  <c:v>41397.0</c:v>
                </c:pt>
                <c:pt idx="535">
                  <c:v>41398.0</c:v>
                </c:pt>
                <c:pt idx="536">
                  <c:v>41399.0</c:v>
                </c:pt>
                <c:pt idx="537">
                  <c:v>41400.0</c:v>
                </c:pt>
                <c:pt idx="538">
                  <c:v>41401.0</c:v>
                </c:pt>
                <c:pt idx="539">
                  <c:v>41402.0</c:v>
                </c:pt>
                <c:pt idx="540">
                  <c:v>41403.0</c:v>
                </c:pt>
                <c:pt idx="541">
                  <c:v>41404.0</c:v>
                </c:pt>
                <c:pt idx="542">
                  <c:v>41405.0</c:v>
                </c:pt>
                <c:pt idx="543">
                  <c:v>41406.0</c:v>
                </c:pt>
                <c:pt idx="544">
                  <c:v>41407.0</c:v>
                </c:pt>
                <c:pt idx="545">
                  <c:v>41408.0</c:v>
                </c:pt>
                <c:pt idx="546">
                  <c:v>41409.0</c:v>
                </c:pt>
                <c:pt idx="547">
                  <c:v>41410.0</c:v>
                </c:pt>
                <c:pt idx="548">
                  <c:v>41411.0</c:v>
                </c:pt>
                <c:pt idx="549">
                  <c:v>41412.0</c:v>
                </c:pt>
                <c:pt idx="550">
                  <c:v>41413.0</c:v>
                </c:pt>
                <c:pt idx="551">
                  <c:v>41414.0</c:v>
                </c:pt>
                <c:pt idx="552">
                  <c:v>41415.0</c:v>
                </c:pt>
                <c:pt idx="553">
                  <c:v>41416.0</c:v>
                </c:pt>
                <c:pt idx="554">
                  <c:v>41417.0</c:v>
                </c:pt>
                <c:pt idx="555">
                  <c:v>41418.0</c:v>
                </c:pt>
                <c:pt idx="556">
                  <c:v>41419.0</c:v>
                </c:pt>
                <c:pt idx="557">
                  <c:v>41420.0</c:v>
                </c:pt>
                <c:pt idx="558">
                  <c:v>41421.0</c:v>
                </c:pt>
                <c:pt idx="559">
                  <c:v>41422.0</c:v>
                </c:pt>
                <c:pt idx="560">
                  <c:v>41423.0</c:v>
                </c:pt>
                <c:pt idx="561">
                  <c:v>41424.0</c:v>
                </c:pt>
                <c:pt idx="562">
                  <c:v>41425.0</c:v>
                </c:pt>
                <c:pt idx="563">
                  <c:v>41426.0</c:v>
                </c:pt>
                <c:pt idx="564">
                  <c:v>41427.0</c:v>
                </c:pt>
                <c:pt idx="565">
                  <c:v>41428.0</c:v>
                </c:pt>
                <c:pt idx="566">
                  <c:v>41429.0</c:v>
                </c:pt>
                <c:pt idx="567">
                  <c:v>41430.0</c:v>
                </c:pt>
                <c:pt idx="568">
                  <c:v>41431.0</c:v>
                </c:pt>
                <c:pt idx="569">
                  <c:v>41432.0</c:v>
                </c:pt>
                <c:pt idx="570">
                  <c:v>41433.0</c:v>
                </c:pt>
                <c:pt idx="571">
                  <c:v>41434.0</c:v>
                </c:pt>
                <c:pt idx="572">
                  <c:v>41435.0</c:v>
                </c:pt>
                <c:pt idx="573">
                  <c:v>41436.0</c:v>
                </c:pt>
                <c:pt idx="574">
                  <c:v>41437.0</c:v>
                </c:pt>
                <c:pt idx="575">
                  <c:v>41438.0</c:v>
                </c:pt>
                <c:pt idx="576">
                  <c:v>41439.0</c:v>
                </c:pt>
                <c:pt idx="577">
                  <c:v>41440.0</c:v>
                </c:pt>
                <c:pt idx="578">
                  <c:v>41441.0</c:v>
                </c:pt>
                <c:pt idx="579">
                  <c:v>41442.0</c:v>
                </c:pt>
                <c:pt idx="580">
                  <c:v>41443.0</c:v>
                </c:pt>
                <c:pt idx="581">
                  <c:v>41444.0</c:v>
                </c:pt>
                <c:pt idx="582">
                  <c:v>41445.0</c:v>
                </c:pt>
                <c:pt idx="583">
                  <c:v>41446.0</c:v>
                </c:pt>
                <c:pt idx="584">
                  <c:v>41447.0</c:v>
                </c:pt>
                <c:pt idx="585">
                  <c:v>41448.0</c:v>
                </c:pt>
                <c:pt idx="586">
                  <c:v>41449.0</c:v>
                </c:pt>
                <c:pt idx="587">
                  <c:v>41450.0</c:v>
                </c:pt>
                <c:pt idx="588">
                  <c:v>41451.0</c:v>
                </c:pt>
                <c:pt idx="589">
                  <c:v>41452.0</c:v>
                </c:pt>
                <c:pt idx="590">
                  <c:v>41453.0</c:v>
                </c:pt>
                <c:pt idx="591">
                  <c:v>41454.0</c:v>
                </c:pt>
                <c:pt idx="592">
                  <c:v>41455.0</c:v>
                </c:pt>
                <c:pt idx="593">
                  <c:v>41456.0</c:v>
                </c:pt>
                <c:pt idx="594">
                  <c:v>41457.0</c:v>
                </c:pt>
                <c:pt idx="595">
                  <c:v>41458.0</c:v>
                </c:pt>
                <c:pt idx="596">
                  <c:v>41459.0</c:v>
                </c:pt>
                <c:pt idx="597">
                  <c:v>41460.0</c:v>
                </c:pt>
                <c:pt idx="598">
                  <c:v>41461.0</c:v>
                </c:pt>
                <c:pt idx="599">
                  <c:v>41462.0</c:v>
                </c:pt>
                <c:pt idx="600">
                  <c:v>41463.0</c:v>
                </c:pt>
                <c:pt idx="601">
                  <c:v>41464.0</c:v>
                </c:pt>
                <c:pt idx="602">
                  <c:v>41465.0</c:v>
                </c:pt>
                <c:pt idx="603">
                  <c:v>41466.0</c:v>
                </c:pt>
                <c:pt idx="604">
                  <c:v>41467.0</c:v>
                </c:pt>
                <c:pt idx="605">
                  <c:v>41468.0</c:v>
                </c:pt>
                <c:pt idx="606">
                  <c:v>41469.0</c:v>
                </c:pt>
                <c:pt idx="607">
                  <c:v>41470.0</c:v>
                </c:pt>
                <c:pt idx="608">
                  <c:v>41471.0</c:v>
                </c:pt>
                <c:pt idx="609">
                  <c:v>41472.0</c:v>
                </c:pt>
                <c:pt idx="610">
                  <c:v>41473.0</c:v>
                </c:pt>
                <c:pt idx="611">
                  <c:v>41474.0</c:v>
                </c:pt>
                <c:pt idx="612">
                  <c:v>41475.0</c:v>
                </c:pt>
                <c:pt idx="613">
                  <c:v>41476.0</c:v>
                </c:pt>
                <c:pt idx="614">
                  <c:v>41477.0</c:v>
                </c:pt>
                <c:pt idx="615">
                  <c:v>41478.0</c:v>
                </c:pt>
                <c:pt idx="616">
                  <c:v>41479.0</c:v>
                </c:pt>
                <c:pt idx="617">
                  <c:v>41480.0</c:v>
                </c:pt>
                <c:pt idx="618">
                  <c:v>41481.0</c:v>
                </c:pt>
                <c:pt idx="619">
                  <c:v>41482.0</c:v>
                </c:pt>
                <c:pt idx="620">
                  <c:v>41483.0</c:v>
                </c:pt>
                <c:pt idx="621">
                  <c:v>41484.0</c:v>
                </c:pt>
                <c:pt idx="622">
                  <c:v>41485.0</c:v>
                </c:pt>
                <c:pt idx="623">
                  <c:v>41486.0</c:v>
                </c:pt>
                <c:pt idx="624">
                  <c:v>41487.0</c:v>
                </c:pt>
                <c:pt idx="625">
                  <c:v>41488.0</c:v>
                </c:pt>
                <c:pt idx="626">
                  <c:v>41489.0</c:v>
                </c:pt>
                <c:pt idx="627">
                  <c:v>41490.0</c:v>
                </c:pt>
                <c:pt idx="628">
                  <c:v>41491.0</c:v>
                </c:pt>
                <c:pt idx="629">
                  <c:v>41492.0</c:v>
                </c:pt>
                <c:pt idx="630">
                  <c:v>41493.0</c:v>
                </c:pt>
                <c:pt idx="631">
                  <c:v>41494.0</c:v>
                </c:pt>
                <c:pt idx="632">
                  <c:v>41495.0</c:v>
                </c:pt>
                <c:pt idx="633">
                  <c:v>41496.0</c:v>
                </c:pt>
                <c:pt idx="634">
                  <c:v>41497.0</c:v>
                </c:pt>
                <c:pt idx="635">
                  <c:v>41498.0</c:v>
                </c:pt>
                <c:pt idx="636">
                  <c:v>41499.0</c:v>
                </c:pt>
                <c:pt idx="637">
                  <c:v>41500.0</c:v>
                </c:pt>
                <c:pt idx="638">
                  <c:v>41501.0</c:v>
                </c:pt>
                <c:pt idx="639">
                  <c:v>41502.0</c:v>
                </c:pt>
                <c:pt idx="640">
                  <c:v>41503.0</c:v>
                </c:pt>
                <c:pt idx="641">
                  <c:v>41504.0</c:v>
                </c:pt>
                <c:pt idx="642">
                  <c:v>41505.0</c:v>
                </c:pt>
                <c:pt idx="643">
                  <c:v>41506.0</c:v>
                </c:pt>
                <c:pt idx="644">
                  <c:v>41507.0</c:v>
                </c:pt>
                <c:pt idx="645">
                  <c:v>41508.0</c:v>
                </c:pt>
                <c:pt idx="646">
                  <c:v>41509.0</c:v>
                </c:pt>
                <c:pt idx="647">
                  <c:v>41510.0</c:v>
                </c:pt>
                <c:pt idx="648">
                  <c:v>41511.0</c:v>
                </c:pt>
                <c:pt idx="649">
                  <c:v>41512.0</c:v>
                </c:pt>
                <c:pt idx="650">
                  <c:v>41513.0</c:v>
                </c:pt>
                <c:pt idx="651">
                  <c:v>41514.0</c:v>
                </c:pt>
                <c:pt idx="652">
                  <c:v>41515.0</c:v>
                </c:pt>
                <c:pt idx="653">
                  <c:v>41516.0</c:v>
                </c:pt>
                <c:pt idx="654">
                  <c:v>41517.0</c:v>
                </c:pt>
                <c:pt idx="655">
                  <c:v>41518.0</c:v>
                </c:pt>
                <c:pt idx="656">
                  <c:v>41519.0</c:v>
                </c:pt>
                <c:pt idx="657">
                  <c:v>41520.0</c:v>
                </c:pt>
                <c:pt idx="658">
                  <c:v>41521.0</c:v>
                </c:pt>
                <c:pt idx="659">
                  <c:v>41522.0</c:v>
                </c:pt>
                <c:pt idx="660">
                  <c:v>41523.0</c:v>
                </c:pt>
                <c:pt idx="661">
                  <c:v>41524.0</c:v>
                </c:pt>
                <c:pt idx="662">
                  <c:v>41525.0</c:v>
                </c:pt>
                <c:pt idx="663">
                  <c:v>41526.0</c:v>
                </c:pt>
                <c:pt idx="664">
                  <c:v>41527.0</c:v>
                </c:pt>
                <c:pt idx="665">
                  <c:v>41528.0</c:v>
                </c:pt>
                <c:pt idx="666">
                  <c:v>41529.0</c:v>
                </c:pt>
                <c:pt idx="667">
                  <c:v>41530.0</c:v>
                </c:pt>
                <c:pt idx="668">
                  <c:v>41531.0</c:v>
                </c:pt>
                <c:pt idx="669">
                  <c:v>41532.0</c:v>
                </c:pt>
                <c:pt idx="670">
                  <c:v>41533.0</c:v>
                </c:pt>
                <c:pt idx="671">
                  <c:v>41534.0</c:v>
                </c:pt>
                <c:pt idx="672">
                  <c:v>41535.0</c:v>
                </c:pt>
                <c:pt idx="673">
                  <c:v>41536.0</c:v>
                </c:pt>
                <c:pt idx="674">
                  <c:v>41537.0</c:v>
                </c:pt>
                <c:pt idx="675">
                  <c:v>41538.0</c:v>
                </c:pt>
                <c:pt idx="676">
                  <c:v>41539.0</c:v>
                </c:pt>
                <c:pt idx="677">
                  <c:v>41540.0</c:v>
                </c:pt>
                <c:pt idx="678">
                  <c:v>41541.0</c:v>
                </c:pt>
                <c:pt idx="679">
                  <c:v>41542.0</c:v>
                </c:pt>
                <c:pt idx="680">
                  <c:v>41543.0</c:v>
                </c:pt>
                <c:pt idx="681">
                  <c:v>41544.0</c:v>
                </c:pt>
                <c:pt idx="682">
                  <c:v>41545.0</c:v>
                </c:pt>
                <c:pt idx="683">
                  <c:v>41546.0</c:v>
                </c:pt>
                <c:pt idx="684">
                  <c:v>41547.0</c:v>
                </c:pt>
                <c:pt idx="685">
                  <c:v>41548.0</c:v>
                </c:pt>
                <c:pt idx="686">
                  <c:v>41549.0</c:v>
                </c:pt>
                <c:pt idx="687">
                  <c:v>41550.0</c:v>
                </c:pt>
                <c:pt idx="688">
                  <c:v>41551.0</c:v>
                </c:pt>
                <c:pt idx="689">
                  <c:v>41552.0</c:v>
                </c:pt>
                <c:pt idx="690">
                  <c:v>41553.0</c:v>
                </c:pt>
                <c:pt idx="691">
                  <c:v>41554.0</c:v>
                </c:pt>
                <c:pt idx="692">
                  <c:v>41555.0</c:v>
                </c:pt>
                <c:pt idx="693">
                  <c:v>41556.0</c:v>
                </c:pt>
                <c:pt idx="694">
                  <c:v>41557.0</c:v>
                </c:pt>
                <c:pt idx="695">
                  <c:v>41558.0</c:v>
                </c:pt>
                <c:pt idx="696">
                  <c:v>41559.0</c:v>
                </c:pt>
                <c:pt idx="697">
                  <c:v>41560.0</c:v>
                </c:pt>
                <c:pt idx="698">
                  <c:v>41561.0</c:v>
                </c:pt>
                <c:pt idx="699">
                  <c:v>41562.0</c:v>
                </c:pt>
                <c:pt idx="700">
                  <c:v>41563.0</c:v>
                </c:pt>
                <c:pt idx="701">
                  <c:v>41564.0</c:v>
                </c:pt>
                <c:pt idx="702">
                  <c:v>41565.0</c:v>
                </c:pt>
                <c:pt idx="703">
                  <c:v>41566.0</c:v>
                </c:pt>
                <c:pt idx="704">
                  <c:v>41567.0</c:v>
                </c:pt>
                <c:pt idx="705">
                  <c:v>41568.0</c:v>
                </c:pt>
                <c:pt idx="706">
                  <c:v>41569.0</c:v>
                </c:pt>
                <c:pt idx="707">
                  <c:v>41570.0</c:v>
                </c:pt>
                <c:pt idx="708">
                  <c:v>41571.0</c:v>
                </c:pt>
                <c:pt idx="709">
                  <c:v>41572.0</c:v>
                </c:pt>
                <c:pt idx="710">
                  <c:v>41573.0</c:v>
                </c:pt>
                <c:pt idx="711">
                  <c:v>41574.0</c:v>
                </c:pt>
                <c:pt idx="712">
                  <c:v>41575.0</c:v>
                </c:pt>
                <c:pt idx="713">
                  <c:v>41576.0</c:v>
                </c:pt>
                <c:pt idx="714">
                  <c:v>41577.0</c:v>
                </c:pt>
                <c:pt idx="715">
                  <c:v>41578.0</c:v>
                </c:pt>
                <c:pt idx="716">
                  <c:v>41580.0</c:v>
                </c:pt>
                <c:pt idx="717">
                  <c:v>41581.0</c:v>
                </c:pt>
                <c:pt idx="718">
                  <c:v>41582.0</c:v>
                </c:pt>
                <c:pt idx="719">
                  <c:v>41583.0</c:v>
                </c:pt>
              </c:numCache>
            </c:numRef>
          </c:xVal>
          <c:yVal>
            <c:numRef>
              <c:f>Sheet2!$J$2:$J$720</c:f>
              <c:numCache>
                <c:formatCode>#,##0</c:formatCode>
                <c:ptCount val="719"/>
                <c:pt idx="33">
                  <c:v>658.3000000000011</c:v>
                </c:pt>
                <c:pt idx="34">
                  <c:v>171.3999999999996</c:v>
                </c:pt>
                <c:pt idx="35">
                  <c:v>285.1000000000004</c:v>
                </c:pt>
                <c:pt idx="36">
                  <c:v>375.0</c:v>
                </c:pt>
                <c:pt idx="37">
                  <c:v>396.449999999999</c:v>
                </c:pt>
                <c:pt idx="38">
                  <c:v>394.2000000000007</c:v>
                </c:pt>
                <c:pt idx="39">
                  <c:v>262.1000000000004</c:v>
                </c:pt>
                <c:pt idx="40">
                  <c:v>215.5</c:v>
                </c:pt>
                <c:pt idx="41">
                  <c:v>180.3999999999996</c:v>
                </c:pt>
                <c:pt idx="42">
                  <c:v>396.7000000000007</c:v>
                </c:pt>
                <c:pt idx="43">
                  <c:v>466.5</c:v>
                </c:pt>
                <c:pt idx="44">
                  <c:v>360.9500000000007</c:v>
                </c:pt>
                <c:pt idx="45">
                  <c:v>289.8999999999996</c:v>
                </c:pt>
                <c:pt idx="46">
                  <c:v>403.3999999999996</c:v>
                </c:pt>
                <c:pt idx="47">
                  <c:v>472.3999999999996</c:v>
                </c:pt>
                <c:pt idx="48">
                  <c:v>596.8000000000011</c:v>
                </c:pt>
                <c:pt idx="49">
                  <c:v>581.8000000000011</c:v>
                </c:pt>
                <c:pt idx="50">
                  <c:v>611.8000000000011</c:v>
                </c:pt>
                <c:pt idx="51">
                  <c:v>710.6000000000003</c:v>
                </c:pt>
                <c:pt idx="52">
                  <c:v>757.5</c:v>
                </c:pt>
                <c:pt idx="53">
                  <c:v>951.2999999999992</c:v>
                </c:pt>
                <c:pt idx="54">
                  <c:v>616.8999999999996</c:v>
                </c:pt>
                <c:pt idx="55">
                  <c:v>607.0499999999993</c:v>
                </c:pt>
                <c:pt idx="56">
                  <c:v>538.8999999999996</c:v>
                </c:pt>
                <c:pt idx="57">
                  <c:v>505.8999999999996</c:v>
                </c:pt>
                <c:pt idx="58">
                  <c:v>589.0</c:v>
                </c:pt>
                <c:pt idx="59">
                  <c:v>502.8999999999996</c:v>
                </c:pt>
                <c:pt idx="60">
                  <c:v>367.0</c:v>
                </c:pt>
                <c:pt idx="61">
                  <c:v>371.6000000000004</c:v>
                </c:pt>
                <c:pt idx="62">
                  <c:v>504.8000000000011</c:v>
                </c:pt>
                <c:pt idx="63">
                  <c:v>367.4000000000015</c:v>
                </c:pt>
                <c:pt idx="64">
                  <c:v>346.6000000000004</c:v>
                </c:pt>
                <c:pt idx="65">
                  <c:v>430.2000000000007</c:v>
                </c:pt>
                <c:pt idx="66">
                  <c:v>462.75</c:v>
                </c:pt>
                <c:pt idx="67">
                  <c:v>559.5999999999985</c:v>
                </c:pt>
                <c:pt idx="68">
                  <c:v>452.6000000000004</c:v>
                </c:pt>
                <c:pt idx="69">
                  <c:v>459.8000000000011</c:v>
                </c:pt>
                <c:pt idx="70">
                  <c:v>476.5</c:v>
                </c:pt>
                <c:pt idx="71">
                  <c:v>483.0</c:v>
                </c:pt>
                <c:pt idx="72">
                  <c:v>417.8000000000011</c:v>
                </c:pt>
                <c:pt idx="73">
                  <c:v>441.9000000000015</c:v>
                </c:pt>
                <c:pt idx="74">
                  <c:v>443.1000000000004</c:v>
                </c:pt>
                <c:pt idx="75">
                  <c:v>414.5</c:v>
                </c:pt>
                <c:pt idx="76">
                  <c:v>428.3999999999996</c:v>
                </c:pt>
                <c:pt idx="77">
                  <c:v>311.0</c:v>
                </c:pt>
                <c:pt idx="78">
                  <c:v>434.1000000000004</c:v>
                </c:pt>
                <c:pt idx="79">
                  <c:v>479.8999999999996</c:v>
                </c:pt>
                <c:pt idx="80">
                  <c:v>503.3500000000004</c:v>
                </c:pt>
                <c:pt idx="81">
                  <c:v>526.7999999999992</c:v>
                </c:pt>
                <c:pt idx="82">
                  <c:v>483.0999999999985</c:v>
                </c:pt>
                <c:pt idx="83">
                  <c:v>387.5</c:v>
                </c:pt>
                <c:pt idx="84">
                  <c:v>314.9000000000015</c:v>
                </c:pt>
                <c:pt idx="85">
                  <c:v>360.9000000000015</c:v>
                </c:pt>
                <c:pt idx="86">
                  <c:v>310.9500000000007</c:v>
                </c:pt>
                <c:pt idx="87">
                  <c:v>262.7000000000007</c:v>
                </c:pt>
                <c:pt idx="88">
                  <c:v>273.8500000000004</c:v>
                </c:pt>
                <c:pt idx="89">
                  <c:v>307.8999999999996</c:v>
                </c:pt>
                <c:pt idx="90">
                  <c:v>248.1000000000004</c:v>
                </c:pt>
                <c:pt idx="91">
                  <c:v>218.1000000000004</c:v>
                </c:pt>
                <c:pt idx="92">
                  <c:v>246.2999999999993</c:v>
                </c:pt>
                <c:pt idx="93">
                  <c:v>281.0</c:v>
                </c:pt>
                <c:pt idx="94">
                  <c:v>318.3999999999996</c:v>
                </c:pt>
                <c:pt idx="95">
                  <c:v>315.4000000000015</c:v>
                </c:pt>
                <c:pt idx="96">
                  <c:v>330.0</c:v>
                </c:pt>
                <c:pt idx="97">
                  <c:v>126.4000000000015</c:v>
                </c:pt>
                <c:pt idx="98">
                  <c:v>90.54999999999927</c:v>
                </c:pt>
                <c:pt idx="99">
                  <c:v>47.1999999999989</c:v>
                </c:pt>
                <c:pt idx="100">
                  <c:v>77.60000000000036</c:v>
                </c:pt>
                <c:pt idx="101">
                  <c:v>56.20000000000072</c:v>
                </c:pt>
                <c:pt idx="102">
                  <c:v>56.45000000000073</c:v>
                </c:pt>
                <c:pt idx="103">
                  <c:v>70.10000000000036</c:v>
                </c:pt>
                <c:pt idx="104">
                  <c:v>288.1000000000004</c:v>
                </c:pt>
                <c:pt idx="105">
                  <c:v>349.75</c:v>
                </c:pt>
                <c:pt idx="106">
                  <c:v>453.699999999999</c:v>
                </c:pt>
                <c:pt idx="107">
                  <c:v>360.8000000000011</c:v>
                </c:pt>
                <c:pt idx="108">
                  <c:v>367.8999999999996</c:v>
                </c:pt>
                <c:pt idx="109">
                  <c:v>456.0500000000011</c:v>
                </c:pt>
                <c:pt idx="110">
                  <c:v>335.8000000000011</c:v>
                </c:pt>
                <c:pt idx="111">
                  <c:v>266.9000000000015</c:v>
                </c:pt>
                <c:pt idx="112">
                  <c:v>221.3000000000011</c:v>
                </c:pt>
                <c:pt idx="113">
                  <c:v>119.8000000000011</c:v>
                </c:pt>
                <c:pt idx="114">
                  <c:v>131.4000000000015</c:v>
                </c:pt>
                <c:pt idx="115">
                  <c:v>114.5</c:v>
                </c:pt>
                <c:pt idx="116">
                  <c:v>224.0500000000011</c:v>
                </c:pt>
                <c:pt idx="117">
                  <c:v>260.3999999999996</c:v>
                </c:pt>
                <c:pt idx="118">
                  <c:v>216.5</c:v>
                </c:pt>
                <c:pt idx="119">
                  <c:v>145.0499999999993</c:v>
                </c:pt>
                <c:pt idx="120">
                  <c:v>164.6999999999989</c:v>
                </c:pt>
                <c:pt idx="121">
                  <c:v>235.2999999999993</c:v>
                </c:pt>
                <c:pt idx="122">
                  <c:v>206.6000000000004</c:v>
                </c:pt>
                <c:pt idx="123">
                  <c:v>285.9500000000007</c:v>
                </c:pt>
                <c:pt idx="124">
                  <c:v>283.7000000000007</c:v>
                </c:pt>
                <c:pt idx="125">
                  <c:v>218.8000000000011</c:v>
                </c:pt>
                <c:pt idx="126">
                  <c:v>95.75</c:v>
                </c:pt>
                <c:pt idx="127">
                  <c:v>82.80000000000109</c:v>
                </c:pt>
                <c:pt idx="128">
                  <c:v>101.3999999999996</c:v>
                </c:pt>
                <c:pt idx="129">
                  <c:v>304.0</c:v>
                </c:pt>
                <c:pt idx="130">
                  <c:v>159.3500000000004</c:v>
                </c:pt>
                <c:pt idx="131">
                  <c:v>21.0</c:v>
                </c:pt>
                <c:pt idx="132">
                  <c:v>-192.7000000000007</c:v>
                </c:pt>
                <c:pt idx="133">
                  <c:v>-109.2000000000007</c:v>
                </c:pt>
                <c:pt idx="134">
                  <c:v>66.0</c:v>
                </c:pt>
                <c:pt idx="135">
                  <c:v>-103.6000000000004</c:v>
                </c:pt>
                <c:pt idx="136">
                  <c:v>-327.6000000000004</c:v>
                </c:pt>
                <c:pt idx="137">
                  <c:v>-307.5</c:v>
                </c:pt>
                <c:pt idx="138">
                  <c:v>-332.1000000000004</c:v>
                </c:pt>
                <c:pt idx="139">
                  <c:v>-138.0</c:v>
                </c:pt>
                <c:pt idx="140">
                  <c:v>-209.9000000000015</c:v>
                </c:pt>
                <c:pt idx="141">
                  <c:v>-267.7999999999993</c:v>
                </c:pt>
                <c:pt idx="142">
                  <c:v>-209.2000000000007</c:v>
                </c:pt>
                <c:pt idx="143">
                  <c:v>-141.5</c:v>
                </c:pt>
                <c:pt idx="144">
                  <c:v>-146.1499999999996</c:v>
                </c:pt>
                <c:pt idx="145">
                  <c:v>-118.7999999999993</c:v>
                </c:pt>
                <c:pt idx="146">
                  <c:v>-44.39999999999964</c:v>
                </c:pt>
                <c:pt idx="147">
                  <c:v>26.40000000000146</c:v>
                </c:pt>
                <c:pt idx="148">
                  <c:v>122.0</c:v>
                </c:pt>
                <c:pt idx="149">
                  <c:v>-13.8000000000011</c:v>
                </c:pt>
                <c:pt idx="150">
                  <c:v>32.89999999999964</c:v>
                </c:pt>
                <c:pt idx="151">
                  <c:v>94.95000000000073</c:v>
                </c:pt>
                <c:pt idx="152">
                  <c:v>65.70000000000073</c:v>
                </c:pt>
                <c:pt idx="153">
                  <c:v>131.3999999999996</c:v>
                </c:pt>
                <c:pt idx="154">
                  <c:v>88.95000000000073</c:v>
                </c:pt>
                <c:pt idx="155">
                  <c:v>-4.799999999999272</c:v>
                </c:pt>
                <c:pt idx="156">
                  <c:v>-220.7000000000007</c:v>
                </c:pt>
                <c:pt idx="157">
                  <c:v>-159.9000000000015</c:v>
                </c:pt>
                <c:pt idx="158">
                  <c:v>-43.8000000000011</c:v>
                </c:pt>
                <c:pt idx="159">
                  <c:v>-58.70000000000072</c:v>
                </c:pt>
                <c:pt idx="160">
                  <c:v>-135.1000000000004</c:v>
                </c:pt>
                <c:pt idx="161">
                  <c:v>-227.3000000000011</c:v>
                </c:pt>
                <c:pt idx="162">
                  <c:v>-202.6000000000004</c:v>
                </c:pt>
                <c:pt idx="163">
                  <c:v>-108.7999999999993</c:v>
                </c:pt>
                <c:pt idx="164">
                  <c:v>103.7000000000007</c:v>
                </c:pt>
                <c:pt idx="165">
                  <c:v>-48.5</c:v>
                </c:pt>
                <c:pt idx="166">
                  <c:v>-290.8000000000011</c:v>
                </c:pt>
                <c:pt idx="167">
                  <c:v>-354.2000000000007</c:v>
                </c:pt>
                <c:pt idx="168">
                  <c:v>-319.949999999999</c:v>
                </c:pt>
                <c:pt idx="169">
                  <c:v>-408.3999999999996</c:v>
                </c:pt>
                <c:pt idx="170">
                  <c:v>-552.3999999999996</c:v>
                </c:pt>
                <c:pt idx="171">
                  <c:v>-745.2000000000007</c:v>
                </c:pt>
                <c:pt idx="172">
                  <c:v>-591.75</c:v>
                </c:pt>
                <c:pt idx="173">
                  <c:v>-460.0</c:v>
                </c:pt>
                <c:pt idx="174">
                  <c:v>-461.7000000000007</c:v>
                </c:pt>
                <c:pt idx="175">
                  <c:v>-500.1499999999996</c:v>
                </c:pt>
                <c:pt idx="176">
                  <c:v>-498.4000000000015</c:v>
                </c:pt>
                <c:pt idx="177">
                  <c:v>-473.0</c:v>
                </c:pt>
                <c:pt idx="178">
                  <c:v>-542.9000000000014</c:v>
                </c:pt>
                <c:pt idx="179">
                  <c:v>-635.3000000000011</c:v>
                </c:pt>
                <c:pt idx="180">
                  <c:v>-686.9500000000007</c:v>
                </c:pt>
                <c:pt idx="181">
                  <c:v>-624.0</c:v>
                </c:pt>
                <c:pt idx="182">
                  <c:v>-796.6000000000003</c:v>
                </c:pt>
                <c:pt idx="183">
                  <c:v>-834.7999999999992</c:v>
                </c:pt>
                <c:pt idx="184">
                  <c:v>-1095.6</c:v>
                </c:pt>
                <c:pt idx="185">
                  <c:v>-1159.5</c:v>
                </c:pt>
                <c:pt idx="186">
                  <c:v>-1157.550000000001</c:v>
                </c:pt>
                <c:pt idx="187">
                  <c:v>-1103.1</c:v>
                </c:pt>
                <c:pt idx="188">
                  <c:v>-1076.6</c:v>
                </c:pt>
                <c:pt idx="189">
                  <c:v>-705.4500000000007</c:v>
                </c:pt>
                <c:pt idx="190">
                  <c:v>-574.8999999999996</c:v>
                </c:pt>
                <c:pt idx="191">
                  <c:v>-446.5</c:v>
                </c:pt>
                <c:pt idx="192">
                  <c:v>-367.5999999999985</c:v>
                </c:pt>
                <c:pt idx="193">
                  <c:v>-348.8999999999996</c:v>
                </c:pt>
                <c:pt idx="194">
                  <c:v>-440.5999999999985</c:v>
                </c:pt>
                <c:pt idx="195">
                  <c:v>-278.0</c:v>
                </c:pt>
                <c:pt idx="196">
                  <c:v>-338.75</c:v>
                </c:pt>
                <c:pt idx="197">
                  <c:v>-166.6000000000004</c:v>
                </c:pt>
                <c:pt idx="198">
                  <c:v>72.10000000000036</c:v>
                </c:pt>
                <c:pt idx="199">
                  <c:v>149.9000000000015</c:v>
                </c:pt>
                <c:pt idx="200">
                  <c:v>156.2000000000007</c:v>
                </c:pt>
                <c:pt idx="201">
                  <c:v>298.7999999999993</c:v>
                </c:pt>
                <c:pt idx="202">
                  <c:v>394.2999999999993</c:v>
                </c:pt>
                <c:pt idx="203">
                  <c:v>418.2999999999993</c:v>
                </c:pt>
                <c:pt idx="204">
                  <c:v>204.3999999999996</c:v>
                </c:pt>
                <c:pt idx="205">
                  <c:v>135.3999999999996</c:v>
                </c:pt>
                <c:pt idx="206">
                  <c:v>139.2999999999993</c:v>
                </c:pt>
                <c:pt idx="207">
                  <c:v>79.85000000000036</c:v>
                </c:pt>
                <c:pt idx="208">
                  <c:v>-28.0</c:v>
                </c:pt>
                <c:pt idx="209">
                  <c:v>4.0</c:v>
                </c:pt>
                <c:pt idx="210">
                  <c:v>96.29999999999927</c:v>
                </c:pt>
                <c:pt idx="211">
                  <c:v>109.5499999999993</c:v>
                </c:pt>
                <c:pt idx="212">
                  <c:v>425.3000000000011</c:v>
                </c:pt>
                <c:pt idx="213">
                  <c:v>301.1000000000004</c:v>
                </c:pt>
                <c:pt idx="214">
                  <c:v>461.3500000000004</c:v>
                </c:pt>
                <c:pt idx="215">
                  <c:v>479.7999999999993</c:v>
                </c:pt>
                <c:pt idx="216">
                  <c:v>552.1000000000003</c:v>
                </c:pt>
                <c:pt idx="217">
                  <c:v>664.4500000000007</c:v>
                </c:pt>
                <c:pt idx="218">
                  <c:v>776.8000000000011</c:v>
                </c:pt>
                <c:pt idx="219">
                  <c:v>671.3999999999996</c:v>
                </c:pt>
                <c:pt idx="220">
                  <c:v>647.5</c:v>
                </c:pt>
                <c:pt idx="221">
                  <c:v>337.8999999999996</c:v>
                </c:pt>
                <c:pt idx="222">
                  <c:v>275.5</c:v>
                </c:pt>
                <c:pt idx="223">
                  <c:v>192.3000000000011</c:v>
                </c:pt>
                <c:pt idx="224">
                  <c:v>97.20000000000073</c:v>
                </c:pt>
                <c:pt idx="225">
                  <c:v>19.5</c:v>
                </c:pt>
                <c:pt idx="226">
                  <c:v>365.0</c:v>
                </c:pt>
                <c:pt idx="227">
                  <c:v>210.7000000000007</c:v>
                </c:pt>
                <c:pt idx="228">
                  <c:v>254.2500000000018</c:v>
                </c:pt>
                <c:pt idx="229">
                  <c:v>75.0</c:v>
                </c:pt>
                <c:pt idx="230">
                  <c:v>153.2999999999993</c:v>
                </c:pt>
                <c:pt idx="231">
                  <c:v>199.1000000000004</c:v>
                </c:pt>
                <c:pt idx="232">
                  <c:v>176.3999999999996</c:v>
                </c:pt>
                <c:pt idx="233">
                  <c:v>78.0</c:v>
                </c:pt>
                <c:pt idx="234">
                  <c:v>-14.5</c:v>
                </c:pt>
                <c:pt idx="235">
                  <c:v>-51.0500000000011</c:v>
                </c:pt>
                <c:pt idx="236">
                  <c:v>146.7000000000007</c:v>
                </c:pt>
                <c:pt idx="237">
                  <c:v>42.5</c:v>
                </c:pt>
                <c:pt idx="238">
                  <c:v>68.80000000000109</c:v>
                </c:pt>
                <c:pt idx="239">
                  <c:v>248.1000000000004</c:v>
                </c:pt>
                <c:pt idx="240">
                  <c:v>572.1000000000003</c:v>
                </c:pt>
                <c:pt idx="241">
                  <c:v>542.8000000000011</c:v>
                </c:pt>
                <c:pt idx="242">
                  <c:v>448.0500000000011</c:v>
                </c:pt>
                <c:pt idx="243">
                  <c:v>468.3999999999996</c:v>
                </c:pt>
                <c:pt idx="244">
                  <c:v>404.1000000000004</c:v>
                </c:pt>
                <c:pt idx="245">
                  <c:v>233.9499999999989</c:v>
                </c:pt>
                <c:pt idx="246">
                  <c:v>-0.800000000001091</c:v>
                </c:pt>
                <c:pt idx="247">
                  <c:v>228.1000000000004</c:v>
                </c:pt>
                <c:pt idx="248">
                  <c:v>191.2000000000007</c:v>
                </c:pt>
                <c:pt idx="249">
                  <c:v>164.9500000000007</c:v>
                </c:pt>
                <c:pt idx="250">
                  <c:v>228.1000000000004</c:v>
                </c:pt>
                <c:pt idx="251">
                  <c:v>279.2000000000007</c:v>
                </c:pt>
                <c:pt idx="252">
                  <c:v>344.8999999999996</c:v>
                </c:pt>
                <c:pt idx="253">
                  <c:v>393.2000000000007</c:v>
                </c:pt>
                <c:pt idx="254">
                  <c:v>474.1000000000004</c:v>
                </c:pt>
                <c:pt idx="255">
                  <c:v>555.0</c:v>
                </c:pt>
                <c:pt idx="256">
                  <c:v>586.0</c:v>
                </c:pt>
                <c:pt idx="257">
                  <c:v>595.699999999999</c:v>
                </c:pt>
                <c:pt idx="258">
                  <c:v>598.3999999999996</c:v>
                </c:pt>
                <c:pt idx="259">
                  <c:v>489.7999999999993</c:v>
                </c:pt>
                <c:pt idx="260">
                  <c:v>473.8000000000011</c:v>
                </c:pt>
                <c:pt idx="261">
                  <c:v>546.5</c:v>
                </c:pt>
                <c:pt idx="262">
                  <c:v>478.2000000000007</c:v>
                </c:pt>
                <c:pt idx="263">
                  <c:v>363.8000000000011</c:v>
                </c:pt>
                <c:pt idx="264">
                  <c:v>328.8999999999996</c:v>
                </c:pt>
                <c:pt idx="265">
                  <c:v>260.8999999999996</c:v>
                </c:pt>
                <c:pt idx="266">
                  <c:v>291.199999999999</c:v>
                </c:pt>
                <c:pt idx="267">
                  <c:v>237.0</c:v>
                </c:pt>
                <c:pt idx="268">
                  <c:v>437.1000000000004</c:v>
                </c:pt>
                <c:pt idx="269">
                  <c:v>540.2000000000007</c:v>
                </c:pt>
                <c:pt idx="270">
                  <c:v>460.75</c:v>
                </c:pt>
                <c:pt idx="271">
                  <c:v>235.8000000000011</c:v>
                </c:pt>
                <c:pt idx="272">
                  <c:v>214.1000000000004</c:v>
                </c:pt>
                <c:pt idx="273">
                  <c:v>125.3500000000004</c:v>
                </c:pt>
                <c:pt idx="274">
                  <c:v>-74.6999999999989</c:v>
                </c:pt>
                <c:pt idx="275">
                  <c:v>19.09999999999854</c:v>
                </c:pt>
                <c:pt idx="276">
                  <c:v>83.29999999999927</c:v>
                </c:pt>
                <c:pt idx="277">
                  <c:v>121.0999999999985</c:v>
                </c:pt>
                <c:pt idx="278">
                  <c:v>178.5499999999993</c:v>
                </c:pt>
                <c:pt idx="279">
                  <c:v>151.1000000000004</c:v>
                </c:pt>
                <c:pt idx="280">
                  <c:v>55.15000000000146</c:v>
                </c:pt>
                <c:pt idx="281">
                  <c:v>192.1000000000004</c:v>
                </c:pt>
                <c:pt idx="282">
                  <c:v>187.8999999999996</c:v>
                </c:pt>
                <c:pt idx="283">
                  <c:v>284.199999999999</c:v>
                </c:pt>
                <c:pt idx="284">
                  <c:v>403.2999999999993</c:v>
                </c:pt>
                <c:pt idx="285">
                  <c:v>433.699999999999</c:v>
                </c:pt>
                <c:pt idx="286">
                  <c:v>416.2999999999993</c:v>
                </c:pt>
                <c:pt idx="287">
                  <c:v>395.4500000000007</c:v>
                </c:pt>
                <c:pt idx="288">
                  <c:v>364.3000000000011</c:v>
                </c:pt>
                <c:pt idx="289">
                  <c:v>390.7999999999993</c:v>
                </c:pt>
                <c:pt idx="290">
                  <c:v>300.1000000000004</c:v>
                </c:pt>
                <c:pt idx="291">
                  <c:v>250.2999999999993</c:v>
                </c:pt>
                <c:pt idx="292">
                  <c:v>234.7999999999993</c:v>
                </c:pt>
                <c:pt idx="293">
                  <c:v>185.8999999999996</c:v>
                </c:pt>
                <c:pt idx="294">
                  <c:v>174.1999999999989</c:v>
                </c:pt>
                <c:pt idx="295">
                  <c:v>201.5</c:v>
                </c:pt>
                <c:pt idx="296">
                  <c:v>243.0</c:v>
                </c:pt>
                <c:pt idx="297">
                  <c:v>284.1000000000004</c:v>
                </c:pt>
                <c:pt idx="298">
                  <c:v>323.2000000000007</c:v>
                </c:pt>
                <c:pt idx="299">
                  <c:v>522.6000000000003</c:v>
                </c:pt>
                <c:pt idx="300">
                  <c:v>557.4000000000014</c:v>
                </c:pt>
                <c:pt idx="301">
                  <c:v>504.9500000000007</c:v>
                </c:pt>
                <c:pt idx="302">
                  <c:v>439.25</c:v>
                </c:pt>
                <c:pt idx="303">
                  <c:v>461.0</c:v>
                </c:pt>
                <c:pt idx="304">
                  <c:v>370.0</c:v>
                </c:pt>
                <c:pt idx="305">
                  <c:v>243.7000000000007</c:v>
                </c:pt>
                <c:pt idx="306">
                  <c:v>323.699999999999</c:v>
                </c:pt>
                <c:pt idx="307">
                  <c:v>326.199999999999</c:v>
                </c:pt>
                <c:pt idx="308">
                  <c:v>326.199999999999</c:v>
                </c:pt>
                <c:pt idx="309">
                  <c:v>329.0999999999985</c:v>
                </c:pt>
                <c:pt idx="310">
                  <c:v>332.0</c:v>
                </c:pt>
                <c:pt idx="311">
                  <c:v>515.699999999999</c:v>
                </c:pt>
                <c:pt idx="312">
                  <c:v>511.7999999999993</c:v>
                </c:pt>
                <c:pt idx="313">
                  <c:v>259.3999999999996</c:v>
                </c:pt>
                <c:pt idx="314">
                  <c:v>-83.95000000000073</c:v>
                </c:pt>
                <c:pt idx="315">
                  <c:v>-221.8999999999996</c:v>
                </c:pt>
                <c:pt idx="316">
                  <c:v>-230.5</c:v>
                </c:pt>
                <c:pt idx="317">
                  <c:v>-251.3000000000011</c:v>
                </c:pt>
                <c:pt idx="318">
                  <c:v>-494.7000000000007</c:v>
                </c:pt>
                <c:pt idx="319">
                  <c:v>-510.25</c:v>
                </c:pt>
                <c:pt idx="320">
                  <c:v>-474.199999999999</c:v>
                </c:pt>
                <c:pt idx="321">
                  <c:v>-452.699999999999</c:v>
                </c:pt>
                <c:pt idx="322">
                  <c:v>-351.3999999999996</c:v>
                </c:pt>
                <c:pt idx="323">
                  <c:v>-306.2999999999993</c:v>
                </c:pt>
                <c:pt idx="324">
                  <c:v>-378.699999999999</c:v>
                </c:pt>
                <c:pt idx="325">
                  <c:v>-384.0499999999993</c:v>
                </c:pt>
                <c:pt idx="326">
                  <c:v>-365.2999999999993</c:v>
                </c:pt>
                <c:pt idx="327">
                  <c:v>-205.1000000000004</c:v>
                </c:pt>
                <c:pt idx="328">
                  <c:v>-422.0999999999985</c:v>
                </c:pt>
                <c:pt idx="329">
                  <c:v>-386.0</c:v>
                </c:pt>
                <c:pt idx="330">
                  <c:v>-392.4000000000015</c:v>
                </c:pt>
                <c:pt idx="331">
                  <c:v>-456.8000000000011</c:v>
                </c:pt>
                <c:pt idx="332">
                  <c:v>-323.5</c:v>
                </c:pt>
                <c:pt idx="333">
                  <c:v>-646.5499999999993</c:v>
                </c:pt>
                <c:pt idx="334">
                  <c:v>-778.0</c:v>
                </c:pt>
                <c:pt idx="335">
                  <c:v>-767.5</c:v>
                </c:pt>
                <c:pt idx="336">
                  <c:v>-658.1000000000003</c:v>
                </c:pt>
                <c:pt idx="337">
                  <c:v>-531.0499999999993</c:v>
                </c:pt>
                <c:pt idx="338">
                  <c:v>-510.5</c:v>
                </c:pt>
                <c:pt idx="339">
                  <c:v>-569.3999999999996</c:v>
                </c:pt>
                <c:pt idx="340">
                  <c:v>-756.5499999999993</c:v>
                </c:pt>
                <c:pt idx="341">
                  <c:v>-787.1000000000003</c:v>
                </c:pt>
                <c:pt idx="342">
                  <c:v>-835.5</c:v>
                </c:pt>
                <c:pt idx="343">
                  <c:v>-951.3000000000011</c:v>
                </c:pt>
                <c:pt idx="344">
                  <c:v>-861.0500000000011</c:v>
                </c:pt>
                <c:pt idx="345">
                  <c:v>-749.2999999999992</c:v>
                </c:pt>
                <c:pt idx="346">
                  <c:v>-756.7999999999992</c:v>
                </c:pt>
                <c:pt idx="347">
                  <c:v>-607.8999999999996</c:v>
                </c:pt>
                <c:pt idx="348">
                  <c:v>-421.0999999999985</c:v>
                </c:pt>
                <c:pt idx="349">
                  <c:v>-335.3999999999996</c:v>
                </c:pt>
                <c:pt idx="350">
                  <c:v>-94.0</c:v>
                </c:pt>
                <c:pt idx="351">
                  <c:v>-91.14999999999963</c:v>
                </c:pt>
                <c:pt idx="352">
                  <c:v>-136.8000000000011</c:v>
                </c:pt>
                <c:pt idx="353">
                  <c:v>-226.1000000000004</c:v>
                </c:pt>
                <c:pt idx="354">
                  <c:v>-119.1000000000004</c:v>
                </c:pt>
                <c:pt idx="355">
                  <c:v>-82.40000000000145</c:v>
                </c:pt>
                <c:pt idx="356">
                  <c:v>-80.1999999999989</c:v>
                </c:pt>
                <c:pt idx="357">
                  <c:v>-81.79999999999927</c:v>
                </c:pt>
                <c:pt idx="358">
                  <c:v>-103.6000000000004</c:v>
                </c:pt>
                <c:pt idx="359">
                  <c:v>-267.0</c:v>
                </c:pt>
                <c:pt idx="360">
                  <c:v>-280.8000000000011</c:v>
                </c:pt>
                <c:pt idx="361">
                  <c:v>-127.9500000000007</c:v>
                </c:pt>
                <c:pt idx="362">
                  <c:v>-18.29999999999927</c:v>
                </c:pt>
                <c:pt idx="363">
                  <c:v>42.20000000000072</c:v>
                </c:pt>
                <c:pt idx="364">
                  <c:v>-73.10000000000036</c:v>
                </c:pt>
                <c:pt idx="365">
                  <c:v>229.7000000000007</c:v>
                </c:pt>
                <c:pt idx="366">
                  <c:v>358.699999999999</c:v>
                </c:pt>
                <c:pt idx="367">
                  <c:v>437.199999999999</c:v>
                </c:pt>
                <c:pt idx="368">
                  <c:v>431.9500000000007</c:v>
                </c:pt>
                <c:pt idx="369">
                  <c:v>354.8000000000011</c:v>
                </c:pt>
                <c:pt idx="370">
                  <c:v>326.2999999999993</c:v>
                </c:pt>
                <c:pt idx="371">
                  <c:v>388.5</c:v>
                </c:pt>
                <c:pt idx="372">
                  <c:v>614.1000000000003</c:v>
                </c:pt>
                <c:pt idx="373">
                  <c:v>693.1000000000003</c:v>
                </c:pt>
                <c:pt idx="374">
                  <c:v>808.7000000000007</c:v>
                </c:pt>
                <c:pt idx="375">
                  <c:v>685.75</c:v>
                </c:pt>
                <c:pt idx="376">
                  <c:v>721.5</c:v>
                </c:pt>
                <c:pt idx="377">
                  <c:v>399.8999999999996</c:v>
                </c:pt>
                <c:pt idx="378">
                  <c:v>402.3999999999996</c:v>
                </c:pt>
                <c:pt idx="379">
                  <c:v>354.0999999999985</c:v>
                </c:pt>
                <c:pt idx="380">
                  <c:v>305.7999999999993</c:v>
                </c:pt>
                <c:pt idx="381">
                  <c:v>293.6499999999996</c:v>
                </c:pt>
                <c:pt idx="382">
                  <c:v>193.8000000000011</c:v>
                </c:pt>
                <c:pt idx="383">
                  <c:v>87.79999999999927</c:v>
                </c:pt>
                <c:pt idx="384">
                  <c:v>-25.29999999999927</c:v>
                </c:pt>
                <c:pt idx="385">
                  <c:v>62.5</c:v>
                </c:pt>
                <c:pt idx="386">
                  <c:v>43.70000000000072</c:v>
                </c:pt>
                <c:pt idx="387">
                  <c:v>82.0</c:v>
                </c:pt>
                <c:pt idx="388">
                  <c:v>236.25</c:v>
                </c:pt>
                <c:pt idx="389">
                  <c:v>387.699999999999</c:v>
                </c:pt>
                <c:pt idx="390">
                  <c:v>363.699999999999</c:v>
                </c:pt>
                <c:pt idx="391">
                  <c:v>468.7000000000007</c:v>
                </c:pt>
                <c:pt idx="392">
                  <c:v>486.2000000000007</c:v>
                </c:pt>
                <c:pt idx="393">
                  <c:v>383.5499999999993</c:v>
                </c:pt>
                <c:pt idx="394">
                  <c:v>311.3999999999996</c:v>
                </c:pt>
                <c:pt idx="395">
                  <c:v>256.0</c:v>
                </c:pt>
                <c:pt idx="396">
                  <c:v>276.6000000000004</c:v>
                </c:pt>
                <c:pt idx="397">
                  <c:v>316.3000000000011</c:v>
                </c:pt>
                <c:pt idx="398">
                  <c:v>318.1000000000004</c:v>
                </c:pt>
                <c:pt idx="399">
                  <c:v>238.2999999999993</c:v>
                </c:pt>
                <c:pt idx="400">
                  <c:v>256.449999999999</c:v>
                </c:pt>
                <c:pt idx="401">
                  <c:v>336.5</c:v>
                </c:pt>
                <c:pt idx="402">
                  <c:v>364.1000000000004</c:v>
                </c:pt>
                <c:pt idx="403">
                  <c:v>358.2000000000007</c:v>
                </c:pt>
                <c:pt idx="404">
                  <c:v>460.7999999999993</c:v>
                </c:pt>
                <c:pt idx="405">
                  <c:v>413.1000000000004</c:v>
                </c:pt>
                <c:pt idx="406">
                  <c:v>298.7000000000007</c:v>
                </c:pt>
                <c:pt idx="407">
                  <c:v>403.0</c:v>
                </c:pt>
                <c:pt idx="408">
                  <c:v>370.9500000000007</c:v>
                </c:pt>
                <c:pt idx="409">
                  <c:v>402.2000000000007</c:v>
                </c:pt>
                <c:pt idx="410">
                  <c:v>529.199999999999</c:v>
                </c:pt>
                <c:pt idx="411">
                  <c:v>635.0999999999985</c:v>
                </c:pt>
                <c:pt idx="412">
                  <c:v>731.4500000000007</c:v>
                </c:pt>
                <c:pt idx="413">
                  <c:v>757.1000000000003</c:v>
                </c:pt>
                <c:pt idx="414">
                  <c:v>773.9500000000007</c:v>
                </c:pt>
                <c:pt idx="415">
                  <c:v>786.7999999999992</c:v>
                </c:pt>
                <c:pt idx="416">
                  <c:v>859.2999999999992</c:v>
                </c:pt>
                <c:pt idx="417">
                  <c:v>893.7499999999982</c:v>
                </c:pt>
                <c:pt idx="418">
                  <c:v>922.3999999999996</c:v>
                </c:pt>
                <c:pt idx="419">
                  <c:v>988.5499999999993</c:v>
                </c:pt>
                <c:pt idx="420">
                  <c:v>905.5</c:v>
                </c:pt>
                <c:pt idx="421">
                  <c:v>531.9500000000007</c:v>
                </c:pt>
                <c:pt idx="422">
                  <c:v>489.0</c:v>
                </c:pt>
                <c:pt idx="423">
                  <c:v>588.199999999999</c:v>
                </c:pt>
                <c:pt idx="424">
                  <c:v>572.8999999999996</c:v>
                </c:pt>
                <c:pt idx="425">
                  <c:v>508.0</c:v>
                </c:pt>
                <c:pt idx="426">
                  <c:v>615.6000000000003</c:v>
                </c:pt>
                <c:pt idx="427">
                  <c:v>663.1000000000003</c:v>
                </c:pt>
                <c:pt idx="428">
                  <c:v>590.3000000000011</c:v>
                </c:pt>
                <c:pt idx="429">
                  <c:v>499.7000000000007</c:v>
                </c:pt>
                <c:pt idx="430">
                  <c:v>547.2000000000007</c:v>
                </c:pt>
                <c:pt idx="431">
                  <c:v>502.949999999999</c:v>
                </c:pt>
                <c:pt idx="432">
                  <c:v>485.0</c:v>
                </c:pt>
                <c:pt idx="433">
                  <c:v>474.5</c:v>
                </c:pt>
                <c:pt idx="434">
                  <c:v>446.8999999999996</c:v>
                </c:pt>
                <c:pt idx="435">
                  <c:v>470.5999999999985</c:v>
                </c:pt>
                <c:pt idx="436">
                  <c:v>412.75</c:v>
                </c:pt>
                <c:pt idx="437">
                  <c:v>439.7000000000007</c:v>
                </c:pt>
                <c:pt idx="438">
                  <c:v>331.5</c:v>
                </c:pt>
                <c:pt idx="439">
                  <c:v>257.75</c:v>
                </c:pt>
                <c:pt idx="440">
                  <c:v>350.8999999999996</c:v>
                </c:pt>
                <c:pt idx="441">
                  <c:v>288.3999999999996</c:v>
                </c:pt>
                <c:pt idx="442">
                  <c:v>113.1000000000022</c:v>
                </c:pt>
                <c:pt idx="443">
                  <c:v>-41.09999999999854</c:v>
                </c:pt>
                <c:pt idx="444">
                  <c:v>74.80000000000109</c:v>
                </c:pt>
                <c:pt idx="445">
                  <c:v>214.75</c:v>
                </c:pt>
                <c:pt idx="446">
                  <c:v>158.5</c:v>
                </c:pt>
                <c:pt idx="447">
                  <c:v>515.2000000000007</c:v>
                </c:pt>
                <c:pt idx="448">
                  <c:v>442.7000000000007</c:v>
                </c:pt>
                <c:pt idx="449">
                  <c:v>511.8000000000011</c:v>
                </c:pt>
                <c:pt idx="450">
                  <c:v>586.699999999999</c:v>
                </c:pt>
                <c:pt idx="451">
                  <c:v>589.5</c:v>
                </c:pt>
                <c:pt idx="452">
                  <c:v>520.0999999999985</c:v>
                </c:pt>
                <c:pt idx="453">
                  <c:v>529.3000000000011</c:v>
                </c:pt>
                <c:pt idx="454">
                  <c:v>634.0</c:v>
                </c:pt>
                <c:pt idx="455">
                  <c:v>534.8000000000011</c:v>
                </c:pt>
                <c:pt idx="456">
                  <c:v>496.6000000000004</c:v>
                </c:pt>
                <c:pt idx="457">
                  <c:v>508.0</c:v>
                </c:pt>
                <c:pt idx="458">
                  <c:v>511.699999999999</c:v>
                </c:pt>
                <c:pt idx="459">
                  <c:v>543.1500000000014</c:v>
                </c:pt>
                <c:pt idx="460">
                  <c:v>428.5</c:v>
                </c:pt>
                <c:pt idx="461">
                  <c:v>540.7999999999992</c:v>
                </c:pt>
                <c:pt idx="462">
                  <c:v>461.199999999999</c:v>
                </c:pt>
                <c:pt idx="463">
                  <c:v>464.8999999999996</c:v>
                </c:pt>
                <c:pt idx="464">
                  <c:v>586.3000000000011</c:v>
                </c:pt>
                <c:pt idx="465">
                  <c:v>552.8000000000011</c:v>
                </c:pt>
                <c:pt idx="466">
                  <c:v>605.1000000000003</c:v>
                </c:pt>
                <c:pt idx="467">
                  <c:v>600.9000000000014</c:v>
                </c:pt>
                <c:pt idx="468">
                  <c:v>596.7000000000007</c:v>
                </c:pt>
                <c:pt idx="469">
                  <c:v>540.0</c:v>
                </c:pt>
                <c:pt idx="470">
                  <c:v>645.3999999999996</c:v>
                </c:pt>
                <c:pt idx="471">
                  <c:v>781.3999999999996</c:v>
                </c:pt>
                <c:pt idx="472">
                  <c:v>669.7999999999992</c:v>
                </c:pt>
                <c:pt idx="473">
                  <c:v>665.5</c:v>
                </c:pt>
                <c:pt idx="474">
                  <c:v>564.699999999999</c:v>
                </c:pt>
                <c:pt idx="475">
                  <c:v>781.0999999999985</c:v>
                </c:pt>
                <c:pt idx="476">
                  <c:v>689.2999999999992</c:v>
                </c:pt>
                <c:pt idx="477">
                  <c:v>538.1000000000003</c:v>
                </c:pt>
                <c:pt idx="478">
                  <c:v>344.0</c:v>
                </c:pt>
                <c:pt idx="479">
                  <c:v>472.7000000000007</c:v>
                </c:pt>
                <c:pt idx="480">
                  <c:v>501.8000000000011</c:v>
                </c:pt>
                <c:pt idx="481">
                  <c:v>468.0</c:v>
                </c:pt>
                <c:pt idx="482">
                  <c:v>417.8000000000011</c:v>
                </c:pt>
                <c:pt idx="483">
                  <c:v>282.0500000000011</c:v>
                </c:pt>
                <c:pt idx="484">
                  <c:v>143.9000000000015</c:v>
                </c:pt>
                <c:pt idx="485">
                  <c:v>217.6999999999989</c:v>
                </c:pt>
                <c:pt idx="486">
                  <c:v>79.5</c:v>
                </c:pt>
                <c:pt idx="487">
                  <c:v>10.5</c:v>
                </c:pt>
                <c:pt idx="488">
                  <c:v>33.39999999999964</c:v>
                </c:pt>
                <c:pt idx="489">
                  <c:v>95.39999999999963</c:v>
                </c:pt>
                <c:pt idx="490">
                  <c:v>101.5500000000011</c:v>
                </c:pt>
                <c:pt idx="491">
                  <c:v>55.5</c:v>
                </c:pt>
                <c:pt idx="492">
                  <c:v>298.0</c:v>
                </c:pt>
                <c:pt idx="493">
                  <c:v>209.5499999999993</c:v>
                </c:pt>
                <c:pt idx="494">
                  <c:v>188.7999999999993</c:v>
                </c:pt>
                <c:pt idx="495">
                  <c:v>264.8000000000011</c:v>
                </c:pt>
                <c:pt idx="496">
                  <c:v>152.8999999999996</c:v>
                </c:pt>
                <c:pt idx="497">
                  <c:v>239.5</c:v>
                </c:pt>
                <c:pt idx="498">
                  <c:v>292.5999999999985</c:v>
                </c:pt>
                <c:pt idx="499">
                  <c:v>313.5999999999985</c:v>
                </c:pt>
                <c:pt idx="500">
                  <c:v>148.6499999999996</c:v>
                </c:pt>
                <c:pt idx="501">
                  <c:v>253.1000000000004</c:v>
                </c:pt>
                <c:pt idx="502">
                  <c:v>401.1000000000004</c:v>
                </c:pt>
                <c:pt idx="503">
                  <c:v>312.0</c:v>
                </c:pt>
                <c:pt idx="504">
                  <c:v>421.0500000000011</c:v>
                </c:pt>
                <c:pt idx="505">
                  <c:v>362.7999999999993</c:v>
                </c:pt>
                <c:pt idx="506">
                  <c:v>450.1000000000004</c:v>
                </c:pt>
                <c:pt idx="507">
                  <c:v>519.3999999999996</c:v>
                </c:pt>
                <c:pt idx="508">
                  <c:v>517.3000000000011</c:v>
                </c:pt>
                <c:pt idx="509">
                  <c:v>505.0</c:v>
                </c:pt>
                <c:pt idx="510">
                  <c:v>445.0</c:v>
                </c:pt>
                <c:pt idx="511">
                  <c:v>302.8999999999996</c:v>
                </c:pt>
                <c:pt idx="512">
                  <c:v>226.6000000000004</c:v>
                </c:pt>
                <c:pt idx="513">
                  <c:v>350.199999999999</c:v>
                </c:pt>
                <c:pt idx="514">
                  <c:v>410.6000000000004</c:v>
                </c:pt>
                <c:pt idx="515">
                  <c:v>368.1000000000004</c:v>
                </c:pt>
                <c:pt idx="516">
                  <c:v>755.199999999999</c:v>
                </c:pt>
                <c:pt idx="517">
                  <c:v>597.6000000000003</c:v>
                </c:pt>
                <c:pt idx="518">
                  <c:v>726.2499999999982</c:v>
                </c:pt>
                <c:pt idx="519">
                  <c:v>798.199999999999</c:v>
                </c:pt>
                <c:pt idx="520">
                  <c:v>850.5</c:v>
                </c:pt>
                <c:pt idx="521">
                  <c:v>764.9000000000014</c:v>
                </c:pt>
                <c:pt idx="522">
                  <c:v>747.0</c:v>
                </c:pt>
                <c:pt idx="523">
                  <c:v>735.8999999999996</c:v>
                </c:pt>
                <c:pt idx="524">
                  <c:v>583.6000000000003</c:v>
                </c:pt>
                <c:pt idx="525">
                  <c:v>626.8000000000011</c:v>
                </c:pt>
                <c:pt idx="526">
                  <c:v>655.4500000000007</c:v>
                </c:pt>
                <c:pt idx="527">
                  <c:v>708.6000000000003</c:v>
                </c:pt>
                <c:pt idx="528">
                  <c:v>596.0999999999985</c:v>
                </c:pt>
                <c:pt idx="529">
                  <c:v>611.8999999999996</c:v>
                </c:pt>
                <c:pt idx="530">
                  <c:v>296.8000000000011</c:v>
                </c:pt>
                <c:pt idx="531">
                  <c:v>275.8000000000011</c:v>
                </c:pt>
                <c:pt idx="532">
                  <c:v>483.7999999999993</c:v>
                </c:pt>
                <c:pt idx="533">
                  <c:v>422.3999999999996</c:v>
                </c:pt>
                <c:pt idx="534">
                  <c:v>345.8999999999996</c:v>
                </c:pt>
                <c:pt idx="535">
                  <c:v>57.8000000000011</c:v>
                </c:pt>
                <c:pt idx="536">
                  <c:v>66.60000000000036</c:v>
                </c:pt>
                <c:pt idx="537">
                  <c:v>279.2000000000007</c:v>
                </c:pt>
                <c:pt idx="538">
                  <c:v>191.8999999999996</c:v>
                </c:pt>
                <c:pt idx="539">
                  <c:v>138.25</c:v>
                </c:pt>
                <c:pt idx="540">
                  <c:v>156.0</c:v>
                </c:pt>
                <c:pt idx="541">
                  <c:v>39.39999999999964</c:v>
                </c:pt>
                <c:pt idx="542">
                  <c:v>-102.7999999999993</c:v>
                </c:pt>
                <c:pt idx="543">
                  <c:v>62.70000000000072</c:v>
                </c:pt>
                <c:pt idx="544">
                  <c:v>-21.5</c:v>
                </c:pt>
                <c:pt idx="545">
                  <c:v>-141.6999999999989</c:v>
                </c:pt>
                <c:pt idx="546">
                  <c:v>-148.8500000000004</c:v>
                </c:pt>
                <c:pt idx="547">
                  <c:v>-54.89999999999964</c:v>
                </c:pt>
                <c:pt idx="548">
                  <c:v>83.40000000000145</c:v>
                </c:pt>
                <c:pt idx="549">
                  <c:v>-179.3499999999985</c:v>
                </c:pt>
                <c:pt idx="550">
                  <c:v>-590.0</c:v>
                </c:pt>
                <c:pt idx="551">
                  <c:v>-535.6000000000003</c:v>
                </c:pt>
                <c:pt idx="552">
                  <c:v>-587.7000000000007</c:v>
                </c:pt>
                <c:pt idx="553">
                  <c:v>-571.1000000000003</c:v>
                </c:pt>
                <c:pt idx="554">
                  <c:v>-631.1000000000003</c:v>
                </c:pt>
                <c:pt idx="555">
                  <c:v>-530.4000000000014</c:v>
                </c:pt>
                <c:pt idx="556">
                  <c:v>-380.6000000000004</c:v>
                </c:pt>
                <c:pt idx="557">
                  <c:v>-274.5</c:v>
                </c:pt>
                <c:pt idx="558">
                  <c:v>-397.699999999999</c:v>
                </c:pt>
                <c:pt idx="559">
                  <c:v>-490.2999999999993</c:v>
                </c:pt>
                <c:pt idx="560">
                  <c:v>-363.7000000000007</c:v>
                </c:pt>
                <c:pt idx="561">
                  <c:v>-347.2000000000007</c:v>
                </c:pt>
                <c:pt idx="562">
                  <c:v>-389.8000000000011</c:v>
                </c:pt>
                <c:pt idx="563">
                  <c:v>-234.5000000000018</c:v>
                </c:pt>
                <c:pt idx="564">
                  <c:v>-61.50000000000182</c:v>
                </c:pt>
                <c:pt idx="565">
                  <c:v>-119.4000000000015</c:v>
                </c:pt>
                <c:pt idx="566">
                  <c:v>-32.3000000000011</c:v>
                </c:pt>
                <c:pt idx="567">
                  <c:v>224.75</c:v>
                </c:pt>
                <c:pt idx="568">
                  <c:v>180.2000000000007</c:v>
                </c:pt>
                <c:pt idx="569">
                  <c:v>255.7999999999993</c:v>
                </c:pt>
                <c:pt idx="570">
                  <c:v>145.5500000000011</c:v>
                </c:pt>
                <c:pt idx="571">
                  <c:v>213.1000000000004</c:v>
                </c:pt>
                <c:pt idx="572">
                  <c:v>232.8999999999996</c:v>
                </c:pt>
                <c:pt idx="573">
                  <c:v>333.8999999999996</c:v>
                </c:pt>
                <c:pt idx="574">
                  <c:v>481.7999999999993</c:v>
                </c:pt>
                <c:pt idx="575">
                  <c:v>306.199999999999</c:v>
                </c:pt>
                <c:pt idx="576">
                  <c:v>273.7999999999993</c:v>
                </c:pt>
                <c:pt idx="577">
                  <c:v>342.0999999999985</c:v>
                </c:pt>
                <c:pt idx="578">
                  <c:v>469.7999999999993</c:v>
                </c:pt>
                <c:pt idx="579">
                  <c:v>357.4000000000015</c:v>
                </c:pt>
                <c:pt idx="580">
                  <c:v>228.2000000000007</c:v>
                </c:pt>
                <c:pt idx="581">
                  <c:v>439.1500000000014</c:v>
                </c:pt>
                <c:pt idx="582">
                  <c:v>785.0</c:v>
                </c:pt>
                <c:pt idx="583">
                  <c:v>807.1000000000003</c:v>
                </c:pt>
                <c:pt idx="584">
                  <c:v>764.0</c:v>
                </c:pt>
                <c:pt idx="585">
                  <c:v>759.8000000000011</c:v>
                </c:pt>
                <c:pt idx="586">
                  <c:v>889.0999999999985</c:v>
                </c:pt>
                <c:pt idx="587">
                  <c:v>788.7999999999992</c:v>
                </c:pt>
                <c:pt idx="588">
                  <c:v>619.1000000000003</c:v>
                </c:pt>
                <c:pt idx="589">
                  <c:v>505.3999999999996</c:v>
                </c:pt>
                <c:pt idx="590">
                  <c:v>504.0</c:v>
                </c:pt>
                <c:pt idx="591">
                  <c:v>535.3999999999996</c:v>
                </c:pt>
                <c:pt idx="592">
                  <c:v>716.3999999999996</c:v>
                </c:pt>
                <c:pt idx="593">
                  <c:v>683.3600000000006</c:v>
                </c:pt>
                <c:pt idx="594">
                  <c:v>734.6599999999999</c:v>
                </c:pt>
                <c:pt idx="595">
                  <c:v>675.6299999999992</c:v>
                </c:pt>
                <c:pt idx="596">
                  <c:v>616.6000000000003</c:v>
                </c:pt>
                <c:pt idx="597">
                  <c:v>523.2000000000007</c:v>
                </c:pt>
                <c:pt idx="598">
                  <c:v>404.3500000000004</c:v>
                </c:pt>
                <c:pt idx="599">
                  <c:v>361.0999999999985</c:v>
                </c:pt>
                <c:pt idx="600">
                  <c:v>197.0</c:v>
                </c:pt>
                <c:pt idx="601">
                  <c:v>127.5</c:v>
                </c:pt>
                <c:pt idx="602">
                  <c:v>124.6000000000004</c:v>
                </c:pt>
                <c:pt idx="603">
                  <c:v>-41.0</c:v>
                </c:pt>
                <c:pt idx="604">
                  <c:v>-9.700000000000728</c:v>
                </c:pt>
                <c:pt idx="605">
                  <c:v>-122.5</c:v>
                </c:pt>
                <c:pt idx="606">
                  <c:v>-347.5</c:v>
                </c:pt>
                <c:pt idx="607">
                  <c:v>-403.5</c:v>
                </c:pt>
                <c:pt idx="608">
                  <c:v>-375.3999999999996</c:v>
                </c:pt>
                <c:pt idx="609">
                  <c:v>-419.7999999999993</c:v>
                </c:pt>
                <c:pt idx="610">
                  <c:v>-513.5999999999985</c:v>
                </c:pt>
                <c:pt idx="611">
                  <c:v>-521.2999999999992</c:v>
                </c:pt>
                <c:pt idx="612">
                  <c:v>-636.5499999999993</c:v>
                </c:pt>
                <c:pt idx="613">
                  <c:v>-580.2999999999992</c:v>
                </c:pt>
                <c:pt idx="614">
                  <c:v>-536.5</c:v>
                </c:pt>
                <c:pt idx="615">
                  <c:v>-566.2000000000007</c:v>
                </c:pt>
                <c:pt idx="616">
                  <c:v>-560.7000000000007</c:v>
                </c:pt>
                <c:pt idx="617">
                  <c:v>-601.3999999999996</c:v>
                </c:pt>
                <c:pt idx="618">
                  <c:v>-771.7999999999992</c:v>
                </c:pt>
                <c:pt idx="619">
                  <c:v>-728.0</c:v>
                </c:pt>
                <c:pt idx="620">
                  <c:v>-716.1000000000003</c:v>
                </c:pt>
                <c:pt idx="621">
                  <c:v>-724.2000000000007</c:v>
                </c:pt>
                <c:pt idx="622">
                  <c:v>-718.3000000000011</c:v>
                </c:pt>
                <c:pt idx="623">
                  <c:v>-693.6000000000003</c:v>
                </c:pt>
                <c:pt idx="624">
                  <c:v>-805.4099999999999</c:v>
                </c:pt>
                <c:pt idx="625">
                  <c:v>-793.5599999999995</c:v>
                </c:pt>
                <c:pt idx="626">
                  <c:v>-708.8799999999992</c:v>
                </c:pt>
                <c:pt idx="627">
                  <c:v>-714.5</c:v>
                </c:pt>
                <c:pt idx="628">
                  <c:v>-685.8999999999996</c:v>
                </c:pt>
                <c:pt idx="629">
                  <c:v>-593.7000000000007</c:v>
                </c:pt>
                <c:pt idx="630">
                  <c:v>-484.5</c:v>
                </c:pt>
                <c:pt idx="631">
                  <c:v>-433.5</c:v>
                </c:pt>
                <c:pt idx="632">
                  <c:v>-305.5</c:v>
                </c:pt>
                <c:pt idx="633">
                  <c:v>-129.3000000000011</c:v>
                </c:pt>
                <c:pt idx="634">
                  <c:v>-114.6000000000004</c:v>
                </c:pt>
                <c:pt idx="635">
                  <c:v>-44.60000000000036</c:v>
                </c:pt>
                <c:pt idx="636">
                  <c:v>-71.60000000000036</c:v>
                </c:pt>
                <c:pt idx="637">
                  <c:v>102.75</c:v>
                </c:pt>
                <c:pt idx="638">
                  <c:v>382.199999999999</c:v>
                </c:pt>
                <c:pt idx="639">
                  <c:v>417.1000000000004</c:v>
                </c:pt>
                <c:pt idx="640">
                  <c:v>582.199999999999</c:v>
                </c:pt>
                <c:pt idx="641">
                  <c:v>559.8000000000011</c:v>
                </c:pt>
                <c:pt idx="642">
                  <c:v>439.3000000000011</c:v>
                </c:pt>
                <c:pt idx="643">
                  <c:v>457.3000000000011</c:v>
                </c:pt>
                <c:pt idx="644">
                  <c:v>517.6499999999996</c:v>
                </c:pt>
                <c:pt idx="645">
                  <c:v>412.6000000000004</c:v>
                </c:pt>
                <c:pt idx="646">
                  <c:v>345.8000000000011</c:v>
                </c:pt>
                <c:pt idx="647">
                  <c:v>271.5999999999985</c:v>
                </c:pt>
                <c:pt idx="648">
                  <c:v>313.699999999999</c:v>
                </c:pt>
                <c:pt idx="649">
                  <c:v>318.9000000000015</c:v>
                </c:pt>
                <c:pt idx="650">
                  <c:v>487.2000000000007</c:v>
                </c:pt>
                <c:pt idx="651">
                  <c:v>376.0500000000011</c:v>
                </c:pt>
                <c:pt idx="652">
                  <c:v>285.6000000000004</c:v>
                </c:pt>
                <c:pt idx="653">
                  <c:v>347.6000000000004</c:v>
                </c:pt>
                <c:pt idx="654">
                  <c:v>289.0</c:v>
                </c:pt>
                <c:pt idx="655">
                  <c:v>173.6499999999996</c:v>
                </c:pt>
                <c:pt idx="656">
                  <c:v>271.0</c:v>
                </c:pt>
                <c:pt idx="657">
                  <c:v>240.2000000000007</c:v>
                </c:pt>
                <c:pt idx="658">
                  <c:v>74.90000000000145</c:v>
                </c:pt>
                <c:pt idx="659">
                  <c:v>-5.399999999999636</c:v>
                </c:pt>
                <c:pt idx="660">
                  <c:v>-165.1000000000004</c:v>
                </c:pt>
                <c:pt idx="661">
                  <c:v>-131.4000000000015</c:v>
                </c:pt>
                <c:pt idx="662">
                  <c:v>198.8999999999996</c:v>
                </c:pt>
                <c:pt idx="663">
                  <c:v>169.8999999999996</c:v>
                </c:pt>
                <c:pt idx="664">
                  <c:v>43.0</c:v>
                </c:pt>
                <c:pt idx="665">
                  <c:v>-57.89999999999964</c:v>
                </c:pt>
                <c:pt idx="666">
                  <c:v>-11.60000000000036</c:v>
                </c:pt>
                <c:pt idx="667">
                  <c:v>-144.8999999999996</c:v>
                </c:pt>
                <c:pt idx="668">
                  <c:v>26.64999999999964</c:v>
                </c:pt>
                <c:pt idx="669">
                  <c:v>-9.699999999998908</c:v>
                </c:pt>
                <c:pt idx="670">
                  <c:v>-103.5</c:v>
                </c:pt>
                <c:pt idx="671">
                  <c:v>-133.2999999999993</c:v>
                </c:pt>
                <c:pt idx="672">
                  <c:v>-281.949999999999</c:v>
                </c:pt>
                <c:pt idx="673">
                  <c:v>-242.8999999999996</c:v>
                </c:pt>
                <c:pt idx="674">
                  <c:v>-167.3999999999996</c:v>
                </c:pt>
                <c:pt idx="675">
                  <c:v>-130.4000000000015</c:v>
                </c:pt>
                <c:pt idx="676">
                  <c:v>56.90000000000146</c:v>
                </c:pt>
                <c:pt idx="677">
                  <c:v>167.7999999999993</c:v>
                </c:pt>
                <c:pt idx="678">
                  <c:v>231.2999999999993</c:v>
                </c:pt>
                <c:pt idx="679">
                  <c:v>295.199999999999</c:v>
                </c:pt>
                <c:pt idx="680">
                  <c:v>251.3999999999996</c:v>
                </c:pt>
                <c:pt idx="681">
                  <c:v>362.8999999999996</c:v>
                </c:pt>
                <c:pt idx="682">
                  <c:v>335.1499999999996</c:v>
                </c:pt>
                <c:pt idx="683">
                  <c:v>295.9500000000007</c:v>
                </c:pt>
                <c:pt idx="684">
                  <c:v>413.25</c:v>
                </c:pt>
                <c:pt idx="685">
                  <c:v>409.7350000000006</c:v>
                </c:pt>
                <c:pt idx="686">
                  <c:v>511.9200000000001</c:v>
                </c:pt>
                <c:pt idx="687">
                  <c:v>623.5199999999986</c:v>
                </c:pt>
                <c:pt idx="688">
                  <c:v>752.1799999999984</c:v>
                </c:pt>
                <c:pt idx="689">
                  <c:v>561.9799999999996</c:v>
                </c:pt>
                <c:pt idx="690">
                  <c:v>692.4800000000013</c:v>
                </c:pt>
                <c:pt idx="691">
                  <c:v>823.7800000000006</c:v>
                </c:pt>
                <c:pt idx="692">
                  <c:v>994.2399999999998</c:v>
                </c:pt>
                <c:pt idx="693">
                  <c:v>976.7000000000007</c:v>
                </c:pt>
                <c:pt idx="694">
                  <c:v>624.17</c:v>
                </c:pt>
                <c:pt idx="695">
                  <c:v>695.1299999999992</c:v>
                </c:pt>
                <c:pt idx="696">
                  <c:v>697.3199999999997</c:v>
                </c:pt>
                <c:pt idx="697">
                  <c:v>730.4000000000014</c:v>
                </c:pt>
                <c:pt idx="698">
                  <c:v>661.4000000000014</c:v>
                </c:pt>
                <c:pt idx="699">
                  <c:v>798.1599999999999</c:v>
                </c:pt>
                <c:pt idx="700">
                  <c:v>606.5200000000004</c:v>
                </c:pt>
                <c:pt idx="701">
                  <c:v>595.3299999999999</c:v>
                </c:pt>
                <c:pt idx="702">
                  <c:v>529.119999999999</c:v>
                </c:pt>
                <c:pt idx="703">
                  <c:v>623.4899999999998</c:v>
                </c:pt>
                <c:pt idx="704">
                  <c:v>663.4700000000011</c:v>
                </c:pt>
                <c:pt idx="705">
                  <c:v>670.5699999999997</c:v>
                </c:pt>
                <c:pt idx="706">
                  <c:v>603.3550000000014</c:v>
                </c:pt>
                <c:pt idx="707">
                  <c:v>657.6400000000012</c:v>
                </c:pt>
                <c:pt idx="708">
                  <c:v>549.0999999999985</c:v>
                </c:pt>
                <c:pt idx="709">
                  <c:v>573.6299999999992</c:v>
                </c:pt>
                <c:pt idx="710">
                  <c:v>545.4199999999983</c:v>
                </c:pt>
                <c:pt idx="711">
                  <c:v>517.2099999999991</c:v>
                </c:pt>
                <c:pt idx="712">
                  <c:v>514.2099999999991</c:v>
                </c:pt>
                <c:pt idx="713">
                  <c:v>366.8899999999994</c:v>
                </c:pt>
                <c:pt idx="714">
                  <c:v>388.8500000000004</c:v>
                </c:pt>
                <c:pt idx="715">
                  <c:v>294.7000000000007</c:v>
                </c:pt>
                <c:pt idx="716">
                  <c:v>269.2099999999991</c:v>
                </c:pt>
                <c:pt idx="717">
                  <c:v>200.3099999999995</c:v>
                </c:pt>
                <c:pt idx="718">
                  <c:v>388.9800000000014</c:v>
                </c:pt>
              </c:numCache>
            </c:numRef>
          </c:yVal>
          <c:smooth val="0"/>
        </c:ser>
        <c:ser>
          <c:idx val="1"/>
          <c:order val="1"/>
          <c:tx>
            <c:v>Sentiment Analysis</c:v>
          </c:tx>
          <c:spPr>
            <a:ln w="47625">
              <a:noFill/>
            </a:ln>
          </c:spPr>
          <c:xVal>
            <c:numRef>
              <c:f>Sheet2!$A$2:$A$721</c:f>
              <c:numCache>
                <c:formatCode>m/d/yy</c:formatCode>
                <c:ptCount val="720"/>
                <c:pt idx="0">
                  <c:v>40843.0</c:v>
                </c:pt>
                <c:pt idx="1">
                  <c:v>40844.0</c:v>
                </c:pt>
                <c:pt idx="2">
                  <c:v>40845.0</c:v>
                </c:pt>
                <c:pt idx="3">
                  <c:v>40846.0</c:v>
                </c:pt>
                <c:pt idx="4">
                  <c:v>40847.0</c:v>
                </c:pt>
                <c:pt idx="5">
                  <c:v>40848.0</c:v>
                </c:pt>
                <c:pt idx="6">
                  <c:v>40849.0</c:v>
                </c:pt>
                <c:pt idx="7">
                  <c:v>40850.0</c:v>
                </c:pt>
                <c:pt idx="8">
                  <c:v>40851.0</c:v>
                </c:pt>
                <c:pt idx="9">
                  <c:v>40852.0</c:v>
                </c:pt>
                <c:pt idx="10">
                  <c:v>40853.0</c:v>
                </c:pt>
                <c:pt idx="11">
                  <c:v>40854.0</c:v>
                </c:pt>
                <c:pt idx="12">
                  <c:v>40855.0</c:v>
                </c:pt>
                <c:pt idx="13">
                  <c:v>40856.0</c:v>
                </c:pt>
                <c:pt idx="14">
                  <c:v>40857.0</c:v>
                </c:pt>
                <c:pt idx="15">
                  <c:v>40858.0</c:v>
                </c:pt>
                <c:pt idx="16">
                  <c:v>40859.0</c:v>
                </c:pt>
                <c:pt idx="17">
                  <c:v>40860.0</c:v>
                </c:pt>
                <c:pt idx="18">
                  <c:v>40861.0</c:v>
                </c:pt>
                <c:pt idx="19">
                  <c:v>40862.0</c:v>
                </c:pt>
                <c:pt idx="20">
                  <c:v>40863.0</c:v>
                </c:pt>
                <c:pt idx="21">
                  <c:v>40864.0</c:v>
                </c:pt>
                <c:pt idx="22">
                  <c:v>40865.0</c:v>
                </c:pt>
                <c:pt idx="23">
                  <c:v>40866.0</c:v>
                </c:pt>
                <c:pt idx="24">
                  <c:v>40867.0</c:v>
                </c:pt>
                <c:pt idx="25">
                  <c:v>40868.0</c:v>
                </c:pt>
                <c:pt idx="26">
                  <c:v>40869.0</c:v>
                </c:pt>
                <c:pt idx="27">
                  <c:v>40870.0</c:v>
                </c:pt>
                <c:pt idx="28">
                  <c:v>40871.0</c:v>
                </c:pt>
                <c:pt idx="29">
                  <c:v>40872.0</c:v>
                </c:pt>
                <c:pt idx="30">
                  <c:v>40873.0</c:v>
                </c:pt>
                <c:pt idx="31">
                  <c:v>40874.0</c:v>
                </c:pt>
                <c:pt idx="32">
                  <c:v>40875.0</c:v>
                </c:pt>
                <c:pt idx="33">
                  <c:v>40876.0</c:v>
                </c:pt>
                <c:pt idx="34">
                  <c:v>40877.0</c:v>
                </c:pt>
                <c:pt idx="35">
                  <c:v>40878.0</c:v>
                </c:pt>
                <c:pt idx="36">
                  <c:v>40879.0</c:v>
                </c:pt>
                <c:pt idx="37">
                  <c:v>40880.0</c:v>
                </c:pt>
                <c:pt idx="38">
                  <c:v>40881.0</c:v>
                </c:pt>
                <c:pt idx="39">
                  <c:v>40882.0</c:v>
                </c:pt>
                <c:pt idx="40">
                  <c:v>40883.0</c:v>
                </c:pt>
                <c:pt idx="41">
                  <c:v>40884.0</c:v>
                </c:pt>
                <c:pt idx="42">
                  <c:v>40885.0</c:v>
                </c:pt>
                <c:pt idx="43">
                  <c:v>40886.0</c:v>
                </c:pt>
                <c:pt idx="44">
                  <c:v>40887.0</c:v>
                </c:pt>
                <c:pt idx="45">
                  <c:v>40888.0</c:v>
                </c:pt>
                <c:pt idx="46">
                  <c:v>40889.0</c:v>
                </c:pt>
                <c:pt idx="47">
                  <c:v>40890.0</c:v>
                </c:pt>
                <c:pt idx="48">
                  <c:v>40891.0</c:v>
                </c:pt>
                <c:pt idx="49">
                  <c:v>40892.0</c:v>
                </c:pt>
                <c:pt idx="50">
                  <c:v>40893.0</c:v>
                </c:pt>
                <c:pt idx="51">
                  <c:v>40894.0</c:v>
                </c:pt>
                <c:pt idx="52">
                  <c:v>40895.0</c:v>
                </c:pt>
                <c:pt idx="53">
                  <c:v>40896.0</c:v>
                </c:pt>
                <c:pt idx="54">
                  <c:v>40897.0</c:v>
                </c:pt>
                <c:pt idx="55">
                  <c:v>40898.0</c:v>
                </c:pt>
                <c:pt idx="56">
                  <c:v>40899.0</c:v>
                </c:pt>
                <c:pt idx="57">
                  <c:v>40900.0</c:v>
                </c:pt>
                <c:pt idx="58">
                  <c:v>40901.0</c:v>
                </c:pt>
                <c:pt idx="59">
                  <c:v>40902.0</c:v>
                </c:pt>
                <c:pt idx="60">
                  <c:v>40903.0</c:v>
                </c:pt>
                <c:pt idx="61">
                  <c:v>40904.0</c:v>
                </c:pt>
                <c:pt idx="62">
                  <c:v>40905.0</c:v>
                </c:pt>
                <c:pt idx="63">
                  <c:v>40906.0</c:v>
                </c:pt>
                <c:pt idx="64">
                  <c:v>40907.0</c:v>
                </c:pt>
                <c:pt idx="65">
                  <c:v>40908.0</c:v>
                </c:pt>
                <c:pt idx="66">
                  <c:v>40909.0</c:v>
                </c:pt>
                <c:pt idx="67">
                  <c:v>40910.0</c:v>
                </c:pt>
                <c:pt idx="68">
                  <c:v>40911.0</c:v>
                </c:pt>
                <c:pt idx="69">
                  <c:v>40912.0</c:v>
                </c:pt>
                <c:pt idx="70">
                  <c:v>40913.0</c:v>
                </c:pt>
                <c:pt idx="71">
                  <c:v>40914.0</c:v>
                </c:pt>
                <c:pt idx="72">
                  <c:v>40915.0</c:v>
                </c:pt>
                <c:pt idx="73">
                  <c:v>40916.0</c:v>
                </c:pt>
                <c:pt idx="74">
                  <c:v>40917.0</c:v>
                </c:pt>
                <c:pt idx="75">
                  <c:v>40918.0</c:v>
                </c:pt>
                <c:pt idx="76">
                  <c:v>40919.0</c:v>
                </c:pt>
                <c:pt idx="77">
                  <c:v>40920.0</c:v>
                </c:pt>
                <c:pt idx="78">
                  <c:v>40921.0</c:v>
                </c:pt>
                <c:pt idx="79">
                  <c:v>40922.0</c:v>
                </c:pt>
                <c:pt idx="80">
                  <c:v>40923.0</c:v>
                </c:pt>
                <c:pt idx="81">
                  <c:v>40924.0</c:v>
                </c:pt>
                <c:pt idx="82">
                  <c:v>40925.0</c:v>
                </c:pt>
                <c:pt idx="83">
                  <c:v>40926.0</c:v>
                </c:pt>
                <c:pt idx="84">
                  <c:v>40927.0</c:v>
                </c:pt>
                <c:pt idx="85">
                  <c:v>40928.0</c:v>
                </c:pt>
                <c:pt idx="86">
                  <c:v>40929.0</c:v>
                </c:pt>
                <c:pt idx="87">
                  <c:v>40930.0</c:v>
                </c:pt>
                <c:pt idx="88">
                  <c:v>40931.0</c:v>
                </c:pt>
                <c:pt idx="89">
                  <c:v>40932.0</c:v>
                </c:pt>
                <c:pt idx="90">
                  <c:v>40933.0</c:v>
                </c:pt>
                <c:pt idx="91">
                  <c:v>40934.0</c:v>
                </c:pt>
                <c:pt idx="92">
                  <c:v>40935.0</c:v>
                </c:pt>
                <c:pt idx="93">
                  <c:v>40936.0</c:v>
                </c:pt>
                <c:pt idx="94">
                  <c:v>40937.0</c:v>
                </c:pt>
                <c:pt idx="95">
                  <c:v>40938.0</c:v>
                </c:pt>
                <c:pt idx="96">
                  <c:v>40939.0</c:v>
                </c:pt>
                <c:pt idx="97">
                  <c:v>40940.0</c:v>
                </c:pt>
                <c:pt idx="98">
                  <c:v>40943.0</c:v>
                </c:pt>
                <c:pt idx="99">
                  <c:v>40944.0</c:v>
                </c:pt>
                <c:pt idx="100">
                  <c:v>40945.0</c:v>
                </c:pt>
                <c:pt idx="101">
                  <c:v>40946.0</c:v>
                </c:pt>
                <c:pt idx="102">
                  <c:v>40947.0</c:v>
                </c:pt>
                <c:pt idx="103">
                  <c:v>40948.0</c:v>
                </c:pt>
                <c:pt idx="104">
                  <c:v>40949.0</c:v>
                </c:pt>
                <c:pt idx="105">
                  <c:v>40950.0</c:v>
                </c:pt>
                <c:pt idx="106">
                  <c:v>40951.0</c:v>
                </c:pt>
                <c:pt idx="107">
                  <c:v>40952.0</c:v>
                </c:pt>
                <c:pt idx="108">
                  <c:v>40953.0</c:v>
                </c:pt>
                <c:pt idx="109">
                  <c:v>40954.0</c:v>
                </c:pt>
                <c:pt idx="110">
                  <c:v>40955.0</c:v>
                </c:pt>
                <c:pt idx="111">
                  <c:v>40956.0</c:v>
                </c:pt>
                <c:pt idx="112">
                  <c:v>40957.0</c:v>
                </c:pt>
                <c:pt idx="113">
                  <c:v>40958.0</c:v>
                </c:pt>
                <c:pt idx="114">
                  <c:v>40959.0</c:v>
                </c:pt>
                <c:pt idx="115">
                  <c:v>40960.0</c:v>
                </c:pt>
                <c:pt idx="116">
                  <c:v>40961.0</c:v>
                </c:pt>
                <c:pt idx="117">
                  <c:v>40962.0</c:v>
                </c:pt>
                <c:pt idx="118">
                  <c:v>40963.0</c:v>
                </c:pt>
                <c:pt idx="119">
                  <c:v>40964.0</c:v>
                </c:pt>
                <c:pt idx="120">
                  <c:v>40965.0</c:v>
                </c:pt>
                <c:pt idx="121">
                  <c:v>40966.0</c:v>
                </c:pt>
                <c:pt idx="122">
                  <c:v>40967.0</c:v>
                </c:pt>
                <c:pt idx="123">
                  <c:v>40968.0</c:v>
                </c:pt>
                <c:pt idx="124">
                  <c:v>40969.0</c:v>
                </c:pt>
                <c:pt idx="125">
                  <c:v>40970.0</c:v>
                </c:pt>
                <c:pt idx="126">
                  <c:v>40971.0</c:v>
                </c:pt>
                <c:pt idx="127">
                  <c:v>40972.0</c:v>
                </c:pt>
                <c:pt idx="128">
                  <c:v>40973.0</c:v>
                </c:pt>
                <c:pt idx="129">
                  <c:v>40974.0</c:v>
                </c:pt>
                <c:pt idx="130">
                  <c:v>40975.0</c:v>
                </c:pt>
                <c:pt idx="131">
                  <c:v>40976.0</c:v>
                </c:pt>
                <c:pt idx="132">
                  <c:v>40977.0</c:v>
                </c:pt>
                <c:pt idx="133">
                  <c:v>40978.0</c:v>
                </c:pt>
                <c:pt idx="134">
                  <c:v>40979.0</c:v>
                </c:pt>
                <c:pt idx="135">
                  <c:v>40980.0</c:v>
                </c:pt>
                <c:pt idx="136">
                  <c:v>40981.0</c:v>
                </c:pt>
                <c:pt idx="137">
                  <c:v>40982.0</c:v>
                </c:pt>
                <c:pt idx="138">
                  <c:v>40983.0</c:v>
                </c:pt>
                <c:pt idx="139">
                  <c:v>40984.0</c:v>
                </c:pt>
                <c:pt idx="140">
                  <c:v>40985.0</c:v>
                </c:pt>
                <c:pt idx="141">
                  <c:v>40986.0</c:v>
                </c:pt>
                <c:pt idx="142">
                  <c:v>40987.0</c:v>
                </c:pt>
                <c:pt idx="143">
                  <c:v>40988.0</c:v>
                </c:pt>
                <c:pt idx="144">
                  <c:v>40989.0</c:v>
                </c:pt>
                <c:pt idx="145">
                  <c:v>40990.0</c:v>
                </c:pt>
                <c:pt idx="146">
                  <c:v>40991.0</c:v>
                </c:pt>
                <c:pt idx="147">
                  <c:v>40992.0</c:v>
                </c:pt>
                <c:pt idx="148">
                  <c:v>40993.0</c:v>
                </c:pt>
                <c:pt idx="149">
                  <c:v>40994.0</c:v>
                </c:pt>
                <c:pt idx="150">
                  <c:v>40995.0</c:v>
                </c:pt>
                <c:pt idx="151">
                  <c:v>40996.0</c:v>
                </c:pt>
                <c:pt idx="152">
                  <c:v>40997.0</c:v>
                </c:pt>
                <c:pt idx="153">
                  <c:v>40998.0</c:v>
                </c:pt>
                <c:pt idx="154">
                  <c:v>40999.0</c:v>
                </c:pt>
                <c:pt idx="155">
                  <c:v>41000.0</c:v>
                </c:pt>
                <c:pt idx="156">
                  <c:v>41001.0</c:v>
                </c:pt>
                <c:pt idx="157">
                  <c:v>41002.0</c:v>
                </c:pt>
                <c:pt idx="158">
                  <c:v>41003.0</c:v>
                </c:pt>
                <c:pt idx="159">
                  <c:v>41004.0</c:v>
                </c:pt>
                <c:pt idx="160">
                  <c:v>41005.0</c:v>
                </c:pt>
                <c:pt idx="161">
                  <c:v>41006.0</c:v>
                </c:pt>
                <c:pt idx="162">
                  <c:v>41007.0</c:v>
                </c:pt>
                <c:pt idx="163">
                  <c:v>41008.0</c:v>
                </c:pt>
                <c:pt idx="164">
                  <c:v>41009.0</c:v>
                </c:pt>
                <c:pt idx="165">
                  <c:v>41010.0</c:v>
                </c:pt>
                <c:pt idx="166">
                  <c:v>41011.0</c:v>
                </c:pt>
                <c:pt idx="167">
                  <c:v>41012.0</c:v>
                </c:pt>
                <c:pt idx="168">
                  <c:v>41013.0</c:v>
                </c:pt>
                <c:pt idx="169">
                  <c:v>41014.0</c:v>
                </c:pt>
                <c:pt idx="170">
                  <c:v>41015.0</c:v>
                </c:pt>
                <c:pt idx="171">
                  <c:v>41016.0</c:v>
                </c:pt>
                <c:pt idx="172">
                  <c:v>41017.0</c:v>
                </c:pt>
                <c:pt idx="173">
                  <c:v>41018.0</c:v>
                </c:pt>
                <c:pt idx="174">
                  <c:v>41019.0</c:v>
                </c:pt>
                <c:pt idx="175">
                  <c:v>41020.0</c:v>
                </c:pt>
                <c:pt idx="176">
                  <c:v>41021.0</c:v>
                </c:pt>
                <c:pt idx="177">
                  <c:v>41022.0</c:v>
                </c:pt>
                <c:pt idx="178">
                  <c:v>41023.0</c:v>
                </c:pt>
                <c:pt idx="179">
                  <c:v>41024.0</c:v>
                </c:pt>
                <c:pt idx="180">
                  <c:v>41025.0</c:v>
                </c:pt>
                <c:pt idx="181">
                  <c:v>41026.0</c:v>
                </c:pt>
                <c:pt idx="182">
                  <c:v>41027.0</c:v>
                </c:pt>
                <c:pt idx="183">
                  <c:v>41028.0</c:v>
                </c:pt>
                <c:pt idx="184">
                  <c:v>41029.0</c:v>
                </c:pt>
                <c:pt idx="185">
                  <c:v>41030.0</c:v>
                </c:pt>
                <c:pt idx="186">
                  <c:v>41031.0</c:v>
                </c:pt>
                <c:pt idx="187">
                  <c:v>41032.0</c:v>
                </c:pt>
                <c:pt idx="188">
                  <c:v>41033.0</c:v>
                </c:pt>
                <c:pt idx="189">
                  <c:v>41034.0</c:v>
                </c:pt>
                <c:pt idx="190">
                  <c:v>41035.0</c:v>
                </c:pt>
                <c:pt idx="191">
                  <c:v>41036.0</c:v>
                </c:pt>
                <c:pt idx="192">
                  <c:v>41037.0</c:v>
                </c:pt>
                <c:pt idx="193">
                  <c:v>41038.0</c:v>
                </c:pt>
                <c:pt idx="194">
                  <c:v>41039.0</c:v>
                </c:pt>
                <c:pt idx="195">
                  <c:v>41040.0</c:v>
                </c:pt>
                <c:pt idx="196">
                  <c:v>41041.0</c:v>
                </c:pt>
                <c:pt idx="197">
                  <c:v>41042.0</c:v>
                </c:pt>
                <c:pt idx="198">
                  <c:v>41043.0</c:v>
                </c:pt>
                <c:pt idx="199">
                  <c:v>41044.0</c:v>
                </c:pt>
                <c:pt idx="200">
                  <c:v>41045.0</c:v>
                </c:pt>
                <c:pt idx="201">
                  <c:v>41046.0</c:v>
                </c:pt>
                <c:pt idx="202">
                  <c:v>41047.0</c:v>
                </c:pt>
                <c:pt idx="203">
                  <c:v>41048.0</c:v>
                </c:pt>
                <c:pt idx="204">
                  <c:v>41049.0</c:v>
                </c:pt>
                <c:pt idx="205">
                  <c:v>41050.0</c:v>
                </c:pt>
                <c:pt idx="206">
                  <c:v>41051.0</c:v>
                </c:pt>
                <c:pt idx="207">
                  <c:v>41052.0</c:v>
                </c:pt>
                <c:pt idx="208">
                  <c:v>41053.0</c:v>
                </c:pt>
                <c:pt idx="209">
                  <c:v>41054.0</c:v>
                </c:pt>
                <c:pt idx="210">
                  <c:v>41055.0</c:v>
                </c:pt>
                <c:pt idx="211">
                  <c:v>41056.0</c:v>
                </c:pt>
                <c:pt idx="212">
                  <c:v>41057.0</c:v>
                </c:pt>
                <c:pt idx="213">
                  <c:v>41058.0</c:v>
                </c:pt>
                <c:pt idx="214">
                  <c:v>41059.0</c:v>
                </c:pt>
                <c:pt idx="215">
                  <c:v>41060.0</c:v>
                </c:pt>
                <c:pt idx="216">
                  <c:v>41061.0</c:v>
                </c:pt>
                <c:pt idx="217">
                  <c:v>41062.0</c:v>
                </c:pt>
                <c:pt idx="218">
                  <c:v>41063.0</c:v>
                </c:pt>
                <c:pt idx="219">
                  <c:v>41064.0</c:v>
                </c:pt>
                <c:pt idx="220">
                  <c:v>41065.0</c:v>
                </c:pt>
                <c:pt idx="221">
                  <c:v>41066.0</c:v>
                </c:pt>
                <c:pt idx="222">
                  <c:v>41067.0</c:v>
                </c:pt>
                <c:pt idx="223">
                  <c:v>41068.0</c:v>
                </c:pt>
                <c:pt idx="224">
                  <c:v>41069.0</c:v>
                </c:pt>
                <c:pt idx="225">
                  <c:v>41070.0</c:v>
                </c:pt>
                <c:pt idx="226">
                  <c:v>41071.0</c:v>
                </c:pt>
                <c:pt idx="227">
                  <c:v>41072.0</c:v>
                </c:pt>
                <c:pt idx="228">
                  <c:v>41073.0</c:v>
                </c:pt>
                <c:pt idx="229">
                  <c:v>41074.0</c:v>
                </c:pt>
                <c:pt idx="230">
                  <c:v>41075.0</c:v>
                </c:pt>
                <c:pt idx="231">
                  <c:v>41076.0</c:v>
                </c:pt>
                <c:pt idx="232">
                  <c:v>41077.0</c:v>
                </c:pt>
                <c:pt idx="233">
                  <c:v>41078.0</c:v>
                </c:pt>
                <c:pt idx="234">
                  <c:v>41079.0</c:v>
                </c:pt>
                <c:pt idx="235">
                  <c:v>41080.0</c:v>
                </c:pt>
                <c:pt idx="236">
                  <c:v>41081.0</c:v>
                </c:pt>
                <c:pt idx="237">
                  <c:v>41082.0</c:v>
                </c:pt>
                <c:pt idx="238">
                  <c:v>41083.0</c:v>
                </c:pt>
                <c:pt idx="239">
                  <c:v>41084.0</c:v>
                </c:pt>
                <c:pt idx="240">
                  <c:v>41085.0</c:v>
                </c:pt>
                <c:pt idx="241">
                  <c:v>41086.0</c:v>
                </c:pt>
                <c:pt idx="242">
                  <c:v>41087.0</c:v>
                </c:pt>
                <c:pt idx="243">
                  <c:v>41088.0</c:v>
                </c:pt>
                <c:pt idx="244">
                  <c:v>41089.0</c:v>
                </c:pt>
                <c:pt idx="245">
                  <c:v>41090.0</c:v>
                </c:pt>
                <c:pt idx="246">
                  <c:v>41091.0</c:v>
                </c:pt>
                <c:pt idx="247">
                  <c:v>41092.0</c:v>
                </c:pt>
                <c:pt idx="248">
                  <c:v>41093.0</c:v>
                </c:pt>
                <c:pt idx="249">
                  <c:v>41094.0</c:v>
                </c:pt>
                <c:pt idx="250">
                  <c:v>41095.0</c:v>
                </c:pt>
                <c:pt idx="251">
                  <c:v>41096.0</c:v>
                </c:pt>
                <c:pt idx="252">
                  <c:v>41097.0</c:v>
                </c:pt>
                <c:pt idx="253">
                  <c:v>41098.0</c:v>
                </c:pt>
                <c:pt idx="254">
                  <c:v>41099.0</c:v>
                </c:pt>
                <c:pt idx="255">
                  <c:v>41100.0</c:v>
                </c:pt>
                <c:pt idx="256">
                  <c:v>41101.0</c:v>
                </c:pt>
                <c:pt idx="257">
                  <c:v>41102.0</c:v>
                </c:pt>
                <c:pt idx="258">
                  <c:v>41103.0</c:v>
                </c:pt>
                <c:pt idx="259">
                  <c:v>41104.0</c:v>
                </c:pt>
                <c:pt idx="260">
                  <c:v>41105.0</c:v>
                </c:pt>
                <c:pt idx="261">
                  <c:v>41106.0</c:v>
                </c:pt>
                <c:pt idx="262">
                  <c:v>41107.0</c:v>
                </c:pt>
                <c:pt idx="263">
                  <c:v>41108.0</c:v>
                </c:pt>
                <c:pt idx="264">
                  <c:v>41109.0</c:v>
                </c:pt>
                <c:pt idx="265">
                  <c:v>41110.0</c:v>
                </c:pt>
                <c:pt idx="266">
                  <c:v>41111.0</c:v>
                </c:pt>
                <c:pt idx="267">
                  <c:v>41112.0</c:v>
                </c:pt>
                <c:pt idx="268">
                  <c:v>41113.0</c:v>
                </c:pt>
                <c:pt idx="269">
                  <c:v>41114.0</c:v>
                </c:pt>
                <c:pt idx="270">
                  <c:v>41115.0</c:v>
                </c:pt>
                <c:pt idx="271">
                  <c:v>41116.0</c:v>
                </c:pt>
                <c:pt idx="272">
                  <c:v>41117.0</c:v>
                </c:pt>
                <c:pt idx="273">
                  <c:v>41118.0</c:v>
                </c:pt>
                <c:pt idx="274">
                  <c:v>41119.0</c:v>
                </c:pt>
                <c:pt idx="275">
                  <c:v>41120.0</c:v>
                </c:pt>
                <c:pt idx="276">
                  <c:v>41121.0</c:v>
                </c:pt>
                <c:pt idx="277">
                  <c:v>41122.0</c:v>
                </c:pt>
                <c:pt idx="278">
                  <c:v>41123.0</c:v>
                </c:pt>
                <c:pt idx="279">
                  <c:v>41124.0</c:v>
                </c:pt>
                <c:pt idx="280">
                  <c:v>41125.0</c:v>
                </c:pt>
                <c:pt idx="281">
                  <c:v>41126.0</c:v>
                </c:pt>
                <c:pt idx="282">
                  <c:v>41127.0</c:v>
                </c:pt>
                <c:pt idx="283">
                  <c:v>41128.0</c:v>
                </c:pt>
                <c:pt idx="284">
                  <c:v>41129.0</c:v>
                </c:pt>
                <c:pt idx="285">
                  <c:v>41130.0</c:v>
                </c:pt>
                <c:pt idx="286">
                  <c:v>41131.0</c:v>
                </c:pt>
                <c:pt idx="287">
                  <c:v>41132.0</c:v>
                </c:pt>
                <c:pt idx="288">
                  <c:v>41133.0</c:v>
                </c:pt>
                <c:pt idx="289">
                  <c:v>41134.0</c:v>
                </c:pt>
                <c:pt idx="290">
                  <c:v>41135.0</c:v>
                </c:pt>
                <c:pt idx="291">
                  <c:v>41136.0</c:v>
                </c:pt>
                <c:pt idx="292">
                  <c:v>41137.0</c:v>
                </c:pt>
                <c:pt idx="293">
                  <c:v>41138.0</c:v>
                </c:pt>
                <c:pt idx="294">
                  <c:v>41139.0</c:v>
                </c:pt>
                <c:pt idx="295">
                  <c:v>41140.0</c:v>
                </c:pt>
                <c:pt idx="296">
                  <c:v>41141.0</c:v>
                </c:pt>
                <c:pt idx="297">
                  <c:v>41142.0</c:v>
                </c:pt>
                <c:pt idx="298">
                  <c:v>41143.0</c:v>
                </c:pt>
                <c:pt idx="299">
                  <c:v>41144.0</c:v>
                </c:pt>
                <c:pt idx="300">
                  <c:v>41145.0</c:v>
                </c:pt>
                <c:pt idx="301">
                  <c:v>41146.0</c:v>
                </c:pt>
                <c:pt idx="302">
                  <c:v>41147.0</c:v>
                </c:pt>
                <c:pt idx="303">
                  <c:v>41148.0</c:v>
                </c:pt>
                <c:pt idx="304">
                  <c:v>41149.0</c:v>
                </c:pt>
                <c:pt idx="305">
                  <c:v>41150.0</c:v>
                </c:pt>
                <c:pt idx="306">
                  <c:v>41151.0</c:v>
                </c:pt>
                <c:pt idx="307">
                  <c:v>41152.0</c:v>
                </c:pt>
                <c:pt idx="308">
                  <c:v>41153.0</c:v>
                </c:pt>
                <c:pt idx="309">
                  <c:v>41154.0</c:v>
                </c:pt>
                <c:pt idx="310">
                  <c:v>41155.0</c:v>
                </c:pt>
                <c:pt idx="311">
                  <c:v>41156.0</c:v>
                </c:pt>
                <c:pt idx="312">
                  <c:v>41157.0</c:v>
                </c:pt>
                <c:pt idx="313">
                  <c:v>41158.0</c:v>
                </c:pt>
                <c:pt idx="314">
                  <c:v>41159.0</c:v>
                </c:pt>
                <c:pt idx="315">
                  <c:v>41160.0</c:v>
                </c:pt>
                <c:pt idx="316">
                  <c:v>41171.0</c:v>
                </c:pt>
                <c:pt idx="317">
                  <c:v>41172.0</c:v>
                </c:pt>
                <c:pt idx="318">
                  <c:v>41173.0</c:v>
                </c:pt>
                <c:pt idx="319">
                  <c:v>41174.0</c:v>
                </c:pt>
                <c:pt idx="320">
                  <c:v>41175.0</c:v>
                </c:pt>
                <c:pt idx="321">
                  <c:v>41176.0</c:v>
                </c:pt>
                <c:pt idx="322">
                  <c:v>41177.0</c:v>
                </c:pt>
                <c:pt idx="323">
                  <c:v>41178.0</c:v>
                </c:pt>
                <c:pt idx="324">
                  <c:v>41179.0</c:v>
                </c:pt>
                <c:pt idx="325">
                  <c:v>41180.0</c:v>
                </c:pt>
                <c:pt idx="326">
                  <c:v>41181.0</c:v>
                </c:pt>
                <c:pt idx="327">
                  <c:v>41182.0</c:v>
                </c:pt>
                <c:pt idx="328">
                  <c:v>41183.0</c:v>
                </c:pt>
                <c:pt idx="329">
                  <c:v>41184.0</c:v>
                </c:pt>
                <c:pt idx="330">
                  <c:v>41185.0</c:v>
                </c:pt>
                <c:pt idx="331">
                  <c:v>41186.0</c:v>
                </c:pt>
                <c:pt idx="332">
                  <c:v>41187.0</c:v>
                </c:pt>
                <c:pt idx="333">
                  <c:v>41188.0</c:v>
                </c:pt>
                <c:pt idx="334">
                  <c:v>41189.0</c:v>
                </c:pt>
                <c:pt idx="335">
                  <c:v>41190.0</c:v>
                </c:pt>
                <c:pt idx="336">
                  <c:v>41191.0</c:v>
                </c:pt>
                <c:pt idx="337">
                  <c:v>41192.0</c:v>
                </c:pt>
                <c:pt idx="338">
                  <c:v>41193.0</c:v>
                </c:pt>
                <c:pt idx="339">
                  <c:v>41194.0</c:v>
                </c:pt>
                <c:pt idx="340">
                  <c:v>41195.0</c:v>
                </c:pt>
                <c:pt idx="341">
                  <c:v>41196.0</c:v>
                </c:pt>
                <c:pt idx="342">
                  <c:v>41197.0</c:v>
                </c:pt>
                <c:pt idx="343">
                  <c:v>41198.0</c:v>
                </c:pt>
                <c:pt idx="344">
                  <c:v>41199.0</c:v>
                </c:pt>
                <c:pt idx="345">
                  <c:v>41200.0</c:v>
                </c:pt>
                <c:pt idx="346">
                  <c:v>41201.0</c:v>
                </c:pt>
                <c:pt idx="347">
                  <c:v>41202.0</c:v>
                </c:pt>
                <c:pt idx="348">
                  <c:v>41203.0</c:v>
                </c:pt>
                <c:pt idx="349">
                  <c:v>41204.0</c:v>
                </c:pt>
                <c:pt idx="350">
                  <c:v>41205.0</c:v>
                </c:pt>
                <c:pt idx="351">
                  <c:v>41206.0</c:v>
                </c:pt>
                <c:pt idx="352">
                  <c:v>41207.0</c:v>
                </c:pt>
                <c:pt idx="353">
                  <c:v>41208.0</c:v>
                </c:pt>
                <c:pt idx="354">
                  <c:v>41209.0</c:v>
                </c:pt>
                <c:pt idx="355">
                  <c:v>41210.0</c:v>
                </c:pt>
                <c:pt idx="356">
                  <c:v>41211.0</c:v>
                </c:pt>
                <c:pt idx="357">
                  <c:v>41212.0</c:v>
                </c:pt>
                <c:pt idx="358">
                  <c:v>41213.0</c:v>
                </c:pt>
                <c:pt idx="359">
                  <c:v>41214.0</c:v>
                </c:pt>
                <c:pt idx="360">
                  <c:v>41215.0</c:v>
                </c:pt>
                <c:pt idx="361">
                  <c:v>41216.0</c:v>
                </c:pt>
                <c:pt idx="362">
                  <c:v>41217.0</c:v>
                </c:pt>
                <c:pt idx="363">
                  <c:v>41218.0</c:v>
                </c:pt>
                <c:pt idx="364">
                  <c:v>41219.0</c:v>
                </c:pt>
                <c:pt idx="365">
                  <c:v>41220.0</c:v>
                </c:pt>
                <c:pt idx="366">
                  <c:v>41221.0</c:v>
                </c:pt>
                <c:pt idx="367">
                  <c:v>41222.0</c:v>
                </c:pt>
                <c:pt idx="368">
                  <c:v>41223.0</c:v>
                </c:pt>
                <c:pt idx="369">
                  <c:v>41224.0</c:v>
                </c:pt>
                <c:pt idx="370">
                  <c:v>41225.0</c:v>
                </c:pt>
                <c:pt idx="371">
                  <c:v>41226.0</c:v>
                </c:pt>
                <c:pt idx="372">
                  <c:v>41227.0</c:v>
                </c:pt>
                <c:pt idx="373">
                  <c:v>41228.0</c:v>
                </c:pt>
                <c:pt idx="374">
                  <c:v>41229.0</c:v>
                </c:pt>
                <c:pt idx="375">
                  <c:v>41230.0</c:v>
                </c:pt>
                <c:pt idx="376">
                  <c:v>41231.0</c:v>
                </c:pt>
                <c:pt idx="377">
                  <c:v>41232.0</c:v>
                </c:pt>
                <c:pt idx="378">
                  <c:v>41233.0</c:v>
                </c:pt>
                <c:pt idx="379">
                  <c:v>41234.0</c:v>
                </c:pt>
                <c:pt idx="380">
                  <c:v>41235.0</c:v>
                </c:pt>
                <c:pt idx="381">
                  <c:v>41236.0</c:v>
                </c:pt>
                <c:pt idx="382">
                  <c:v>41237.0</c:v>
                </c:pt>
                <c:pt idx="383">
                  <c:v>41238.0</c:v>
                </c:pt>
                <c:pt idx="384">
                  <c:v>41239.0</c:v>
                </c:pt>
                <c:pt idx="385">
                  <c:v>41240.0</c:v>
                </c:pt>
                <c:pt idx="386">
                  <c:v>41241.0</c:v>
                </c:pt>
                <c:pt idx="387">
                  <c:v>41242.0</c:v>
                </c:pt>
                <c:pt idx="388">
                  <c:v>41243.0</c:v>
                </c:pt>
                <c:pt idx="389">
                  <c:v>41244.0</c:v>
                </c:pt>
                <c:pt idx="390">
                  <c:v>41245.0</c:v>
                </c:pt>
                <c:pt idx="391">
                  <c:v>41246.0</c:v>
                </c:pt>
                <c:pt idx="392">
                  <c:v>41247.0</c:v>
                </c:pt>
                <c:pt idx="393">
                  <c:v>41248.0</c:v>
                </c:pt>
                <c:pt idx="394">
                  <c:v>41249.0</c:v>
                </c:pt>
                <c:pt idx="395">
                  <c:v>41250.0</c:v>
                </c:pt>
                <c:pt idx="396">
                  <c:v>41251.0</c:v>
                </c:pt>
                <c:pt idx="397">
                  <c:v>41252.0</c:v>
                </c:pt>
                <c:pt idx="398">
                  <c:v>41253.0</c:v>
                </c:pt>
                <c:pt idx="399">
                  <c:v>41254.0</c:v>
                </c:pt>
                <c:pt idx="400">
                  <c:v>41255.0</c:v>
                </c:pt>
                <c:pt idx="401">
                  <c:v>41256.0</c:v>
                </c:pt>
                <c:pt idx="402">
                  <c:v>41257.0</c:v>
                </c:pt>
                <c:pt idx="403">
                  <c:v>41258.0</c:v>
                </c:pt>
                <c:pt idx="404">
                  <c:v>41259.0</c:v>
                </c:pt>
                <c:pt idx="405">
                  <c:v>41260.0</c:v>
                </c:pt>
                <c:pt idx="406">
                  <c:v>41261.0</c:v>
                </c:pt>
                <c:pt idx="407">
                  <c:v>41262.0</c:v>
                </c:pt>
                <c:pt idx="408">
                  <c:v>41263.0</c:v>
                </c:pt>
                <c:pt idx="409">
                  <c:v>41264.0</c:v>
                </c:pt>
                <c:pt idx="410">
                  <c:v>41265.0</c:v>
                </c:pt>
                <c:pt idx="411">
                  <c:v>41266.0</c:v>
                </c:pt>
                <c:pt idx="412">
                  <c:v>41267.0</c:v>
                </c:pt>
                <c:pt idx="413">
                  <c:v>41268.0</c:v>
                </c:pt>
                <c:pt idx="414">
                  <c:v>41269.0</c:v>
                </c:pt>
                <c:pt idx="415">
                  <c:v>41270.0</c:v>
                </c:pt>
                <c:pt idx="416">
                  <c:v>41271.0</c:v>
                </c:pt>
                <c:pt idx="417">
                  <c:v>41272.0</c:v>
                </c:pt>
                <c:pt idx="418">
                  <c:v>41273.0</c:v>
                </c:pt>
                <c:pt idx="419">
                  <c:v>41274.0</c:v>
                </c:pt>
                <c:pt idx="420">
                  <c:v>41275.0</c:v>
                </c:pt>
                <c:pt idx="421">
                  <c:v>41276.0</c:v>
                </c:pt>
                <c:pt idx="422">
                  <c:v>41277.0</c:v>
                </c:pt>
                <c:pt idx="423">
                  <c:v>41278.0</c:v>
                </c:pt>
                <c:pt idx="424">
                  <c:v>41279.0</c:v>
                </c:pt>
                <c:pt idx="425">
                  <c:v>41280.0</c:v>
                </c:pt>
                <c:pt idx="426">
                  <c:v>41281.0</c:v>
                </c:pt>
                <c:pt idx="427">
                  <c:v>41282.0</c:v>
                </c:pt>
                <c:pt idx="428">
                  <c:v>41283.0</c:v>
                </c:pt>
                <c:pt idx="429">
                  <c:v>41284.0</c:v>
                </c:pt>
                <c:pt idx="430">
                  <c:v>41285.0</c:v>
                </c:pt>
                <c:pt idx="431">
                  <c:v>41286.0</c:v>
                </c:pt>
                <c:pt idx="432">
                  <c:v>41287.0</c:v>
                </c:pt>
                <c:pt idx="433">
                  <c:v>41288.0</c:v>
                </c:pt>
                <c:pt idx="434">
                  <c:v>41289.0</c:v>
                </c:pt>
                <c:pt idx="435">
                  <c:v>41290.0</c:v>
                </c:pt>
                <c:pt idx="436">
                  <c:v>41291.0</c:v>
                </c:pt>
                <c:pt idx="437">
                  <c:v>41292.0</c:v>
                </c:pt>
                <c:pt idx="438">
                  <c:v>41293.0</c:v>
                </c:pt>
                <c:pt idx="439">
                  <c:v>41294.0</c:v>
                </c:pt>
                <c:pt idx="440">
                  <c:v>41295.0</c:v>
                </c:pt>
                <c:pt idx="441">
                  <c:v>41296.0</c:v>
                </c:pt>
                <c:pt idx="442">
                  <c:v>41297.0</c:v>
                </c:pt>
                <c:pt idx="443">
                  <c:v>41298.0</c:v>
                </c:pt>
                <c:pt idx="444">
                  <c:v>41299.0</c:v>
                </c:pt>
                <c:pt idx="445">
                  <c:v>41300.0</c:v>
                </c:pt>
                <c:pt idx="446">
                  <c:v>41301.0</c:v>
                </c:pt>
                <c:pt idx="447">
                  <c:v>41302.0</c:v>
                </c:pt>
                <c:pt idx="448">
                  <c:v>41303.0</c:v>
                </c:pt>
                <c:pt idx="449">
                  <c:v>41304.0</c:v>
                </c:pt>
                <c:pt idx="450">
                  <c:v>41305.0</c:v>
                </c:pt>
                <c:pt idx="451">
                  <c:v>41306.0</c:v>
                </c:pt>
                <c:pt idx="452">
                  <c:v>41307.0</c:v>
                </c:pt>
                <c:pt idx="453">
                  <c:v>41308.0</c:v>
                </c:pt>
                <c:pt idx="454">
                  <c:v>41309.0</c:v>
                </c:pt>
                <c:pt idx="455">
                  <c:v>41310.0</c:v>
                </c:pt>
                <c:pt idx="456">
                  <c:v>41311.0</c:v>
                </c:pt>
                <c:pt idx="457">
                  <c:v>41312.0</c:v>
                </c:pt>
                <c:pt idx="458">
                  <c:v>41313.0</c:v>
                </c:pt>
                <c:pt idx="459">
                  <c:v>41314.0</c:v>
                </c:pt>
                <c:pt idx="460">
                  <c:v>41315.0</c:v>
                </c:pt>
                <c:pt idx="461">
                  <c:v>41316.0</c:v>
                </c:pt>
                <c:pt idx="462">
                  <c:v>41317.0</c:v>
                </c:pt>
                <c:pt idx="463">
                  <c:v>41318.0</c:v>
                </c:pt>
                <c:pt idx="464">
                  <c:v>41319.0</c:v>
                </c:pt>
                <c:pt idx="465">
                  <c:v>41320.0</c:v>
                </c:pt>
                <c:pt idx="466">
                  <c:v>41321.0</c:v>
                </c:pt>
                <c:pt idx="467">
                  <c:v>41322.0</c:v>
                </c:pt>
                <c:pt idx="468">
                  <c:v>41323.0</c:v>
                </c:pt>
                <c:pt idx="469">
                  <c:v>41324.0</c:v>
                </c:pt>
                <c:pt idx="470">
                  <c:v>41325.0</c:v>
                </c:pt>
                <c:pt idx="471">
                  <c:v>41326.0</c:v>
                </c:pt>
                <c:pt idx="472">
                  <c:v>41327.0</c:v>
                </c:pt>
                <c:pt idx="473">
                  <c:v>41328.0</c:v>
                </c:pt>
                <c:pt idx="474">
                  <c:v>41329.0</c:v>
                </c:pt>
                <c:pt idx="475">
                  <c:v>41330.0</c:v>
                </c:pt>
                <c:pt idx="476">
                  <c:v>41331.0</c:v>
                </c:pt>
                <c:pt idx="477">
                  <c:v>41332.0</c:v>
                </c:pt>
                <c:pt idx="478">
                  <c:v>41333.0</c:v>
                </c:pt>
                <c:pt idx="479">
                  <c:v>41341.0</c:v>
                </c:pt>
                <c:pt idx="480">
                  <c:v>41342.0</c:v>
                </c:pt>
                <c:pt idx="481">
                  <c:v>41343.0</c:v>
                </c:pt>
                <c:pt idx="482">
                  <c:v>41344.0</c:v>
                </c:pt>
                <c:pt idx="483">
                  <c:v>41345.0</c:v>
                </c:pt>
                <c:pt idx="484">
                  <c:v>41346.0</c:v>
                </c:pt>
                <c:pt idx="485">
                  <c:v>41347.0</c:v>
                </c:pt>
                <c:pt idx="486">
                  <c:v>41348.0</c:v>
                </c:pt>
                <c:pt idx="487">
                  <c:v>41349.0</c:v>
                </c:pt>
                <c:pt idx="488">
                  <c:v>41350.0</c:v>
                </c:pt>
                <c:pt idx="489">
                  <c:v>41351.0</c:v>
                </c:pt>
                <c:pt idx="490">
                  <c:v>41352.0</c:v>
                </c:pt>
                <c:pt idx="491">
                  <c:v>41353.0</c:v>
                </c:pt>
                <c:pt idx="492">
                  <c:v>41354.0</c:v>
                </c:pt>
                <c:pt idx="493">
                  <c:v>41355.0</c:v>
                </c:pt>
                <c:pt idx="494">
                  <c:v>41357.0</c:v>
                </c:pt>
                <c:pt idx="495">
                  <c:v>41358.0</c:v>
                </c:pt>
                <c:pt idx="496">
                  <c:v>41359.0</c:v>
                </c:pt>
                <c:pt idx="497">
                  <c:v>41360.0</c:v>
                </c:pt>
                <c:pt idx="498">
                  <c:v>41361.0</c:v>
                </c:pt>
                <c:pt idx="499">
                  <c:v>41362.0</c:v>
                </c:pt>
                <c:pt idx="500">
                  <c:v>41363.0</c:v>
                </c:pt>
                <c:pt idx="501">
                  <c:v>41364.0</c:v>
                </c:pt>
                <c:pt idx="502">
                  <c:v>41365.0</c:v>
                </c:pt>
                <c:pt idx="503">
                  <c:v>41366.0</c:v>
                </c:pt>
                <c:pt idx="504">
                  <c:v>41367.0</c:v>
                </c:pt>
                <c:pt idx="505">
                  <c:v>41368.0</c:v>
                </c:pt>
                <c:pt idx="506">
                  <c:v>41369.0</c:v>
                </c:pt>
                <c:pt idx="507">
                  <c:v>41370.0</c:v>
                </c:pt>
                <c:pt idx="508">
                  <c:v>41371.0</c:v>
                </c:pt>
                <c:pt idx="509">
                  <c:v>41372.0</c:v>
                </c:pt>
                <c:pt idx="510">
                  <c:v>41373.0</c:v>
                </c:pt>
                <c:pt idx="511">
                  <c:v>41374.0</c:v>
                </c:pt>
                <c:pt idx="512">
                  <c:v>41375.0</c:v>
                </c:pt>
                <c:pt idx="513">
                  <c:v>41376.0</c:v>
                </c:pt>
                <c:pt idx="514">
                  <c:v>41377.0</c:v>
                </c:pt>
                <c:pt idx="515">
                  <c:v>41378.0</c:v>
                </c:pt>
                <c:pt idx="516">
                  <c:v>41379.0</c:v>
                </c:pt>
                <c:pt idx="517">
                  <c:v>41380.0</c:v>
                </c:pt>
                <c:pt idx="518">
                  <c:v>41381.0</c:v>
                </c:pt>
                <c:pt idx="519">
                  <c:v>41382.0</c:v>
                </c:pt>
                <c:pt idx="520">
                  <c:v>41383.0</c:v>
                </c:pt>
                <c:pt idx="521">
                  <c:v>41384.0</c:v>
                </c:pt>
                <c:pt idx="522">
                  <c:v>41385.0</c:v>
                </c:pt>
                <c:pt idx="523">
                  <c:v>41386.0</c:v>
                </c:pt>
                <c:pt idx="524">
                  <c:v>41387.0</c:v>
                </c:pt>
                <c:pt idx="525">
                  <c:v>41388.0</c:v>
                </c:pt>
                <c:pt idx="526">
                  <c:v>41389.0</c:v>
                </c:pt>
                <c:pt idx="527">
                  <c:v>41390.0</c:v>
                </c:pt>
                <c:pt idx="528">
                  <c:v>41391.0</c:v>
                </c:pt>
                <c:pt idx="529">
                  <c:v>41392.0</c:v>
                </c:pt>
                <c:pt idx="530">
                  <c:v>41393.0</c:v>
                </c:pt>
                <c:pt idx="531">
                  <c:v>41394.0</c:v>
                </c:pt>
                <c:pt idx="532">
                  <c:v>41395.0</c:v>
                </c:pt>
                <c:pt idx="533">
                  <c:v>41396.0</c:v>
                </c:pt>
                <c:pt idx="534">
                  <c:v>41397.0</c:v>
                </c:pt>
                <c:pt idx="535">
                  <c:v>41398.0</c:v>
                </c:pt>
                <c:pt idx="536">
                  <c:v>41399.0</c:v>
                </c:pt>
                <c:pt idx="537">
                  <c:v>41400.0</c:v>
                </c:pt>
                <c:pt idx="538">
                  <c:v>41401.0</c:v>
                </c:pt>
                <c:pt idx="539">
                  <c:v>41402.0</c:v>
                </c:pt>
                <c:pt idx="540">
                  <c:v>41403.0</c:v>
                </c:pt>
                <c:pt idx="541">
                  <c:v>41404.0</c:v>
                </c:pt>
                <c:pt idx="542">
                  <c:v>41405.0</c:v>
                </c:pt>
                <c:pt idx="543">
                  <c:v>41406.0</c:v>
                </c:pt>
                <c:pt idx="544">
                  <c:v>41407.0</c:v>
                </c:pt>
                <c:pt idx="545">
                  <c:v>41408.0</c:v>
                </c:pt>
                <c:pt idx="546">
                  <c:v>41409.0</c:v>
                </c:pt>
                <c:pt idx="547">
                  <c:v>41410.0</c:v>
                </c:pt>
                <c:pt idx="548">
                  <c:v>41411.0</c:v>
                </c:pt>
                <c:pt idx="549">
                  <c:v>41412.0</c:v>
                </c:pt>
                <c:pt idx="550">
                  <c:v>41413.0</c:v>
                </c:pt>
                <c:pt idx="551">
                  <c:v>41414.0</c:v>
                </c:pt>
                <c:pt idx="552">
                  <c:v>41415.0</c:v>
                </c:pt>
                <c:pt idx="553">
                  <c:v>41416.0</c:v>
                </c:pt>
                <c:pt idx="554">
                  <c:v>41417.0</c:v>
                </c:pt>
                <c:pt idx="555">
                  <c:v>41418.0</c:v>
                </c:pt>
                <c:pt idx="556">
                  <c:v>41419.0</c:v>
                </c:pt>
                <c:pt idx="557">
                  <c:v>41420.0</c:v>
                </c:pt>
                <c:pt idx="558">
                  <c:v>41421.0</c:v>
                </c:pt>
                <c:pt idx="559">
                  <c:v>41422.0</c:v>
                </c:pt>
                <c:pt idx="560">
                  <c:v>41423.0</c:v>
                </c:pt>
                <c:pt idx="561">
                  <c:v>41424.0</c:v>
                </c:pt>
                <c:pt idx="562">
                  <c:v>41425.0</c:v>
                </c:pt>
                <c:pt idx="563">
                  <c:v>41426.0</c:v>
                </c:pt>
                <c:pt idx="564">
                  <c:v>41427.0</c:v>
                </c:pt>
                <c:pt idx="565">
                  <c:v>41428.0</c:v>
                </c:pt>
                <c:pt idx="566">
                  <c:v>41429.0</c:v>
                </c:pt>
                <c:pt idx="567">
                  <c:v>41430.0</c:v>
                </c:pt>
                <c:pt idx="568">
                  <c:v>41431.0</c:v>
                </c:pt>
                <c:pt idx="569">
                  <c:v>41432.0</c:v>
                </c:pt>
                <c:pt idx="570">
                  <c:v>41433.0</c:v>
                </c:pt>
                <c:pt idx="571">
                  <c:v>41434.0</c:v>
                </c:pt>
                <c:pt idx="572">
                  <c:v>41435.0</c:v>
                </c:pt>
                <c:pt idx="573">
                  <c:v>41436.0</c:v>
                </c:pt>
                <c:pt idx="574">
                  <c:v>41437.0</c:v>
                </c:pt>
                <c:pt idx="575">
                  <c:v>41438.0</c:v>
                </c:pt>
                <c:pt idx="576">
                  <c:v>41439.0</c:v>
                </c:pt>
                <c:pt idx="577">
                  <c:v>41440.0</c:v>
                </c:pt>
                <c:pt idx="578">
                  <c:v>41441.0</c:v>
                </c:pt>
                <c:pt idx="579">
                  <c:v>41442.0</c:v>
                </c:pt>
                <c:pt idx="580">
                  <c:v>41443.0</c:v>
                </c:pt>
                <c:pt idx="581">
                  <c:v>41444.0</c:v>
                </c:pt>
                <c:pt idx="582">
                  <c:v>41445.0</c:v>
                </c:pt>
                <c:pt idx="583">
                  <c:v>41446.0</c:v>
                </c:pt>
                <c:pt idx="584">
                  <c:v>41447.0</c:v>
                </c:pt>
                <c:pt idx="585">
                  <c:v>41448.0</c:v>
                </c:pt>
                <c:pt idx="586">
                  <c:v>41449.0</c:v>
                </c:pt>
                <c:pt idx="587">
                  <c:v>41450.0</c:v>
                </c:pt>
                <c:pt idx="588">
                  <c:v>41451.0</c:v>
                </c:pt>
                <c:pt idx="589">
                  <c:v>41452.0</c:v>
                </c:pt>
                <c:pt idx="590">
                  <c:v>41453.0</c:v>
                </c:pt>
                <c:pt idx="591">
                  <c:v>41454.0</c:v>
                </c:pt>
                <c:pt idx="592">
                  <c:v>41455.0</c:v>
                </c:pt>
                <c:pt idx="593">
                  <c:v>41456.0</c:v>
                </c:pt>
                <c:pt idx="594">
                  <c:v>41457.0</c:v>
                </c:pt>
                <c:pt idx="595">
                  <c:v>41458.0</c:v>
                </c:pt>
                <c:pt idx="596">
                  <c:v>41459.0</c:v>
                </c:pt>
                <c:pt idx="597">
                  <c:v>41460.0</c:v>
                </c:pt>
                <c:pt idx="598">
                  <c:v>41461.0</c:v>
                </c:pt>
                <c:pt idx="599">
                  <c:v>41462.0</c:v>
                </c:pt>
                <c:pt idx="600">
                  <c:v>41463.0</c:v>
                </c:pt>
                <c:pt idx="601">
                  <c:v>41464.0</c:v>
                </c:pt>
                <c:pt idx="602">
                  <c:v>41465.0</c:v>
                </c:pt>
                <c:pt idx="603">
                  <c:v>41466.0</c:v>
                </c:pt>
                <c:pt idx="604">
                  <c:v>41467.0</c:v>
                </c:pt>
                <c:pt idx="605">
                  <c:v>41468.0</c:v>
                </c:pt>
                <c:pt idx="606">
                  <c:v>41469.0</c:v>
                </c:pt>
                <c:pt idx="607">
                  <c:v>41470.0</c:v>
                </c:pt>
                <c:pt idx="608">
                  <c:v>41471.0</c:v>
                </c:pt>
                <c:pt idx="609">
                  <c:v>41472.0</c:v>
                </c:pt>
                <c:pt idx="610">
                  <c:v>41473.0</c:v>
                </c:pt>
                <c:pt idx="611">
                  <c:v>41474.0</c:v>
                </c:pt>
                <c:pt idx="612">
                  <c:v>41475.0</c:v>
                </c:pt>
                <c:pt idx="613">
                  <c:v>41476.0</c:v>
                </c:pt>
                <c:pt idx="614">
                  <c:v>41477.0</c:v>
                </c:pt>
                <c:pt idx="615">
                  <c:v>41478.0</c:v>
                </c:pt>
                <c:pt idx="616">
                  <c:v>41479.0</c:v>
                </c:pt>
                <c:pt idx="617">
                  <c:v>41480.0</c:v>
                </c:pt>
                <c:pt idx="618">
                  <c:v>41481.0</c:v>
                </c:pt>
                <c:pt idx="619">
                  <c:v>41482.0</c:v>
                </c:pt>
                <c:pt idx="620">
                  <c:v>41483.0</c:v>
                </c:pt>
                <c:pt idx="621">
                  <c:v>41484.0</c:v>
                </c:pt>
                <c:pt idx="622">
                  <c:v>41485.0</c:v>
                </c:pt>
                <c:pt idx="623">
                  <c:v>41486.0</c:v>
                </c:pt>
                <c:pt idx="624">
                  <c:v>41487.0</c:v>
                </c:pt>
                <c:pt idx="625">
                  <c:v>41488.0</c:v>
                </c:pt>
                <c:pt idx="626">
                  <c:v>41489.0</c:v>
                </c:pt>
                <c:pt idx="627">
                  <c:v>41490.0</c:v>
                </c:pt>
                <c:pt idx="628">
                  <c:v>41491.0</c:v>
                </c:pt>
                <c:pt idx="629">
                  <c:v>41492.0</c:v>
                </c:pt>
                <c:pt idx="630">
                  <c:v>41493.0</c:v>
                </c:pt>
                <c:pt idx="631">
                  <c:v>41494.0</c:v>
                </c:pt>
                <c:pt idx="632">
                  <c:v>41495.0</c:v>
                </c:pt>
                <c:pt idx="633">
                  <c:v>41496.0</c:v>
                </c:pt>
                <c:pt idx="634">
                  <c:v>41497.0</c:v>
                </c:pt>
                <c:pt idx="635">
                  <c:v>41498.0</c:v>
                </c:pt>
                <c:pt idx="636">
                  <c:v>41499.0</c:v>
                </c:pt>
                <c:pt idx="637">
                  <c:v>41500.0</c:v>
                </c:pt>
                <c:pt idx="638">
                  <c:v>41501.0</c:v>
                </c:pt>
                <c:pt idx="639">
                  <c:v>41502.0</c:v>
                </c:pt>
                <c:pt idx="640">
                  <c:v>41503.0</c:v>
                </c:pt>
                <c:pt idx="641">
                  <c:v>41504.0</c:v>
                </c:pt>
                <c:pt idx="642">
                  <c:v>41505.0</c:v>
                </c:pt>
                <c:pt idx="643">
                  <c:v>41506.0</c:v>
                </c:pt>
                <c:pt idx="644">
                  <c:v>41507.0</c:v>
                </c:pt>
                <c:pt idx="645">
                  <c:v>41508.0</c:v>
                </c:pt>
                <c:pt idx="646">
                  <c:v>41509.0</c:v>
                </c:pt>
                <c:pt idx="647">
                  <c:v>41510.0</c:v>
                </c:pt>
                <c:pt idx="648">
                  <c:v>41511.0</c:v>
                </c:pt>
                <c:pt idx="649">
                  <c:v>41512.0</c:v>
                </c:pt>
                <c:pt idx="650">
                  <c:v>41513.0</c:v>
                </c:pt>
                <c:pt idx="651">
                  <c:v>41514.0</c:v>
                </c:pt>
                <c:pt idx="652">
                  <c:v>41515.0</c:v>
                </c:pt>
                <c:pt idx="653">
                  <c:v>41516.0</c:v>
                </c:pt>
                <c:pt idx="654">
                  <c:v>41517.0</c:v>
                </c:pt>
                <c:pt idx="655">
                  <c:v>41518.0</c:v>
                </c:pt>
                <c:pt idx="656">
                  <c:v>41519.0</c:v>
                </c:pt>
                <c:pt idx="657">
                  <c:v>41520.0</c:v>
                </c:pt>
                <c:pt idx="658">
                  <c:v>41521.0</c:v>
                </c:pt>
                <c:pt idx="659">
                  <c:v>41522.0</c:v>
                </c:pt>
                <c:pt idx="660">
                  <c:v>41523.0</c:v>
                </c:pt>
                <c:pt idx="661">
                  <c:v>41524.0</c:v>
                </c:pt>
                <c:pt idx="662">
                  <c:v>41525.0</c:v>
                </c:pt>
                <c:pt idx="663">
                  <c:v>41526.0</c:v>
                </c:pt>
                <c:pt idx="664">
                  <c:v>41527.0</c:v>
                </c:pt>
                <c:pt idx="665">
                  <c:v>41528.0</c:v>
                </c:pt>
                <c:pt idx="666">
                  <c:v>41529.0</c:v>
                </c:pt>
                <c:pt idx="667">
                  <c:v>41530.0</c:v>
                </c:pt>
                <c:pt idx="668">
                  <c:v>41531.0</c:v>
                </c:pt>
                <c:pt idx="669">
                  <c:v>41532.0</c:v>
                </c:pt>
                <c:pt idx="670">
                  <c:v>41533.0</c:v>
                </c:pt>
                <c:pt idx="671">
                  <c:v>41534.0</c:v>
                </c:pt>
                <c:pt idx="672">
                  <c:v>41535.0</c:v>
                </c:pt>
                <c:pt idx="673">
                  <c:v>41536.0</c:v>
                </c:pt>
                <c:pt idx="674">
                  <c:v>41537.0</c:v>
                </c:pt>
                <c:pt idx="675">
                  <c:v>41538.0</c:v>
                </c:pt>
                <c:pt idx="676">
                  <c:v>41539.0</c:v>
                </c:pt>
                <c:pt idx="677">
                  <c:v>41540.0</c:v>
                </c:pt>
                <c:pt idx="678">
                  <c:v>41541.0</c:v>
                </c:pt>
                <c:pt idx="679">
                  <c:v>41542.0</c:v>
                </c:pt>
                <c:pt idx="680">
                  <c:v>41543.0</c:v>
                </c:pt>
                <c:pt idx="681">
                  <c:v>41544.0</c:v>
                </c:pt>
                <c:pt idx="682">
                  <c:v>41545.0</c:v>
                </c:pt>
                <c:pt idx="683">
                  <c:v>41546.0</c:v>
                </c:pt>
                <c:pt idx="684">
                  <c:v>41547.0</c:v>
                </c:pt>
                <c:pt idx="685">
                  <c:v>41548.0</c:v>
                </c:pt>
                <c:pt idx="686">
                  <c:v>41549.0</c:v>
                </c:pt>
                <c:pt idx="687">
                  <c:v>41550.0</c:v>
                </c:pt>
                <c:pt idx="688">
                  <c:v>41551.0</c:v>
                </c:pt>
                <c:pt idx="689">
                  <c:v>41552.0</c:v>
                </c:pt>
                <c:pt idx="690">
                  <c:v>41553.0</c:v>
                </c:pt>
                <c:pt idx="691">
                  <c:v>41554.0</c:v>
                </c:pt>
                <c:pt idx="692">
                  <c:v>41555.0</c:v>
                </c:pt>
                <c:pt idx="693">
                  <c:v>41556.0</c:v>
                </c:pt>
                <c:pt idx="694">
                  <c:v>41557.0</c:v>
                </c:pt>
                <c:pt idx="695">
                  <c:v>41558.0</c:v>
                </c:pt>
                <c:pt idx="696">
                  <c:v>41559.0</c:v>
                </c:pt>
                <c:pt idx="697">
                  <c:v>41560.0</c:v>
                </c:pt>
                <c:pt idx="698">
                  <c:v>41561.0</c:v>
                </c:pt>
                <c:pt idx="699">
                  <c:v>41562.0</c:v>
                </c:pt>
                <c:pt idx="700">
                  <c:v>41563.0</c:v>
                </c:pt>
                <c:pt idx="701">
                  <c:v>41564.0</c:v>
                </c:pt>
                <c:pt idx="702">
                  <c:v>41565.0</c:v>
                </c:pt>
                <c:pt idx="703">
                  <c:v>41566.0</c:v>
                </c:pt>
                <c:pt idx="704">
                  <c:v>41567.0</c:v>
                </c:pt>
                <c:pt idx="705">
                  <c:v>41568.0</c:v>
                </c:pt>
                <c:pt idx="706">
                  <c:v>41569.0</c:v>
                </c:pt>
                <c:pt idx="707">
                  <c:v>41570.0</c:v>
                </c:pt>
                <c:pt idx="708">
                  <c:v>41571.0</c:v>
                </c:pt>
                <c:pt idx="709">
                  <c:v>41572.0</c:v>
                </c:pt>
                <c:pt idx="710">
                  <c:v>41573.0</c:v>
                </c:pt>
                <c:pt idx="711">
                  <c:v>41574.0</c:v>
                </c:pt>
                <c:pt idx="712">
                  <c:v>41575.0</c:v>
                </c:pt>
                <c:pt idx="713">
                  <c:v>41576.0</c:v>
                </c:pt>
                <c:pt idx="714">
                  <c:v>41577.0</c:v>
                </c:pt>
                <c:pt idx="715">
                  <c:v>41578.0</c:v>
                </c:pt>
                <c:pt idx="716">
                  <c:v>41580.0</c:v>
                </c:pt>
                <c:pt idx="717">
                  <c:v>41581.0</c:v>
                </c:pt>
                <c:pt idx="718">
                  <c:v>41582.0</c:v>
                </c:pt>
                <c:pt idx="719">
                  <c:v>41583.0</c:v>
                </c:pt>
              </c:numCache>
            </c:numRef>
          </c:xVal>
          <c:yVal>
            <c:numRef>
              <c:f>Sheet2!$M$2:$M$719</c:f>
              <c:numCache>
                <c:formatCode>General</c:formatCode>
                <c:ptCount val="718"/>
                <c:pt idx="33">
                  <c:v>560.0</c:v>
                </c:pt>
                <c:pt idx="34">
                  <c:v>720.0</c:v>
                </c:pt>
                <c:pt idx="35">
                  <c:v>720.0</c:v>
                </c:pt>
                <c:pt idx="36">
                  <c:v>860.0</c:v>
                </c:pt>
                <c:pt idx="37">
                  <c:v>850.0</c:v>
                </c:pt>
                <c:pt idx="38">
                  <c:v>850.0</c:v>
                </c:pt>
                <c:pt idx="39">
                  <c:v>750.0</c:v>
                </c:pt>
                <c:pt idx="40">
                  <c:v>710.0</c:v>
                </c:pt>
                <c:pt idx="41">
                  <c:v>710.0</c:v>
                </c:pt>
                <c:pt idx="42">
                  <c:v>680.0</c:v>
                </c:pt>
                <c:pt idx="43">
                  <c:v>700.0</c:v>
                </c:pt>
                <c:pt idx="44">
                  <c:v>790.0</c:v>
                </c:pt>
                <c:pt idx="45">
                  <c:v>680.0</c:v>
                </c:pt>
                <c:pt idx="46">
                  <c:v>790.0</c:v>
                </c:pt>
                <c:pt idx="47">
                  <c:v>770.0</c:v>
                </c:pt>
                <c:pt idx="48">
                  <c:v>760.0</c:v>
                </c:pt>
                <c:pt idx="49">
                  <c:v>720.0</c:v>
                </c:pt>
                <c:pt idx="50">
                  <c:v>750.0</c:v>
                </c:pt>
                <c:pt idx="51">
                  <c:v>980.0</c:v>
                </c:pt>
                <c:pt idx="52">
                  <c:v>1000.0</c:v>
                </c:pt>
                <c:pt idx="53">
                  <c:v>1000.0</c:v>
                </c:pt>
                <c:pt idx="54">
                  <c:v>1090.0</c:v>
                </c:pt>
                <c:pt idx="55">
                  <c:v>930.0</c:v>
                </c:pt>
                <c:pt idx="56">
                  <c:v>820.0</c:v>
                </c:pt>
                <c:pt idx="57">
                  <c:v>830.0</c:v>
                </c:pt>
                <c:pt idx="58">
                  <c:v>820.0</c:v>
                </c:pt>
                <c:pt idx="59">
                  <c:v>740.0</c:v>
                </c:pt>
                <c:pt idx="60">
                  <c:v>690.0</c:v>
                </c:pt>
                <c:pt idx="61">
                  <c:v>670.0</c:v>
                </c:pt>
                <c:pt idx="62">
                  <c:v>720.0</c:v>
                </c:pt>
                <c:pt idx="63">
                  <c:v>660.0</c:v>
                </c:pt>
                <c:pt idx="64">
                  <c:v>600.0</c:v>
                </c:pt>
                <c:pt idx="65">
                  <c:v>620.0</c:v>
                </c:pt>
                <c:pt idx="66">
                  <c:v>540.0</c:v>
                </c:pt>
                <c:pt idx="67">
                  <c:v>590.0</c:v>
                </c:pt>
                <c:pt idx="68">
                  <c:v>650.0</c:v>
                </c:pt>
                <c:pt idx="69">
                  <c:v>640.0</c:v>
                </c:pt>
                <c:pt idx="70">
                  <c:v>640.0</c:v>
                </c:pt>
                <c:pt idx="71">
                  <c:v>660.0</c:v>
                </c:pt>
                <c:pt idx="72">
                  <c:v>690.0</c:v>
                </c:pt>
                <c:pt idx="73">
                  <c:v>470.0</c:v>
                </c:pt>
                <c:pt idx="74">
                  <c:v>460.0</c:v>
                </c:pt>
                <c:pt idx="75">
                  <c:v>370.0</c:v>
                </c:pt>
                <c:pt idx="76">
                  <c:v>380.0</c:v>
                </c:pt>
                <c:pt idx="77">
                  <c:v>420.0</c:v>
                </c:pt>
                <c:pt idx="78">
                  <c:v>450.0</c:v>
                </c:pt>
                <c:pt idx="79">
                  <c:v>520.0</c:v>
                </c:pt>
                <c:pt idx="80">
                  <c:v>390.0</c:v>
                </c:pt>
                <c:pt idx="81">
                  <c:v>400.0</c:v>
                </c:pt>
                <c:pt idx="82">
                  <c:v>430.0</c:v>
                </c:pt>
                <c:pt idx="83">
                  <c:v>390.0</c:v>
                </c:pt>
                <c:pt idx="84">
                  <c:v>290.0</c:v>
                </c:pt>
                <c:pt idx="85">
                  <c:v>380.0</c:v>
                </c:pt>
                <c:pt idx="86">
                  <c:v>540.0</c:v>
                </c:pt>
                <c:pt idx="87">
                  <c:v>550.0</c:v>
                </c:pt>
                <c:pt idx="88">
                  <c:v>600.0</c:v>
                </c:pt>
                <c:pt idx="89">
                  <c:v>630.0</c:v>
                </c:pt>
                <c:pt idx="90">
                  <c:v>500.0</c:v>
                </c:pt>
                <c:pt idx="91">
                  <c:v>500.0</c:v>
                </c:pt>
                <c:pt idx="92">
                  <c:v>430.0</c:v>
                </c:pt>
                <c:pt idx="93">
                  <c:v>420.0</c:v>
                </c:pt>
                <c:pt idx="94">
                  <c:v>340.0</c:v>
                </c:pt>
                <c:pt idx="95">
                  <c:v>410.0</c:v>
                </c:pt>
                <c:pt idx="96">
                  <c:v>320.0</c:v>
                </c:pt>
                <c:pt idx="97">
                  <c:v>460.0</c:v>
                </c:pt>
                <c:pt idx="98">
                  <c:v>450.0</c:v>
                </c:pt>
                <c:pt idx="99">
                  <c:v>430.0</c:v>
                </c:pt>
                <c:pt idx="100">
                  <c:v>330.0</c:v>
                </c:pt>
                <c:pt idx="101">
                  <c:v>290.0</c:v>
                </c:pt>
                <c:pt idx="102">
                  <c:v>320.0</c:v>
                </c:pt>
                <c:pt idx="103">
                  <c:v>290.0</c:v>
                </c:pt>
                <c:pt idx="104">
                  <c:v>260.0</c:v>
                </c:pt>
                <c:pt idx="105">
                  <c:v>380.0</c:v>
                </c:pt>
                <c:pt idx="106">
                  <c:v>510.0</c:v>
                </c:pt>
                <c:pt idx="107">
                  <c:v>450.0</c:v>
                </c:pt>
                <c:pt idx="108">
                  <c:v>430.0</c:v>
                </c:pt>
                <c:pt idx="109">
                  <c:v>320.0</c:v>
                </c:pt>
                <c:pt idx="110">
                  <c:v>160.0</c:v>
                </c:pt>
                <c:pt idx="111">
                  <c:v>110.0</c:v>
                </c:pt>
                <c:pt idx="112">
                  <c:v>180.0</c:v>
                </c:pt>
                <c:pt idx="113">
                  <c:v>160.0</c:v>
                </c:pt>
                <c:pt idx="114">
                  <c:v>180.0</c:v>
                </c:pt>
                <c:pt idx="115">
                  <c:v>150.0</c:v>
                </c:pt>
                <c:pt idx="116">
                  <c:v>180.0</c:v>
                </c:pt>
                <c:pt idx="117">
                  <c:v>220.0</c:v>
                </c:pt>
                <c:pt idx="118">
                  <c:v>210.0</c:v>
                </c:pt>
                <c:pt idx="119">
                  <c:v>160.0</c:v>
                </c:pt>
                <c:pt idx="120">
                  <c:v>260.0</c:v>
                </c:pt>
                <c:pt idx="121">
                  <c:v>130.0</c:v>
                </c:pt>
                <c:pt idx="122">
                  <c:v>80.0</c:v>
                </c:pt>
                <c:pt idx="123">
                  <c:v>90.0</c:v>
                </c:pt>
                <c:pt idx="124">
                  <c:v>150.0</c:v>
                </c:pt>
                <c:pt idx="125">
                  <c:v>170.0</c:v>
                </c:pt>
                <c:pt idx="126">
                  <c:v>230.0</c:v>
                </c:pt>
                <c:pt idx="127">
                  <c:v>210.0</c:v>
                </c:pt>
                <c:pt idx="128">
                  <c:v>140.0</c:v>
                </c:pt>
                <c:pt idx="129">
                  <c:v>110.0</c:v>
                </c:pt>
                <c:pt idx="130">
                  <c:v>20.0</c:v>
                </c:pt>
                <c:pt idx="131">
                  <c:v>60.0</c:v>
                </c:pt>
                <c:pt idx="132">
                  <c:v>210.0</c:v>
                </c:pt>
                <c:pt idx="133">
                  <c:v>270.0</c:v>
                </c:pt>
                <c:pt idx="134">
                  <c:v>160.0</c:v>
                </c:pt>
                <c:pt idx="135">
                  <c:v>140.0</c:v>
                </c:pt>
                <c:pt idx="136">
                  <c:v>160.0</c:v>
                </c:pt>
                <c:pt idx="137">
                  <c:v>160.0</c:v>
                </c:pt>
                <c:pt idx="138">
                  <c:v>190.0</c:v>
                </c:pt>
                <c:pt idx="139">
                  <c:v>200.0</c:v>
                </c:pt>
                <c:pt idx="140">
                  <c:v>250.0</c:v>
                </c:pt>
                <c:pt idx="141">
                  <c:v>280.0</c:v>
                </c:pt>
                <c:pt idx="142">
                  <c:v>230.0</c:v>
                </c:pt>
                <c:pt idx="143">
                  <c:v>310.0</c:v>
                </c:pt>
                <c:pt idx="144">
                  <c:v>450.0</c:v>
                </c:pt>
                <c:pt idx="145">
                  <c:v>360.0</c:v>
                </c:pt>
                <c:pt idx="146">
                  <c:v>350.0</c:v>
                </c:pt>
                <c:pt idx="147">
                  <c:v>430.0</c:v>
                </c:pt>
                <c:pt idx="148">
                  <c:v>390.0</c:v>
                </c:pt>
                <c:pt idx="149">
                  <c:v>360.0</c:v>
                </c:pt>
                <c:pt idx="150">
                  <c:v>450.0</c:v>
                </c:pt>
                <c:pt idx="151">
                  <c:v>510.0</c:v>
                </c:pt>
                <c:pt idx="152">
                  <c:v>530.0</c:v>
                </c:pt>
                <c:pt idx="153">
                  <c:v>510.0</c:v>
                </c:pt>
                <c:pt idx="154">
                  <c:v>440.0</c:v>
                </c:pt>
                <c:pt idx="155">
                  <c:v>430.0</c:v>
                </c:pt>
                <c:pt idx="156">
                  <c:v>550.0</c:v>
                </c:pt>
                <c:pt idx="157">
                  <c:v>670.0</c:v>
                </c:pt>
                <c:pt idx="158">
                  <c:v>620.0</c:v>
                </c:pt>
                <c:pt idx="159">
                  <c:v>700.0</c:v>
                </c:pt>
                <c:pt idx="160">
                  <c:v>730.0</c:v>
                </c:pt>
                <c:pt idx="161">
                  <c:v>710.0</c:v>
                </c:pt>
                <c:pt idx="162">
                  <c:v>720.0</c:v>
                </c:pt>
                <c:pt idx="163">
                  <c:v>690.0</c:v>
                </c:pt>
                <c:pt idx="164">
                  <c:v>640.0</c:v>
                </c:pt>
                <c:pt idx="165">
                  <c:v>710.0</c:v>
                </c:pt>
                <c:pt idx="166">
                  <c:v>740.0</c:v>
                </c:pt>
                <c:pt idx="167">
                  <c:v>810.0</c:v>
                </c:pt>
                <c:pt idx="168">
                  <c:v>760.0</c:v>
                </c:pt>
                <c:pt idx="169">
                  <c:v>770.0</c:v>
                </c:pt>
                <c:pt idx="170">
                  <c:v>870.0</c:v>
                </c:pt>
                <c:pt idx="171">
                  <c:v>870.0</c:v>
                </c:pt>
                <c:pt idx="172">
                  <c:v>840.0</c:v>
                </c:pt>
                <c:pt idx="173">
                  <c:v>710.0</c:v>
                </c:pt>
                <c:pt idx="174">
                  <c:v>730.0</c:v>
                </c:pt>
                <c:pt idx="175">
                  <c:v>900.0</c:v>
                </c:pt>
                <c:pt idx="176">
                  <c:v>950.0</c:v>
                </c:pt>
                <c:pt idx="177">
                  <c:v>960.0</c:v>
                </c:pt>
                <c:pt idx="178">
                  <c:v>880.0</c:v>
                </c:pt>
                <c:pt idx="179">
                  <c:v>730.0</c:v>
                </c:pt>
                <c:pt idx="180">
                  <c:v>750.0</c:v>
                </c:pt>
                <c:pt idx="181">
                  <c:v>730.0</c:v>
                </c:pt>
                <c:pt idx="182">
                  <c:v>700.0</c:v>
                </c:pt>
                <c:pt idx="183">
                  <c:v>580.0</c:v>
                </c:pt>
                <c:pt idx="184">
                  <c:v>570.0</c:v>
                </c:pt>
                <c:pt idx="185">
                  <c:v>670.0</c:v>
                </c:pt>
                <c:pt idx="186">
                  <c:v>710.0</c:v>
                </c:pt>
                <c:pt idx="187">
                  <c:v>660.0</c:v>
                </c:pt>
                <c:pt idx="188">
                  <c:v>560.0</c:v>
                </c:pt>
                <c:pt idx="189">
                  <c:v>530.0</c:v>
                </c:pt>
                <c:pt idx="190">
                  <c:v>550.0</c:v>
                </c:pt>
                <c:pt idx="191">
                  <c:v>480.0</c:v>
                </c:pt>
                <c:pt idx="192">
                  <c:v>390.0</c:v>
                </c:pt>
                <c:pt idx="193">
                  <c:v>330.0</c:v>
                </c:pt>
                <c:pt idx="194">
                  <c:v>330.0</c:v>
                </c:pt>
                <c:pt idx="195">
                  <c:v>470.0</c:v>
                </c:pt>
                <c:pt idx="196">
                  <c:v>490.0</c:v>
                </c:pt>
                <c:pt idx="197">
                  <c:v>360.0</c:v>
                </c:pt>
                <c:pt idx="198">
                  <c:v>230.0</c:v>
                </c:pt>
                <c:pt idx="199">
                  <c:v>220.0</c:v>
                </c:pt>
                <c:pt idx="200">
                  <c:v>350.0</c:v>
                </c:pt>
                <c:pt idx="201">
                  <c:v>460.0</c:v>
                </c:pt>
                <c:pt idx="202">
                  <c:v>520.0</c:v>
                </c:pt>
                <c:pt idx="203">
                  <c:v>590.0</c:v>
                </c:pt>
                <c:pt idx="204">
                  <c:v>610.0</c:v>
                </c:pt>
                <c:pt idx="205">
                  <c:v>690.0</c:v>
                </c:pt>
                <c:pt idx="206">
                  <c:v>710.0</c:v>
                </c:pt>
                <c:pt idx="207">
                  <c:v>530.0</c:v>
                </c:pt>
                <c:pt idx="208">
                  <c:v>360.0</c:v>
                </c:pt>
                <c:pt idx="209">
                  <c:v>350.0</c:v>
                </c:pt>
                <c:pt idx="210">
                  <c:v>440.0</c:v>
                </c:pt>
                <c:pt idx="211">
                  <c:v>470.0</c:v>
                </c:pt>
                <c:pt idx="212">
                  <c:v>380.0</c:v>
                </c:pt>
                <c:pt idx="213">
                  <c:v>410.0</c:v>
                </c:pt>
                <c:pt idx="214">
                  <c:v>490.0</c:v>
                </c:pt>
                <c:pt idx="215">
                  <c:v>480.0</c:v>
                </c:pt>
                <c:pt idx="216">
                  <c:v>340.0</c:v>
                </c:pt>
                <c:pt idx="217">
                  <c:v>300.0</c:v>
                </c:pt>
                <c:pt idx="218">
                  <c:v>260.0</c:v>
                </c:pt>
                <c:pt idx="219">
                  <c:v>330.0</c:v>
                </c:pt>
                <c:pt idx="220">
                  <c:v>380.0</c:v>
                </c:pt>
                <c:pt idx="221">
                  <c:v>370.0</c:v>
                </c:pt>
                <c:pt idx="222">
                  <c:v>250.0</c:v>
                </c:pt>
                <c:pt idx="223">
                  <c:v>120.0</c:v>
                </c:pt>
                <c:pt idx="224">
                  <c:v>90.0</c:v>
                </c:pt>
                <c:pt idx="225">
                  <c:v>-20.0</c:v>
                </c:pt>
                <c:pt idx="226">
                  <c:v>-10.0</c:v>
                </c:pt>
                <c:pt idx="227">
                  <c:v>-30.0</c:v>
                </c:pt>
                <c:pt idx="228">
                  <c:v>-120.0</c:v>
                </c:pt>
                <c:pt idx="229">
                  <c:v>-40.0</c:v>
                </c:pt>
                <c:pt idx="230">
                  <c:v>0.0</c:v>
                </c:pt>
                <c:pt idx="231">
                  <c:v>30.0</c:v>
                </c:pt>
                <c:pt idx="232">
                  <c:v>-50.0</c:v>
                </c:pt>
                <c:pt idx="233">
                  <c:v>-90.0</c:v>
                </c:pt>
                <c:pt idx="234">
                  <c:v>-100.0</c:v>
                </c:pt>
                <c:pt idx="235">
                  <c:v>-80.0</c:v>
                </c:pt>
                <c:pt idx="236">
                  <c:v>-120.0</c:v>
                </c:pt>
                <c:pt idx="237">
                  <c:v>-100.0</c:v>
                </c:pt>
                <c:pt idx="238">
                  <c:v>50.0</c:v>
                </c:pt>
                <c:pt idx="239">
                  <c:v>120.0</c:v>
                </c:pt>
                <c:pt idx="240">
                  <c:v>100.0</c:v>
                </c:pt>
                <c:pt idx="241">
                  <c:v>60.0</c:v>
                </c:pt>
                <c:pt idx="242">
                  <c:v>70.0</c:v>
                </c:pt>
                <c:pt idx="243">
                  <c:v>90.0</c:v>
                </c:pt>
                <c:pt idx="244">
                  <c:v>160.0</c:v>
                </c:pt>
                <c:pt idx="245">
                  <c:v>240.0</c:v>
                </c:pt>
                <c:pt idx="246">
                  <c:v>180.0</c:v>
                </c:pt>
                <c:pt idx="247">
                  <c:v>250.0</c:v>
                </c:pt>
                <c:pt idx="248">
                  <c:v>230.0</c:v>
                </c:pt>
                <c:pt idx="249">
                  <c:v>150.0</c:v>
                </c:pt>
                <c:pt idx="250">
                  <c:v>70.0</c:v>
                </c:pt>
                <c:pt idx="251">
                  <c:v>10.0</c:v>
                </c:pt>
                <c:pt idx="252">
                  <c:v>50.0</c:v>
                </c:pt>
                <c:pt idx="253">
                  <c:v>100.0</c:v>
                </c:pt>
                <c:pt idx="254">
                  <c:v>50.0</c:v>
                </c:pt>
                <c:pt idx="255">
                  <c:v>-30.0</c:v>
                </c:pt>
                <c:pt idx="256">
                  <c:v>0.0</c:v>
                </c:pt>
                <c:pt idx="257">
                  <c:v>-160.0</c:v>
                </c:pt>
                <c:pt idx="258">
                  <c:v>-230.0</c:v>
                </c:pt>
                <c:pt idx="259">
                  <c:v>-230.0</c:v>
                </c:pt>
                <c:pt idx="260">
                  <c:v>-240.0</c:v>
                </c:pt>
                <c:pt idx="261">
                  <c:v>-260.0</c:v>
                </c:pt>
                <c:pt idx="262">
                  <c:v>-220.0</c:v>
                </c:pt>
                <c:pt idx="263">
                  <c:v>-320.0</c:v>
                </c:pt>
                <c:pt idx="264">
                  <c:v>-290.0</c:v>
                </c:pt>
                <c:pt idx="265">
                  <c:v>-270.0</c:v>
                </c:pt>
                <c:pt idx="266">
                  <c:v>-330.0</c:v>
                </c:pt>
                <c:pt idx="267">
                  <c:v>-300.0</c:v>
                </c:pt>
                <c:pt idx="268">
                  <c:v>-290.0</c:v>
                </c:pt>
                <c:pt idx="269">
                  <c:v>-350.0</c:v>
                </c:pt>
                <c:pt idx="270">
                  <c:v>-410.0</c:v>
                </c:pt>
                <c:pt idx="271">
                  <c:v>-300.0</c:v>
                </c:pt>
                <c:pt idx="272">
                  <c:v>-300.0</c:v>
                </c:pt>
                <c:pt idx="273">
                  <c:v>-220.0</c:v>
                </c:pt>
                <c:pt idx="274">
                  <c:v>-230.0</c:v>
                </c:pt>
                <c:pt idx="275">
                  <c:v>-390.0</c:v>
                </c:pt>
                <c:pt idx="276">
                  <c:v>-350.0</c:v>
                </c:pt>
                <c:pt idx="277">
                  <c:v>-340.0</c:v>
                </c:pt>
                <c:pt idx="278">
                  <c:v>-330.0</c:v>
                </c:pt>
                <c:pt idx="279">
                  <c:v>-360.0</c:v>
                </c:pt>
                <c:pt idx="280">
                  <c:v>-430.0</c:v>
                </c:pt>
                <c:pt idx="281">
                  <c:v>-390.0</c:v>
                </c:pt>
                <c:pt idx="282">
                  <c:v>-450.0</c:v>
                </c:pt>
                <c:pt idx="283">
                  <c:v>-630.0</c:v>
                </c:pt>
                <c:pt idx="284">
                  <c:v>-740.0</c:v>
                </c:pt>
                <c:pt idx="285">
                  <c:v>-700.0</c:v>
                </c:pt>
                <c:pt idx="286">
                  <c:v>-730.0</c:v>
                </c:pt>
                <c:pt idx="287">
                  <c:v>-800.0</c:v>
                </c:pt>
                <c:pt idx="288">
                  <c:v>-750.0</c:v>
                </c:pt>
                <c:pt idx="289">
                  <c:v>-840.0</c:v>
                </c:pt>
                <c:pt idx="290">
                  <c:v>-840.0</c:v>
                </c:pt>
                <c:pt idx="291">
                  <c:v>-800.0</c:v>
                </c:pt>
                <c:pt idx="292">
                  <c:v>-710.0</c:v>
                </c:pt>
                <c:pt idx="293">
                  <c:v>-720.0</c:v>
                </c:pt>
                <c:pt idx="294">
                  <c:v>-660.0</c:v>
                </c:pt>
                <c:pt idx="295">
                  <c:v>-600.0</c:v>
                </c:pt>
                <c:pt idx="296">
                  <c:v>-600.0</c:v>
                </c:pt>
                <c:pt idx="297">
                  <c:v>-570.0</c:v>
                </c:pt>
                <c:pt idx="298">
                  <c:v>-580.0</c:v>
                </c:pt>
                <c:pt idx="299">
                  <c:v>-570.0</c:v>
                </c:pt>
                <c:pt idx="300">
                  <c:v>-600.0</c:v>
                </c:pt>
                <c:pt idx="301">
                  <c:v>-430.0</c:v>
                </c:pt>
                <c:pt idx="302">
                  <c:v>-350.0</c:v>
                </c:pt>
                <c:pt idx="303">
                  <c:v>-320.0</c:v>
                </c:pt>
                <c:pt idx="304">
                  <c:v>-270.0</c:v>
                </c:pt>
                <c:pt idx="305">
                  <c:v>-250.0</c:v>
                </c:pt>
                <c:pt idx="306">
                  <c:v>-120.0</c:v>
                </c:pt>
                <c:pt idx="307">
                  <c:v>-170.0</c:v>
                </c:pt>
                <c:pt idx="308">
                  <c:v>-120.0</c:v>
                </c:pt>
                <c:pt idx="309">
                  <c:v>-170.0</c:v>
                </c:pt>
                <c:pt idx="310">
                  <c:v>-290.0</c:v>
                </c:pt>
                <c:pt idx="311">
                  <c:v>-290.0</c:v>
                </c:pt>
                <c:pt idx="312">
                  <c:v>-160.0</c:v>
                </c:pt>
                <c:pt idx="313">
                  <c:v>-310.0</c:v>
                </c:pt>
                <c:pt idx="314">
                  <c:v>-450.0</c:v>
                </c:pt>
                <c:pt idx="315">
                  <c:v>-420.0</c:v>
                </c:pt>
                <c:pt idx="316">
                  <c:v>-400.0</c:v>
                </c:pt>
                <c:pt idx="317">
                  <c:v>-580.0</c:v>
                </c:pt>
                <c:pt idx="318">
                  <c:v>-540.0</c:v>
                </c:pt>
                <c:pt idx="319">
                  <c:v>-360.0</c:v>
                </c:pt>
                <c:pt idx="320">
                  <c:v>-290.0</c:v>
                </c:pt>
                <c:pt idx="321">
                  <c:v>-240.0</c:v>
                </c:pt>
                <c:pt idx="322">
                  <c:v>-220.0</c:v>
                </c:pt>
                <c:pt idx="323">
                  <c:v>-180.0</c:v>
                </c:pt>
                <c:pt idx="324">
                  <c:v>-200.0</c:v>
                </c:pt>
                <c:pt idx="325">
                  <c:v>-250.0</c:v>
                </c:pt>
                <c:pt idx="326">
                  <c:v>-280.0</c:v>
                </c:pt>
                <c:pt idx="327">
                  <c:v>-160.0</c:v>
                </c:pt>
                <c:pt idx="328">
                  <c:v>-190.0</c:v>
                </c:pt>
                <c:pt idx="329">
                  <c:v>-240.0</c:v>
                </c:pt>
                <c:pt idx="330">
                  <c:v>-250.0</c:v>
                </c:pt>
                <c:pt idx="331">
                  <c:v>-270.0</c:v>
                </c:pt>
                <c:pt idx="332">
                  <c:v>-260.0</c:v>
                </c:pt>
                <c:pt idx="333">
                  <c:v>-230.0</c:v>
                </c:pt>
                <c:pt idx="334">
                  <c:v>-340.0</c:v>
                </c:pt>
                <c:pt idx="335">
                  <c:v>-110.0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80.0</c:v>
                </c:pt>
                <c:pt idx="340">
                  <c:v>40.0</c:v>
                </c:pt>
                <c:pt idx="341">
                  <c:v>-110.0</c:v>
                </c:pt>
                <c:pt idx="342">
                  <c:v>-70.0</c:v>
                </c:pt>
                <c:pt idx="343">
                  <c:v>50.0</c:v>
                </c:pt>
                <c:pt idx="344">
                  <c:v>10.0</c:v>
                </c:pt>
                <c:pt idx="345">
                  <c:v>-100.0</c:v>
                </c:pt>
                <c:pt idx="346">
                  <c:v>-170.0</c:v>
                </c:pt>
                <c:pt idx="347">
                  <c:v>-250.0</c:v>
                </c:pt>
                <c:pt idx="348">
                  <c:v>-320.0</c:v>
                </c:pt>
                <c:pt idx="349">
                  <c:v>-440.0</c:v>
                </c:pt>
                <c:pt idx="350">
                  <c:v>-370.0</c:v>
                </c:pt>
                <c:pt idx="351">
                  <c:v>-200.0</c:v>
                </c:pt>
                <c:pt idx="352">
                  <c:v>-170.0</c:v>
                </c:pt>
                <c:pt idx="353">
                  <c:v>-80.0</c:v>
                </c:pt>
                <c:pt idx="354">
                  <c:v>-20.0</c:v>
                </c:pt>
                <c:pt idx="355">
                  <c:v>20.0</c:v>
                </c:pt>
                <c:pt idx="356">
                  <c:v>0.0</c:v>
                </c:pt>
                <c:pt idx="357">
                  <c:v>-190.0</c:v>
                </c:pt>
                <c:pt idx="358">
                  <c:v>-150.0</c:v>
                </c:pt>
                <c:pt idx="359">
                  <c:v>-100.0</c:v>
                </c:pt>
                <c:pt idx="360">
                  <c:v>0.0</c:v>
                </c:pt>
                <c:pt idx="361">
                  <c:v>0.0</c:v>
                </c:pt>
                <c:pt idx="362">
                  <c:v>-30.0</c:v>
                </c:pt>
                <c:pt idx="363">
                  <c:v>-40.0</c:v>
                </c:pt>
                <c:pt idx="364">
                  <c:v>-160.0</c:v>
                </c:pt>
                <c:pt idx="365">
                  <c:v>-390.0</c:v>
                </c:pt>
                <c:pt idx="366">
                  <c:v>-460.0</c:v>
                </c:pt>
                <c:pt idx="367">
                  <c:v>-500.0</c:v>
                </c:pt>
                <c:pt idx="368">
                  <c:v>-390.0</c:v>
                </c:pt>
                <c:pt idx="369">
                  <c:v>-240.0</c:v>
                </c:pt>
                <c:pt idx="370">
                  <c:v>-150.0</c:v>
                </c:pt>
                <c:pt idx="371">
                  <c:v>-20.0</c:v>
                </c:pt>
                <c:pt idx="372">
                  <c:v>-120.0</c:v>
                </c:pt>
                <c:pt idx="373">
                  <c:v>-90.0</c:v>
                </c:pt>
                <c:pt idx="374">
                  <c:v>-240.0</c:v>
                </c:pt>
                <c:pt idx="375">
                  <c:v>-210.0</c:v>
                </c:pt>
                <c:pt idx="376">
                  <c:v>-170.0</c:v>
                </c:pt>
                <c:pt idx="377">
                  <c:v>-200.0</c:v>
                </c:pt>
                <c:pt idx="378">
                  <c:v>-170.0</c:v>
                </c:pt>
                <c:pt idx="379">
                  <c:v>-50.0</c:v>
                </c:pt>
                <c:pt idx="380">
                  <c:v>-280.0</c:v>
                </c:pt>
                <c:pt idx="381">
                  <c:v>-340.0</c:v>
                </c:pt>
                <c:pt idx="382">
                  <c:v>-340.0</c:v>
                </c:pt>
                <c:pt idx="383">
                  <c:v>-300.0</c:v>
                </c:pt>
                <c:pt idx="384">
                  <c:v>-340.0</c:v>
                </c:pt>
                <c:pt idx="385">
                  <c:v>-190.0</c:v>
                </c:pt>
                <c:pt idx="386">
                  <c:v>-190.0</c:v>
                </c:pt>
                <c:pt idx="387">
                  <c:v>-120.0</c:v>
                </c:pt>
                <c:pt idx="388">
                  <c:v>90.0</c:v>
                </c:pt>
                <c:pt idx="389">
                  <c:v>190.0</c:v>
                </c:pt>
                <c:pt idx="390">
                  <c:v>150.0</c:v>
                </c:pt>
                <c:pt idx="391">
                  <c:v>30.0</c:v>
                </c:pt>
                <c:pt idx="392">
                  <c:v>80.0</c:v>
                </c:pt>
                <c:pt idx="393">
                  <c:v>-10.0</c:v>
                </c:pt>
                <c:pt idx="394">
                  <c:v>100.0</c:v>
                </c:pt>
                <c:pt idx="395">
                  <c:v>140.0</c:v>
                </c:pt>
                <c:pt idx="396">
                  <c:v>170.0</c:v>
                </c:pt>
                <c:pt idx="397">
                  <c:v>160.0</c:v>
                </c:pt>
                <c:pt idx="398">
                  <c:v>140.0</c:v>
                </c:pt>
                <c:pt idx="399">
                  <c:v>250.0</c:v>
                </c:pt>
                <c:pt idx="400">
                  <c:v>370.0</c:v>
                </c:pt>
                <c:pt idx="401">
                  <c:v>340.0</c:v>
                </c:pt>
                <c:pt idx="402">
                  <c:v>450.0</c:v>
                </c:pt>
                <c:pt idx="403">
                  <c:v>400.0</c:v>
                </c:pt>
                <c:pt idx="404">
                  <c:v>270.0</c:v>
                </c:pt>
                <c:pt idx="405">
                  <c:v>340.0</c:v>
                </c:pt>
                <c:pt idx="406">
                  <c:v>410.0</c:v>
                </c:pt>
                <c:pt idx="407">
                  <c:v>330.0</c:v>
                </c:pt>
                <c:pt idx="408">
                  <c:v>420.0</c:v>
                </c:pt>
                <c:pt idx="409">
                  <c:v>490.0</c:v>
                </c:pt>
                <c:pt idx="410">
                  <c:v>470.0</c:v>
                </c:pt>
                <c:pt idx="411">
                  <c:v>460.0</c:v>
                </c:pt>
                <c:pt idx="412">
                  <c:v>480.0</c:v>
                </c:pt>
                <c:pt idx="413">
                  <c:v>470.0</c:v>
                </c:pt>
                <c:pt idx="414">
                  <c:v>350.0</c:v>
                </c:pt>
                <c:pt idx="415">
                  <c:v>320.0</c:v>
                </c:pt>
                <c:pt idx="416">
                  <c:v>310.0</c:v>
                </c:pt>
                <c:pt idx="417">
                  <c:v>140.0</c:v>
                </c:pt>
                <c:pt idx="418">
                  <c:v>170.0</c:v>
                </c:pt>
                <c:pt idx="419">
                  <c:v>210.0</c:v>
                </c:pt>
                <c:pt idx="420">
                  <c:v>220.0</c:v>
                </c:pt>
                <c:pt idx="421">
                  <c:v>200.0</c:v>
                </c:pt>
                <c:pt idx="422">
                  <c:v>130.0</c:v>
                </c:pt>
                <c:pt idx="423">
                  <c:v>50.0</c:v>
                </c:pt>
                <c:pt idx="424">
                  <c:v>60.0</c:v>
                </c:pt>
                <c:pt idx="425">
                  <c:v>170.0</c:v>
                </c:pt>
                <c:pt idx="426">
                  <c:v>280.0</c:v>
                </c:pt>
                <c:pt idx="427">
                  <c:v>220.0</c:v>
                </c:pt>
                <c:pt idx="428">
                  <c:v>180.0</c:v>
                </c:pt>
                <c:pt idx="429">
                  <c:v>120.0</c:v>
                </c:pt>
                <c:pt idx="430">
                  <c:v>-10.0</c:v>
                </c:pt>
                <c:pt idx="431">
                  <c:v>-110.0</c:v>
                </c:pt>
                <c:pt idx="432">
                  <c:v>-140.0</c:v>
                </c:pt>
                <c:pt idx="433">
                  <c:v>-180.0</c:v>
                </c:pt>
                <c:pt idx="434">
                  <c:v>-240.0</c:v>
                </c:pt>
                <c:pt idx="435">
                  <c:v>-200.0</c:v>
                </c:pt>
                <c:pt idx="436">
                  <c:v>-210.0</c:v>
                </c:pt>
                <c:pt idx="437">
                  <c:v>-150.0</c:v>
                </c:pt>
                <c:pt idx="438">
                  <c:v>-270.0</c:v>
                </c:pt>
                <c:pt idx="439">
                  <c:v>-140.0</c:v>
                </c:pt>
                <c:pt idx="440">
                  <c:v>-60.0</c:v>
                </c:pt>
                <c:pt idx="441">
                  <c:v>-140.0</c:v>
                </c:pt>
                <c:pt idx="442">
                  <c:v>-200.0</c:v>
                </c:pt>
                <c:pt idx="443">
                  <c:v>-270.0</c:v>
                </c:pt>
                <c:pt idx="444">
                  <c:v>-270.0</c:v>
                </c:pt>
                <c:pt idx="445">
                  <c:v>-260.0</c:v>
                </c:pt>
                <c:pt idx="446">
                  <c:v>-260.0</c:v>
                </c:pt>
                <c:pt idx="447">
                  <c:v>-380.0</c:v>
                </c:pt>
                <c:pt idx="448">
                  <c:v>-460.0</c:v>
                </c:pt>
                <c:pt idx="449">
                  <c:v>-640.0</c:v>
                </c:pt>
                <c:pt idx="450">
                  <c:v>-670.0</c:v>
                </c:pt>
                <c:pt idx="451">
                  <c:v>-640.0</c:v>
                </c:pt>
                <c:pt idx="452">
                  <c:v>-600.0</c:v>
                </c:pt>
                <c:pt idx="453">
                  <c:v>-570.0</c:v>
                </c:pt>
                <c:pt idx="454">
                  <c:v>-620.0</c:v>
                </c:pt>
                <c:pt idx="455">
                  <c:v>-570.0</c:v>
                </c:pt>
                <c:pt idx="456">
                  <c:v>-380.0</c:v>
                </c:pt>
                <c:pt idx="457">
                  <c:v>-380.0</c:v>
                </c:pt>
                <c:pt idx="458">
                  <c:v>-350.0</c:v>
                </c:pt>
                <c:pt idx="459">
                  <c:v>-340.0</c:v>
                </c:pt>
                <c:pt idx="460">
                  <c:v>-220.0</c:v>
                </c:pt>
                <c:pt idx="461">
                  <c:v>-290.0</c:v>
                </c:pt>
                <c:pt idx="462">
                  <c:v>-340.0</c:v>
                </c:pt>
                <c:pt idx="463">
                  <c:v>-370.0</c:v>
                </c:pt>
                <c:pt idx="464">
                  <c:v>-360.0</c:v>
                </c:pt>
                <c:pt idx="465">
                  <c:v>-480.0</c:v>
                </c:pt>
                <c:pt idx="466">
                  <c:v>-520.0</c:v>
                </c:pt>
                <c:pt idx="467">
                  <c:v>-460.0</c:v>
                </c:pt>
                <c:pt idx="468">
                  <c:v>-450.0</c:v>
                </c:pt>
                <c:pt idx="469">
                  <c:v>-310.0</c:v>
                </c:pt>
                <c:pt idx="470">
                  <c:v>-220.0</c:v>
                </c:pt>
                <c:pt idx="471">
                  <c:v>-20.0</c:v>
                </c:pt>
                <c:pt idx="472">
                  <c:v>10.0</c:v>
                </c:pt>
                <c:pt idx="473">
                  <c:v>50.0</c:v>
                </c:pt>
                <c:pt idx="474">
                  <c:v>100.0</c:v>
                </c:pt>
                <c:pt idx="475">
                  <c:v>240.0</c:v>
                </c:pt>
                <c:pt idx="476">
                  <c:v>320.0</c:v>
                </c:pt>
                <c:pt idx="477">
                  <c:v>300.0</c:v>
                </c:pt>
                <c:pt idx="478">
                  <c:v>160.0</c:v>
                </c:pt>
                <c:pt idx="479">
                  <c:v>120.0</c:v>
                </c:pt>
                <c:pt idx="480">
                  <c:v>190.0</c:v>
                </c:pt>
                <c:pt idx="481">
                  <c:v>230.0</c:v>
                </c:pt>
                <c:pt idx="482">
                  <c:v>210.0</c:v>
                </c:pt>
                <c:pt idx="483">
                  <c:v>310.0</c:v>
                </c:pt>
                <c:pt idx="484">
                  <c:v>390.0</c:v>
                </c:pt>
                <c:pt idx="485">
                  <c:v>440.0</c:v>
                </c:pt>
                <c:pt idx="486">
                  <c:v>540.0</c:v>
                </c:pt>
                <c:pt idx="487">
                  <c:v>620.0</c:v>
                </c:pt>
                <c:pt idx="488">
                  <c:v>680.0</c:v>
                </c:pt>
                <c:pt idx="489">
                  <c:v>680.0</c:v>
                </c:pt>
                <c:pt idx="490">
                  <c:v>730.0</c:v>
                </c:pt>
                <c:pt idx="491">
                  <c:v>640.0</c:v>
                </c:pt>
                <c:pt idx="492">
                  <c:v>620.0</c:v>
                </c:pt>
                <c:pt idx="493">
                  <c:v>530.0</c:v>
                </c:pt>
                <c:pt idx="494">
                  <c:v>570.0</c:v>
                </c:pt>
                <c:pt idx="495">
                  <c:v>580.0</c:v>
                </c:pt>
                <c:pt idx="496">
                  <c:v>570.0</c:v>
                </c:pt>
                <c:pt idx="497">
                  <c:v>600.0</c:v>
                </c:pt>
                <c:pt idx="498">
                  <c:v>600.0</c:v>
                </c:pt>
                <c:pt idx="499">
                  <c:v>690.0</c:v>
                </c:pt>
                <c:pt idx="500">
                  <c:v>730.0</c:v>
                </c:pt>
                <c:pt idx="501">
                  <c:v>740.0</c:v>
                </c:pt>
                <c:pt idx="502">
                  <c:v>720.0</c:v>
                </c:pt>
                <c:pt idx="503">
                  <c:v>700.0</c:v>
                </c:pt>
                <c:pt idx="504">
                  <c:v>780.0</c:v>
                </c:pt>
                <c:pt idx="505">
                  <c:v>650.0</c:v>
                </c:pt>
                <c:pt idx="506">
                  <c:v>570.0</c:v>
                </c:pt>
                <c:pt idx="507">
                  <c:v>550.0</c:v>
                </c:pt>
                <c:pt idx="508">
                  <c:v>520.0</c:v>
                </c:pt>
                <c:pt idx="509">
                  <c:v>590.0</c:v>
                </c:pt>
                <c:pt idx="510">
                  <c:v>510.0</c:v>
                </c:pt>
                <c:pt idx="511">
                  <c:v>550.0</c:v>
                </c:pt>
                <c:pt idx="512">
                  <c:v>460.0</c:v>
                </c:pt>
                <c:pt idx="513">
                  <c:v>540.0</c:v>
                </c:pt>
                <c:pt idx="514">
                  <c:v>500.0</c:v>
                </c:pt>
                <c:pt idx="515">
                  <c:v>500.0</c:v>
                </c:pt>
                <c:pt idx="516">
                  <c:v>560.0</c:v>
                </c:pt>
                <c:pt idx="517">
                  <c:v>610.0</c:v>
                </c:pt>
                <c:pt idx="518">
                  <c:v>540.0</c:v>
                </c:pt>
                <c:pt idx="519">
                  <c:v>510.0</c:v>
                </c:pt>
                <c:pt idx="520">
                  <c:v>460.0</c:v>
                </c:pt>
                <c:pt idx="521">
                  <c:v>300.0</c:v>
                </c:pt>
                <c:pt idx="522">
                  <c:v>310.0</c:v>
                </c:pt>
                <c:pt idx="523">
                  <c:v>440.0</c:v>
                </c:pt>
                <c:pt idx="524">
                  <c:v>400.0</c:v>
                </c:pt>
                <c:pt idx="525">
                  <c:v>450.0</c:v>
                </c:pt>
                <c:pt idx="526">
                  <c:v>400.0</c:v>
                </c:pt>
                <c:pt idx="527">
                  <c:v>360.0</c:v>
                </c:pt>
                <c:pt idx="528">
                  <c:v>420.0</c:v>
                </c:pt>
                <c:pt idx="529">
                  <c:v>520.0</c:v>
                </c:pt>
                <c:pt idx="530">
                  <c:v>450.0</c:v>
                </c:pt>
                <c:pt idx="531">
                  <c:v>530.0</c:v>
                </c:pt>
                <c:pt idx="532">
                  <c:v>640.0</c:v>
                </c:pt>
                <c:pt idx="533">
                  <c:v>690.0</c:v>
                </c:pt>
                <c:pt idx="534">
                  <c:v>770.0</c:v>
                </c:pt>
                <c:pt idx="535">
                  <c:v>770.0</c:v>
                </c:pt>
                <c:pt idx="536">
                  <c:v>820.0</c:v>
                </c:pt>
                <c:pt idx="537">
                  <c:v>870.0</c:v>
                </c:pt>
                <c:pt idx="538">
                  <c:v>920.0</c:v>
                </c:pt>
                <c:pt idx="539">
                  <c:v>950.0</c:v>
                </c:pt>
                <c:pt idx="540">
                  <c:v>1100.0</c:v>
                </c:pt>
                <c:pt idx="541">
                  <c:v>1060.0</c:v>
                </c:pt>
                <c:pt idx="542">
                  <c:v>1080.0</c:v>
                </c:pt>
                <c:pt idx="543">
                  <c:v>1210.0</c:v>
                </c:pt>
                <c:pt idx="544">
                  <c:v>1150.0</c:v>
                </c:pt>
                <c:pt idx="545">
                  <c:v>1130.0</c:v>
                </c:pt>
                <c:pt idx="546">
                  <c:v>1170.0</c:v>
                </c:pt>
                <c:pt idx="547">
                  <c:v>1190.0</c:v>
                </c:pt>
                <c:pt idx="548">
                  <c:v>1170.0</c:v>
                </c:pt>
                <c:pt idx="549">
                  <c:v>1190.0</c:v>
                </c:pt>
                <c:pt idx="550">
                  <c:v>1220.0</c:v>
                </c:pt>
                <c:pt idx="551">
                  <c:v>1080.0</c:v>
                </c:pt>
                <c:pt idx="552">
                  <c:v>1250.0</c:v>
                </c:pt>
                <c:pt idx="553">
                  <c:v>1180.0</c:v>
                </c:pt>
                <c:pt idx="554">
                  <c:v>1080.0</c:v>
                </c:pt>
                <c:pt idx="555">
                  <c:v>1050.0</c:v>
                </c:pt>
                <c:pt idx="556">
                  <c:v>1040.0</c:v>
                </c:pt>
                <c:pt idx="557">
                  <c:v>950.0</c:v>
                </c:pt>
                <c:pt idx="558">
                  <c:v>980.0</c:v>
                </c:pt>
                <c:pt idx="559">
                  <c:v>960.0</c:v>
                </c:pt>
                <c:pt idx="560">
                  <c:v>960.0</c:v>
                </c:pt>
                <c:pt idx="561">
                  <c:v>880.0</c:v>
                </c:pt>
                <c:pt idx="562">
                  <c:v>780.0</c:v>
                </c:pt>
                <c:pt idx="563">
                  <c:v>660.0</c:v>
                </c:pt>
                <c:pt idx="564">
                  <c:v>750.0</c:v>
                </c:pt>
                <c:pt idx="565">
                  <c:v>730.0</c:v>
                </c:pt>
                <c:pt idx="566">
                  <c:v>700.0</c:v>
                </c:pt>
                <c:pt idx="567">
                  <c:v>620.0</c:v>
                </c:pt>
                <c:pt idx="568">
                  <c:v>470.0</c:v>
                </c:pt>
                <c:pt idx="569">
                  <c:v>380.0</c:v>
                </c:pt>
                <c:pt idx="570">
                  <c:v>360.0</c:v>
                </c:pt>
                <c:pt idx="571">
                  <c:v>450.0</c:v>
                </c:pt>
                <c:pt idx="572">
                  <c:v>500.0</c:v>
                </c:pt>
                <c:pt idx="573">
                  <c:v>590.0</c:v>
                </c:pt>
                <c:pt idx="574">
                  <c:v>510.0</c:v>
                </c:pt>
                <c:pt idx="575">
                  <c:v>440.0</c:v>
                </c:pt>
                <c:pt idx="576">
                  <c:v>450.0</c:v>
                </c:pt>
                <c:pt idx="577">
                  <c:v>380.0</c:v>
                </c:pt>
                <c:pt idx="578">
                  <c:v>360.0</c:v>
                </c:pt>
                <c:pt idx="579">
                  <c:v>410.0</c:v>
                </c:pt>
                <c:pt idx="580">
                  <c:v>360.0</c:v>
                </c:pt>
                <c:pt idx="581">
                  <c:v>340.0</c:v>
                </c:pt>
                <c:pt idx="582">
                  <c:v>250.0</c:v>
                </c:pt>
                <c:pt idx="583">
                  <c:v>180.0</c:v>
                </c:pt>
                <c:pt idx="584">
                  <c:v>170.0</c:v>
                </c:pt>
                <c:pt idx="585">
                  <c:v>290.0</c:v>
                </c:pt>
                <c:pt idx="586">
                  <c:v>160.0</c:v>
                </c:pt>
                <c:pt idx="587">
                  <c:v>280.0</c:v>
                </c:pt>
                <c:pt idx="588">
                  <c:v>400.0</c:v>
                </c:pt>
                <c:pt idx="589">
                  <c:v>400.0</c:v>
                </c:pt>
                <c:pt idx="590">
                  <c:v>490.0</c:v>
                </c:pt>
                <c:pt idx="591">
                  <c:v>560.0</c:v>
                </c:pt>
                <c:pt idx="592">
                  <c:v>600.0</c:v>
                </c:pt>
                <c:pt idx="593">
                  <c:v>500.0</c:v>
                </c:pt>
                <c:pt idx="594">
                  <c:v>480.0</c:v>
                </c:pt>
                <c:pt idx="595">
                  <c:v>470.0</c:v>
                </c:pt>
                <c:pt idx="596">
                  <c:v>490.0</c:v>
                </c:pt>
                <c:pt idx="597">
                  <c:v>530.0</c:v>
                </c:pt>
                <c:pt idx="598">
                  <c:v>560.0</c:v>
                </c:pt>
                <c:pt idx="599">
                  <c:v>550.0</c:v>
                </c:pt>
                <c:pt idx="600">
                  <c:v>610.0</c:v>
                </c:pt>
                <c:pt idx="601">
                  <c:v>640.0</c:v>
                </c:pt>
                <c:pt idx="602">
                  <c:v>660.0</c:v>
                </c:pt>
                <c:pt idx="603">
                  <c:v>690.0</c:v>
                </c:pt>
                <c:pt idx="604">
                  <c:v>650.0</c:v>
                </c:pt>
                <c:pt idx="605">
                  <c:v>770.0</c:v>
                </c:pt>
                <c:pt idx="606">
                  <c:v>820.0</c:v>
                </c:pt>
                <c:pt idx="607">
                  <c:v>820.0</c:v>
                </c:pt>
                <c:pt idx="608">
                  <c:v>900.0</c:v>
                </c:pt>
                <c:pt idx="609">
                  <c:v>860.0</c:v>
                </c:pt>
                <c:pt idx="610">
                  <c:v>790.0</c:v>
                </c:pt>
                <c:pt idx="611">
                  <c:v>800.0</c:v>
                </c:pt>
                <c:pt idx="612">
                  <c:v>930.0</c:v>
                </c:pt>
                <c:pt idx="613">
                  <c:v>850.0</c:v>
                </c:pt>
                <c:pt idx="614">
                  <c:v>790.0</c:v>
                </c:pt>
                <c:pt idx="615">
                  <c:v>930.0</c:v>
                </c:pt>
                <c:pt idx="616">
                  <c:v>940.0</c:v>
                </c:pt>
                <c:pt idx="617">
                  <c:v>900.0</c:v>
                </c:pt>
                <c:pt idx="618">
                  <c:v>790.0</c:v>
                </c:pt>
                <c:pt idx="619">
                  <c:v>820.0</c:v>
                </c:pt>
                <c:pt idx="620">
                  <c:v>790.0</c:v>
                </c:pt>
                <c:pt idx="621">
                  <c:v>750.0</c:v>
                </c:pt>
                <c:pt idx="622">
                  <c:v>640.0</c:v>
                </c:pt>
                <c:pt idx="623">
                  <c:v>640.0</c:v>
                </c:pt>
                <c:pt idx="624">
                  <c:v>690.0</c:v>
                </c:pt>
                <c:pt idx="625">
                  <c:v>760.0</c:v>
                </c:pt>
                <c:pt idx="626">
                  <c:v>830.0</c:v>
                </c:pt>
                <c:pt idx="627">
                  <c:v>670.0</c:v>
                </c:pt>
                <c:pt idx="628">
                  <c:v>670.0</c:v>
                </c:pt>
                <c:pt idx="629">
                  <c:v>610.0</c:v>
                </c:pt>
                <c:pt idx="630">
                  <c:v>610.0</c:v>
                </c:pt>
                <c:pt idx="631">
                  <c:v>410.0</c:v>
                </c:pt>
                <c:pt idx="632">
                  <c:v>430.0</c:v>
                </c:pt>
                <c:pt idx="633">
                  <c:v>440.0</c:v>
                </c:pt>
                <c:pt idx="634">
                  <c:v>340.0</c:v>
                </c:pt>
                <c:pt idx="635">
                  <c:v>380.0</c:v>
                </c:pt>
                <c:pt idx="636">
                  <c:v>420.0</c:v>
                </c:pt>
                <c:pt idx="637">
                  <c:v>280.0</c:v>
                </c:pt>
                <c:pt idx="638">
                  <c:v>250.0</c:v>
                </c:pt>
                <c:pt idx="639">
                  <c:v>260.0</c:v>
                </c:pt>
                <c:pt idx="640">
                  <c:v>320.0</c:v>
                </c:pt>
                <c:pt idx="641">
                  <c:v>260.0</c:v>
                </c:pt>
                <c:pt idx="642">
                  <c:v>290.0</c:v>
                </c:pt>
                <c:pt idx="643">
                  <c:v>350.0</c:v>
                </c:pt>
                <c:pt idx="644">
                  <c:v>470.0</c:v>
                </c:pt>
                <c:pt idx="645">
                  <c:v>390.0</c:v>
                </c:pt>
                <c:pt idx="646">
                  <c:v>300.0</c:v>
                </c:pt>
                <c:pt idx="647">
                  <c:v>290.0</c:v>
                </c:pt>
                <c:pt idx="648">
                  <c:v>300.0</c:v>
                </c:pt>
                <c:pt idx="649">
                  <c:v>380.0</c:v>
                </c:pt>
                <c:pt idx="650">
                  <c:v>390.0</c:v>
                </c:pt>
                <c:pt idx="651">
                  <c:v>440.0</c:v>
                </c:pt>
                <c:pt idx="652">
                  <c:v>470.0</c:v>
                </c:pt>
                <c:pt idx="653">
                  <c:v>580.0</c:v>
                </c:pt>
                <c:pt idx="654">
                  <c:v>620.0</c:v>
                </c:pt>
                <c:pt idx="655">
                  <c:v>580.0</c:v>
                </c:pt>
                <c:pt idx="656">
                  <c:v>610.0</c:v>
                </c:pt>
                <c:pt idx="657">
                  <c:v>650.0</c:v>
                </c:pt>
                <c:pt idx="658">
                  <c:v>720.0</c:v>
                </c:pt>
                <c:pt idx="659">
                  <c:v>840.0</c:v>
                </c:pt>
                <c:pt idx="660">
                  <c:v>780.0</c:v>
                </c:pt>
                <c:pt idx="661">
                  <c:v>870.0</c:v>
                </c:pt>
                <c:pt idx="662">
                  <c:v>840.0</c:v>
                </c:pt>
                <c:pt idx="663">
                  <c:v>910.0</c:v>
                </c:pt>
                <c:pt idx="664">
                  <c:v>900.0</c:v>
                </c:pt>
                <c:pt idx="665">
                  <c:v>950.0</c:v>
                </c:pt>
                <c:pt idx="666">
                  <c:v>900.0</c:v>
                </c:pt>
                <c:pt idx="667">
                  <c:v>980.0</c:v>
                </c:pt>
                <c:pt idx="668">
                  <c:v>1000.0</c:v>
                </c:pt>
                <c:pt idx="669">
                  <c:v>1100.0</c:v>
                </c:pt>
                <c:pt idx="670">
                  <c:v>1160.0</c:v>
                </c:pt>
                <c:pt idx="671">
                  <c:v>1240.0</c:v>
                </c:pt>
                <c:pt idx="672">
                  <c:v>1290.0</c:v>
                </c:pt>
                <c:pt idx="673">
                  <c:v>1270.0</c:v>
                </c:pt>
                <c:pt idx="674">
                  <c:v>1180.0</c:v>
                </c:pt>
                <c:pt idx="675">
                  <c:v>1170.0</c:v>
                </c:pt>
                <c:pt idx="676">
                  <c:v>1120.0</c:v>
                </c:pt>
                <c:pt idx="677">
                  <c:v>1170.0</c:v>
                </c:pt>
                <c:pt idx="678">
                  <c:v>1170.0</c:v>
                </c:pt>
                <c:pt idx="679">
                  <c:v>1150.0</c:v>
                </c:pt>
                <c:pt idx="680">
                  <c:v>1070.0</c:v>
                </c:pt>
                <c:pt idx="681">
                  <c:v>1030.0</c:v>
                </c:pt>
                <c:pt idx="682">
                  <c:v>1010.0</c:v>
                </c:pt>
                <c:pt idx="683">
                  <c:v>920.0</c:v>
                </c:pt>
                <c:pt idx="684">
                  <c:v>980.0</c:v>
                </c:pt>
                <c:pt idx="685">
                  <c:v>980.0</c:v>
                </c:pt>
                <c:pt idx="686">
                  <c:v>1000.0</c:v>
                </c:pt>
                <c:pt idx="687">
                  <c:v>830.0</c:v>
                </c:pt>
                <c:pt idx="688">
                  <c:v>750.0</c:v>
                </c:pt>
                <c:pt idx="689">
                  <c:v>790.0</c:v>
                </c:pt>
                <c:pt idx="690">
                  <c:v>770.0</c:v>
                </c:pt>
                <c:pt idx="691">
                  <c:v>600.0</c:v>
                </c:pt>
                <c:pt idx="692">
                  <c:v>450.0</c:v>
                </c:pt>
                <c:pt idx="693">
                  <c:v>290.0</c:v>
                </c:pt>
                <c:pt idx="694">
                  <c:v>230.0</c:v>
                </c:pt>
                <c:pt idx="695">
                  <c:v>210.0</c:v>
                </c:pt>
                <c:pt idx="696">
                  <c:v>280.0</c:v>
                </c:pt>
                <c:pt idx="697">
                  <c:v>280.0</c:v>
                </c:pt>
                <c:pt idx="698">
                  <c:v>360.0</c:v>
                </c:pt>
                <c:pt idx="699">
                  <c:v>510.0</c:v>
                </c:pt>
                <c:pt idx="700">
                  <c:v>440.0</c:v>
                </c:pt>
                <c:pt idx="701">
                  <c:v>420.0</c:v>
                </c:pt>
                <c:pt idx="702">
                  <c:v>500.0</c:v>
                </c:pt>
                <c:pt idx="703">
                  <c:v>530.0</c:v>
                </c:pt>
                <c:pt idx="704">
                  <c:v>580.0</c:v>
                </c:pt>
                <c:pt idx="705">
                  <c:v>590.0</c:v>
                </c:pt>
                <c:pt idx="706">
                  <c:v>600.0</c:v>
                </c:pt>
                <c:pt idx="707">
                  <c:v>560.0</c:v>
                </c:pt>
                <c:pt idx="708">
                  <c:v>580.0</c:v>
                </c:pt>
                <c:pt idx="709">
                  <c:v>830.0</c:v>
                </c:pt>
                <c:pt idx="710">
                  <c:v>890.0</c:v>
                </c:pt>
                <c:pt idx="711">
                  <c:v>800.0</c:v>
                </c:pt>
                <c:pt idx="712">
                  <c:v>920.0</c:v>
                </c:pt>
                <c:pt idx="713">
                  <c:v>950.0</c:v>
                </c:pt>
                <c:pt idx="714">
                  <c:v>1040.0</c:v>
                </c:pt>
                <c:pt idx="715">
                  <c:v>1130.0</c:v>
                </c:pt>
                <c:pt idx="716">
                  <c:v>1090.0</c:v>
                </c:pt>
                <c:pt idx="717">
                  <c:v>1070.0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13096"/>
        <c:axId val="2111691736"/>
      </c:scatterChart>
      <c:valAx>
        <c:axId val="212471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1691736"/>
        <c:crosses val="autoZero"/>
        <c:crossBetween val="midCat"/>
      </c:valAx>
      <c:valAx>
        <c:axId val="21116917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247130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12700</xdr:colOff>
      <xdr:row>21</xdr:row>
      <xdr:rowOff>165100</xdr:rowOff>
    </xdr:from>
    <xdr:to>
      <xdr:col>42</xdr:col>
      <xdr:colOff>215900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</xdr:row>
      <xdr:rowOff>63500</xdr:rowOff>
    </xdr:from>
    <xdr:to>
      <xdr:col>25</xdr:col>
      <xdr:colOff>0</xdr:colOff>
      <xdr:row>38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44</xdr:row>
      <xdr:rowOff>152400</xdr:rowOff>
    </xdr:from>
    <xdr:to>
      <xdr:col>25</xdr:col>
      <xdr:colOff>63500</xdr:colOff>
      <xdr:row>79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279400</xdr:colOff>
      <xdr:row>0</xdr:row>
      <xdr:rowOff>0</xdr:rowOff>
    </xdr:from>
    <xdr:to>
      <xdr:col>33</xdr:col>
      <xdr:colOff>76200</xdr:colOff>
      <xdr:row>30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</xdr:row>
      <xdr:rowOff>44450</xdr:rowOff>
    </xdr:from>
    <xdr:to>
      <xdr:col>26</xdr:col>
      <xdr:colOff>76200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685800</xdr:colOff>
      <xdr:row>1</xdr:row>
      <xdr:rowOff>190500</xdr:rowOff>
    </xdr:from>
    <xdr:to>
      <xdr:col>39</xdr:col>
      <xdr:colOff>254000</xdr:colOff>
      <xdr:row>26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431800</xdr:colOff>
      <xdr:row>29</xdr:row>
      <xdr:rowOff>101600</xdr:rowOff>
    </xdr:from>
    <xdr:to>
      <xdr:col>28</xdr:col>
      <xdr:colOff>12700</xdr:colOff>
      <xdr:row>53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88900</xdr:colOff>
      <xdr:row>59</xdr:row>
      <xdr:rowOff>88900</xdr:rowOff>
    </xdr:from>
    <xdr:to>
      <xdr:col>40</xdr:col>
      <xdr:colOff>342900</xdr:colOff>
      <xdr:row>105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660400</xdr:colOff>
      <xdr:row>108</xdr:row>
      <xdr:rowOff>50800</xdr:rowOff>
    </xdr:from>
    <xdr:to>
      <xdr:col>41</xdr:col>
      <xdr:colOff>76200</xdr:colOff>
      <xdr:row>154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584200</xdr:colOff>
      <xdr:row>29</xdr:row>
      <xdr:rowOff>101600</xdr:rowOff>
    </xdr:from>
    <xdr:to>
      <xdr:col>39</xdr:col>
      <xdr:colOff>165100</xdr:colOff>
      <xdr:row>53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630766</xdr:colOff>
      <xdr:row>3</xdr:row>
      <xdr:rowOff>186267</xdr:rowOff>
    </xdr:from>
    <xdr:to>
      <xdr:col>28</xdr:col>
      <xdr:colOff>194732</xdr:colOff>
      <xdr:row>28</xdr:row>
      <xdr:rowOff>59267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25400</xdr:rowOff>
    </xdr:from>
    <xdr:to>
      <xdr:col>16</xdr:col>
      <xdr:colOff>50800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4"/>
  <sheetViews>
    <sheetView topLeftCell="V1" workbookViewId="0">
      <selection activeCell="L226" sqref="L226"/>
    </sheetView>
  </sheetViews>
  <sheetFormatPr baseColWidth="10" defaultRowHeight="15" x14ac:dyDescent="0"/>
  <cols>
    <col min="2" max="2" width="14.6640625" bestFit="1" customWidth="1"/>
    <col min="3" max="3" width="10.33203125" bestFit="1" customWidth="1"/>
    <col min="4" max="4" width="17.1640625" bestFit="1" customWidth="1"/>
    <col min="5" max="5" width="20.6640625" bestFit="1" customWidth="1"/>
    <col min="6" max="6" width="20.1640625" customWidth="1"/>
    <col min="7" max="7" width="12.33203125" bestFit="1" customWidth="1"/>
    <col min="8" max="8" width="11.6640625" bestFit="1" customWidth="1"/>
    <col min="9" max="9" width="12.33203125" bestFit="1" customWidth="1"/>
  </cols>
  <sheetData>
    <row r="1" spans="1:1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7</v>
      </c>
      <c r="J1" t="s">
        <v>8</v>
      </c>
      <c r="L1" t="s">
        <v>9</v>
      </c>
      <c r="M1" t="s">
        <v>10</v>
      </c>
    </row>
    <row r="2" spans="1:13">
      <c r="A2" s="1">
        <v>41357</v>
      </c>
      <c r="B2">
        <v>1</v>
      </c>
      <c r="C2" t="s">
        <v>4</v>
      </c>
      <c r="D2" t="str">
        <f>CONCATENATE(TEXT(A2, "mm/dd/yy"), "-", TEXT(A22, "mm/dd/yy"))</f>
        <v>03/24/13-04/13/13</v>
      </c>
      <c r="E2" s="2">
        <f>SUM(B2:B22)</f>
        <v>57</v>
      </c>
      <c r="F2">
        <f>SUM(C2:C22)</f>
        <v>353.09999999999997</v>
      </c>
      <c r="G2">
        <f>SUM(B2:B16)</f>
        <v>41</v>
      </c>
      <c r="H2" s="2">
        <f>SUM(C17:C57)</f>
        <v>797.79999999999984</v>
      </c>
      <c r="I2">
        <f>SUM(B2:B22)</f>
        <v>57</v>
      </c>
      <c r="J2">
        <f>SUM(C24:C57)</f>
        <v>498</v>
      </c>
      <c r="L2">
        <f>-8.8649*I2+752.32</f>
        <v>247.02070000000003</v>
      </c>
      <c r="M2">
        <f>IF(SIGN(L2)=SIGN(J2), 1, 0)</f>
        <v>1</v>
      </c>
    </row>
    <row r="3" spans="1:13">
      <c r="A3" s="1">
        <v>41358</v>
      </c>
      <c r="B3">
        <v>4</v>
      </c>
      <c r="C3">
        <v>-64.2</v>
      </c>
      <c r="D3" t="str">
        <f>CONCATENATE(TEXT(A3, "mm/dd/yy"), "-", TEXT(A23, "mm/dd/yy"))</f>
        <v>03/25/13-04/14/13</v>
      </c>
      <c r="E3" s="2">
        <f t="shared" ref="E3:E66" si="0">SUM(B3:B23)</f>
        <v>52</v>
      </c>
      <c r="F3">
        <f t="shared" ref="F3:F66" si="1">SUM(C3:C23)</f>
        <v>353.09999999999997</v>
      </c>
      <c r="G3">
        <f t="shared" ref="G3:G66" si="2">SUM(B3:B17)</f>
        <v>43</v>
      </c>
      <c r="H3" s="2">
        <f t="shared" ref="H3:H66" si="3">SUM(C18:C58)</f>
        <v>749.59999999999991</v>
      </c>
      <c r="I3">
        <f>SUM(B3:B23)</f>
        <v>52</v>
      </c>
      <c r="J3">
        <f>SUM(C25:C58)</f>
        <v>763.89999999999986</v>
      </c>
      <c r="L3">
        <f t="shared" ref="L1:L64" si="4">-8.8649*I3+752.32</f>
        <v>291.34520000000003</v>
      </c>
      <c r="M3">
        <f t="shared" ref="M3:M66" si="5">IF(SIGN(L3)=SIGN(J3), 1, 0)</f>
        <v>1</v>
      </c>
    </row>
    <row r="4" spans="1:13">
      <c r="A4" s="1">
        <v>41359</v>
      </c>
      <c r="B4">
        <v>2</v>
      </c>
      <c r="C4">
        <v>111.9</v>
      </c>
      <c r="D4" t="str">
        <f t="shared" ref="D4:D67" si="6">CONCATENATE(TEXT(A4, "mm/dd/yy"), "-", TEXT(A24, "mm/dd/yy"))</f>
        <v>03/26/13-04/15/13</v>
      </c>
      <c r="E4" s="2">
        <f t="shared" si="0"/>
        <v>53</v>
      </c>
      <c r="F4">
        <f t="shared" si="1"/>
        <v>151.39999999999998</v>
      </c>
      <c r="G4">
        <f t="shared" si="2"/>
        <v>37</v>
      </c>
      <c r="H4" s="2">
        <f t="shared" si="3"/>
        <v>676.59999999999991</v>
      </c>
      <c r="I4">
        <f t="shared" ref="I3:I66" si="7">SUM(B4:B24)</f>
        <v>53</v>
      </c>
      <c r="J4">
        <f t="shared" ref="J4:J65" si="8">SUM(C26:C59)</f>
        <v>593.29999999999984</v>
      </c>
      <c r="L4">
        <f t="shared" si="4"/>
        <v>282.4803</v>
      </c>
      <c r="M4">
        <f t="shared" si="5"/>
        <v>1</v>
      </c>
    </row>
    <row r="5" spans="1:13">
      <c r="A5" s="1">
        <v>41360</v>
      </c>
      <c r="B5">
        <v>15</v>
      </c>
      <c r="C5">
        <v>-33.5</v>
      </c>
      <c r="D5" t="str">
        <f t="shared" si="6"/>
        <v>03/27/13-04/16/13</v>
      </c>
      <c r="E5" s="2">
        <f t="shared" si="0"/>
        <v>60</v>
      </c>
      <c r="F5">
        <f t="shared" si="1"/>
        <v>197.1</v>
      </c>
      <c r="G5">
        <f t="shared" si="2"/>
        <v>41</v>
      </c>
      <c r="H5" s="2">
        <f t="shared" si="3"/>
        <v>600.5</v>
      </c>
      <c r="I5">
        <f t="shared" si="7"/>
        <v>60</v>
      </c>
      <c r="J5">
        <f t="shared" si="8"/>
        <v>784.09999999999991</v>
      </c>
      <c r="L5">
        <f t="shared" si="4"/>
        <v>220.42600000000004</v>
      </c>
      <c r="M5">
        <f t="shared" si="5"/>
        <v>1</v>
      </c>
    </row>
    <row r="6" spans="1:13">
      <c r="A6" s="1">
        <v>41361</v>
      </c>
      <c r="B6">
        <v>3</v>
      </c>
      <c r="C6">
        <v>52.3</v>
      </c>
      <c r="D6" t="str">
        <f t="shared" si="6"/>
        <v>03/28/13-04/17/13</v>
      </c>
      <c r="E6" s="2">
        <f t="shared" si="0"/>
        <v>41</v>
      </c>
      <c r="F6">
        <f t="shared" si="1"/>
        <v>92.4</v>
      </c>
      <c r="G6">
        <f t="shared" si="2"/>
        <v>22</v>
      </c>
      <c r="H6" s="2">
        <f t="shared" si="3"/>
        <v>457.70000000000005</v>
      </c>
      <c r="I6">
        <f t="shared" si="7"/>
        <v>41</v>
      </c>
      <c r="J6">
        <f t="shared" si="8"/>
        <v>785.69999999999982</v>
      </c>
      <c r="L6">
        <f t="shared" si="4"/>
        <v>388.85910000000001</v>
      </c>
      <c r="M6">
        <f t="shared" si="5"/>
        <v>1</v>
      </c>
    </row>
    <row r="7" spans="1:13">
      <c r="A7" s="1">
        <v>41362</v>
      </c>
      <c r="B7">
        <v>6</v>
      </c>
      <c r="C7" t="s">
        <v>4</v>
      </c>
      <c r="D7" t="str">
        <f t="shared" si="6"/>
        <v>03/29/13-04/18/13</v>
      </c>
      <c r="E7" s="2">
        <f t="shared" si="0"/>
        <v>50</v>
      </c>
      <c r="F7">
        <f t="shared" si="1"/>
        <v>-41.400000000000006</v>
      </c>
      <c r="G7">
        <f t="shared" si="2"/>
        <v>34</v>
      </c>
      <c r="H7" s="2">
        <f t="shared" si="3"/>
        <v>451.6</v>
      </c>
      <c r="I7">
        <f t="shared" si="7"/>
        <v>50</v>
      </c>
      <c r="J7">
        <f t="shared" si="8"/>
        <v>769.19999999999993</v>
      </c>
      <c r="L7">
        <f t="shared" si="4"/>
        <v>309.07500000000005</v>
      </c>
      <c r="M7">
        <f t="shared" si="5"/>
        <v>1</v>
      </c>
    </row>
    <row r="8" spans="1:13">
      <c r="A8" s="1">
        <v>41363</v>
      </c>
      <c r="B8">
        <v>3</v>
      </c>
      <c r="C8" t="s">
        <v>4</v>
      </c>
      <c r="D8" t="str">
        <f t="shared" si="6"/>
        <v>03/30/13-04/19/13</v>
      </c>
      <c r="E8" s="2">
        <f t="shared" si="0"/>
        <v>42</v>
      </c>
      <c r="F8">
        <f t="shared" si="1"/>
        <v>-31.000000000000007</v>
      </c>
      <c r="G8">
        <f t="shared" si="2"/>
        <v>26</v>
      </c>
      <c r="H8" s="2">
        <f t="shared" si="3"/>
        <v>464</v>
      </c>
      <c r="I8">
        <f t="shared" si="7"/>
        <v>42</v>
      </c>
      <c r="J8">
        <f t="shared" si="8"/>
        <v>781.59999999999991</v>
      </c>
      <c r="L8">
        <f t="shared" si="4"/>
        <v>379.99420000000003</v>
      </c>
      <c r="M8">
        <f t="shared" si="5"/>
        <v>1</v>
      </c>
    </row>
    <row r="9" spans="1:13">
      <c r="A9" s="1">
        <v>41364</v>
      </c>
      <c r="B9">
        <v>-5</v>
      </c>
      <c r="C9" t="s">
        <v>4</v>
      </c>
      <c r="D9" t="str">
        <f t="shared" si="6"/>
        <v>03/31/13-04/20/13</v>
      </c>
      <c r="E9" s="2">
        <f t="shared" si="0"/>
        <v>31</v>
      </c>
      <c r="F9">
        <f t="shared" si="1"/>
        <v>-31.000000000000007</v>
      </c>
      <c r="G9">
        <f t="shared" si="2"/>
        <v>19</v>
      </c>
      <c r="H9" s="2">
        <f t="shared" si="3"/>
        <v>464</v>
      </c>
      <c r="I9">
        <f t="shared" si="7"/>
        <v>31</v>
      </c>
      <c r="J9">
        <f t="shared" si="8"/>
        <v>781.59999999999991</v>
      </c>
      <c r="L9">
        <f t="shared" si="4"/>
        <v>477.50810000000001</v>
      </c>
      <c r="M9">
        <f t="shared" si="5"/>
        <v>1</v>
      </c>
    </row>
    <row r="10" spans="1:13">
      <c r="A10" s="1">
        <v>41365</v>
      </c>
      <c r="B10">
        <v>3</v>
      </c>
      <c r="C10">
        <v>-5.6</v>
      </c>
      <c r="D10" t="str">
        <f t="shared" si="6"/>
        <v>04/01/13-04/21/13</v>
      </c>
      <c r="E10" s="2">
        <f t="shared" si="0"/>
        <v>40</v>
      </c>
      <c r="F10">
        <f t="shared" si="1"/>
        <v>-31.000000000000007</v>
      </c>
      <c r="G10">
        <f t="shared" si="2"/>
        <v>29</v>
      </c>
      <c r="H10" s="2">
        <f t="shared" si="3"/>
        <v>729.89999999999986</v>
      </c>
      <c r="I10">
        <f t="shared" si="7"/>
        <v>40</v>
      </c>
      <c r="J10">
        <f t="shared" si="8"/>
        <v>761.89999999999986</v>
      </c>
      <c r="L10">
        <f t="shared" si="4"/>
        <v>397.72400000000005</v>
      </c>
      <c r="M10">
        <f t="shared" si="5"/>
        <v>1</v>
      </c>
    </row>
    <row r="11" spans="1:13">
      <c r="A11" s="1">
        <v>41366</v>
      </c>
      <c r="B11">
        <v>1</v>
      </c>
      <c r="C11">
        <v>89.1</v>
      </c>
      <c r="D11" t="str">
        <f t="shared" si="6"/>
        <v>04/02/13-04/22/13</v>
      </c>
      <c r="E11" s="2">
        <f t="shared" si="0"/>
        <v>45</v>
      </c>
      <c r="F11">
        <f t="shared" si="1"/>
        <v>-5.6999999999999851</v>
      </c>
      <c r="G11">
        <f t="shared" si="2"/>
        <v>35</v>
      </c>
      <c r="H11" s="2">
        <f t="shared" si="3"/>
        <v>572.29999999999984</v>
      </c>
      <c r="I11">
        <f t="shared" si="7"/>
        <v>45</v>
      </c>
      <c r="J11">
        <f t="shared" si="8"/>
        <v>609.59999999999991</v>
      </c>
      <c r="L11">
        <f t="shared" si="4"/>
        <v>353.39950000000005</v>
      </c>
      <c r="M11">
        <f t="shared" si="5"/>
        <v>1</v>
      </c>
    </row>
    <row r="12" spans="1:13">
      <c r="A12" s="1">
        <v>41367</v>
      </c>
      <c r="B12">
        <v>11</v>
      </c>
      <c r="C12">
        <v>-111.6</v>
      </c>
      <c r="D12" t="str">
        <f t="shared" si="6"/>
        <v>04/03/13-04/23/13</v>
      </c>
      <c r="E12" s="2">
        <f t="shared" si="0"/>
        <v>41</v>
      </c>
      <c r="F12">
        <f t="shared" si="1"/>
        <v>57.500000000000043</v>
      </c>
      <c r="G12">
        <f t="shared" si="2"/>
        <v>30</v>
      </c>
      <c r="H12" s="2">
        <f t="shared" si="3"/>
        <v>812.59999999999991</v>
      </c>
      <c r="I12">
        <f t="shared" si="7"/>
        <v>41</v>
      </c>
      <c r="J12">
        <f t="shared" si="8"/>
        <v>754.89999999999986</v>
      </c>
      <c r="L12">
        <f t="shared" si="4"/>
        <v>388.85910000000001</v>
      </c>
      <c r="M12">
        <f t="shared" si="5"/>
        <v>1</v>
      </c>
    </row>
    <row r="13" spans="1:13">
      <c r="A13" s="1">
        <v>41368</v>
      </c>
      <c r="B13">
        <v>-3</v>
      </c>
      <c r="C13">
        <v>55.7</v>
      </c>
      <c r="D13" t="str">
        <f t="shared" si="6"/>
        <v>04/04/13-04/24/13</v>
      </c>
      <c r="E13" s="2">
        <f t="shared" si="0"/>
        <v>36</v>
      </c>
      <c r="F13">
        <f t="shared" si="1"/>
        <v>125.90000000000002</v>
      </c>
      <c r="G13">
        <f t="shared" si="2"/>
        <v>31</v>
      </c>
      <c r="H13" s="2">
        <f t="shared" si="3"/>
        <v>796.99999999999977</v>
      </c>
      <c r="I13">
        <f t="shared" si="7"/>
        <v>36</v>
      </c>
      <c r="J13">
        <f t="shared" si="8"/>
        <v>633.29999999999984</v>
      </c>
      <c r="L13">
        <f t="shared" si="4"/>
        <v>433.18360000000001</v>
      </c>
      <c r="M13">
        <f t="shared" si="5"/>
        <v>1</v>
      </c>
    </row>
    <row r="14" spans="1:13">
      <c r="A14" s="1">
        <v>41369</v>
      </c>
      <c r="B14">
        <v>-2</v>
      </c>
      <c r="C14">
        <v>-40.799999999999997</v>
      </c>
      <c r="D14" t="str">
        <f t="shared" si="6"/>
        <v>04/05/13-04/25/13</v>
      </c>
      <c r="E14" s="2">
        <f t="shared" si="0"/>
        <v>45</v>
      </c>
      <c r="F14">
        <f t="shared" si="1"/>
        <v>94.700000000000031</v>
      </c>
      <c r="G14">
        <f t="shared" si="2"/>
        <v>32</v>
      </c>
      <c r="H14" s="2">
        <f t="shared" si="3"/>
        <v>805.09999999999991</v>
      </c>
      <c r="I14">
        <f t="shared" si="7"/>
        <v>45</v>
      </c>
      <c r="J14">
        <f t="shared" si="8"/>
        <v>639.99999999999989</v>
      </c>
      <c r="L14">
        <f t="shared" si="4"/>
        <v>353.39950000000005</v>
      </c>
      <c r="M14">
        <f t="shared" si="5"/>
        <v>1</v>
      </c>
    </row>
    <row r="15" spans="1:13">
      <c r="A15" s="1">
        <v>41370</v>
      </c>
      <c r="B15">
        <v>-1</v>
      </c>
      <c r="C15" t="s">
        <v>4</v>
      </c>
      <c r="D15" t="str">
        <f t="shared" si="6"/>
        <v>04/06/13-04/26/13</v>
      </c>
      <c r="E15" s="2">
        <f t="shared" si="0"/>
        <v>41</v>
      </c>
      <c r="F15">
        <f t="shared" si="1"/>
        <v>147.30000000000001</v>
      </c>
      <c r="G15">
        <f t="shared" si="2"/>
        <v>26</v>
      </c>
      <c r="H15" s="2">
        <f t="shared" si="3"/>
        <v>598.49999999999989</v>
      </c>
      <c r="I15">
        <f t="shared" si="7"/>
        <v>41</v>
      </c>
      <c r="J15">
        <f t="shared" si="8"/>
        <v>433.39999999999986</v>
      </c>
      <c r="L15">
        <f t="shared" si="4"/>
        <v>388.85910000000001</v>
      </c>
      <c r="M15">
        <f t="shared" si="5"/>
        <v>1</v>
      </c>
    </row>
    <row r="16" spans="1:13">
      <c r="A16" s="1">
        <v>41371</v>
      </c>
      <c r="B16">
        <v>3</v>
      </c>
      <c r="C16" t="s">
        <v>4</v>
      </c>
      <c r="D16" t="str">
        <f t="shared" si="6"/>
        <v>04/07/13-04/27/13</v>
      </c>
      <c r="E16" s="2">
        <f t="shared" si="0"/>
        <v>46</v>
      </c>
      <c r="F16">
        <f t="shared" si="1"/>
        <v>147.30000000000001</v>
      </c>
      <c r="G16">
        <f t="shared" si="2"/>
        <v>31</v>
      </c>
      <c r="H16" s="2">
        <f t="shared" si="3"/>
        <v>598.49999999999989</v>
      </c>
      <c r="I16">
        <f t="shared" si="7"/>
        <v>46</v>
      </c>
      <c r="J16">
        <f t="shared" si="8"/>
        <v>433.39999999999986</v>
      </c>
      <c r="L16">
        <f t="shared" si="4"/>
        <v>344.53460000000001</v>
      </c>
      <c r="M16">
        <f t="shared" si="5"/>
        <v>1</v>
      </c>
    </row>
    <row r="17" spans="1:13">
      <c r="A17" s="1">
        <v>41372</v>
      </c>
      <c r="B17">
        <v>3</v>
      </c>
      <c r="C17">
        <v>48.2</v>
      </c>
      <c r="D17" t="str">
        <f t="shared" si="6"/>
        <v>04/08/13-04/28/13</v>
      </c>
      <c r="E17" s="2">
        <f t="shared" si="0"/>
        <v>52</v>
      </c>
      <c r="F17">
        <f t="shared" si="1"/>
        <v>147.30000000000001</v>
      </c>
      <c r="G17">
        <f t="shared" si="2"/>
        <v>36</v>
      </c>
      <c r="H17" s="2">
        <f t="shared" si="3"/>
        <v>578.79999999999984</v>
      </c>
      <c r="I17">
        <f t="shared" si="7"/>
        <v>52</v>
      </c>
      <c r="J17">
        <f t="shared" si="8"/>
        <v>327.19999999999993</v>
      </c>
      <c r="L17">
        <f t="shared" si="4"/>
        <v>291.34520000000003</v>
      </c>
      <c r="M17">
        <f t="shared" si="5"/>
        <v>1</v>
      </c>
    </row>
    <row r="18" spans="1:13">
      <c r="A18" s="1">
        <v>41373</v>
      </c>
      <c r="B18">
        <v>-2</v>
      </c>
      <c r="C18">
        <v>60</v>
      </c>
      <c r="D18" t="str">
        <f t="shared" si="6"/>
        <v>04/09/13-04/29/13</v>
      </c>
      <c r="E18" s="2">
        <f t="shared" si="0"/>
        <v>47</v>
      </c>
      <c r="F18">
        <f t="shared" si="1"/>
        <v>205.30000000000004</v>
      </c>
      <c r="G18">
        <f t="shared" si="2"/>
        <v>30</v>
      </c>
      <c r="H18" s="2">
        <f t="shared" si="3"/>
        <v>556.89999999999986</v>
      </c>
      <c r="I18">
        <f t="shared" si="7"/>
        <v>47</v>
      </c>
      <c r="J18">
        <f t="shared" si="8"/>
        <v>436.59999999999991</v>
      </c>
      <c r="L18">
        <f t="shared" si="4"/>
        <v>335.66970000000003</v>
      </c>
      <c r="M18">
        <f t="shared" si="5"/>
        <v>1</v>
      </c>
    </row>
    <row r="19" spans="1:13">
      <c r="A19" s="1">
        <v>41374</v>
      </c>
      <c r="B19">
        <v>6</v>
      </c>
      <c r="C19">
        <v>128.69999999999999</v>
      </c>
      <c r="D19" t="str">
        <f t="shared" si="6"/>
        <v>04/10/13-04/30/13</v>
      </c>
      <c r="E19" s="2">
        <f t="shared" si="0"/>
        <v>60</v>
      </c>
      <c r="F19">
        <f t="shared" si="1"/>
        <v>166.30000000000004</v>
      </c>
      <c r="G19">
        <f t="shared" si="2"/>
        <v>38</v>
      </c>
      <c r="H19" s="2">
        <f t="shared" si="3"/>
        <v>522.39999999999975</v>
      </c>
      <c r="I19">
        <f t="shared" si="7"/>
        <v>60</v>
      </c>
      <c r="J19">
        <f t="shared" si="8"/>
        <v>497.69999999999987</v>
      </c>
      <c r="L19">
        <f t="shared" si="4"/>
        <v>220.42600000000004</v>
      </c>
      <c r="M19">
        <f t="shared" si="5"/>
        <v>1</v>
      </c>
    </row>
    <row r="20" spans="1:13">
      <c r="A20" s="1">
        <v>41375</v>
      </c>
      <c r="B20">
        <v>-4</v>
      </c>
      <c r="C20">
        <v>62.9</v>
      </c>
      <c r="D20" t="str">
        <f t="shared" si="6"/>
        <v>04/11/13-05/01/13</v>
      </c>
      <c r="E20" s="2">
        <f t="shared" si="0"/>
        <v>63</v>
      </c>
      <c r="F20">
        <f t="shared" si="1"/>
        <v>-101.19999999999997</v>
      </c>
      <c r="G20">
        <f t="shared" si="2"/>
        <v>38</v>
      </c>
      <c r="H20" s="2">
        <f t="shared" si="3"/>
        <v>290.39999999999981</v>
      </c>
      <c r="I20">
        <f t="shared" si="7"/>
        <v>63</v>
      </c>
      <c r="J20">
        <f t="shared" si="8"/>
        <v>159.59999999999997</v>
      </c>
      <c r="L20">
        <f t="shared" si="4"/>
        <v>193.83130000000006</v>
      </c>
      <c r="M20">
        <f t="shared" si="5"/>
        <v>1</v>
      </c>
    </row>
    <row r="21" spans="1:13">
      <c r="A21" s="1">
        <v>41376</v>
      </c>
      <c r="B21">
        <v>15</v>
      </c>
      <c r="C21">
        <v>0</v>
      </c>
      <c r="D21" t="str">
        <f t="shared" si="6"/>
        <v>04/12/13-05/02/13</v>
      </c>
      <c r="E21" s="2">
        <f t="shared" si="0"/>
        <v>81</v>
      </c>
      <c r="F21">
        <f t="shared" si="1"/>
        <v>-33.500000000000028</v>
      </c>
      <c r="G21">
        <f t="shared" si="2"/>
        <v>36</v>
      </c>
      <c r="H21" s="2">
        <f t="shared" si="3"/>
        <v>363.69999999999982</v>
      </c>
      <c r="I21">
        <f t="shared" si="7"/>
        <v>81</v>
      </c>
      <c r="J21">
        <f t="shared" si="8"/>
        <v>102.30000000000004</v>
      </c>
      <c r="L21">
        <f t="shared" si="4"/>
        <v>34.263100000000009</v>
      </c>
      <c r="M21">
        <f t="shared" si="5"/>
        <v>1</v>
      </c>
    </row>
    <row r="22" spans="1:13">
      <c r="A22" s="1">
        <v>41377</v>
      </c>
      <c r="B22">
        <v>-2</v>
      </c>
      <c r="C22" t="s">
        <v>4</v>
      </c>
      <c r="D22" t="str">
        <f t="shared" si="6"/>
        <v>04/13/13-05/03/13</v>
      </c>
      <c r="E22" s="2">
        <f t="shared" si="0"/>
        <v>73</v>
      </c>
      <c r="F22">
        <f t="shared" si="1"/>
        <v>108.89999999999998</v>
      </c>
      <c r="G22">
        <f t="shared" si="2"/>
        <v>25</v>
      </c>
      <c r="H22" s="2">
        <f t="shared" si="3"/>
        <v>567.29999999999984</v>
      </c>
      <c r="I22">
        <f t="shared" si="7"/>
        <v>73</v>
      </c>
      <c r="J22">
        <f t="shared" si="8"/>
        <v>305.90000000000003</v>
      </c>
      <c r="L22">
        <f t="shared" si="4"/>
        <v>105.18230000000005</v>
      </c>
      <c r="M22">
        <f t="shared" si="5"/>
        <v>1</v>
      </c>
    </row>
    <row r="23" spans="1:13">
      <c r="A23" s="1">
        <v>41378</v>
      </c>
      <c r="B23">
        <v>-4</v>
      </c>
      <c r="C23" t="s">
        <v>4</v>
      </c>
      <c r="D23" t="str">
        <f t="shared" si="6"/>
        <v>04/14/13-05/04/13</v>
      </c>
      <c r="E23" s="2">
        <f t="shared" si="0"/>
        <v>83</v>
      </c>
      <c r="F23">
        <f t="shared" si="1"/>
        <v>108.89999999999998</v>
      </c>
      <c r="G23">
        <f t="shared" si="2"/>
        <v>36</v>
      </c>
      <c r="H23" s="2">
        <f t="shared" si="3"/>
        <v>567.29999999999984</v>
      </c>
      <c r="I23">
        <f t="shared" si="7"/>
        <v>83</v>
      </c>
      <c r="J23">
        <f t="shared" si="8"/>
        <v>305.90000000000003</v>
      </c>
      <c r="L23">
        <f t="shared" si="4"/>
        <v>16.533300000000054</v>
      </c>
      <c r="M23">
        <f t="shared" si="5"/>
        <v>1</v>
      </c>
    </row>
    <row r="24" spans="1:13">
      <c r="A24" s="1">
        <v>41379</v>
      </c>
      <c r="B24">
        <v>5</v>
      </c>
      <c r="C24">
        <v>-265.89999999999998</v>
      </c>
      <c r="D24" t="str">
        <f t="shared" si="6"/>
        <v>04/15/13-05/05/13</v>
      </c>
      <c r="E24" s="2">
        <f t="shared" si="0"/>
        <v>90</v>
      </c>
      <c r="F24">
        <f t="shared" si="1"/>
        <v>108.89999999999998</v>
      </c>
      <c r="G24">
        <f t="shared" si="2"/>
        <v>38</v>
      </c>
      <c r="H24" s="2">
        <f t="shared" si="3"/>
        <v>461.09999999999991</v>
      </c>
      <c r="I24">
        <f t="shared" si="7"/>
        <v>90</v>
      </c>
      <c r="J24">
        <f t="shared" si="8"/>
        <v>311.00000000000006</v>
      </c>
      <c r="L24">
        <f t="shared" si="4"/>
        <v>-45.520999999999958</v>
      </c>
      <c r="M24">
        <f t="shared" si="5"/>
        <v>0</v>
      </c>
    </row>
    <row r="25" spans="1:13">
      <c r="A25" s="1">
        <v>41380</v>
      </c>
      <c r="B25">
        <v>9</v>
      </c>
      <c r="C25">
        <v>157.6</v>
      </c>
      <c r="D25" t="str">
        <f t="shared" si="6"/>
        <v>04/16/13-05/06/13</v>
      </c>
      <c r="E25" s="2">
        <f t="shared" si="0"/>
        <v>86</v>
      </c>
      <c r="F25">
        <f t="shared" si="1"/>
        <v>369.7</v>
      </c>
      <c r="G25">
        <f t="shared" si="2"/>
        <v>44</v>
      </c>
      <c r="H25" s="2">
        <f t="shared" si="3"/>
        <v>430.89999999999992</v>
      </c>
      <c r="I25">
        <f t="shared" si="7"/>
        <v>86</v>
      </c>
      <c r="J25">
        <f t="shared" si="8"/>
        <v>214.5</v>
      </c>
      <c r="L25">
        <f t="shared" si="4"/>
        <v>-10.061399999999935</v>
      </c>
      <c r="M25">
        <f t="shared" si="5"/>
        <v>0</v>
      </c>
    </row>
    <row r="26" spans="1:13">
      <c r="A26" s="1">
        <v>41381</v>
      </c>
      <c r="B26">
        <v>-4</v>
      </c>
      <c r="C26">
        <v>-138.19999999999999</v>
      </c>
      <c r="D26" t="str">
        <f t="shared" si="6"/>
        <v>04/17/13-05/07/13</v>
      </c>
      <c r="E26" s="2">
        <f t="shared" si="0"/>
        <v>87</v>
      </c>
      <c r="F26">
        <f t="shared" si="1"/>
        <v>299.39999999999998</v>
      </c>
      <c r="G26">
        <f t="shared" si="2"/>
        <v>44</v>
      </c>
      <c r="H26" s="2">
        <f t="shared" si="3"/>
        <v>460.29999999999984</v>
      </c>
      <c r="I26">
        <f t="shared" si="7"/>
        <v>87</v>
      </c>
      <c r="J26">
        <f t="shared" si="8"/>
        <v>56.200000000000017</v>
      </c>
      <c r="L26">
        <f t="shared" si="4"/>
        <v>-18.926299999999969</v>
      </c>
      <c r="M26">
        <f t="shared" si="5"/>
        <v>0</v>
      </c>
    </row>
    <row r="27" spans="1:13">
      <c r="A27" s="1">
        <v>41382</v>
      </c>
      <c r="B27">
        <v>12</v>
      </c>
      <c r="C27">
        <v>-81.5</v>
      </c>
      <c r="D27" t="str">
        <f t="shared" si="6"/>
        <v>04/18/13-05/08/13</v>
      </c>
      <c r="E27" s="2">
        <f t="shared" si="0"/>
        <v>103</v>
      </c>
      <c r="F27">
        <f t="shared" si="1"/>
        <v>486.49999999999994</v>
      </c>
      <c r="G27">
        <f t="shared" si="2"/>
        <v>62</v>
      </c>
      <c r="H27" s="2">
        <f t="shared" si="3"/>
        <v>194.49999999999994</v>
      </c>
      <c r="I27">
        <f t="shared" si="7"/>
        <v>103</v>
      </c>
      <c r="J27">
        <f t="shared" si="8"/>
        <v>-56.499999999999972</v>
      </c>
      <c r="L27">
        <f t="shared" si="4"/>
        <v>-160.76469999999995</v>
      </c>
      <c r="M27">
        <f t="shared" si="5"/>
        <v>1</v>
      </c>
    </row>
    <row r="28" spans="1:13">
      <c r="A28" s="1">
        <v>41383</v>
      </c>
      <c r="B28">
        <v>-2</v>
      </c>
      <c r="C28">
        <v>10.4</v>
      </c>
      <c r="D28" t="str">
        <f t="shared" si="6"/>
        <v>04/19/13-05/09/13</v>
      </c>
      <c r="E28" s="2">
        <f t="shared" si="0"/>
        <v>102</v>
      </c>
      <c r="F28">
        <f t="shared" si="1"/>
        <v>545.49999999999989</v>
      </c>
      <c r="G28">
        <f t="shared" si="2"/>
        <v>57</v>
      </c>
      <c r="H28" s="2">
        <f t="shared" si="3"/>
        <v>235.70000000000005</v>
      </c>
      <c r="I28">
        <f t="shared" si="7"/>
        <v>102</v>
      </c>
      <c r="J28">
        <f t="shared" si="8"/>
        <v>91.199999999999989</v>
      </c>
      <c r="L28">
        <f t="shared" si="4"/>
        <v>-151.89980000000003</v>
      </c>
      <c r="M28">
        <f t="shared" si="5"/>
        <v>0</v>
      </c>
    </row>
    <row r="29" spans="1:13">
      <c r="A29" s="1">
        <v>41384</v>
      </c>
      <c r="B29">
        <v>-8</v>
      </c>
      <c r="C29" t="s">
        <v>4</v>
      </c>
      <c r="D29" t="str">
        <f t="shared" si="6"/>
        <v>04/20/13-05/10/13</v>
      </c>
      <c r="E29" s="2">
        <f t="shared" si="0"/>
        <v>112</v>
      </c>
      <c r="F29">
        <f t="shared" si="1"/>
        <v>571</v>
      </c>
      <c r="G29">
        <f t="shared" si="2"/>
        <v>67</v>
      </c>
      <c r="H29" s="2">
        <f t="shared" si="3"/>
        <v>127.80000000000004</v>
      </c>
      <c r="I29">
        <f t="shared" si="7"/>
        <v>112</v>
      </c>
      <c r="J29">
        <f t="shared" si="8"/>
        <v>-16.700000000000017</v>
      </c>
      <c r="L29">
        <f t="shared" si="4"/>
        <v>-240.54880000000003</v>
      </c>
      <c r="M29">
        <f t="shared" si="5"/>
        <v>1</v>
      </c>
    </row>
    <row r="30" spans="1:13">
      <c r="A30" s="1">
        <v>41385</v>
      </c>
      <c r="B30">
        <v>4</v>
      </c>
      <c r="C30" t="s">
        <v>4</v>
      </c>
      <c r="D30" t="str">
        <f t="shared" si="6"/>
        <v>04/21/13-05/11/13</v>
      </c>
      <c r="E30" s="2">
        <f t="shared" si="0"/>
        <v>120</v>
      </c>
      <c r="F30">
        <f t="shared" si="1"/>
        <v>571</v>
      </c>
      <c r="G30">
        <f t="shared" si="2"/>
        <v>78</v>
      </c>
      <c r="H30" s="2">
        <f t="shared" si="3"/>
        <v>127.80000000000004</v>
      </c>
      <c r="I30">
        <f t="shared" si="7"/>
        <v>120</v>
      </c>
      <c r="J30">
        <f t="shared" si="8"/>
        <v>-16.700000000000017</v>
      </c>
      <c r="L30">
        <f t="shared" si="4"/>
        <v>-311.46799999999996</v>
      </c>
      <c r="M30">
        <f t="shared" si="5"/>
        <v>1</v>
      </c>
    </row>
    <row r="31" spans="1:13">
      <c r="A31" s="1">
        <v>41386</v>
      </c>
      <c r="B31">
        <v>8</v>
      </c>
      <c r="C31">
        <v>19.7</v>
      </c>
      <c r="D31" t="str">
        <f t="shared" si="6"/>
        <v>04/22/13-05/12/13</v>
      </c>
      <c r="E31" s="2">
        <f t="shared" si="0"/>
        <v>121</v>
      </c>
      <c r="F31">
        <f t="shared" si="1"/>
        <v>571</v>
      </c>
      <c r="G31">
        <f t="shared" si="2"/>
        <v>75</v>
      </c>
      <c r="H31" s="2">
        <f t="shared" si="3"/>
        <v>132.90000000000006</v>
      </c>
      <c r="I31">
        <f t="shared" si="7"/>
        <v>121</v>
      </c>
      <c r="J31">
        <f t="shared" si="8"/>
        <v>4.9999999999999716</v>
      </c>
      <c r="L31">
        <f t="shared" si="4"/>
        <v>-320.3329</v>
      </c>
      <c r="M31">
        <f t="shared" si="5"/>
        <v>0</v>
      </c>
    </row>
    <row r="32" spans="1:13">
      <c r="A32" s="1">
        <v>41387</v>
      </c>
      <c r="B32">
        <v>-3</v>
      </c>
      <c r="C32">
        <v>152.30000000000001</v>
      </c>
      <c r="D32" t="str">
        <f t="shared" si="6"/>
        <v>04/23/13-05/13/13</v>
      </c>
      <c r="E32" s="2">
        <f t="shared" si="0"/>
        <v>111</v>
      </c>
      <c r="F32">
        <f t="shared" si="1"/>
        <v>529.59999999999991</v>
      </c>
      <c r="G32">
        <f t="shared" si="2"/>
        <v>77</v>
      </c>
      <c r="H32" s="2">
        <f t="shared" si="3"/>
        <v>146.80000000000001</v>
      </c>
      <c r="I32">
        <f t="shared" si="7"/>
        <v>111</v>
      </c>
      <c r="J32">
        <f t="shared" si="8"/>
        <v>-17.40000000000002</v>
      </c>
      <c r="L32">
        <f t="shared" si="4"/>
        <v>-231.68389999999999</v>
      </c>
      <c r="M32">
        <f t="shared" si="5"/>
        <v>1</v>
      </c>
    </row>
    <row r="33" spans="1:13">
      <c r="A33" s="1">
        <v>41388</v>
      </c>
      <c r="B33">
        <v>6</v>
      </c>
      <c r="C33">
        <v>-43.2</v>
      </c>
      <c r="D33" t="str">
        <f t="shared" si="6"/>
        <v>04/24/13-05/14/13</v>
      </c>
      <c r="E33" s="2">
        <f t="shared" si="0"/>
        <v>120</v>
      </c>
      <c r="F33">
        <f t="shared" si="1"/>
        <v>500.9</v>
      </c>
      <c r="G33">
        <f t="shared" si="2"/>
        <v>92</v>
      </c>
      <c r="H33" s="2">
        <f t="shared" si="3"/>
        <v>229.8</v>
      </c>
      <c r="I33">
        <f t="shared" si="7"/>
        <v>120</v>
      </c>
      <c r="J33">
        <f t="shared" si="8"/>
        <v>50.699999999999974</v>
      </c>
      <c r="L33">
        <f t="shared" si="4"/>
        <v>-311.46799999999996</v>
      </c>
      <c r="M33">
        <f t="shared" si="5"/>
        <v>0</v>
      </c>
    </row>
    <row r="34" spans="1:13">
      <c r="A34" s="1">
        <v>41389</v>
      </c>
      <c r="B34">
        <v>6</v>
      </c>
      <c r="C34">
        <v>24.5</v>
      </c>
      <c r="D34" t="str">
        <f t="shared" si="6"/>
        <v>04/25/13-05/15/13</v>
      </c>
      <c r="E34" s="2">
        <f t="shared" si="0"/>
        <v>122</v>
      </c>
      <c r="F34">
        <f t="shared" si="1"/>
        <v>607.89999999999986</v>
      </c>
      <c r="G34">
        <f t="shared" si="2"/>
        <v>97</v>
      </c>
      <c r="H34" s="2">
        <f t="shared" si="3"/>
        <v>49</v>
      </c>
      <c r="I34">
        <f t="shared" si="7"/>
        <v>122</v>
      </c>
      <c r="J34">
        <f t="shared" si="8"/>
        <v>-111.90000000000005</v>
      </c>
      <c r="L34">
        <f t="shared" si="4"/>
        <v>-329.19780000000003</v>
      </c>
      <c r="M34">
        <f t="shared" si="5"/>
        <v>1</v>
      </c>
    </row>
    <row r="35" spans="1:13">
      <c r="A35" s="1">
        <v>41390</v>
      </c>
      <c r="B35">
        <v>-6</v>
      </c>
      <c r="C35">
        <v>11.8</v>
      </c>
      <c r="D35" t="str">
        <f t="shared" si="6"/>
        <v>04/26/13-05/16/13</v>
      </c>
      <c r="E35" s="2">
        <f t="shared" si="0"/>
        <v>124</v>
      </c>
      <c r="F35">
        <f t="shared" si="1"/>
        <v>542.69999999999982</v>
      </c>
      <c r="G35">
        <f t="shared" si="2"/>
        <v>99</v>
      </c>
      <c r="H35" s="2">
        <f t="shared" si="3"/>
        <v>-334.1</v>
      </c>
      <c r="I35">
        <f t="shared" si="7"/>
        <v>124</v>
      </c>
      <c r="J35">
        <f t="shared" si="8"/>
        <v>-578.69999999999993</v>
      </c>
      <c r="L35">
        <f t="shared" si="4"/>
        <v>-346.9276000000001</v>
      </c>
      <c r="M35">
        <f t="shared" si="5"/>
        <v>1</v>
      </c>
    </row>
    <row r="36" spans="1:13">
      <c r="A36" s="1">
        <v>41391</v>
      </c>
      <c r="B36">
        <v>4</v>
      </c>
      <c r="C36" t="s">
        <v>4</v>
      </c>
      <c r="D36" t="str">
        <f t="shared" si="6"/>
        <v>04/27/13-05/17/13</v>
      </c>
      <c r="E36" s="2">
        <f t="shared" si="0"/>
        <v>134</v>
      </c>
      <c r="F36">
        <f t="shared" si="1"/>
        <v>650.49999999999989</v>
      </c>
      <c r="G36">
        <f t="shared" si="2"/>
        <v>105</v>
      </c>
      <c r="H36" s="2">
        <f t="shared" si="3"/>
        <v>-295.3</v>
      </c>
      <c r="I36">
        <f t="shared" si="7"/>
        <v>134</v>
      </c>
      <c r="J36">
        <f t="shared" si="8"/>
        <v>-539.9</v>
      </c>
      <c r="L36">
        <f t="shared" si="4"/>
        <v>-435.57659999999998</v>
      </c>
      <c r="M36">
        <f t="shared" si="5"/>
        <v>1</v>
      </c>
    </row>
    <row r="37" spans="1:13">
      <c r="A37" s="1">
        <v>41392</v>
      </c>
      <c r="B37">
        <v>9</v>
      </c>
      <c r="C37" t="s">
        <v>4</v>
      </c>
      <c r="D37" t="str">
        <f t="shared" si="6"/>
        <v>04/28/13-05/18/13</v>
      </c>
      <c r="E37" s="2">
        <f t="shared" si="0"/>
        <v>126</v>
      </c>
      <c r="F37">
        <f t="shared" si="1"/>
        <v>650.49999999999989</v>
      </c>
      <c r="G37">
        <f t="shared" si="2"/>
        <v>106</v>
      </c>
      <c r="H37" s="2">
        <f t="shared" si="3"/>
        <v>-295.3</v>
      </c>
      <c r="I37">
        <f t="shared" si="7"/>
        <v>126</v>
      </c>
      <c r="J37">
        <f t="shared" si="8"/>
        <v>-539.9</v>
      </c>
      <c r="L37">
        <f t="shared" si="4"/>
        <v>-364.65739999999994</v>
      </c>
      <c r="M37">
        <f t="shared" si="5"/>
        <v>1</v>
      </c>
    </row>
    <row r="38" spans="1:13">
      <c r="A38" s="1">
        <v>41393</v>
      </c>
      <c r="B38">
        <v>-2</v>
      </c>
      <c r="C38">
        <v>106.2</v>
      </c>
      <c r="D38" t="str">
        <f t="shared" si="6"/>
        <v>04/29/13-05/19/13</v>
      </c>
      <c r="E38" s="2">
        <f t="shared" si="0"/>
        <v>124</v>
      </c>
      <c r="F38">
        <f t="shared" si="1"/>
        <v>650.49999999999989</v>
      </c>
      <c r="G38">
        <f t="shared" si="2"/>
        <v>95</v>
      </c>
      <c r="H38" s="2">
        <f t="shared" si="3"/>
        <v>-273.60000000000002</v>
      </c>
      <c r="I38">
        <f t="shared" si="7"/>
        <v>124</v>
      </c>
      <c r="J38">
        <f t="shared" si="8"/>
        <v>-526.9</v>
      </c>
      <c r="L38">
        <f t="shared" si="4"/>
        <v>-346.9276000000001</v>
      </c>
      <c r="M38">
        <f t="shared" si="5"/>
        <v>1</v>
      </c>
    </row>
    <row r="39" spans="1:13">
      <c r="A39" s="1">
        <v>41394</v>
      </c>
      <c r="B39">
        <v>11</v>
      </c>
      <c r="C39">
        <v>21</v>
      </c>
      <c r="D39" t="str">
        <f t="shared" si="6"/>
        <v>04/30/13-05/20/13</v>
      </c>
      <c r="E39" s="2">
        <f t="shared" si="0"/>
        <v>121</v>
      </c>
      <c r="F39">
        <f t="shared" si="1"/>
        <v>531.29999999999995</v>
      </c>
      <c r="G39">
        <f t="shared" si="2"/>
        <v>103</v>
      </c>
      <c r="H39" s="2">
        <f t="shared" si="3"/>
        <v>-533.4</v>
      </c>
      <c r="I39">
        <f t="shared" si="7"/>
        <v>121</v>
      </c>
      <c r="J39">
        <f t="shared" si="8"/>
        <v>-715.7</v>
      </c>
      <c r="L39">
        <f t="shared" si="4"/>
        <v>-320.3329</v>
      </c>
      <c r="M39">
        <f t="shared" si="5"/>
        <v>1</v>
      </c>
    </row>
    <row r="40" spans="1:13">
      <c r="A40" s="1">
        <v>41395</v>
      </c>
      <c r="B40">
        <v>9</v>
      </c>
      <c r="C40">
        <v>-138.80000000000001</v>
      </c>
      <c r="D40" t="str">
        <f t="shared" si="6"/>
        <v>05/01/13-05/21/13</v>
      </c>
      <c r="E40" s="2">
        <f t="shared" si="0"/>
        <v>125</v>
      </c>
      <c r="F40">
        <f t="shared" si="1"/>
        <v>562.9</v>
      </c>
      <c r="G40">
        <f t="shared" si="2"/>
        <v>100</v>
      </c>
      <c r="H40" s="2">
        <f t="shared" si="3"/>
        <v>-506.6</v>
      </c>
      <c r="I40">
        <f t="shared" si="7"/>
        <v>125</v>
      </c>
      <c r="J40">
        <f t="shared" si="8"/>
        <v>-545.20000000000005</v>
      </c>
      <c r="L40">
        <f t="shared" si="4"/>
        <v>-355.7924999999999</v>
      </c>
      <c r="M40">
        <f t="shared" si="5"/>
        <v>1</v>
      </c>
    </row>
    <row r="41" spans="1:13">
      <c r="A41" s="1">
        <v>41396</v>
      </c>
      <c r="B41">
        <v>14</v>
      </c>
      <c r="C41">
        <v>130.6</v>
      </c>
      <c r="D41" t="str">
        <f t="shared" si="6"/>
        <v>05/02/13-05/22/13</v>
      </c>
      <c r="E41" s="2">
        <f t="shared" si="0"/>
        <v>120</v>
      </c>
      <c r="F41">
        <f t="shared" si="1"/>
        <v>621.79999999999995</v>
      </c>
      <c r="G41">
        <f t="shared" si="2"/>
        <v>99</v>
      </c>
      <c r="H41" s="2">
        <f t="shared" si="3"/>
        <v>-325.79999999999995</v>
      </c>
      <c r="I41">
        <f t="shared" si="7"/>
        <v>120</v>
      </c>
      <c r="J41">
        <f t="shared" si="8"/>
        <v>-398.99999999999989</v>
      </c>
      <c r="L41">
        <f t="shared" si="4"/>
        <v>-311.46799999999996</v>
      </c>
      <c r="M41">
        <f t="shared" si="5"/>
        <v>1</v>
      </c>
    </row>
    <row r="42" spans="1:13">
      <c r="A42" s="1">
        <v>41397</v>
      </c>
      <c r="B42">
        <v>7</v>
      </c>
      <c r="C42">
        <v>142.4</v>
      </c>
      <c r="D42" t="str">
        <f t="shared" si="6"/>
        <v>05/03/13-05/23/13</v>
      </c>
      <c r="E42" s="2">
        <f t="shared" si="0"/>
        <v>105</v>
      </c>
      <c r="F42">
        <f t="shared" si="1"/>
        <v>485.1</v>
      </c>
      <c r="G42">
        <f t="shared" si="2"/>
        <v>89</v>
      </c>
      <c r="H42" s="2">
        <f t="shared" si="3"/>
        <v>-342.19999999999987</v>
      </c>
      <c r="I42">
        <f t="shared" si="7"/>
        <v>105</v>
      </c>
      <c r="J42">
        <f t="shared" si="8"/>
        <v>-308.2</v>
      </c>
      <c r="L42">
        <f t="shared" si="4"/>
        <v>-178.49450000000002</v>
      </c>
      <c r="M42">
        <f t="shared" si="5"/>
        <v>1</v>
      </c>
    </row>
    <row r="43" spans="1:13">
      <c r="A43" s="1">
        <v>41398</v>
      </c>
      <c r="B43">
        <v>8</v>
      </c>
      <c r="C43" t="s">
        <v>4</v>
      </c>
      <c r="D43" t="str">
        <f t="shared" si="6"/>
        <v>05/04/13-05/24/13</v>
      </c>
      <c r="E43" s="2">
        <f t="shared" si="0"/>
        <v>106</v>
      </c>
      <c r="F43">
        <f t="shared" si="1"/>
        <v>355.1</v>
      </c>
      <c r="G43">
        <f t="shared" si="2"/>
        <v>78</v>
      </c>
      <c r="H43" s="2">
        <f t="shared" si="3"/>
        <v>-449.19999999999987</v>
      </c>
      <c r="I43">
        <f t="shared" si="7"/>
        <v>106</v>
      </c>
      <c r="J43">
        <f t="shared" si="8"/>
        <v>-415.2</v>
      </c>
      <c r="L43">
        <f t="shared" si="4"/>
        <v>-187.35940000000005</v>
      </c>
      <c r="M43">
        <f t="shared" si="5"/>
        <v>1</v>
      </c>
    </row>
    <row r="44" spans="1:13">
      <c r="A44" s="1">
        <v>41399</v>
      </c>
      <c r="B44">
        <v>3</v>
      </c>
      <c r="C44" t="s">
        <v>4</v>
      </c>
      <c r="D44" t="str">
        <f t="shared" si="6"/>
        <v>05/05/13-05/25/13</v>
      </c>
      <c r="E44" s="2">
        <f t="shared" si="0"/>
        <v>101</v>
      </c>
      <c r="F44">
        <f t="shared" si="1"/>
        <v>355.1</v>
      </c>
      <c r="G44">
        <f t="shared" si="2"/>
        <v>77</v>
      </c>
      <c r="H44" s="2">
        <f t="shared" si="3"/>
        <v>-449.19999999999987</v>
      </c>
      <c r="I44">
        <f t="shared" si="7"/>
        <v>101</v>
      </c>
      <c r="J44">
        <f t="shared" si="8"/>
        <v>-415.2</v>
      </c>
      <c r="L44">
        <f t="shared" si="4"/>
        <v>-143.03489999999999</v>
      </c>
      <c r="M44">
        <f t="shared" si="5"/>
        <v>1</v>
      </c>
    </row>
    <row r="45" spans="1:13">
      <c r="A45" s="1">
        <v>41400</v>
      </c>
      <c r="B45">
        <v>1</v>
      </c>
      <c r="C45">
        <v>-5.0999999999999996</v>
      </c>
      <c r="D45" t="str">
        <f t="shared" si="6"/>
        <v>05/06/13-05/26/13</v>
      </c>
      <c r="E45" s="2">
        <f t="shared" si="0"/>
        <v>97</v>
      </c>
      <c r="F45">
        <f t="shared" si="1"/>
        <v>355.1</v>
      </c>
      <c r="G45">
        <f t="shared" si="2"/>
        <v>69</v>
      </c>
      <c r="H45" s="2">
        <f t="shared" si="3"/>
        <v>-436.19999999999987</v>
      </c>
      <c r="I45">
        <f t="shared" si="7"/>
        <v>97</v>
      </c>
      <c r="J45">
        <f t="shared" si="8"/>
        <v>-415.2</v>
      </c>
      <c r="L45">
        <f t="shared" si="4"/>
        <v>-107.57529999999997</v>
      </c>
      <c r="M45">
        <f t="shared" si="5"/>
        <v>1</v>
      </c>
    </row>
    <row r="46" spans="1:13">
      <c r="A46" s="1">
        <v>41401</v>
      </c>
      <c r="B46">
        <v>10</v>
      </c>
      <c r="C46">
        <v>87.3</v>
      </c>
      <c r="D46" t="str">
        <f t="shared" si="6"/>
        <v>05/07/13-05/27/13</v>
      </c>
      <c r="E46" s="2">
        <f t="shared" si="0"/>
        <v>102</v>
      </c>
      <c r="F46">
        <f t="shared" si="1"/>
        <v>360.20000000000005</v>
      </c>
      <c r="G46">
        <f t="shared" si="2"/>
        <v>83</v>
      </c>
      <c r="H46" s="2">
        <f t="shared" si="3"/>
        <v>-425.40000000000003</v>
      </c>
      <c r="I46">
        <f t="shared" si="7"/>
        <v>102</v>
      </c>
      <c r="J46">
        <f t="shared" si="8"/>
        <v>-453.9</v>
      </c>
      <c r="L46">
        <f t="shared" si="4"/>
        <v>-151.89980000000003</v>
      </c>
      <c r="M46">
        <f t="shared" si="5"/>
        <v>1</v>
      </c>
    </row>
    <row r="47" spans="1:13">
      <c r="A47" s="1">
        <v>41402</v>
      </c>
      <c r="B47">
        <v>12</v>
      </c>
      <c r="C47">
        <v>48.9</v>
      </c>
      <c r="D47" t="str">
        <f t="shared" si="6"/>
        <v>05/08/13-05/28/13</v>
      </c>
      <c r="E47" s="2">
        <f t="shared" si="0"/>
        <v>91</v>
      </c>
      <c r="F47">
        <f t="shared" si="1"/>
        <v>375</v>
      </c>
      <c r="G47">
        <f t="shared" si="2"/>
        <v>77</v>
      </c>
      <c r="H47" s="2">
        <f t="shared" si="3"/>
        <v>-388.10000000000008</v>
      </c>
      <c r="I47">
        <f t="shared" si="7"/>
        <v>91</v>
      </c>
      <c r="J47">
        <f t="shared" si="8"/>
        <v>-399.39999999999992</v>
      </c>
      <c r="L47">
        <f t="shared" si="4"/>
        <v>-54.385899999999992</v>
      </c>
      <c r="M47">
        <f t="shared" si="5"/>
        <v>1</v>
      </c>
    </row>
    <row r="48" spans="1:13">
      <c r="A48" s="1">
        <v>41403</v>
      </c>
      <c r="B48">
        <v>11</v>
      </c>
      <c r="C48">
        <v>-22.5</v>
      </c>
      <c r="D48" t="str">
        <f t="shared" si="6"/>
        <v>05/09/13-05/29/13</v>
      </c>
      <c r="E48" s="2">
        <f t="shared" si="0"/>
        <v>89</v>
      </c>
      <c r="F48">
        <f t="shared" si="1"/>
        <v>229.00000000000003</v>
      </c>
      <c r="G48">
        <f>SUM(B48:B62)</f>
        <v>64</v>
      </c>
      <c r="H48" s="2">
        <f t="shared" si="3"/>
        <v>-317.29999999999995</v>
      </c>
      <c r="I48">
        <f t="shared" si="7"/>
        <v>89</v>
      </c>
      <c r="J48">
        <f t="shared" si="8"/>
        <v>-353.19999999999993</v>
      </c>
      <c r="L48">
        <f t="shared" si="4"/>
        <v>-36.656100000000038</v>
      </c>
      <c r="M48">
        <f t="shared" si="5"/>
        <v>1</v>
      </c>
    </row>
    <row r="49" spans="1:13">
      <c r="A49" s="1">
        <v>41404</v>
      </c>
      <c r="B49">
        <v>8</v>
      </c>
      <c r="C49">
        <v>35.9</v>
      </c>
      <c r="D49" t="str">
        <f t="shared" si="6"/>
        <v>05/10/13-05/30/13</v>
      </c>
      <c r="E49" s="2">
        <f t="shared" si="0"/>
        <v>82</v>
      </c>
      <c r="F49">
        <f t="shared" si="1"/>
        <v>270</v>
      </c>
      <c r="G49">
        <f t="shared" si="2"/>
        <v>61</v>
      </c>
      <c r="H49" s="2">
        <f t="shared" si="3"/>
        <v>-329.70000000000005</v>
      </c>
      <c r="I49">
        <f t="shared" si="7"/>
        <v>82</v>
      </c>
      <c r="J49">
        <f t="shared" si="8"/>
        <v>-146.59999999999997</v>
      </c>
      <c r="L49">
        <f t="shared" si="4"/>
        <v>25.398199999999974</v>
      </c>
      <c r="M49">
        <f t="shared" si="5"/>
        <v>0</v>
      </c>
    </row>
    <row r="50" spans="1:13">
      <c r="A50" s="1">
        <v>41405</v>
      </c>
      <c r="B50">
        <v>0</v>
      </c>
      <c r="C50" t="s">
        <v>4</v>
      </c>
      <c r="D50" t="str">
        <f t="shared" si="6"/>
        <v>05/11/13-05/31/13</v>
      </c>
      <c r="E50" s="2">
        <f t="shared" si="0"/>
        <v>75</v>
      </c>
      <c r="F50">
        <f t="shared" si="1"/>
        <v>27.5</v>
      </c>
      <c r="G50">
        <f t="shared" si="2"/>
        <v>56</v>
      </c>
      <c r="H50" s="2">
        <f t="shared" si="3"/>
        <v>-189.40000000000003</v>
      </c>
      <c r="I50">
        <f t="shared" si="7"/>
        <v>75</v>
      </c>
      <c r="J50">
        <f t="shared" si="8"/>
        <v>-6.2999999999999545</v>
      </c>
      <c r="L50">
        <f t="shared" si="4"/>
        <v>87.452499999999986</v>
      </c>
      <c r="M50">
        <f t="shared" si="5"/>
        <v>0</v>
      </c>
    </row>
    <row r="51" spans="1:13">
      <c r="A51" s="1">
        <v>41406</v>
      </c>
      <c r="B51">
        <v>5</v>
      </c>
      <c r="C51" t="s">
        <v>4</v>
      </c>
      <c r="D51" t="str">
        <f t="shared" si="6"/>
        <v>05/12/13-06/01/13</v>
      </c>
      <c r="E51" s="2">
        <f t="shared" si="0"/>
        <v>71</v>
      </c>
      <c r="F51">
        <f t="shared" si="1"/>
        <v>27.5</v>
      </c>
      <c r="G51">
        <f t="shared" si="2"/>
        <v>55</v>
      </c>
      <c r="H51" s="2">
        <f t="shared" si="3"/>
        <v>-189.40000000000003</v>
      </c>
      <c r="I51">
        <f t="shared" si="7"/>
        <v>71</v>
      </c>
      <c r="J51">
        <f t="shared" si="8"/>
        <v>-6.2999999999999545</v>
      </c>
      <c r="L51">
        <f t="shared" si="4"/>
        <v>122.91210000000001</v>
      </c>
      <c r="M51">
        <f t="shared" si="5"/>
        <v>0</v>
      </c>
    </row>
    <row r="52" spans="1:13">
      <c r="A52" s="1">
        <v>41407</v>
      </c>
      <c r="B52">
        <v>-2</v>
      </c>
      <c r="C52">
        <v>-21.7</v>
      </c>
      <c r="D52" t="str">
        <f t="shared" si="6"/>
        <v>05/13/13-06/02/13</v>
      </c>
      <c r="E52" s="2">
        <f t="shared" si="0"/>
        <v>75</v>
      </c>
      <c r="F52">
        <f t="shared" si="1"/>
        <v>27.5</v>
      </c>
      <c r="G52">
        <f t="shared" si="2"/>
        <v>56</v>
      </c>
      <c r="H52" s="2">
        <f t="shared" si="3"/>
        <v>-189.40000000000003</v>
      </c>
      <c r="I52">
        <f t="shared" si="7"/>
        <v>75</v>
      </c>
      <c r="J52">
        <f t="shared" si="8"/>
        <v>-136.69999999999999</v>
      </c>
      <c r="L52">
        <f t="shared" si="4"/>
        <v>87.452499999999986</v>
      </c>
      <c r="M52">
        <f t="shared" si="5"/>
        <v>0</v>
      </c>
    </row>
    <row r="53" spans="1:13">
      <c r="A53" s="1">
        <v>41408</v>
      </c>
      <c r="B53">
        <v>6</v>
      </c>
      <c r="C53">
        <v>123.6</v>
      </c>
      <c r="D53" t="str">
        <f t="shared" si="6"/>
        <v>05/14/13-06/03/13</v>
      </c>
      <c r="E53" s="2">
        <f t="shared" si="0"/>
        <v>80</v>
      </c>
      <c r="F53">
        <f t="shared" si="1"/>
        <v>179.6</v>
      </c>
      <c r="G53">
        <f t="shared" si="2"/>
        <v>57</v>
      </c>
      <c r="H53" s="2">
        <f t="shared" si="3"/>
        <v>-204</v>
      </c>
      <c r="I53">
        <f t="shared" si="7"/>
        <v>80</v>
      </c>
      <c r="J53">
        <f t="shared" si="8"/>
        <v>28.5</v>
      </c>
      <c r="L53">
        <f t="shared" si="4"/>
        <v>43.128000000000043</v>
      </c>
      <c r="M53">
        <f t="shared" si="5"/>
        <v>1</v>
      </c>
    </row>
    <row r="54" spans="1:13">
      <c r="A54" s="1">
        <v>41409</v>
      </c>
      <c r="B54">
        <v>8</v>
      </c>
      <c r="C54">
        <v>63.8</v>
      </c>
      <c r="D54" t="str">
        <f t="shared" si="6"/>
        <v>05/15/13-06/04/13</v>
      </c>
      <c r="E54" s="2">
        <f t="shared" si="0"/>
        <v>69</v>
      </c>
      <c r="F54">
        <f t="shared" si="1"/>
        <v>-21.700000000000003</v>
      </c>
      <c r="G54">
        <f t="shared" si="2"/>
        <v>61</v>
      </c>
      <c r="H54" s="2">
        <f t="shared" si="3"/>
        <v>-35.099999999999923</v>
      </c>
      <c r="I54">
        <f t="shared" si="7"/>
        <v>69</v>
      </c>
      <c r="J54">
        <f t="shared" si="8"/>
        <v>307.80000000000007</v>
      </c>
      <c r="L54">
        <f t="shared" si="4"/>
        <v>140.64189999999996</v>
      </c>
      <c r="M54">
        <f t="shared" si="5"/>
        <v>1</v>
      </c>
    </row>
    <row r="55" spans="1:13">
      <c r="A55" s="1">
        <v>41410</v>
      </c>
      <c r="B55">
        <v>8</v>
      </c>
      <c r="C55">
        <v>-40.700000000000003</v>
      </c>
      <c r="D55" t="str">
        <f t="shared" si="6"/>
        <v>05/16/13-06/05/13</v>
      </c>
      <c r="E55" s="2">
        <f t="shared" si="0"/>
        <v>59</v>
      </c>
      <c r="F55">
        <f t="shared" si="1"/>
        <v>-293</v>
      </c>
      <c r="G55">
        <f t="shared" si="2"/>
        <v>57</v>
      </c>
      <c r="H55" s="2">
        <f t="shared" si="3"/>
        <v>-59.89999999999992</v>
      </c>
      <c r="I55">
        <f t="shared" si="7"/>
        <v>59</v>
      </c>
      <c r="J55">
        <f t="shared" si="8"/>
        <v>216.40000000000009</v>
      </c>
      <c r="L55">
        <f t="shared" si="4"/>
        <v>229.29090000000008</v>
      </c>
      <c r="M55">
        <f t="shared" si="5"/>
        <v>1</v>
      </c>
    </row>
    <row r="56" spans="1:13">
      <c r="A56" s="1">
        <v>41411</v>
      </c>
      <c r="B56">
        <v>4</v>
      </c>
      <c r="C56">
        <v>119.6</v>
      </c>
      <c r="D56" t="str">
        <f t="shared" si="6"/>
        <v>05/17/13-06/06/13</v>
      </c>
      <c r="E56" s="2">
        <f t="shared" si="0"/>
        <v>39</v>
      </c>
      <c r="F56">
        <f t="shared" si="1"/>
        <v>-167.20000000000002</v>
      </c>
      <c r="G56">
        <f t="shared" si="2"/>
        <v>50</v>
      </c>
      <c r="H56" s="2">
        <f t="shared" si="3"/>
        <v>309.60000000000002</v>
      </c>
      <c r="I56">
        <f t="shared" si="7"/>
        <v>39</v>
      </c>
      <c r="J56">
        <f t="shared" si="8"/>
        <v>175.70000000000002</v>
      </c>
      <c r="L56">
        <f t="shared" si="4"/>
        <v>406.58890000000002</v>
      </c>
      <c r="M56">
        <f t="shared" si="5"/>
        <v>1</v>
      </c>
    </row>
    <row r="57" spans="1:13">
      <c r="A57" s="1">
        <v>41412</v>
      </c>
      <c r="B57">
        <v>-4</v>
      </c>
      <c r="C57" t="s">
        <v>4</v>
      </c>
      <c r="D57" t="str">
        <f t="shared" si="6"/>
        <v>05/18/13-06/07/13</v>
      </c>
      <c r="E57" s="2">
        <f t="shared" si="0"/>
        <v>34</v>
      </c>
      <c r="F57">
        <f t="shared" si="1"/>
        <v>-83.19999999999996</v>
      </c>
      <c r="G57">
        <f t="shared" si="2"/>
        <v>42</v>
      </c>
      <c r="H57" s="2">
        <f t="shared" si="3"/>
        <v>313.20000000000005</v>
      </c>
      <c r="I57">
        <f t="shared" si="7"/>
        <v>34</v>
      </c>
      <c r="J57">
        <f t="shared" si="8"/>
        <v>179.3</v>
      </c>
      <c r="L57">
        <f t="shared" si="4"/>
        <v>450.91340000000002</v>
      </c>
      <c r="M57">
        <f t="shared" si="5"/>
        <v>1</v>
      </c>
    </row>
    <row r="58" spans="1:13">
      <c r="A58" s="1">
        <v>41413</v>
      </c>
      <c r="B58">
        <v>7</v>
      </c>
      <c r="C58" t="s">
        <v>4</v>
      </c>
      <c r="D58" t="str">
        <f t="shared" si="6"/>
        <v>05/19/13-06/08/13</v>
      </c>
      <c r="E58" s="2">
        <f t="shared" si="0"/>
        <v>40</v>
      </c>
      <c r="F58">
        <f t="shared" si="1"/>
        <v>-83.19999999999996</v>
      </c>
      <c r="G58">
        <f t="shared" si="2"/>
        <v>55</v>
      </c>
      <c r="H58" s="2">
        <f t="shared" si="3"/>
        <v>313.20000000000005</v>
      </c>
      <c r="I58">
        <f t="shared" si="7"/>
        <v>40</v>
      </c>
      <c r="J58">
        <f t="shared" si="8"/>
        <v>179.3</v>
      </c>
      <c r="L58">
        <f t="shared" si="4"/>
        <v>397.72400000000005</v>
      </c>
      <c r="M58">
        <f t="shared" si="5"/>
        <v>1</v>
      </c>
    </row>
    <row r="59" spans="1:13">
      <c r="A59" s="1">
        <v>41414</v>
      </c>
      <c r="B59">
        <v>-5</v>
      </c>
      <c r="C59">
        <v>-13</v>
      </c>
      <c r="D59" t="str">
        <f t="shared" si="6"/>
        <v>05/20/13-06/09/13</v>
      </c>
      <c r="E59" s="2">
        <f t="shared" si="0"/>
        <v>38</v>
      </c>
      <c r="F59">
        <f t="shared" si="1"/>
        <v>-83.19999999999996</v>
      </c>
      <c r="G59">
        <f t="shared" si="2"/>
        <v>51</v>
      </c>
      <c r="H59" s="2">
        <f t="shared" si="3"/>
        <v>182.8</v>
      </c>
      <c r="I59">
        <f t="shared" si="7"/>
        <v>38</v>
      </c>
      <c r="J59">
        <f t="shared" si="8"/>
        <v>188.49999999999994</v>
      </c>
      <c r="L59">
        <f t="shared" si="4"/>
        <v>415.45380000000006</v>
      </c>
      <c r="M59">
        <f t="shared" si="5"/>
        <v>1</v>
      </c>
    </row>
    <row r="60" spans="1:13">
      <c r="A60" s="1">
        <v>41415</v>
      </c>
      <c r="B60">
        <v>15</v>
      </c>
      <c r="C60">
        <v>52.6</v>
      </c>
      <c r="D60" t="str">
        <f t="shared" si="6"/>
        <v>05/21/13-06/10/13</v>
      </c>
      <c r="E60" s="2">
        <f t="shared" si="0"/>
        <v>55</v>
      </c>
      <c r="F60">
        <f t="shared" si="1"/>
        <v>-79.399999999999963</v>
      </c>
      <c r="G60">
        <f t="shared" si="2"/>
        <v>51</v>
      </c>
      <c r="H60" s="2">
        <f t="shared" si="3"/>
        <v>285.10000000000002</v>
      </c>
      <c r="I60">
        <f t="shared" si="7"/>
        <v>55</v>
      </c>
      <c r="J60">
        <f t="shared" si="8"/>
        <v>322.50000000000011</v>
      </c>
      <c r="L60">
        <f t="shared" si="4"/>
        <v>264.75050000000005</v>
      </c>
      <c r="M60">
        <f t="shared" si="5"/>
        <v>1</v>
      </c>
    </row>
    <row r="61" spans="1:13">
      <c r="A61" s="1">
        <v>41416</v>
      </c>
      <c r="B61">
        <v>4</v>
      </c>
      <c r="C61">
        <v>-79.900000000000006</v>
      </c>
      <c r="D61" t="str">
        <f t="shared" si="6"/>
        <v>05/22/13-06/11/13</v>
      </c>
      <c r="E61" s="2">
        <f t="shared" si="0"/>
        <v>44</v>
      </c>
      <c r="F61">
        <f t="shared" si="1"/>
        <v>-241.39999999999998</v>
      </c>
      <c r="G61">
        <f t="shared" si="2"/>
        <v>34</v>
      </c>
      <c r="H61" s="2">
        <f t="shared" si="3"/>
        <v>459.50000000000011</v>
      </c>
      <c r="I61">
        <f t="shared" si="7"/>
        <v>44</v>
      </c>
      <c r="J61">
        <f t="shared" si="8"/>
        <v>424.6</v>
      </c>
      <c r="L61">
        <f t="shared" si="4"/>
        <v>362.26440000000002</v>
      </c>
      <c r="M61">
        <f t="shared" si="5"/>
        <v>1</v>
      </c>
    </row>
    <row r="62" spans="1:13">
      <c r="A62" s="1">
        <v>41417</v>
      </c>
      <c r="B62">
        <v>-1</v>
      </c>
      <c r="C62">
        <v>-6.1</v>
      </c>
      <c r="D62" t="str">
        <f t="shared" si="6"/>
        <v>05/23/13-06/12/13</v>
      </c>
      <c r="E62" s="2">
        <f t="shared" si="0"/>
        <v>47</v>
      </c>
      <c r="F62">
        <f t="shared" si="1"/>
        <v>-296.70000000000005</v>
      </c>
      <c r="G62">
        <f t="shared" si="2"/>
        <v>18</v>
      </c>
      <c r="H62" s="2">
        <f t="shared" si="3"/>
        <v>388.00000000000011</v>
      </c>
      <c r="I62">
        <f t="shared" si="7"/>
        <v>47</v>
      </c>
      <c r="J62">
        <f t="shared" si="8"/>
        <v>254.60000000000002</v>
      </c>
      <c r="L62">
        <f t="shared" si="4"/>
        <v>335.66970000000003</v>
      </c>
      <c r="M62">
        <f t="shared" si="5"/>
        <v>1</v>
      </c>
    </row>
    <row r="63" spans="1:13">
      <c r="A63" s="1">
        <v>41418</v>
      </c>
      <c r="B63">
        <v>8</v>
      </c>
      <c r="C63">
        <v>12.4</v>
      </c>
      <c r="D63" t="str">
        <f t="shared" si="6"/>
        <v>05/24/13-06/13/13</v>
      </c>
      <c r="E63" s="2">
        <f t="shared" si="0"/>
        <v>45</v>
      </c>
      <c r="F63">
        <f t="shared" si="1"/>
        <v>-107.00000000000003</v>
      </c>
      <c r="G63">
        <f t="shared" si="2"/>
        <v>18</v>
      </c>
      <c r="H63" s="2">
        <f t="shared" si="3"/>
        <v>267</v>
      </c>
      <c r="I63">
        <f t="shared" si="7"/>
        <v>45</v>
      </c>
      <c r="J63">
        <f t="shared" si="8"/>
        <v>445.10000000000014</v>
      </c>
      <c r="L63">
        <f t="shared" si="4"/>
        <v>353.39950000000005</v>
      </c>
      <c r="M63">
        <f t="shared" si="5"/>
        <v>1</v>
      </c>
    </row>
    <row r="64" spans="1:13">
      <c r="A64" s="1">
        <v>41419</v>
      </c>
      <c r="B64">
        <v>3</v>
      </c>
      <c r="C64" t="s">
        <v>4</v>
      </c>
      <c r="D64" t="str">
        <f t="shared" si="6"/>
        <v>05/25/13-06/14/13</v>
      </c>
      <c r="E64" s="2">
        <f t="shared" si="0"/>
        <v>37</v>
      </c>
      <c r="F64">
        <f t="shared" si="1"/>
        <v>-227.3</v>
      </c>
      <c r="G64">
        <f t="shared" si="2"/>
        <v>12</v>
      </c>
      <c r="H64" s="2">
        <f t="shared" si="3"/>
        <v>286.39999999999998</v>
      </c>
      <c r="I64">
        <f t="shared" si="7"/>
        <v>37</v>
      </c>
      <c r="J64">
        <f t="shared" si="8"/>
        <v>464.50000000000011</v>
      </c>
      <c r="L64">
        <f t="shared" si="4"/>
        <v>424.31870000000004</v>
      </c>
      <c r="M64">
        <f t="shared" si="5"/>
        <v>1</v>
      </c>
    </row>
    <row r="65" spans="1:13">
      <c r="A65" s="1">
        <v>41420</v>
      </c>
      <c r="B65">
        <v>-1</v>
      </c>
      <c r="C65" t="s">
        <v>4</v>
      </c>
      <c r="D65" t="str">
        <f t="shared" si="6"/>
        <v>05/26/13-06/15/13</v>
      </c>
      <c r="E65" s="2">
        <f t="shared" si="0"/>
        <v>35</v>
      </c>
      <c r="F65">
        <f t="shared" si="1"/>
        <v>-227.3</v>
      </c>
      <c r="G65">
        <f t="shared" si="2"/>
        <v>14</v>
      </c>
      <c r="H65" s="2">
        <f t="shared" si="3"/>
        <v>286.39999999999998</v>
      </c>
      <c r="I65">
        <f t="shared" si="7"/>
        <v>35</v>
      </c>
      <c r="J65">
        <f t="shared" si="8"/>
        <v>464.50000000000011</v>
      </c>
      <c r="L65">
        <f t="shared" ref="L65:L128" si="9">-8.8649*I65+752.32</f>
        <v>442.04850000000005</v>
      </c>
      <c r="M65">
        <f t="shared" si="5"/>
        <v>1</v>
      </c>
    </row>
    <row r="66" spans="1:13">
      <c r="A66" s="1">
        <v>41421</v>
      </c>
      <c r="B66">
        <v>6</v>
      </c>
      <c r="C66" t="s">
        <v>4</v>
      </c>
      <c r="D66" t="str">
        <f t="shared" si="6"/>
        <v>05/27/13-06/16/13</v>
      </c>
      <c r="E66" s="2">
        <f t="shared" si="0"/>
        <v>37</v>
      </c>
      <c r="F66">
        <f t="shared" si="1"/>
        <v>-227.3</v>
      </c>
      <c r="G66">
        <f t="shared" si="2"/>
        <v>27</v>
      </c>
      <c r="H66" s="2">
        <f t="shared" si="3"/>
        <v>295.59999999999991</v>
      </c>
      <c r="I66">
        <f>SUM(B66:B86)</f>
        <v>37</v>
      </c>
      <c r="J66">
        <f>SUM(C88:C121)</f>
        <v>363.30000000000007</v>
      </c>
      <c r="L66">
        <f>-8.8649*I66+752.32</f>
        <v>424.31870000000004</v>
      </c>
      <c r="M66">
        <f t="shared" si="5"/>
        <v>1</v>
      </c>
    </row>
    <row r="67" spans="1:13">
      <c r="A67" s="1">
        <v>41422</v>
      </c>
      <c r="B67">
        <v>-1</v>
      </c>
      <c r="C67">
        <v>102.1</v>
      </c>
      <c r="D67" t="str">
        <f t="shared" si="6"/>
        <v>05/28/13-06/17/13</v>
      </c>
      <c r="E67" s="2">
        <f t="shared" ref="E67:E130" si="10">SUM(B67:B87)</f>
        <v>35</v>
      </c>
      <c r="F67">
        <f t="shared" ref="F67:F130" si="11">SUM(C67:C87)</f>
        <v>-126.10000000000001</v>
      </c>
      <c r="G67">
        <f t="shared" ref="G67:G130" si="12">SUM(B67:B81)</f>
        <v>25</v>
      </c>
      <c r="H67" s="2">
        <f t="shared" ref="H67:H130" si="13">SUM(C82:C122)</f>
        <v>406.60000000000014</v>
      </c>
      <c r="I67">
        <f t="shared" ref="I67:I130" si="14">SUM(B67:B87)</f>
        <v>35</v>
      </c>
      <c r="J67">
        <f t="shared" ref="J67:J130" si="15">SUM(C89:C122)</f>
        <v>233</v>
      </c>
      <c r="L67">
        <f t="shared" si="9"/>
        <v>442.04850000000005</v>
      </c>
      <c r="M67">
        <f t="shared" ref="M67:M130" si="16">IF(SIGN(L67)=SIGN(J67), 1, 0)</f>
        <v>1</v>
      </c>
    </row>
    <row r="68" spans="1:13">
      <c r="A68" s="1">
        <v>41423</v>
      </c>
      <c r="B68">
        <v>10</v>
      </c>
      <c r="C68">
        <v>-97.1</v>
      </c>
      <c r="D68" t="str">
        <f t="shared" ref="D68:D131" si="17">CONCATENATE(TEXT(A68, "mm/dd/yy"), "-", TEXT(A88, "mm/dd/yy"))</f>
        <v>05/29/13-06/18/13</v>
      </c>
      <c r="E68" s="2">
        <f t="shared" si="10"/>
        <v>37</v>
      </c>
      <c r="F68">
        <f t="shared" si="11"/>
        <v>-96.299999999999983</v>
      </c>
      <c r="G68">
        <f t="shared" si="12"/>
        <v>33</v>
      </c>
      <c r="H68" s="2">
        <f t="shared" si="13"/>
        <v>562.50000000000011</v>
      </c>
      <c r="I68">
        <f t="shared" si="14"/>
        <v>37</v>
      </c>
      <c r="J68">
        <f t="shared" si="15"/>
        <v>457.00000000000006</v>
      </c>
      <c r="L68">
        <f t="shared" si="9"/>
        <v>424.31870000000004</v>
      </c>
      <c r="M68">
        <f t="shared" si="16"/>
        <v>1</v>
      </c>
    </row>
    <row r="69" spans="1:13">
      <c r="A69" s="1">
        <v>41424</v>
      </c>
      <c r="B69">
        <v>4</v>
      </c>
      <c r="C69">
        <v>18.5</v>
      </c>
      <c r="D69" t="str">
        <f t="shared" si="17"/>
        <v>05/30/13-06/19/13</v>
      </c>
      <c r="E69" s="2">
        <f t="shared" si="10"/>
        <v>24</v>
      </c>
      <c r="F69">
        <f t="shared" si="11"/>
        <v>-202.49999999999997</v>
      </c>
      <c r="G69">
        <f t="shared" si="12"/>
        <v>20</v>
      </c>
      <c r="H69" s="2">
        <f t="shared" si="13"/>
        <v>344.40000000000003</v>
      </c>
      <c r="I69">
        <f t="shared" si="14"/>
        <v>24</v>
      </c>
      <c r="J69">
        <f t="shared" si="15"/>
        <v>769.70000000000016</v>
      </c>
      <c r="L69">
        <f t="shared" si="9"/>
        <v>539.56240000000003</v>
      </c>
      <c r="M69">
        <f t="shared" si="16"/>
        <v>1</v>
      </c>
    </row>
    <row r="70" spans="1:13">
      <c r="A70" s="1">
        <v>41425</v>
      </c>
      <c r="B70">
        <v>1</v>
      </c>
      <c r="C70">
        <v>-206.6</v>
      </c>
      <c r="D70" t="str">
        <f t="shared" si="17"/>
        <v>05/31/13-06/20/13</v>
      </c>
      <c r="E70" s="2">
        <f t="shared" si="10"/>
        <v>21</v>
      </c>
      <c r="F70">
        <f t="shared" si="11"/>
        <v>-568.19999999999993</v>
      </c>
      <c r="G70">
        <f t="shared" si="12"/>
        <v>16</v>
      </c>
      <c r="H70" s="2">
        <f t="shared" si="13"/>
        <v>468.7000000000001</v>
      </c>
      <c r="I70">
        <f t="shared" si="14"/>
        <v>21</v>
      </c>
      <c r="J70">
        <f t="shared" si="15"/>
        <v>747.30000000000007</v>
      </c>
      <c r="L70">
        <f t="shared" si="9"/>
        <v>566.15710000000001</v>
      </c>
      <c r="M70">
        <f t="shared" si="16"/>
        <v>1</v>
      </c>
    </row>
    <row r="71" spans="1:13">
      <c r="A71" s="1">
        <v>41426</v>
      </c>
      <c r="B71">
        <v>-4</v>
      </c>
      <c r="C71" t="s">
        <v>4</v>
      </c>
      <c r="D71" t="str">
        <f t="shared" si="17"/>
        <v>06/01/13-06/21/13</v>
      </c>
      <c r="E71" s="2">
        <f t="shared" si="10"/>
        <v>17</v>
      </c>
      <c r="F71">
        <f t="shared" si="11"/>
        <v>-322.8</v>
      </c>
      <c r="G71">
        <f t="shared" si="12"/>
        <v>16</v>
      </c>
      <c r="H71" s="2">
        <f t="shared" si="13"/>
        <v>479.60000000000008</v>
      </c>
      <c r="I71">
        <f t="shared" si="14"/>
        <v>17</v>
      </c>
      <c r="J71">
        <f t="shared" si="15"/>
        <v>758.2</v>
      </c>
      <c r="L71">
        <f t="shared" si="9"/>
        <v>601.61670000000004</v>
      </c>
      <c r="M71">
        <f t="shared" si="16"/>
        <v>1</v>
      </c>
    </row>
    <row r="72" spans="1:13">
      <c r="A72" s="1">
        <v>41427</v>
      </c>
      <c r="B72">
        <v>9</v>
      </c>
      <c r="C72" t="s">
        <v>4</v>
      </c>
      <c r="D72" t="str">
        <f t="shared" si="17"/>
        <v>06/02/13-06/22/13</v>
      </c>
      <c r="E72" s="2">
        <f t="shared" si="10"/>
        <v>21</v>
      </c>
      <c r="F72">
        <f t="shared" si="11"/>
        <v>-322.8</v>
      </c>
      <c r="G72">
        <f t="shared" si="12"/>
        <v>21</v>
      </c>
      <c r="H72" s="2">
        <f t="shared" si="13"/>
        <v>479.60000000000008</v>
      </c>
      <c r="I72">
        <f t="shared" si="14"/>
        <v>21</v>
      </c>
      <c r="J72">
        <f t="shared" si="15"/>
        <v>758.2</v>
      </c>
      <c r="L72">
        <f t="shared" si="9"/>
        <v>566.15710000000001</v>
      </c>
      <c r="M72">
        <f t="shared" si="16"/>
        <v>1</v>
      </c>
    </row>
    <row r="73" spans="1:13">
      <c r="A73" s="1">
        <v>41428</v>
      </c>
      <c r="B73">
        <v>3</v>
      </c>
      <c r="C73">
        <v>130.4</v>
      </c>
      <c r="D73" t="str">
        <f t="shared" si="17"/>
        <v>06/03/13-06/23/13</v>
      </c>
      <c r="E73" s="2">
        <f t="shared" si="10"/>
        <v>20</v>
      </c>
      <c r="F73">
        <f t="shared" si="11"/>
        <v>-322.8</v>
      </c>
      <c r="G73">
        <f t="shared" si="12"/>
        <v>16</v>
      </c>
      <c r="H73" s="2">
        <f t="shared" si="13"/>
        <v>378.40000000000003</v>
      </c>
      <c r="I73">
        <f t="shared" si="14"/>
        <v>20</v>
      </c>
      <c r="J73">
        <f t="shared" si="15"/>
        <v>894.40000000000009</v>
      </c>
      <c r="L73">
        <f t="shared" si="9"/>
        <v>575.02200000000005</v>
      </c>
      <c r="M73">
        <f t="shared" si="16"/>
        <v>1</v>
      </c>
    </row>
    <row r="74" spans="1:13">
      <c r="A74" s="1">
        <v>41429</v>
      </c>
      <c r="B74">
        <v>-5</v>
      </c>
      <c r="C74">
        <v>-77.7</v>
      </c>
      <c r="D74" t="str">
        <f t="shared" si="17"/>
        <v>06/04/13-06/24/13</v>
      </c>
      <c r="E74" s="2">
        <f t="shared" si="10"/>
        <v>13</v>
      </c>
      <c r="F74">
        <f t="shared" si="11"/>
        <v>-589.4</v>
      </c>
      <c r="G74">
        <f t="shared" si="12"/>
        <v>14</v>
      </c>
      <c r="H74" s="2">
        <f t="shared" si="13"/>
        <v>211.4</v>
      </c>
      <c r="I74">
        <f t="shared" si="14"/>
        <v>13</v>
      </c>
      <c r="J74">
        <f t="shared" si="15"/>
        <v>768.7</v>
      </c>
      <c r="L74">
        <f t="shared" si="9"/>
        <v>637.07630000000006</v>
      </c>
      <c r="M74">
        <f t="shared" si="16"/>
        <v>1</v>
      </c>
    </row>
    <row r="75" spans="1:13">
      <c r="A75" s="1">
        <v>41430</v>
      </c>
      <c r="B75">
        <v>-2</v>
      </c>
      <c r="C75">
        <v>-207.5</v>
      </c>
      <c r="D75" t="str">
        <f t="shared" si="17"/>
        <v>06/05/13-06/25/13</v>
      </c>
      <c r="E75" s="2">
        <f t="shared" si="10"/>
        <v>33</v>
      </c>
      <c r="F75">
        <f t="shared" si="11"/>
        <v>-421.1</v>
      </c>
      <c r="G75">
        <f t="shared" si="12"/>
        <v>16</v>
      </c>
      <c r="H75" s="2">
        <f t="shared" si="13"/>
        <v>400.8</v>
      </c>
      <c r="I75">
        <f t="shared" si="14"/>
        <v>33</v>
      </c>
      <c r="J75">
        <f t="shared" si="15"/>
        <v>614.70000000000005</v>
      </c>
      <c r="L75">
        <f t="shared" si="9"/>
        <v>459.77830000000006</v>
      </c>
      <c r="M75">
        <f t="shared" si="16"/>
        <v>1</v>
      </c>
    </row>
    <row r="76" spans="1:13">
      <c r="A76" s="1">
        <v>41431</v>
      </c>
      <c r="B76">
        <v>-12</v>
      </c>
      <c r="C76">
        <v>85.1</v>
      </c>
      <c r="D76" t="str">
        <f t="shared" si="17"/>
        <v>06/06/13-06/26/13</v>
      </c>
      <c r="E76" s="2">
        <f t="shared" si="10"/>
        <v>42</v>
      </c>
      <c r="F76">
        <f t="shared" si="11"/>
        <v>-73.499999999999943</v>
      </c>
      <c r="G76">
        <f t="shared" si="12"/>
        <v>19</v>
      </c>
      <c r="H76" s="2">
        <f t="shared" si="13"/>
        <v>718.90000000000009</v>
      </c>
      <c r="I76">
        <f t="shared" si="14"/>
        <v>42</v>
      </c>
      <c r="J76">
        <f t="shared" si="15"/>
        <v>482.40000000000009</v>
      </c>
      <c r="L76">
        <f t="shared" si="9"/>
        <v>379.99420000000003</v>
      </c>
      <c r="M76">
        <f t="shared" si="16"/>
        <v>1</v>
      </c>
    </row>
    <row r="77" spans="1:13">
      <c r="A77" s="1">
        <v>41432</v>
      </c>
      <c r="B77">
        <v>-1</v>
      </c>
      <c r="C77">
        <v>203.6</v>
      </c>
      <c r="D77" t="str">
        <f t="shared" si="17"/>
        <v>06/07/13-06/27/13</v>
      </c>
      <c r="E77" s="2">
        <f t="shared" si="10"/>
        <v>52</v>
      </c>
      <c r="F77">
        <f t="shared" si="11"/>
        <v>-55.399999999999935</v>
      </c>
      <c r="G77">
        <f t="shared" si="12"/>
        <v>28</v>
      </c>
      <c r="H77" s="2">
        <f t="shared" si="13"/>
        <v>804.2</v>
      </c>
      <c r="I77">
        <f t="shared" si="14"/>
        <v>52</v>
      </c>
      <c r="J77">
        <f t="shared" si="15"/>
        <v>713.50000000000011</v>
      </c>
      <c r="L77">
        <f t="shared" si="9"/>
        <v>291.34520000000003</v>
      </c>
      <c r="M77">
        <f t="shared" si="16"/>
        <v>1</v>
      </c>
    </row>
    <row r="78" spans="1:13">
      <c r="A78" s="1">
        <v>41433</v>
      </c>
      <c r="B78">
        <v>2</v>
      </c>
      <c r="C78" t="s">
        <v>4</v>
      </c>
      <c r="D78" t="str">
        <f t="shared" si="17"/>
        <v>06/08/13-06/28/13</v>
      </c>
      <c r="E78" s="2">
        <f t="shared" si="10"/>
        <v>50</v>
      </c>
      <c r="F78">
        <f t="shared" si="11"/>
        <v>-365.99999999999994</v>
      </c>
      <c r="G78">
        <f t="shared" si="12"/>
        <v>29</v>
      </c>
      <c r="H78" s="2">
        <f t="shared" si="13"/>
        <v>835</v>
      </c>
      <c r="I78">
        <f t="shared" si="14"/>
        <v>50</v>
      </c>
      <c r="J78">
        <f t="shared" si="15"/>
        <v>744.30000000000007</v>
      </c>
      <c r="L78">
        <f t="shared" si="9"/>
        <v>309.07500000000005</v>
      </c>
      <c r="M78">
        <f t="shared" si="16"/>
        <v>1</v>
      </c>
    </row>
    <row r="79" spans="1:13">
      <c r="A79" s="1">
        <v>41434</v>
      </c>
      <c r="B79">
        <v>5</v>
      </c>
      <c r="C79" t="s">
        <v>4</v>
      </c>
      <c r="D79" t="str">
        <f t="shared" si="17"/>
        <v>06/09/13-06/29/13</v>
      </c>
      <c r="E79" s="2">
        <f t="shared" si="10"/>
        <v>54</v>
      </c>
      <c r="F79">
        <f t="shared" si="11"/>
        <v>-365.99999999999994</v>
      </c>
      <c r="G79">
        <f t="shared" si="12"/>
        <v>35</v>
      </c>
      <c r="H79" s="2">
        <f t="shared" si="13"/>
        <v>835</v>
      </c>
      <c r="I79">
        <f t="shared" si="14"/>
        <v>54</v>
      </c>
      <c r="J79">
        <f t="shared" si="15"/>
        <v>744.30000000000007</v>
      </c>
      <c r="L79">
        <f t="shared" si="9"/>
        <v>273.61540000000002</v>
      </c>
      <c r="M79">
        <f t="shared" si="16"/>
        <v>1</v>
      </c>
    </row>
    <row r="80" spans="1:13">
      <c r="A80" s="1">
        <v>41435</v>
      </c>
      <c r="B80">
        <v>12</v>
      </c>
      <c r="C80">
        <v>-9.1999999999999993</v>
      </c>
      <c r="D80" t="str">
        <f t="shared" si="17"/>
        <v>06/10/13-06/30/13</v>
      </c>
      <c r="E80" s="2">
        <f t="shared" si="10"/>
        <v>55</v>
      </c>
      <c r="F80">
        <f t="shared" si="11"/>
        <v>-365.99999999999994</v>
      </c>
      <c r="G80">
        <f t="shared" si="12"/>
        <v>26</v>
      </c>
      <c r="H80" s="2">
        <f t="shared" si="13"/>
        <v>971.2</v>
      </c>
      <c r="I80">
        <f t="shared" si="14"/>
        <v>55</v>
      </c>
      <c r="J80">
        <f t="shared" si="15"/>
        <v>680.9</v>
      </c>
      <c r="L80">
        <f t="shared" si="9"/>
        <v>264.75050000000005</v>
      </c>
      <c r="M80">
        <f t="shared" si="16"/>
        <v>1</v>
      </c>
    </row>
    <row r="81" spans="1:13">
      <c r="A81" s="1">
        <v>41436</v>
      </c>
      <c r="B81">
        <v>4</v>
      </c>
      <c r="C81">
        <v>-109.4</v>
      </c>
      <c r="D81" t="str">
        <f t="shared" si="17"/>
        <v>06/11/13-07/01/13</v>
      </c>
      <c r="E81" s="2">
        <f t="shared" si="10"/>
        <v>38</v>
      </c>
      <c r="F81">
        <f t="shared" si="11"/>
        <v>-293.40000000000003</v>
      </c>
      <c r="G81">
        <f t="shared" si="12"/>
        <v>29</v>
      </c>
      <c r="H81" s="2">
        <f t="shared" si="13"/>
        <v>840.7</v>
      </c>
      <c r="I81">
        <f t="shared" si="14"/>
        <v>38</v>
      </c>
      <c r="J81">
        <f t="shared" si="15"/>
        <v>683.6</v>
      </c>
      <c r="L81">
        <f t="shared" si="9"/>
        <v>415.45380000000006</v>
      </c>
      <c r="M81">
        <f t="shared" si="16"/>
        <v>1</v>
      </c>
    </row>
    <row r="82" spans="1:13">
      <c r="A82" s="1">
        <v>41437</v>
      </c>
      <c r="B82">
        <v>7</v>
      </c>
      <c r="C82">
        <v>-135.19999999999999</v>
      </c>
      <c r="D82" t="str">
        <f t="shared" si="17"/>
        <v>06/12/13-07/02/13</v>
      </c>
      <c r="E82" s="2">
        <f t="shared" si="10"/>
        <v>44</v>
      </c>
      <c r="F82">
        <f t="shared" si="11"/>
        <v>-226.59999999999991</v>
      </c>
      <c r="G82">
        <f t="shared" si="12"/>
        <v>32</v>
      </c>
      <c r="H82" s="2">
        <f t="shared" si="13"/>
        <v>610.9</v>
      </c>
      <c r="I82">
        <f t="shared" si="14"/>
        <v>44</v>
      </c>
      <c r="J82">
        <f t="shared" si="15"/>
        <v>529.20000000000005</v>
      </c>
      <c r="L82">
        <f t="shared" si="9"/>
        <v>362.26440000000002</v>
      </c>
      <c r="M82">
        <f t="shared" si="16"/>
        <v>1</v>
      </c>
    </row>
    <row r="83" spans="1:13">
      <c r="A83" s="1">
        <v>41438</v>
      </c>
      <c r="B83">
        <v>-3</v>
      </c>
      <c r="C83">
        <v>183.6</v>
      </c>
      <c r="D83" t="str">
        <f t="shared" si="17"/>
        <v>06/13/13-07/03/13</v>
      </c>
      <c r="E83" s="2">
        <f t="shared" si="10"/>
        <v>40</v>
      </c>
      <c r="F83">
        <f t="shared" si="11"/>
        <v>-26.700000000000031</v>
      </c>
      <c r="G83">
        <f t="shared" si="12"/>
        <v>23</v>
      </c>
      <c r="H83" s="2">
        <f t="shared" si="13"/>
        <v>462.2000000000001</v>
      </c>
      <c r="I83">
        <f t="shared" si="14"/>
        <v>40</v>
      </c>
      <c r="J83">
        <f t="shared" si="15"/>
        <v>483.70000000000005</v>
      </c>
      <c r="L83">
        <f t="shared" si="9"/>
        <v>397.72400000000005</v>
      </c>
      <c r="M83">
        <f t="shared" si="16"/>
        <v>1</v>
      </c>
    </row>
    <row r="84" spans="1:13">
      <c r="A84" s="1">
        <v>41439</v>
      </c>
      <c r="B84">
        <v>0</v>
      </c>
      <c r="C84">
        <v>-107.9</v>
      </c>
      <c r="D84" t="str">
        <f t="shared" si="17"/>
        <v>06/14/13-07/04/13</v>
      </c>
      <c r="E84" s="2">
        <f t="shared" si="10"/>
        <v>53</v>
      </c>
      <c r="F84">
        <f t="shared" si="11"/>
        <v>-210.3</v>
      </c>
      <c r="G84">
        <f t="shared" si="12"/>
        <v>23</v>
      </c>
      <c r="H84" s="2">
        <f t="shared" si="13"/>
        <v>590.20000000000005</v>
      </c>
      <c r="I84">
        <f t="shared" si="14"/>
        <v>53</v>
      </c>
      <c r="J84">
        <f t="shared" si="15"/>
        <v>364.39999999999992</v>
      </c>
      <c r="L84">
        <f t="shared" si="9"/>
        <v>282.4803</v>
      </c>
      <c r="M84">
        <f t="shared" si="16"/>
        <v>1</v>
      </c>
    </row>
    <row r="85" spans="1:13">
      <c r="A85" s="1">
        <v>41440</v>
      </c>
      <c r="B85">
        <v>1</v>
      </c>
      <c r="C85" t="s">
        <v>4</v>
      </c>
      <c r="D85" t="str">
        <f t="shared" si="17"/>
        <v>06/15/13-07/05/13</v>
      </c>
      <c r="E85" s="2">
        <f t="shared" si="10"/>
        <v>54</v>
      </c>
      <c r="F85">
        <f t="shared" si="11"/>
        <v>37.900000000000105</v>
      </c>
      <c r="G85">
        <f t="shared" si="12"/>
        <v>29</v>
      </c>
      <c r="H85" s="2">
        <f t="shared" si="13"/>
        <v>519.1</v>
      </c>
      <c r="I85">
        <f t="shared" si="14"/>
        <v>54</v>
      </c>
      <c r="J85">
        <f t="shared" si="15"/>
        <v>293.29999999999995</v>
      </c>
      <c r="L85">
        <f t="shared" si="9"/>
        <v>273.61540000000002</v>
      </c>
      <c r="M85">
        <f t="shared" si="16"/>
        <v>1</v>
      </c>
    </row>
    <row r="86" spans="1:13">
      <c r="A86" s="1">
        <v>41441</v>
      </c>
      <c r="B86">
        <v>1</v>
      </c>
      <c r="C86" t="s">
        <v>4</v>
      </c>
      <c r="D86" t="str">
        <f t="shared" si="17"/>
        <v>06/16/13-07/06/13</v>
      </c>
      <c r="E86" s="2">
        <f t="shared" si="10"/>
        <v>56</v>
      </c>
      <c r="F86">
        <f t="shared" si="11"/>
        <v>37.900000000000105</v>
      </c>
      <c r="G86">
        <f t="shared" si="12"/>
        <v>34</v>
      </c>
      <c r="H86" s="2">
        <f t="shared" si="13"/>
        <v>519.1</v>
      </c>
      <c r="I86">
        <f t="shared" si="14"/>
        <v>56</v>
      </c>
      <c r="J86">
        <f t="shared" si="15"/>
        <v>293.29999999999995</v>
      </c>
      <c r="L86">
        <f t="shared" si="9"/>
        <v>255.88560000000001</v>
      </c>
      <c r="M86">
        <f t="shared" si="16"/>
        <v>1</v>
      </c>
    </row>
    <row r="87" spans="1:13">
      <c r="A87" s="1">
        <v>41442</v>
      </c>
      <c r="B87">
        <v>4</v>
      </c>
      <c r="C87">
        <v>101.2</v>
      </c>
      <c r="D87" t="str">
        <f t="shared" si="17"/>
        <v>06/17/13-07/07/13</v>
      </c>
      <c r="E87" s="2">
        <f t="shared" si="10"/>
        <v>55</v>
      </c>
      <c r="F87">
        <f t="shared" si="11"/>
        <v>37.900000000000105</v>
      </c>
      <c r="G87">
        <f t="shared" si="12"/>
        <v>28</v>
      </c>
      <c r="H87" s="2">
        <f t="shared" si="13"/>
        <v>455.69999999999993</v>
      </c>
      <c r="I87">
        <f t="shared" si="14"/>
        <v>55</v>
      </c>
      <c r="J87">
        <f t="shared" si="15"/>
        <v>205.79999999999998</v>
      </c>
      <c r="L87">
        <f t="shared" si="9"/>
        <v>264.75050000000005</v>
      </c>
      <c r="M87">
        <f t="shared" si="16"/>
        <v>1</v>
      </c>
    </row>
    <row r="88" spans="1:13">
      <c r="A88" s="1">
        <v>41443</v>
      </c>
      <c r="B88">
        <v>1</v>
      </c>
      <c r="C88">
        <v>131.9</v>
      </c>
      <c r="D88" t="str">
        <f t="shared" si="17"/>
        <v>06/18/13-07/08/13</v>
      </c>
      <c r="E88" s="2">
        <f t="shared" si="10"/>
        <v>58</v>
      </c>
      <c r="F88">
        <f t="shared" si="11"/>
        <v>24.200000000000045</v>
      </c>
      <c r="G88">
        <f t="shared" si="12"/>
        <v>34</v>
      </c>
      <c r="H88" s="2">
        <f t="shared" si="13"/>
        <v>502.79999999999995</v>
      </c>
      <c r="I88">
        <f t="shared" si="14"/>
        <v>58</v>
      </c>
      <c r="J88">
        <f t="shared" si="15"/>
        <v>138.49999999999997</v>
      </c>
      <c r="L88">
        <f t="shared" si="9"/>
        <v>238.1558</v>
      </c>
      <c r="M88">
        <f t="shared" si="16"/>
        <v>1</v>
      </c>
    </row>
    <row r="89" spans="1:13">
      <c r="A89" s="1">
        <v>41444</v>
      </c>
      <c r="B89">
        <v>-3</v>
      </c>
      <c r="C89">
        <v>-203.3</v>
      </c>
      <c r="D89" t="str">
        <f t="shared" si="17"/>
        <v>06/19/13-07/09/13</v>
      </c>
      <c r="E89" s="2">
        <f t="shared" si="10"/>
        <v>64</v>
      </c>
      <c r="F89">
        <f t="shared" si="11"/>
        <v>-35.899999999999991</v>
      </c>
      <c r="G89">
        <f t="shared" si="12"/>
        <v>36</v>
      </c>
      <c r="H89" s="2">
        <f t="shared" si="13"/>
        <v>468.40000000000003</v>
      </c>
      <c r="I89">
        <f t="shared" si="14"/>
        <v>64</v>
      </c>
      <c r="J89">
        <f t="shared" si="15"/>
        <v>175.1</v>
      </c>
      <c r="L89">
        <f t="shared" si="9"/>
        <v>184.96640000000002</v>
      </c>
      <c r="M89">
        <f t="shared" si="16"/>
        <v>1</v>
      </c>
    </row>
    <row r="90" spans="1:13">
      <c r="A90" s="1">
        <v>41445</v>
      </c>
      <c r="B90">
        <v>1</v>
      </c>
      <c r="C90">
        <v>-347.2</v>
      </c>
      <c r="D90" t="str">
        <f t="shared" si="17"/>
        <v>06/20/13-07/10/13</v>
      </c>
      <c r="E90" s="2">
        <f t="shared" si="10"/>
        <v>70</v>
      </c>
      <c r="F90">
        <f t="shared" si="11"/>
        <v>161.10000000000002</v>
      </c>
      <c r="G90">
        <f t="shared" si="12"/>
        <v>49</v>
      </c>
      <c r="H90" s="2">
        <f t="shared" si="13"/>
        <v>358.40000000000003</v>
      </c>
      <c r="I90">
        <f t="shared" si="14"/>
        <v>70</v>
      </c>
      <c r="J90">
        <f t="shared" si="15"/>
        <v>-97.800000000000011</v>
      </c>
      <c r="L90">
        <f t="shared" si="9"/>
        <v>131.77700000000004</v>
      </c>
      <c r="M90">
        <f t="shared" si="16"/>
        <v>0</v>
      </c>
    </row>
    <row r="91" spans="1:13">
      <c r="A91" s="1">
        <v>41446</v>
      </c>
      <c r="B91">
        <v>-3</v>
      </c>
      <c r="C91">
        <v>38.799999999999997</v>
      </c>
      <c r="D91" t="str">
        <f t="shared" si="17"/>
        <v>06/21/13-07/11/13</v>
      </c>
      <c r="E91" s="2">
        <f t="shared" si="10"/>
        <v>69</v>
      </c>
      <c r="F91">
        <f t="shared" si="11"/>
        <v>671.2</v>
      </c>
      <c r="G91">
        <f t="shared" si="12"/>
        <v>49</v>
      </c>
      <c r="H91" s="2">
        <f t="shared" si="13"/>
        <v>-2.4000000000000341</v>
      </c>
      <c r="I91">
        <f t="shared" si="14"/>
        <v>69</v>
      </c>
      <c r="J91">
        <f t="shared" si="15"/>
        <v>-321.89999999999998</v>
      </c>
      <c r="L91">
        <f t="shared" si="9"/>
        <v>140.64189999999996</v>
      </c>
      <c r="M91">
        <f t="shared" si="16"/>
        <v>0</v>
      </c>
    </row>
    <row r="92" spans="1:13">
      <c r="A92" s="1">
        <v>41447</v>
      </c>
      <c r="B92">
        <v>0</v>
      </c>
      <c r="C92" t="s">
        <v>4</v>
      </c>
      <c r="D92" t="str">
        <f t="shared" si="17"/>
        <v>06/22/13-07/12/13</v>
      </c>
      <c r="E92" s="2">
        <f t="shared" si="10"/>
        <v>69</v>
      </c>
      <c r="F92">
        <f t="shared" si="11"/>
        <v>636</v>
      </c>
      <c r="G92">
        <f t="shared" si="12"/>
        <v>55</v>
      </c>
      <c r="H92" s="2">
        <f t="shared" si="13"/>
        <v>-33.500000000000036</v>
      </c>
      <c r="I92">
        <f t="shared" si="14"/>
        <v>69</v>
      </c>
      <c r="J92">
        <f t="shared" si="15"/>
        <v>-353</v>
      </c>
      <c r="L92">
        <f t="shared" si="9"/>
        <v>140.64189999999996</v>
      </c>
      <c r="M92">
        <f t="shared" si="16"/>
        <v>0</v>
      </c>
    </row>
    <row r="93" spans="1:13">
      <c r="A93" s="1">
        <v>41448</v>
      </c>
      <c r="B93">
        <v>8</v>
      </c>
      <c r="C93" t="s">
        <v>4</v>
      </c>
      <c r="D93" t="str">
        <f t="shared" si="17"/>
        <v>06/23/13-07/13/13</v>
      </c>
      <c r="E93" s="2">
        <f t="shared" si="10"/>
        <v>78</v>
      </c>
      <c r="F93">
        <f t="shared" si="11"/>
        <v>636</v>
      </c>
      <c r="G93">
        <f t="shared" si="12"/>
        <v>55</v>
      </c>
      <c r="H93" s="2">
        <f t="shared" si="13"/>
        <v>-33.500000000000036</v>
      </c>
      <c r="I93">
        <f t="shared" si="14"/>
        <v>78</v>
      </c>
      <c r="J93">
        <f t="shared" si="15"/>
        <v>-353</v>
      </c>
      <c r="L93">
        <f t="shared" si="9"/>
        <v>60.857799999999997</v>
      </c>
      <c r="M93">
        <f t="shared" si="16"/>
        <v>0</v>
      </c>
    </row>
    <row r="94" spans="1:13">
      <c r="A94" s="1">
        <v>41449</v>
      </c>
      <c r="B94">
        <v>-4</v>
      </c>
      <c r="C94">
        <v>-136.19999999999999</v>
      </c>
      <c r="D94" t="str">
        <f t="shared" si="17"/>
        <v>06/24/13-07/14/13</v>
      </c>
      <c r="E94" s="2">
        <f t="shared" si="10"/>
        <v>75</v>
      </c>
      <c r="F94">
        <f t="shared" si="11"/>
        <v>636</v>
      </c>
      <c r="G94">
        <f t="shared" si="12"/>
        <v>54</v>
      </c>
      <c r="H94" s="2">
        <f t="shared" si="13"/>
        <v>-121</v>
      </c>
      <c r="I94">
        <f t="shared" si="14"/>
        <v>75</v>
      </c>
      <c r="J94">
        <f t="shared" si="15"/>
        <v>-377.6</v>
      </c>
      <c r="L94">
        <f t="shared" si="9"/>
        <v>87.452499999999986</v>
      </c>
      <c r="M94">
        <f t="shared" si="16"/>
        <v>0</v>
      </c>
    </row>
    <row r="95" spans="1:13">
      <c r="A95" s="1">
        <v>41450</v>
      </c>
      <c r="B95">
        <v>15</v>
      </c>
      <c r="C95">
        <v>90.6</v>
      </c>
      <c r="D95" t="str">
        <f t="shared" si="17"/>
        <v>06/25/13-07/15/13</v>
      </c>
      <c r="E95" s="2">
        <f t="shared" si="10"/>
        <v>87</v>
      </c>
      <c r="F95">
        <f t="shared" si="11"/>
        <v>796.80000000000007</v>
      </c>
      <c r="G95">
        <f t="shared" si="12"/>
        <v>65</v>
      </c>
      <c r="H95" s="2">
        <f t="shared" si="13"/>
        <v>-258.89999999999998</v>
      </c>
      <c r="I95">
        <f t="shared" si="14"/>
        <v>87</v>
      </c>
      <c r="J95">
        <f t="shared" si="15"/>
        <v>-410.6</v>
      </c>
      <c r="L95">
        <f t="shared" si="9"/>
        <v>-18.926299999999969</v>
      </c>
      <c r="M95">
        <f t="shared" si="16"/>
        <v>1</v>
      </c>
    </row>
    <row r="96" spans="1:13">
      <c r="A96" s="1">
        <v>41451</v>
      </c>
      <c r="B96">
        <v>7</v>
      </c>
      <c r="C96">
        <v>140.1</v>
      </c>
      <c r="D96" t="str">
        <f t="shared" si="17"/>
        <v>06/26/13-07/16/13</v>
      </c>
      <c r="E96" s="2">
        <f t="shared" si="10"/>
        <v>76</v>
      </c>
      <c r="F96">
        <f t="shared" si="11"/>
        <v>673.1</v>
      </c>
      <c r="G96">
        <f t="shared" si="12"/>
        <v>53</v>
      </c>
      <c r="H96" s="2">
        <f t="shared" si="13"/>
        <v>-261.39999999999998</v>
      </c>
      <c r="I96">
        <f t="shared" si="14"/>
        <v>76</v>
      </c>
      <c r="J96">
        <f t="shared" si="15"/>
        <v>-433.00000000000006</v>
      </c>
      <c r="L96">
        <f t="shared" si="9"/>
        <v>78.587600000000066</v>
      </c>
      <c r="M96">
        <f t="shared" si="16"/>
        <v>0</v>
      </c>
    </row>
    <row r="97" spans="1:13">
      <c r="A97" s="1">
        <v>41452</v>
      </c>
      <c r="B97">
        <v>-2</v>
      </c>
      <c r="C97">
        <v>103.2</v>
      </c>
      <c r="D97" t="str">
        <f t="shared" si="17"/>
        <v>06/27/13-07/17/13</v>
      </c>
      <c r="E97" s="2">
        <f t="shared" si="10"/>
        <v>80</v>
      </c>
      <c r="F97">
        <f t="shared" si="11"/>
        <v>546.6</v>
      </c>
      <c r="G97">
        <f t="shared" si="12"/>
        <v>46</v>
      </c>
      <c r="H97" s="2">
        <f t="shared" si="13"/>
        <v>-520.5</v>
      </c>
      <c r="I97">
        <f t="shared" si="14"/>
        <v>80</v>
      </c>
      <c r="J97">
        <f t="shared" si="15"/>
        <v>-611.80000000000007</v>
      </c>
      <c r="L97">
        <f t="shared" si="9"/>
        <v>43.128000000000043</v>
      </c>
      <c r="M97">
        <f t="shared" si="16"/>
        <v>0</v>
      </c>
    </row>
    <row r="98" spans="1:13">
      <c r="A98" s="1">
        <v>41453</v>
      </c>
      <c r="B98">
        <v>-3</v>
      </c>
      <c r="C98">
        <v>-107</v>
      </c>
      <c r="D98" t="str">
        <f t="shared" si="17"/>
        <v>06/28/13-07/18/13</v>
      </c>
      <c r="E98" s="2">
        <f t="shared" si="10"/>
        <v>82</v>
      </c>
      <c r="F98">
        <f t="shared" si="11"/>
        <v>526.00000000000011</v>
      </c>
      <c r="G98">
        <f t="shared" si="12"/>
        <v>45</v>
      </c>
      <c r="H98" s="2">
        <f t="shared" si="13"/>
        <v>-469</v>
      </c>
      <c r="I98">
        <f t="shared" si="14"/>
        <v>82</v>
      </c>
      <c r="J98">
        <f t="shared" si="15"/>
        <v>-576.1</v>
      </c>
      <c r="L98">
        <f t="shared" si="9"/>
        <v>25.398199999999974</v>
      </c>
      <c r="M98">
        <f t="shared" si="16"/>
        <v>0</v>
      </c>
    </row>
    <row r="99" spans="1:13">
      <c r="A99" s="1">
        <v>41454</v>
      </c>
      <c r="B99">
        <v>6</v>
      </c>
      <c r="C99" t="s">
        <v>4</v>
      </c>
      <c r="D99" t="str">
        <f t="shared" si="17"/>
        <v>06/29/13-07/19/13</v>
      </c>
      <c r="E99" s="2">
        <f t="shared" si="10"/>
        <v>84</v>
      </c>
      <c r="F99">
        <f t="shared" si="11"/>
        <v>652.40000000000009</v>
      </c>
      <c r="G99">
        <f t="shared" si="12"/>
        <v>57</v>
      </c>
      <c r="H99" s="2">
        <f t="shared" si="13"/>
        <v>-447.3</v>
      </c>
      <c r="I99">
        <f t="shared" si="14"/>
        <v>84</v>
      </c>
      <c r="J99">
        <f t="shared" si="15"/>
        <v>-554.4</v>
      </c>
      <c r="L99">
        <f t="shared" si="9"/>
        <v>7.6684000000000196</v>
      </c>
      <c r="M99">
        <f t="shared" si="16"/>
        <v>0</v>
      </c>
    </row>
    <row r="100" spans="1:13">
      <c r="A100" s="1">
        <v>41455</v>
      </c>
      <c r="B100">
        <v>6</v>
      </c>
      <c r="C100" t="s">
        <v>4</v>
      </c>
      <c r="D100" t="str">
        <f t="shared" si="17"/>
        <v>06/30/13-07/20/13</v>
      </c>
      <c r="E100" s="2">
        <f t="shared" si="10"/>
        <v>88</v>
      </c>
      <c r="F100">
        <f t="shared" si="11"/>
        <v>652.40000000000009</v>
      </c>
      <c r="G100">
        <f t="shared" si="12"/>
        <v>56</v>
      </c>
      <c r="H100" s="2">
        <f t="shared" si="13"/>
        <v>-447.3</v>
      </c>
      <c r="I100">
        <f t="shared" si="14"/>
        <v>88</v>
      </c>
      <c r="J100">
        <f t="shared" si="15"/>
        <v>-554.4</v>
      </c>
      <c r="L100">
        <f t="shared" si="9"/>
        <v>-27.791200000000003</v>
      </c>
      <c r="M100">
        <f t="shared" si="16"/>
        <v>1</v>
      </c>
    </row>
    <row r="101" spans="1:13">
      <c r="A101" s="1">
        <v>41456</v>
      </c>
      <c r="B101">
        <v>-5</v>
      </c>
      <c r="C101">
        <v>63.4</v>
      </c>
      <c r="D101" t="str">
        <f t="shared" si="17"/>
        <v>07/01/13-07/21/13</v>
      </c>
      <c r="E101" s="2">
        <f t="shared" si="10"/>
        <v>80</v>
      </c>
      <c r="F101">
        <f t="shared" si="11"/>
        <v>652.40000000000009</v>
      </c>
      <c r="G101">
        <f t="shared" si="12"/>
        <v>58</v>
      </c>
      <c r="H101" s="2">
        <f t="shared" si="13"/>
        <v>-471.90000000000003</v>
      </c>
      <c r="I101">
        <f t="shared" si="14"/>
        <v>80</v>
      </c>
      <c r="J101">
        <f t="shared" si="15"/>
        <v>-556</v>
      </c>
      <c r="L101">
        <f t="shared" si="9"/>
        <v>43.128000000000043</v>
      </c>
      <c r="M101">
        <f t="shared" si="16"/>
        <v>0</v>
      </c>
    </row>
    <row r="102" spans="1:13">
      <c r="A102" s="1">
        <v>41457</v>
      </c>
      <c r="B102">
        <v>10</v>
      </c>
      <c r="C102">
        <v>-42.6</v>
      </c>
      <c r="D102" t="str">
        <f t="shared" si="17"/>
        <v>07/02/13-07/22/13</v>
      </c>
      <c r="E102" s="2">
        <f t="shared" si="10"/>
        <v>85</v>
      </c>
      <c r="F102">
        <f t="shared" si="11"/>
        <v>590.6</v>
      </c>
      <c r="G102">
        <f t="shared" si="12"/>
        <v>67</v>
      </c>
      <c r="H102" s="2">
        <f t="shared" si="13"/>
        <v>-506.9</v>
      </c>
      <c r="I102">
        <f t="shared" si="14"/>
        <v>85</v>
      </c>
      <c r="J102">
        <f t="shared" si="15"/>
        <v>-644.79999999999995</v>
      </c>
      <c r="L102">
        <f t="shared" si="9"/>
        <v>-1.1965000000000146</v>
      </c>
      <c r="M102">
        <f t="shared" si="16"/>
        <v>1</v>
      </c>
    </row>
    <row r="103" spans="1:13">
      <c r="A103" s="1">
        <v>41458</v>
      </c>
      <c r="B103">
        <v>3</v>
      </c>
      <c r="C103">
        <v>64.7</v>
      </c>
      <c r="D103" t="str">
        <f t="shared" si="17"/>
        <v>07/03/13-07/23/13</v>
      </c>
      <c r="E103" s="2">
        <f t="shared" si="10"/>
        <v>84</v>
      </c>
      <c r="F103">
        <f t="shared" si="11"/>
        <v>653.90000000000009</v>
      </c>
      <c r="G103">
        <f t="shared" si="12"/>
        <v>68</v>
      </c>
      <c r="H103" s="2">
        <f t="shared" si="13"/>
        <v>-683.7</v>
      </c>
      <c r="I103">
        <f t="shared" si="14"/>
        <v>84</v>
      </c>
      <c r="J103">
        <f t="shared" si="15"/>
        <v>-773.5</v>
      </c>
      <c r="L103">
        <f t="shared" si="9"/>
        <v>7.6684000000000196</v>
      </c>
      <c r="M103">
        <f t="shared" si="16"/>
        <v>0</v>
      </c>
    </row>
    <row r="104" spans="1:13">
      <c r="A104" s="1">
        <v>41459</v>
      </c>
      <c r="B104">
        <v>10</v>
      </c>
      <c r="C104" t="s">
        <v>4</v>
      </c>
      <c r="D104" t="str">
        <f t="shared" si="17"/>
        <v>07/04/13-07/24/13</v>
      </c>
      <c r="E104" s="2">
        <f t="shared" si="10"/>
        <v>92</v>
      </c>
      <c r="F104">
        <f t="shared" si="11"/>
        <v>554.70000000000016</v>
      </c>
      <c r="G104">
        <f t="shared" si="12"/>
        <v>65</v>
      </c>
      <c r="H104" s="2">
        <f t="shared" si="13"/>
        <v>-712.8</v>
      </c>
      <c r="I104">
        <f t="shared" si="14"/>
        <v>92</v>
      </c>
      <c r="J104">
        <f t="shared" si="15"/>
        <v>-736.39999999999986</v>
      </c>
      <c r="L104">
        <f t="shared" si="9"/>
        <v>-63.250800000000027</v>
      </c>
      <c r="M104">
        <f t="shared" si="16"/>
        <v>1</v>
      </c>
    </row>
    <row r="105" spans="1:13">
      <c r="A105" s="1">
        <v>41460</v>
      </c>
      <c r="B105">
        <v>1</v>
      </c>
      <c r="C105">
        <v>140.30000000000001</v>
      </c>
      <c r="D105" t="str">
        <f t="shared" si="17"/>
        <v>07/05/13-07/25/13</v>
      </c>
      <c r="E105" s="2">
        <f t="shared" si="10"/>
        <v>81</v>
      </c>
      <c r="F105">
        <f t="shared" si="11"/>
        <v>571.10000000000014</v>
      </c>
      <c r="G105">
        <f t="shared" si="12"/>
        <v>54</v>
      </c>
      <c r="H105" s="2">
        <f t="shared" si="13"/>
        <v>-709.1</v>
      </c>
      <c r="I105">
        <f t="shared" si="14"/>
        <v>81</v>
      </c>
      <c r="J105">
        <f t="shared" si="15"/>
        <v>-724.19999999999993</v>
      </c>
      <c r="L105">
        <f t="shared" si="9"/>
        <v>34.263100000000009</v>
      </c>
      <c r="M105">
        <f t="shared" si="16"/>
        <v>0</v>
      </c>
    </row>
    <row r="106" spans="1:13">
      <c r="A106" s="1">
        <v>41461</v>
      </c>
      <c r="B106">
        <v>3</v>
      </c>
      <c r="C106" t="s">
        <v>4</v>
      </c>
      <c r="D106" t="str">
        <f t="shared" si="17"/>
        <v>07/06/13-07/26/13</v>
      </c>
      <c r="E106" s="2">
        <f t="shared" si="10"/>
        <v>78</v>
      </c>
      <c r="F106">
        <f t="shared" si="11"/>
        <v>441.7</v>
      </c>
      <c r="G106">
        <f t="shared" si="12"/>
        <v>63</v>
      </c>
      <c r="H106" s="2">
        <f t="shared" si="13"/>
        <v>-742.9</v>
      </c>
      <c r="I106">
        <f t="shared" si="14"/>
        <v>78</v>
      </c>
      <c r="J106">
        <f t="shared" si="15"/>
        <v>-757.99999999999989</v>
      </c>
      <c r="L106">
        <f t="shared" si="9"/>
        <v>60.857799999999997</v>
      </c>
      <c r="M106">
        <f t="shared" si="16"/>
        <v>0</v>
      </c>
    </row>
    <row r="107" spans="1:13">
      <c r="A107" s="1">
        <v>41462</v>
      </c>
      <c r="B107">
        <v>0</v>
      </c>
      <c r="C107" t="s">
        <v>4</v>
      </c>
      <c r="D107" t="str">
        <f t="shared" si="17"/>
        <v>07/07/13-07/27/13</v>
      </c>
      <c r="E107" s="2">
        <f t="shared" si="10"/>
        <v>79</v>
      </c>
      <c r="F107">
        <f t="shared" si="11"/>
        <v>441.7</v>
      </c>
      <c r="G107">
        <f t="shared" si="12"/>
        <v>58</v>
      </c>
      <c r="H107" s="2">
        <f t="shared" si="13"/>
        <v>-742.9</v>
      </c>
      <c r="I107">
        <f t="shared" si="14"/>
        <v>79</v>
      </c>
      <c r="J107">
        <f t="shared" si="15"/>
        <v>-757.99999999999989</v>
      </c>
      <c r="L107">
        <f t="shared" si="9"/>
        <v>51.992899999999963</v>
      </c>
      <c r="M107">
        <f t="shared" si="16"/>
        <v>0</v>
      </c>
    </row>
    <row r="108" spans="1:13">
      <c r="A108" s="1">
        <v>41463</v>
      </c>
      <c r="B108">
        <v>7</v>
      </c>
      <c r="C108">
        <v>87.5</v>
      </c>
      <c r="D108" t="str">
        <f t="shared" si="17"/>
        <v>07/08/13-07/28/13</v>
      </c>
      <c r="E108" s="2">
        <f t="shared" si="10"/>
        <v>79</v>
      </c>
      <c r="F108">
        <f t="shared" si="11"/>
        <v>441.7</v>
      </c>
      <c r="G108">
        <f t="shared" si="12"/>
        <v>58</v>
      </c>
      <c r="H108" s="2">
        <f t="shared" si="13"/>
        <v>-744.49999999999989</v>
      </c>
      <c r="I108">
        <f t="shared" si="14"/>
        <v>79</v>
      </c>
      <c r="J108">
        <f t="shared" si="15"/>
        <v>-722.9</v>
      </c>
      <c r="L108">
        <f t="shared" si="9"/>
        <v>51.992899999999963</v>
      </c>
      <c r="M108">
        <f t="shared" si="16"/>
        <v>0</v>
      </c>
    </row>
    <row r="109" spans="1:13">
      <c r="A109" s="1">
        <v>41464</v>
      </c>
      <c r="B109">
        <v>7</v>
      </c>
      <c r="C109">
        <v>71.8</v>
      </c>
      <c r="D109" t="str">
        <f t="shared" si="17"/>
        <v>07/09/13-07/29/13</v>
      </c>
      <c r="E109" s="2">
        <f t="shared" si="10"/>
        <v>68</v>
      </c>
      <c r="F109">
        <f t="shared" si="11"/>
        <v>319.09999999999997</v>
      </c>
      <c r="G109">
        <f t="shared" si="12"/>
        <v>60</v>
      </c>
      <c r="H109" s="2">
        <f t="shared" si="13"/>
        <v>-765.19999999999993</v>
      </c>
      <c r="I109">
        <f t="shared" si="14"/>
        <v>68</v>
      </c>
      <c r="J109">
        <f t="shared" si="15"/>
        <v>-708.99999999999989</v>
      </c>
      <c r="L109">
        <f t="shared" si="9"/>
        <v>149.5068</v>
      </c>
      <c r="M109">
        <f t="shared" si="16"/>
        <v>0</v>
      </c>
    </row>
    <row r="110" spans="1:13">
      <c r="A110" s="1">
        <v>41465</v>
      </c>
      <c r="B110">
        <v>3</v>
      </c>
      <c r="C110">
        <v>-6.3</v>
      </c>
      <c r="D110" t="str">
        <f t="shared" si="17"/>
        <v>07/10/13-07/30/13</v>
      </c>
      <c r="E110" s="2">
        <f t="shared" si="10"/>
        <v>57</v>
      </c>
      <c r="F110">
        <f t="shared" si="11"/>
        <v>233.39999999999992</v>
      </c>
      <c r="G110">
        <f t="shared" si="12"/>
        <v>64</v>
      </c>
      <c r="H110" s="2">
        <f t="shared" si="13"/>
        <v>-698.3</v>
      </c>
      <c r="I110">
        <f t="shared" si="14"/>
        <v>57</v>
      </c>
      <c r="J110">
        <f t="shared" si="15"/>
        <v>-647.5</v>
      </c>
      <c r="L110">
        <f t="shared" si="9"/>
        <v>247.02070000000003</v>
      </c>
      <c r="M110">
        <f t="shared" si="16"/>
        <v>0</v>
      </c>
    </row>
    <row r="111" spans="1:13">
      <c r="A111" s="1">
        <v>41466</v>
      </c>
      <c r="B111">
        <v>0</v>
      </c>
      <c r="C111">
        <v>162.9</v>
      </c>
      <c r="D111" t="str">
        <f t="shared" si="17"/>
        <v>07/11/13-07/31/13</v>
      </c>
      <c r="E111" s="2">
        <f t="shared" si="10"/>
        <v>61</v>
      </c>
      <c r="F111">
        <f t="shared" si="11"/>
        <v>210.59999999999994</v>
      </c>
      <c r="G111">
        <f t="shared" si="12"/>
        <v>60</v>
      </c>
      <c r="H111" s="2">
        <f t="shared" si="13"/>
        <v>-616.19999999999982</v>
      </c>
      <c r="I111">
        <f t="shared" si="14"/>
        <v>61</v>
      </c>
      <c r="J111">
        <f t="shared" si="15"/>
        <v>-673.09999999999991</v>
      </c>
      <c r="L111">
        <f t="shared" si="9"/>
        <v>211.56110000000001</v>
      </c>
      <c r="M111">
        <f t="shared" si="16"/>
        <v>0</v>
      </c>
    </row>
    <row r="112" spans="1:13">
      <c r="A112" s="1">
        <v>41467</v>
      </c>
      <c r="B112">
        <v>-3</v>
      </c>
      <c r="C112">
        <v>3.6</v>
      </c>
      <c r="D112" t="str">
        <f t="shared" si="17"/>
        <v>07/12/13-08/01/13</v>
      </c>
      <c r="E112" s="2">
        <f t="shared" si="10"/>
        <v>69</v>
      </c>
      <c r="F112">
        <f t="shared" si="11"/>
        <v>171.79999999999998</v>
      </c>
      <c r="G112">
        <f t="shared" si="12"/>
        <v>58</v>
      </c>
      <c r="H112" s="2">
        <f t="shared" si="13"/>
        <v>-619.09999999999991</v>
      </c>
      <c r="I112">
        <f t="shared" si="14"/>
        <v>69</v>
      </c>
      <c r="J112">
        <f t="shared" si="15"/>
        <v>-695.89999999999986</v>
      </c>
      <c r="L112">
        <f t="shared" si="9"/>
        <v>140.64189999999996</v>
      </c>
      <c r="M112">
        <f t="shared" si="16"/>
        <v>0</v>
      </c>
    </row>
    <row r="113" spans="1:13">
      <c r="A113" s="1">
        <v>41468</v>
      </c>
      <c r="B113">
        <v>9</v>
      </c>
      <c r="C113" t="s">
        <v>4</v>
      </c>
      <c r="D113" t="str">
        <f t="shared" si="17"/>
        <v>07/13/13-08/02/13</v>
      </c>
      <c r="E113" s="2">
        <f t="shared" si="10"/>
        <v>79</v>
      </c>
      <c r="F113">
        <f t="shared" si="11"/>
        <v>199</v>
      </c>
      <c r="G113">
        <f t="shared" si="12"/>
        <v>65</v>
      </c>
      <c r="H113" s="2">
        <f t="shared" si="13"/>
        <v>-638.19999999999993</v>
      </c>
      <c r="I113">
        <f t="shared" si="14"/>
        <v>79</v>
      </c>
      <c r="J113">
        <f t="shared" si="15"/>
        <v>-714.99999999999989</v>
      </c>
      <c r="L113">
        <f t="shared" si="9"/>
        <v>51.992899999999963</v>
      </c>
      <c r="M113">
        <f t="shared" si="16"/>
        <v>0</v>
      </c>
    </row>
    <row r="114" spans="1:13">
      <c r="A114" s="1">
        <v>41469</v>
      </c>
      <c r="B114">
        <v>5</v>
      </c>
      <c r="C114" t="s">
        <v>4</v>
      </c>
      <c r="D114" t="str">
        <f t="shared" si="17"/>
        <v>07/14/13-08/03/13</v>
      </c>
      <c r="E114" s="2">
        <f t="shared" si="10"/>
        <v>74</v>
      </c>
      <c r="F114">
        <f t="shared" si="11"/>
        <v>199</v>
      </c>
      <c r="G114">
        <f t="shared" si="12"/>
        <v>56</v>
      </c>
      <c r="H114" s="2">
        <f t="shared" si="13"/>
        <v>-638.19999999999993</v>
      </c>
      <c r="I114">
        <f t="shared" si="14"/>
        <v>74</v>
      </c>
      <c r="J114">
        <f t="shared" si="15"/>
        <v>-714.99999999999989</v>
      </c>
      <c r="L114">
        <f t="shared" si="9"/>
        <v>96.317400000000021</v>
      </c>
      <c r="M114">
        <f t="shared" si="16"/>
        <v>0</v>
      </c>
    </row>
    <row r="115" spans="1:13">
      <c r="A115" s="1">
        <v>41470</v>
      </c>
      <c r="B115">
        <v>8</v>
      </c>
      <c r="C115">
        <v>24.6</v>
      </c>
      <c r="D115" t="str">
        <f t="shared" si="17"/>
        <v>07/15/13-08/04/13</v>
      </c>
      <c r="E115" s="2">
        <f t="shared" si="10"/>
        <v>62</v>
      </c>
      <c r="F115">
        <f t="shared" si="11"/>
        <v>199</v>
      </c>
      <c r="G115">
        <f t="shared" si="12"/>
        <v>47</v>
      </c>
      <c r="H115" s="2">
        <f t="shared" si="13"/>
        <v>-603.1</v>
      </c>
      <c r="I115">
        <f t="shared" si="14"/>
        <v>62</v>
      </c>
      <c r="J115">
        <f t="shared" si="15"/>
        <v>-675.1</v>
      </c>
      <c r="L115">
        <f t="shared" si="9"/>
        <v>202.69619999999998</v>
      </c>
      <c r="M115">
        <f t="shared" si="16"/>
        <v>0</v>
      </c>
    </row>
    <row r="116" spans="1:13">
      <c r="A116" s="1">
        <v>41471</v>
      </c>
      <c r="B116">
        <v>4</v>
      </c>
      <c r="C116">
        <v>-33.1</v>
      </c>
      <c r="D116" t="str">
        <f t="shared" si="17"/>
        <v>07/16/13-08/05/13</v>
      </c>
      <c r="E116" s="2">
        <f t="shared" si="10"/>
        <v>59</v>
      </c>
      <c r="F116">
        <f t="shared" si="11"/>
        <v>134.5</v>
      </c>
      <c r="G116">
        <f t="shared" si="12"/>
        <v>35</v>
      </c>
      <c r="H116" s="2">
        <f t="shared" si="13"/>
        <v>-453.29999999999995</v>
      </c>
      <c r="I116">
        <f t="shared" si="14"/>
        <v>59</v>
      </c>
      <c r="J116">
        <f t="shared" si="15"/>
        <v>-449.5</v>
      </c>
      <c r="L116">
        <f t="shared" si="9"/>
        <v>229.29090000000008</v>
      </c>
      <c r="M116">
        <f t="shared" si="16"/>
        <v>0</v>
      </c>
    </row>
    <row r="117" spans="1:13">
      <c r="A117" s="1">
        <v>41472</v>
      </c>
      <c r="B117">
        <v>11</v>
      </c>
      <c r="C117">
        <v>13.6</v>
      </c>
      <c r="D117" t="str">
        <f t="shared" si="17"/>
        <v>07/17/13-08/06/13</v>
      </c>
      <c r="E117" s="2">
        <f t="shared" si="10"/>
        <v>57</v>
      </c>
      <c r="F117">
        <f t="shared" si="11"/>
        <v>77.899999999999991</v>
      </c>
      <c r="G117">
        <f t="shared" si="12"/>
        <v>38</v>
      </c>
      <c r="H117" s="2">
        <f t="shared" si="13"/>
        <v>-300.30000000000007</v>
      </c>
      <c r="I117">
        <f t="shared" si="14"/>
        <v>57</v>
      </c>
      <c r="J117">
        <f t="shared" si="15"/>
        <v>-280.10000000000002</v>
      </c>
      <c r="L117">
        <f t="shared" si="9"/>
        <v>247.02070000000003</v>
      </c>
      <c r="M117">
        <f t="shared" si="16"/>
        <v>0</v>
      </c>
    </row>
    <row r="118" spans="1:13">
      <c r="A118" s="1">
        <v>41473</v>
      </c>
      <c r="B118">
        <v>0</v>
      </c>
      <c r="C118">
        <v>82.6</v>
      </c>
      <c r="D118" t="str">
        <f t="shared" si="17"/>
        <v>07/18/13-08/07/13</v>
      </c>
      <c r="E118" s="2">
        <f t="shared" si="10"/>
        <v>56</v>
      </c>
      <c r="F118">
        <f t="shared" si="11"/>
        <v>18.799999999999997</v>
      </c>
      <c r="G118">
        <f t="shared" si="12"/>
        <v>35</v>
      </c>
      <c r="H118" s="2">
        <f t="shared" si="13"/>
        <v>-291.89999999999998</v>
      </c>
      <c r="I118">
        <f t="shared" si="14"/>
        <v>56</v>
      </c>
      <c r="J118">
        <f t="shared" si="15"/>
        <v>-168.60000000000002</v>
      </c>
      <c r="L118">
        <f t="shared" si="9"/>
        <v>255.88560000000001</v>
      </c>
      <c r="M118">
        <f t="shared" si="16"/>
        <v>0</v>
      </c>
    </row>
    <row r="119" spans="1:13">
      <c r="A119" s="1">
        <v>41474</v>
      </c>
      <c r="B119">
        <v>-1</v>
      </c>
      <c r="C119">
        <v>19.399999999999999</v>
      </c>
      <c r="D119" t="str">
        <f t="shared" si="17"/>
        <v>07/19/13-08/08/13</v>
      </c>
      <c r="E119" s="2">
        <f t="shared" si="10"/>
        <v>47</v>
      </c>
      <c r="F119">
        <f t="shared" si="11"/>
        <v>-42.8</v>
      </c>
      <c r="G119">
        <f t="shared" si="12"/>
        <v>42</v>
      </c>
      <c r="H119" s="2">
        <f t="shared" si="13"/>
        <v>-349.19999999999993</v>
      </c>
      <c r="I119">
        <f t="shared" si="14"/>
        <v>47</v>
      </c>
      <c r="J119">
        <f t="shared" si="15"/>
        <v>-123.99999999999986</v>
      </c>
      <c r="L119">
        <f t="shared" si="9"/>
        <v>335.66970000000003</v>
      </c>
      <c r="M119">
        <f t="shared" si="16"/>
        <v>0</v>
      </c>
    </row>
    <row r="120" spans="1:13">
      <c r="A120" s="1">
        <v>41475</v>
      </c>
      <c r="B120">
        <v>10</v>
      </c>
      <c r="C120" t="s">
        <v>4</v>
      </c>
      <c r="D120" t="str">
        <f t="shared" si="17"/>
        <v>07/20/13-08/09/13</v>
      </c>
      <c r="E120" s="2">
        <f t="shared" si="10"/>
        <v>50</v>
      </c>
      <c r="F120">
        <f t="shared" si="11"/>
        <v>-133.30000000000001</v>
      </c>
      <c r="G120">
        <f t="shared" si="12"/>
        <v>47</v>
      </c>
      <c r="H120" s="2">
        <f t="shared" si="13"/>
        <v>-285.99999999999994</v>
      </c>
      <c r="I120">
        <f t="shared" si="14"/>
        <v>50</v>
      </c>
      <c r="J120">
        <f t="shared" si="15"/>
        <v>-60.799999999999855</v>
      </c>
      <c r="L120">
        <f t="shared" si="9"/>
        <v>309.07500000000005</v>
      </c>
      <c r="M120">
        <f t="shared" si="16"/>
        <v>0</v>
      </c>
    </row>
    <row r="121" spans="1:13">
      <c r="A121" s="1">
        <v>41476</v>
      </c>
      <c r="B121">
        <v>-2</v>
      </c>
      <c r="C121" t="s">
        <v>4</v>
      </c>
      <c r="D121" t="str">
        <f t="shared" si="17"/>
        <v>07/21/13-08/10/13</v>
      </c>
      <c r="E121" s="2">
        <f t="shared" si="10"/>
        <v>40</v>
      </c>
      <c r="F121">
        <f t="shared" si="11"/>
        <v>-133.30000000000001</v>
      </c>
      <c r="G121">
        <f t="shared" si="12"/>
        <v>30</v>
      </c>
      <c r="H121" s="2">
        <f t="shared" si="13"/>
        <v>-285.99999999999994</v>
      </c>
      <c r="I121">
        <f t="shared" si="14"/>
        <v>40</v>
      </c>
      <c r="J121">
        <f t="shared" si="15"/>
        <v>-60.799999999999855</v>
      </c>
      <c r="L121">
        <f t="shared" si="9"/>
        <v>397.72400000000005</v>
      </c>
      <c r="M121">
        <f t="shared" si="16"/>
        <v>0</v>
      </c>
    </row>
    <row r="122" spans="1:13">
      <c r="A122" s="1">
        <v>41477</v>
      </c>
      <c r="B122">
        <v>0</v>
      </c>
      <c r="C122">
        <v>1.6</v>
      </c>
      <c r="D122" t="str">
        <f t="shared" si="17"/>
        <v>07/22/13-08/11/13</v>
      </c>
      <c r="E122" s="2">
        <f t="shared" si="10"/>
        <v>41</v>
      </c>
      <c r="F122">
        <f t="shared" si="11"/>
        <v>-133.30000000000001</v>
      </c>
      <c r="G122">
        <f t="shared" si="12"/>
        <v>37</v>
      </c>
      <c r="H122" s="2">
        <f t="shared" si="13"/>
        <v>-246.10000000000008</v>
      </c>
      <c r="I122">
        <f t="shared" si="14"/>
        <v>41</v>
      </c>
      <c r="J122">
        <f t="shared" si="15"/>
        <v>-65.299999999999855</v>
      </c>
      <c r="L122">
        <f t="shared" si="9"/>
        <v>388.85910000000001</v>
      </c>
      <c r="M122">
        <f t="shared" si="16"/>
        <v>0</v>
      </c>
    </row>
    <row r="123" spans="1:13">
      <c r="A123" s="1">
        <v>41478</v>
      </c>
      <c r="B123">
        <v>9</v>
      </c>
      <c r="C123">
        <v>20.7</v>
      </c>
      <c r="D123" t="str">
        <f t="shared" si="17"/>
        <v>07/23/13-08/12/13</v>
      </c>
      <c r="E123" s="2">
        <f t="shared" si="10"/>
        <v>43</v>
      </c>
      <c r="F123">
        <f t="shared" si="11"/>
        <v>-130.4</v>
      </c>
      <c r="G123">
        <f t="shared" si="12"/>
        <v>39</v>
      </c>
      <c r="H123" s="2">
        <f t="shared" si="13"/>
        <v>-43.000000000000028</v>
      </c>
      <c r="I123">
        <f t="shared" si="14"/>
        <v>43</v>
      </c>
      <c r="J123">
        <f t="shared" si="15"/>
        <v>17.79999999999994</v>
      </c>
      <c r="L123">
        <f t="shared" si="9"/>
        <v>371.12930000000006</v>
      </c>
      <c r="M123">
        <f t="shared" si="16"/>
        <v>1</v>
      </c>
    </row>
    <row r="124" spans="1:13">
      <c r="A124" s="1">
        <v>41479</v>
      </c>
      <c r="B124">
        <v>11</v>
      </c>
      <c r="C124">
        <v>-34.5</v>
      </c>
      <c r="D124" t="str">
        <f t="shared" si="17"/>
        <v>07/24/13-08/13/13</v>
      </c>
      <c r="E124" s="2">
        <f t="shared" si="10"/>
        <v>38</v>
      </c>
      <c r="F124">
        <f t="shared" si="11"/>
        <v>-120.80000000000003</v>
      </c>
      <c r="G124">
        <f t="shared" si="12"/>
        <v>40</v>
      </c>
      <c r="H124" s="2">
        <f t="shared" si="13"/>
        <v>28.999999999999986</v>
      </c>
      <c r="I124">
        <f t="shared" si="14"/>
        <v>38</v>
      </c>
      <c r="J124">
        <f t="shared" si="15"/>
        <v>154.29999999999995</v>
      </c>
      <c r="L124">
        <f t="shared" si="9"/>
        <v>415.45380000000006</v>
      </c>
      <c r="M124">
        <f t="shared" si="16"/>
        <v>1</v>
      </c>
    </row>
    <row r="125" spans="1:13">
      <c r="A125" s="1">
        <v>41480</v>
      </c>
      <c r="B125">
        <v>-1</v>
      </c>
      <c r="C125">
        <v>16.399999999999999</v>
      </c>
      <c r="D125" t="str">
        <f t="shared" si="17"/>
        <v>07/25/13-08/14/13</v>
      </c>
      <c r="E125" s="2">
        <f t="shared" si="10"/>
        <v>22</v>
      </c>
      <c r="F125">
        <f t="shared" si="11"/>
        <v>-196.3</v>
      </c>
      <c r="G125">
        <f t="shared" si="12"/>
        <v>20</v>
      </c>
      <c r="H125" s="2">
        <f t="shared" si="13"/>
        <v>151.89999999999998</v>
      </c>
      <c r="I125">
        <f t="shared" si="14"/>
        <v>22</v>
      </c>
      <c r="J125">
        <f t="shared" si="15"/>
        <v>518.70000000000005</v>
      </c>
      <c r="L125">
        <f t="shared" si="9"/>
        <v>557.29220000000009</v>
      </c>
      <c r="M125">
        <f t="shared" si="16"/>
        <v>1</v>
      </c>
    </row>
    <row r="126" spans="1:13">
      <c r="A126" s="1">
        <v>41481</v>
      </c>
      <c r="B126">
        <v>-2</v>
      </c>
      <c r="C126">
        <v>10.9</v>
      </c>
      <c r="D126" t="str">
        <f t="shared" si="17"/>
        <v>07/26/13-08/15/13</v>
      </c>
      <c r="E126" s="2">
        <f t="shared" si="10"/>
        <v>31</v>
      </c>
      <c r="F126">
        <f t="shared" si="11"/>
        <v>-433.2</v>
      </c>
      <c r="G126">
        <f t="shared" si="12"/>
        <v>23</v>
      </c>
      <c r="H126" s="2">
        <f t="shared" si="13"/>
        <v>181.70000000000016</v>
      </c>
      <c r="I126">
        <f t="shared" si="14"/>
        <v>31</v>
      </c>
      <c r="J126">
        <f t="shared" si="15"/>
        <v>508.50000000000006</v>
      </c>
      <c r="L126">
        <f t="shared" si="9"/>
        <v>477.50810000000001</v>
      </c>
      <c r="M126">
        <f t="shared" si="16"/>
        <v>1</v>
      </c>
    </row>
    <row r="127" spans="1:13">
      <c r="A127" s="1">
        <v>41482</v>
      </c>
      <c r="B127">
        <v>4</v>
      </c>
      <c r="C127" t="s">
        <v>4</v>
      </c>
      <c r="D127" t="str">
        <f t="shared" si="17"/>
        <v>07/27/13-08/16/13</v>
      </c>
      <c r="E127" s="2">
        <f t="shared" si="10"/>
        <v>33</v>
      </c>
      <c r="F127">
        <f t="shared" si="11"/>
        <v>-475.20000000000005</v>
      </c>
      <c r="G127">
        <f t="shared" si="12"/>
        <v>25</v>
      </c>
      <c r="H127" s="2">
        <f t="shared" si="13"/>
        <v>-2.2999999999998408</v>
      </c>
      <c r="I127">
        <f t="shared" si="14"/>
        <v>33</v>
      </c>
      <c r="J127">
        <f t="shared" si="15"/>
        <v>324.50000000000006</v>
      </c>
      <c r="L127">
        <f t="shared" si="9"/>
        <v>459.77830000000006</v>
      </c>
      <c r="M127">
        <f t="shared" si="16"/>
        <v>1</v>
      </c>
    </row>
    <row r="128" spans="1:13">
      <c r="A128" s="1">
        <v>41483</v>
      </c>
      <c r="B128">
        <v>0</v>
      </c>
      <c r="C128" t="s">
        <v>4</v>
      </c>
      <c r="D128" t="str">
        <f t="shared" si="17"/>
        <v>07/28/13-08/17/13</v>
      </c>
      <c r="E128" s="2">
        <f t="shared" si="10"/>
        <v>33</v>
      </c>
      <c r="F128">
        <f t="shared" si="11"/>
        <v>-475.20000000000005</v>
      </c>
      <c r="G128">
        <f t="shared" si="12"/>
        <v>20</v>
      </c>
      <c r="H128" s="2">
        <f t="shared" si="13"/>
        <v>-2.2999999999998408</v>
      </c>
      <c r="I128">
        <f t="shared" si="14"/>
        <v>33</v>
      </c>
      <c r="J128">
        <f t="shared" si="15"/>
        <v>324.50000000000006</v>
      </c>
      <c r="L128">
        <f t="shared" si="9"/>
        <v>459.77830000000006</v>
      </c>
      <c r="M128">
        <f t="shared" si="16"/>
        <v>1</v>
      </c>
    </row>
    <row r="129" spans="1:13">
      <c r="A129" s="1">
        <v>41484</v>
      </c>
      <c r="B129">
        <v>-4</v>
      </c>
      <c r="C129">
        <v>-35.1</v>
      </c>
      <c r="D129" t="str">
        <f t="shared" si="17"/>
        <v>07/29/13-08/18/13</v>
      </c>
      <c r="E129" s="2">
        <f t="shared" si="10"/>
        <v>31</v>
      </c>
      <c r="F129">
        <f t="shared" si="11"/>
        <v>-475.20000000000005</v>
      </c>
      <c r="G129">
        <f t="shared" si="12"/>
        <v>22</v>
      </c>
      <c r="H129" s="2">
        <f t="shared" si="13"/>
        <v>-6.7999999999998408</v>
      </c>
      <c r="I129">
        <f t="shared" si="14"/>
        <v>31</v>
      </c>
      <c r="J129">
        <f t="shared" si="15"/>
        <v>390.6</v>
      </c>
      <c r="L129">
        <f t="shared" ref="L129:L192" si="18">-8.8649*I129+752.32</f>
        <v>477.50810000000001</v>
      </c>
      <c r="M129">
        <f t="shared" si="16"/>
        <v>1</v>
      </c>
    </row>
    <row r="130" spans="1:13">
      <c r="A130" s="1">
        <v>41485</v>
      </c>
      <c r="B130">
        <v>-4</v>
      </c>
      <c r="C130">
        <v>-13.9</v>
      </c>
      <c r="D130" t="str">
        <f t="shared" si="17"/>
        <v>07/30/13-08/19/13</v>
      </c>
      <c r="E130" s="2">
        <f t="shared" si="10"/>
        <v>38</v>
      </c>
      <c r="F130">
        <f t="shared" si="11"/>
        <v>-506.20000000000005</v>
      </c>
      <c r="G130">
        <f t="shared" si="12"/>
        <v>30</v>
      </c>
      <c r="H130" s="2">
        <f t="shared" si="13"/>
        <v>-88.000000000000085</v>
      </c>
      <c r="I130">
        <f t="shared" si="14"/>
        <v>38</v>
      </c>
      <c r="J130">
        <f t="shared" si="15"/>
        <v>348.50000000000011</v>
      </c>
      <c r="L130">
        <f t="shared" si="18"/>
        <v>415.45380000000006</v>
      </c>
      <c r="M130">
        <f t="shared" si="16"/>
        <v>1</v>
      </c>
    </row>
    <row r="131" spans="1:13">
      <c r="A131" s="1">
        <v>41486</v>
      </c>
      <c r="B131">
        <v>7</v>
      </c>
      <c r="C131">
        <v>-29.1</v>
      </c>
      <c r="D131" t="str">
        <f t="shared" si="17"/>
        <v>07/31/13-08/20/13</v>
      </c>
      <c r="E131" s="2">
        <f t="shared" ref="E131:E194" si="19">SUM(B131:B151)</f>
        <v>44</v>
      </c>
      <c r="F131">
        <f t="shared" ref="F131:F194" si="20">SUM(C131:C151)</f>
        <v>-501.10000000000008</v>
      </c>
      <c r="G131">
        <f t="shared" ref="G131:G194" si="21">SUM(B131:B145)</f>
        <v>29</v>
      </c>
      <c r="H131" s="2">
        <f t="shared" ref="H131:H194" si="22">SUM(C146:C186)</f>
        <v>-45.900000000000084</v>
      </c>
      <c r="I131">
        <f t="shared" ref="I131:I194" si="23">SUM(B131:B151)</f>
        <v>44</v>
      </c>
      <c r="J131">
        <f t="shared" ref="J131:J194" si="24">SUM(C153:C186)</f>
        <v>376.80000000000007</v>
      </c>
      <c r="L131">
        <f t="shared" si="18"/>
        <v>362.26440000000002</v>
      </c>
      <c r="M131">
        <f t="shared" ref="M131:M194" si="25">IF(SIGN(L131)=SIGN(J131), 1, 0)</f>
        <v>1</v>
      </c>
    </row>
    <row r="132" spans="1:13">
      <c r="A132" s="1">
        <v>41487</v>
      </c>
      <c r="B132">
        <v>8</v>
      </c>
      <c r="C132">
        <v>124.1</v>
      </c>
      <c r="D132" t="str">
        <f t="shared" ref="D132:D195" si="26">CONCATENATE(TEXT(A132, "mm/dd/yy"), "-", TEXT(A152, "mm/dd/yy"))</f>
        <v>08/01/13-08/21/13</v>
      </c>
      <c r="E132" s="2">
        <f t="shared" si="19"/>
        <v>45</v>
      </c>
      <c r="F132">
        <f t="shared" si="20"/>
        <v>-568.20000000000005</v>
      </c>
      <c r="G132">
        <f t="shared" si="21"/>
        <v>30</v>
      </c>
      <c r="H132" s="2">
        <f t="shared" si="22"/>
        <v>108.90000000000002</v>
      </c>
      <c r="I132">
        <f t="shared" si="23"/>
        <v>45</v>
      </c>
      <c r="J132">
        <f t="shared" si="24"/>
        <v>256.00000000000017</v>
      </c>
      <c r="L132">
        <f t="shared" si="18"/>
        <v>353.39950000000005</v>
      </c>
      <c r="M132">
        <f t="shared" si="25"/>
        <v>1</v>
      </c>
    </row>
    <row r="133" spans="1:13">
      <c r="A133" s="1">
        <v>41488</v>
      </c>
      <c r="B133">
        <v>7</v>
      </c>
      <c r="C133">
        <v>30.8</v>
      </c>
      <c r="D133" t="str">
        <f t="shared" si="26"/>
        <v>08/02/13-08/22/13</v>
      </c>
      <c r="E133" s="2">
        <f t="shared" si="19"/>
        <v>36</v>
      </c>
      <c r="F133">
        <f t="shared" si="20"/>
        <v>-637.20000000000005</v>
      </c>
      <c r="G133">
        <f t="shared" si="21"/>
        <v>22</v>
      </c>
      <c r="H133" s="2">
        <f t="shared" si="22"/>
        <v>193.90000000000006</v>
      </c>
      <c r="I133">
        <f t="shared" si="23"/>
        <v>36</v>
      </c>
      <c r="J133">
        <f t="shared" si="24"/>
        <v>288.2000000000001</v>
      </c>
      <c r="L133">
        <f t="shared" si="18"/>
        <v>433.18360000000001</v>
      </c>
      <c r="M133">
        <f t="shared" si="25"/>
        <v>1</v>
      </c>
    </row>
    <row r="134" spans="1:13">
      <c r="A134" s="1">
        <v>41489</v>
      </c>
      <c r="B134">
        <v>4</v>
      </c>
      <c r="C134" t="s">
        <v>4</v>
      </c>
      <c r="D134" t="str">
        <f t="shared" si="26"/>
        <v>08/03/13-08/23/13</v>
      </c>
      <c r="E134" s="2">
        <f t="shared" si="19"/>
        <v>28</v>
      </c>
      <c r="F134">
        <f t="shared" si="20"/>
        <v>-646.29999999999995</v>
      </c>
      <c r="G134">
        <f t="shared" si="21"/>
        <v>19</v>
      </c>
      <c r="H134" s="2">
        <f t="shared" si="22"/>
        <v>134.60000000000008</v>
      </c>
      <c r="I134">
        <f t="shared" si="23"/>
        <v>28</v>
      </c>
      <c r="J134">
        <f t="shared" si="24"/>
        <v>228.90000000000009</v>
      </c>
      <c r="L134">
        <f t="shared" si="18"/>
        <v>504.1028</v>
      </c>
      <c r="M134">
        <f t="shared" si="25"/>
        <v>1</v>
      </c>
    </row>
    <row r="135" spans="1:13">
      <c r="A135" s="1">
        <v>41490</v>
      </c>
      <c r="B135">
        <v>-7</v>
      </c>
      <c r="C135" t="s">
        <v>4</v>
      </c>
      <c r="D135" t="str">
        <f t="shared" si="26"/>
        <v>08/04/13-08/24/13</v>
      </c>
      <c r="E135" s="2">
        <f t="shared" si="19"/>
        <v>30</v>
      </c>
      <c r="F135">
        <f t="shared" si="20"/>
        <v>-646.29999999999995</v>
      </c>
      <c r="G135">
        <f t="shared" si="21"/>
        <v>13</v>
      </c>
      <c r="H135" s="2">
        <f t="shared" si="22"/>
        <v>134.60000000000008</v>
      </c>
      <c r="I135">
        <f t="shared" si="23"/>
        <v>30</v>
      </c>
      <c r="J135">
        <f t="shared" si="24"/>
        <v>228.90000000000009</v>
      </c>
      <c r="L135">
        <f t="shared" si="18"/>
        <v>486.37300000000005</v>
      </c>
      <c r="M135">
        <f t="shared" si="25"/>
        <v>1</v>
      </c>
    </row>
    <row r="136" spans="1:13">
      <c r="A136" s="1">
        <v>41491</v>
      </c>
      <c r="B136">
        <v>5</v>
      </c>
      <c r="C136">
        <v>-39.9</v>
      </c>
      <c r="D136" t="str">
        <f t="shared" si="26"/>
        <v>08/05/13-08/25/13</v>
      </c>
      <c r="E136" s="2">
        <f t="shared" si="19"/>
        <v>42</v>
      </c>
      <c r="F136">
        <f t="shared" si="20"/>
        <v>-646.29999999999995</v>
      </c>
      <c r="G136">
        <f t="shared" si="21"/>
        <v>23</v>
      </c>
      <c r="H136" s="2">
        <f t="shared" si="22"/>
        <v>200.70000000000005</v>
      </c>
      <c r="I136">
        <f t="shared" si="23"/>
        <v>42</v>
      </c>
      <c r="J136">
        <f t="shared" si="24"/>
        <v>297.00000000000011</v>
      </c>
      <c r="L136">
        <f t="shared" si="18"/>
        <v>379.99420000000003</v>
      </c>
      <c r="M136">
        <f t="shared" si="25"/>
        <v>1</v>
      </c>
    </row>
    <row r="137" spans="1:13">
      <c r="A137" s="1">
        <v>41492</v>
      </c>
      <c r="B137">
        <v>2</v>
      </c>
      <c r="C137">
        <v>-89.7</v>
      </c>
      <c r="D137" t="str">
        <f t="shared" si="26"/>
        <v>08/06/13-08/26/13</v>
      </c>
      <c r="E137" s="2">
        <f t="shared" si="19"/>
        <v>38</v>
      </c>
      <c r="F137">
        <f t="shared" si="20"/>
        <v>-674.5</v>
      </c>
      <c r="G137">
        <f t="shared" si="21"/>
        <v>20</v>
      </c>
      <c r="H137" s="2">
        <f t="shared" si="22"/>
        <v>89.400000000000119</v>
      </c>
      <c r="I137">
        <f t="shared" si="23"/>
        <v>38</v>
      </c>
      <c r="J137">
        <f t="shared" si="24"/>
        <v>340.10000000000014</v>
      </c>
      <c r="L137">
        <f t="shared" si="18"/>
        <v>415.45380000000006</v>
      </c>
      <c r="M137">
        <f t="shared" si="25"/>
        <v>1</v>
      </c>
    </row>
    <row r="138" spans="1:13">
      <c r="A138" s="1">
        <v>41493</v>
      </c>
      <c r="B138">
        <v>10</v>
      </c>
      <c r="C138">
        <v>-45.5</v>
      </c>
      <c r="D138" t="str">
        <f t="shared" si="26"/>
        <v>08/07/13-08/27/13</v>
      </c>
      <c r="E138" s="2">
        <f t="shared" si="19"/>
        <v>42</v>
      </c>
      <c r="F138">
        <f t="shared" si="20"/>
        <v>-748</v>
      </c>
      <c r="G138">
        <f t="shared" si="21"/>
        <v>26</v>
      </c>
      <c r="H138" s="2">
        <f t="shared" si="22"/>
        <v>244.80000000000007</v>
      </c>
      <c r="I138">
        <f t="shared" si="23"/>
        <v>42</v>
      </c>
      <c r="J138">
        <f t="shared" si="24"/>
        <v>345.8</v>
      </c>
      <c r="L138">
        <f t="shared" si="18"/>
        <v>379.99420000000003</v>
      </c>
      <c r="M138">
        <f t="shared" si="25"/>
        <v>1</v>
      </c>
    </row>
    <row r="139" spans="1:13">
      <c r="A139" s="1">
        <v>41494</v>
      </c>
      <c r="B139">
        <v>-9</v>
      </c>
      <c r="C139">
        <v>21</v>
      </c>
      <c r="D139" t="str">
        <f t="shared" si="26"/>
        <v>08/08/13-08/28/13</v>
      </c>
      <c r="E139" s="2">
        <f t="shared" si="19"/>
        <v>39</v>
      </c>
      <c r="F139">
        <f t="shared" si="20"/>
        <v>-649</v>
      </c>
      <c r="G139">
        <f t="shared" si="21"/>
        <v>15</v>
      </c>
      <c r="H139" s="2">
        <f t="shared" si="22"/>
        <v>140.10000000000016</v>
      </c>
      <c r="I139">
        <f t="shared" si="23"/>
        <v>39</v>
      </c>
      <c r="J139">
        <f t="shared" si="24"/>
        <v>273.09999999999997</v>
      </c>
      <c r="L139">
        <f t="shared" si="18"/>
        <v>406.58890000000002</v>
      </c>
      <c r="M139">
        <f t="shared" si="25"/>
        <v>1</v>
      </c>
    </row>
    <row r="140" spans="1:13">
      <c r="A140" s="1">
        <v>41495</v>
      </c>
      <c r="B140">
        <v>2</v>
      </c>
      <c r="C140">
        <v>-71.099999999999994</v>
      </c>
      <c r="D140" t="str">
        <f t="shared" si="26"/>
        <v>08/09/13-08/29/13</v>
      </c>
      <c r="E140" s="2">
        <f t="shared" si="19"/>
        <v>55</v>
      </c>
      <c r="F140">
        <f t="shared" si="20"/>
        <v>-646.9</v>
      </c>
      <c r="G140">
        <f t="shared" si="21"/>
        <v>23</v>
      </c>
      <c r="H140" s="2">
        <f t="shared" si="22"/>
        <v>-12.299999999999869</v>
      </c>
      <c r="I140">
        <f t="shared" si="23"/>
        <v>55</v>
      </c>
      <c r="J140">
        <f t="shared" si="24"/>
        <v>176.20000000000005</v>
      </c>
      <c r="L140">
        <f t="shared" si="18"/>
        <v>264.75050000000005</v>
      </c>
      <c r="M140">
        <f t="shared" si="25"/>
        <v>1</v>
      </c>
    </row>
    <row r="141" spans="1:13">
      <c r="A141" s="1">
        <v>41496</v>
      </c>
      <c r="B141">
        <v>0</v>
      </c>
      <c r="C141" t="s">
        <v>4</v>
      </c>
      <c r="D141" t="str">
        <f t="shared" si="26"/>
        <v>08/10/13-08/30/13</v>
      </c>
      <c r="E141" s="2">
        <f t="shared" si="19"/>
        <v>55</v>
      </c>
      <c r="F141">
        <f t="shared" si="20"/>
        <v>-609.5999999999998</v>
      </c>
      <c r="G141">
        <f t="shared" si="21"/>
        <v>27</v>
      </c>
      <c r="H141" s="2">
        <f t="shared" si="22"/>
        <v>65.600000000000136</v>
      </c>
      <c r="I141">
        <f t="shared" si="23"/>
        <v>55</v>
      </c>
      <c r="J141">
        <f t="shared" si="24"/>
        <v>254.10000000000005</v>
      </c>
      <c r="L141">
        <f t="shared" si="18"/>
        <v>264.75050000000005</v>
      </c>
      <c r="M141">
        <f t="shared" si="25"/>
        <v>1</v>
      </c>
    </row>
    <row r="142" spans="1:13">
      <c r="A142" s="1">
        <v>41497</v>
      </c>
      <c r="B142">
        <v>-1</v>
      </c>
      <c r="C142" t="s">
        <v>4</v>
      </c>
      <c r="D142" t="str">
        <f t="shared" si="26"/>
        <v>08/11/13-08/31/13</v>
      </c>
      <c r="E142" s="2">
        <f t="shared" si="19"/>
        <v>61</v>
      </c>
      <c r="F142">
        <f t="shared" si="20"/>
        <v>-609.5999999999998</v>
      </c>
      <c r="G142">
        <f t="shared" si="21"/>
        <v>32</v>
      </c>
      <c r="H142" s="2">
        <f t="shared" si="22"/>
        <v>65.600000000000136</v>
      </c>
      <c r="I142">
        <f t="shared" si="23"/>
        <v>61</v>
      </c>
      <c r="J142">
        <f t="shared" si="24"/>
        <v>254.10000000000005</v>
      </c>
      <c r="L142">
        <f t="shared" si="18"/>
        <v>211.56110000000001</v>
      </c>
      <c r="M142">
        <f t="shared" si="25"/>
        <v>1</v>
      </c>
    </row>
    <row r="143" spans="1:13">
      <c r="A143" s="1">
        <v>41498</v>
      </c>
      <c r="B143">
        <v>2</v>
      </c>
      <c r="C143">
        <v>4.5</v>
      </c>
      <c r="D143" t="str">
        <f t="shared" si="26"/>
        <v>08/12/13-09/01/13</v>
      </c>
      <c r="E143" s="2">
        <f t="shared" si="19"/>
        <v>58</v>
      </c>
      <c r="F143">
        <f t="shared" si="20"/>
        <v>-609.5999999999998</v>
      </c>
      <c r="G143">
        <f t="shared" si="21"/>
        <v>34</v>
      </c>
      <c r="H143" s="2">
        <f t="shared" si="22"/>
        <v>133.70000000000016</v>
      </c>
      <c r="I143">
        <f t="shared" si="23"/>
        <v>58</v>
      </c>
      <c r="J143">
        <f t="shared" si="24"/>
        <v>254.10000000000005</v>
      </c>
      <c r="L143">
        <f t="shared" si="18"/>
        <v>238.1558</v>
      </c>
      <c r="M143">
        <f t="shared" si="25"/>
        <v>1</v>
      </c>
    </row>
    <row r="144" spans="1:13">
      <c r="A144" s="1">
        <v>41499</v>
      </c>
      <c r="B144">
        <v>4</v>
      </c>
      <c r="C144">
        <v>30.3</v>
      </c>
      <c r="D144" t="str">
        <f t="shared" si="26"/>
        <v>08/13/13-09/02/13</v>
      </c>
      <c r="E144" s="2">
        <f t="shared" si="19"/>
        <v>59</v>
      </c>
      <c r="F144">
        <f t="shared" si="20"/>
        <v>-614.0999999999998</v>
      </c>
      <c r="G144">
        <f t="shared" si="21"/>
        <v>38</v>
      </c>
      <c r="H144" s="2">
        <f t="shared" si="22"/>
        <v>163.8000000000001</v>
      </c>
      <c r="I144">
        <f t="shared" si="23"/>
        <v>59</v>
      </c>
      <c r="J144">
        <f t="shared" si="24"/>
        <v>88.60000000000008</v>
      </c>
      <c r="L144">
        <f t="shared" si="18"/>
        <v>229.29090000000008</v>
      </c>
      <c r="M144">
        <f t="shared" si="25"/>
        <v>1</v>
      </c>
    </row>
    <row r="145" spans="1:13">
      <c r="A145" s="1">
        <v>41500</v>
      </c>
      <c r="B145">
        <v>-5</v>
      </c>
      <c r="C145">
        <v>-110</v>
      </c>
      <c r="D145" t="str">
        <f t="shared" si="26"/>
        <v>08/14/13-09/03/13</v>
      </c>
      <c r="E145" s="2">
        <f t="shared" si="19"/>
        <v>61</v>
      </c>
      <c r="F145">
        <f t="shared" si="20"/>
        <v>-612</v>
      </c>
      <c r="G145">
        <f t="shared" si="21"/>
        <v>41</v>
      </c>
      <c r="H145" s="2">
        <f t="shared" si="22"/>
        <v>-51.199999999999989</v>
      </c>
      <c r="I145">
        <f t="shared" si="23"/>
        <v>61</v>
      </c>
      <c r="J145">
        <f t="shared" si="24"/>
        <v>-171.39999999999984</v>
      </c>
      <c r="L145">
        <f t="shared" si="18"/>
        <v>211.56110000000001</v>
      </c>
      <c r="M145">
        <f t="shared" si="25"/>
        <v>0</v>
      </c>
    </row>
    <row r="146" spans="1:13">
      <c r="A146" s="1">
        <v>41501</v>
      </c>
      <c r="B146">
        <v>8</v>
      </c>
      <c r="C146">
        <v>-220.5</v>
      </c>
      <c r="D146" t="str">
        <f t="shared" si="26"/>
        <v>08/15/13-09/04/13</v>
      </c>
      <c r="E146" s="2">
        <f t="shared" si="19"/>
        <v>77</v>
      </c>
      <c r="F146">
        <f t="shared" si="20"/>
        <v>-403.5</v>
      </c>
      <c r="G146">
        <f t="shared" si="21"/>
        <v>53</v>
      </c>
      <c r="H146" s="2">
        <f t="shared" si="22"/>
        <v>-49.500000000000014</v>
      </c>
      <c r="I146">
        <f t="shared" si="23"/>
        <v>77</v>
      </c>
      <c r="J146">
        <f t="shared" si="24"/>
        <v>-154.59999999999982</v>
      </c>
      <c r="L146">
        <f t="shared" si="18"/>
        <v>69.722700000000032</v>
      </c>
      <c r="M146">
        <f t="shared" si="25"/>
        <v>0</v>
      </c>
    </row>
    <row r="147" spans="1:13">
      <c r="A147" s="1">
        <v>41502</v>
      </c>
      <c r="B147">
        <v>0</v>
      </c>
      <c r="C147">
        <v>-31.1</v>
      </c>
      <c r="D147" t="str">
        <f t="shared" si="26"/>
        <v>08/16/13-09/05/13</v>
      </c>
      <c r="E147" s="2">
        <f t="shared" si="19"/>
        <v>76</v>
      </c>
      <c r="F147">
        <f t="shared" si="20"/>
        <v>-175</v>
      </c>
      <c r="G147">
        <f t="shared" si="21"/>
        <v>47</v>
      </c>
      <c r="H147" s="2">
        <f t="shared" si="22"/>
        <v>304.00000000000006</v>
      </c>
      <c r="I147">
        <f t="shared" si="23"/>
        <v>76</v>
      </c>
      <c r="J147">
        <f t="shared" si="24"/>
        <v>184.20000000000007</v>
      </c>
      <c r="L147">
        <f t="shared" si="18"/>
        <v>78.587600000000066</v>
      </c>
      <c r="M147">
        <f t="shared" si="25"/>
        <v>1</v>
      </c>
    </row>
    <row r="148" spans="1:13">
      <c r="A148" s="1">
        <v>41503</v>
      </c>
      <c r="B148">
        <v>4</v>
      </c>
      <c r="C148" t="s">
        <v>4</v>
      </c>
      <c r="D148" t="str">
        <f t="shared" si="26"/>
        <v>08/17/13-09/06/13</v>
      </c>
      <c r="E148" s="2">
        <f t="shared" si="19"/>
        <v>78</v>
      </c>
      <c r="F148">
        <f t="shared" si="20"/>
        <v>-162.99999999999994</v>
      </c>
      <c r="G148">
        <f t="shared" si="21"/>
        <v>53</v>
      </c>
      <c r="H148" s="2">
        <f t="shared" si="22"/>
        <v>414.6</v>
      </c>
      <c r="I148">
        <f t="shared" si="23"/>
        <v>78</v>
      </c>
      <c r="J148">
        <f t="shared" si="24"/>
        <v>294.80000000000007</v>
      </c>
      <c r="L148">
        <f t="shared" si="18"/>
        <v>60.857799999999997</v>
      </c>
      <c r="M148">
        <f t="shared" si="25"/>
        <v>1</v>
      </c>
    </row>
    <row r="149" spans="1:13">
      <c r="A149" s="1">
        <v>41504</v>
      </c>
      <c r="B149">
        <v>-2</v>
      </c>
      <c r="C149" t="s">
        <v>4</v>
      </c>
      <c r="D149" t="str">
        <f t="shared" si="26"/>
        <v>08/18/13-09/07/13</v>
      </c>
      <c r="E149" s="2">
        <f t="shared" si="19"/>
        <v>83</v>
      </c>
      <c r="F149">
        <f t="shared" si="20"/>
        <v>-162.99999999999994</v>
      </c>
      <c r="G149">
        <f t="shared" si="21"/>
        <v>45</v>
      </c>
      <c r="H149" s="2">
        <f t="shared" si="22"/>
        <v>414.6</v>
      </c>
      <c r="I149">
        <f t="shared" si="23"/>
        <v>83</v>
      </c>
      <c r="J149">
        <f t="shared" si="24"/>
        <v>294.80000000000007</v>
      </c>
      <c r="L149">
        <f t="shared" si="18"/>
        <v>16.533300000000054</v>
      </c>
      <c r="M149">
        <f t="shared" si="25"/>
        <v>1</v>
      </c>
    </row>
    <row r="150" spans="1:13">
      <c r="A150" s="1">
        <v>41505</v>
      </c>
      <c r="B150">
        <v>3</v>
      </c>
      <c r="C150">
        <v>-66.099999999999994</v>
      </c>
      <c r="D150" t="str">
        <f t="shared" si="26"/>
        <v>08/19/13-09/08/13</v>
      </c>
      <c r="E150" s="2">
        <f t="shared" si="19"/>
        <v>86</v>
      </c>
      <c r="F150">
        <f t="shared" si="20"/>
        <v>-162.99999999999994</v>
      </c>
      <c r="G150">
        <f t="shared" si="21"/>
        <v>50</v>
      </c>
      <c r="H150" s="2">
        <f t="shared" si="22"/>
        <v>414.6</v>
      </c>
      <c r="I150">
        <f t="shared" si="23"/>
        <v>86</v>
      </c>
      <c r="J150">
        <f t="shared" si="24"/>
        <v>158.90000000000006</v>
      </c>
      <c r="L150">
        <f t="shared" si="18"/>
        <v>-10.061399999999935</v>
      </c>
      <c r="M150">
        <f t="shared" si="25"/>
        <v>0</v>
      </c>
    </row>
    <row r="151" spans="1:13">
      <c r="A151" s="1">
        <v>41506</v>
      </c>
      <c r="B151">
        <v>2</v>
      </c>
      <c r="C151">
        <v>-8.8000000000000007</v>
      </c>
      <c r="D151" t="str">
        <f t="shared" si="26"/>
        <v>08/20/13-09/09/13</v>
      </c>
      <c r="E151" s="2">
        <f t="shared" si="19"/>
        <v>88</v>
      </c>
      <c r="F151">
        <f t="shared" si="20"/>
        <v>39.000000000000028</v>
      </c>
      <c r="G151">
        <f t="shared" si="21"/>
        <v>53</v>
      </c>
      <c r="H151" s="2">
        <f t="shared" si="22"/>
        <v>452.20000000000005</v>
      </c>
      <c r="I151">
        <f t="shared" si="23"/>
        <v>88</v>
      </c>
      <c r="J151">
        <f t="shared" si="24"/>
        <v>104.99999999999997</v>
      </c>
      <c r="L151">
        <f t="shared" si="18"/>
        <v>-27.791200000000003</v>
      </c>
      <c r="M151">
        <f t="shared" si="25"/>
        <v>0</v>
      </c>
    </row>
    <row r="152" spans="1:13">
      <c r="A152" s="1">
        <v>41507</v>
      </c>
      <c r="B152">
        <v>8</v>
      </c>
      <c r="C152">
        <v>-96.2</v>
      </c>
      <c r="D152" t="str">
        <f t="shared" si="26"/>
        <v>08/21/13-09/10/13</v>
      </c>
      <c r="E152" s="2">
        <f t="shared" si="19"/>
        <v>88</v>
      </c>
      <c r="F152">
        <f t="shared" si="20"/>
        <v>171.70000000000005</v>
      </c>
      <c r="G152">
        <f t="shared" si="21"/>
        <v>62</v>
      </c>
      <c r="H152" s="2">
        <f t="shared" si="22"/>
        <v>221.40000000000015</v>
      </c>
      <c r="I152">
        <f t="shared" si="23"/>
        <v>88</v>
      </c>
      <c r="J152">
        <f t="shared" si="24"/>
        <v>-159.8000000000001</v>
      </c>
      <c r="L152">
        <f t="shared" si="18"/>
        <v>-27.791200000000003</v>
      </c>
      <c r="M152">
        <f t="shared" si="25"/>
        <v>1</v>
      </c>
    </row>
    <row r="153" spans="1:13">
      <c r="A153" s="1">
        <v>41508</v>
      </c>
      <c r="B153">
        <v>-1</v>
      </c>
      <c r="C153">
        <v>55.1</v>
      </c>
      <c r="D153" t="str">
        <f t="shared" si="26"/>
        <v>08/22/13-09/11/13</v>
      </c>
      <c r="E153" s="2">
        <f t="shared" si="19"/>
        <v>87</v>
      </c>
      <c r="F153">
        <f t="shared" si="20"/>
        <v>400.4</v>
      </c>
      <c r="G153">
        <f t="shared" si="21"/>
        <v>61</v>
      </c>
      <c r="H153" s="2">
        <f t="shared" si="22"/>
        <v>416.50000000000011</v>
      </c>
      <c r="I153">
        <f t="shared" si="23"/>
        <v>87</v>
      </c>
      <c r="J153">
        <f t="shared" si="24"/>
        <v>69.800000000000068</v>
      </c>
      <c r="L153">
        <f t="shared" si="18"/>
        <v>-18.926299999999969</v>
      </c>
      <c r="M153">
        <f t="shared" si="25"/>
        <v>0</v>
      </c>
    </row>
    <row r="154" spans="1:13">
      <c r="A154" s="1">
        <v>41509</v>
      </c>
      <c r="B154">
        <v>-1</v>
      </c>
      <c r="C154">
        <v>21.7</v>
      </c>
      <c r="D154" t="str">
        <f t="shared" si="26"/>
        <v>08/23/13-09/12/13</v>
      </c>
      <c r="E154" s="2">
        <f t="shared" si="19"/>
        <v>91</v>
      </c>
      <c r="F154">
        <f t="shared" si="20"/>
        <v>318.80000000000007</v>
      </c>
      <c r="G154">
        <f t="shared" si="21"/>
        <v>64</v>
      </c>
      <c r="H154" s="2">
        <f t="shared" si="22"/>
        <v>437.8</v>
      </c>
      <c r="I154">
        <f t="shared" si="23"/>
        <v>91</v>
      </c>
      <c r="J154">
        <f t="shared" si="24"/>
        <v>8.7999999999999652</v>
      </c>
      <c r="L154">
        <f t="shared" si="18"/>
        <v>-54.385899999999992</v>
      </c>
      <c r="M154">
        <f t="shared" si="25"/>
        <v>0</v>
      </c>
    </row>
    <row r="155" spans="1:13">
      <c r="A155" s="1">
        <v>41510</v>
      </c>
      <c r="B155">
        <v>6</v>
      </c>
      <c r="C155" t="s">
        <v>4</v>
      </c>
      <c r="D155" t="str">
        <f t="shared" si="26"/>
        <v>08/24/13-09/13/13</v>
      </c>
      <c r="E155" s="2">
        <f t="shared" si="19"/>
        <v>99</v>
      </c>
      <c r="F155">
        <f t="shared" si="20"/>
        <v>360.3</v>
      </c>
      <c r="G155">
        <f t="shared" si="21"/>
        <v>74</v>
      </c>
      <c r="H155" s="2">
        <f t="shared" si="22"/>
        <v>465.8</v>
      </c>
      <c r="I155">
        <f t="shared" si="23"/>
        <v>99</v>
      </c>
      <c r="J155">
        <f t="shared" si="24"/>
        <v>36.799999999999969</v>
      </c>
      <c r="L155">
        <f t="shared" si="18"/>
        <v>-125.30510000000004</v>
      </c>
      <c r="M155">
        <f t="shared" si="25"/>
        <v>0</v>
      </c>
    </row>
    <row r="156" spans="1:13">
      <c r="A156" s="1">
        <v>41511</v>
      </c>
      <c r="B156">
        <v>5</v>
      </c>
      <c r="C156" t="s">
        <v>4</v>
      </c>
      <c r="D156" t="str">
        <f t="shared" si="26"/>
        <v>08/25/13-09/14/13</v>
      </c>
      <c r="E156" s="2">
        <f t="shared" si="19"/>
        <v>94</v>
      </c>
      <c r="F156">
        <f t="shared" si="20"/>
        <v>360.3</v>
      </c>
      <c r="G156">
        <f t="shared" si="21"/>
        <v>69</v>
      </c>
      <c r="H156" s="2">
        <f t="shared" si="22"/>
        <v>465.8</v>
      </c>
      <c r="I156">
        <f t="shared" si="23"/>
        <v>94</v>
      </c>
      <c r="J156">
        <f t="shared" si="24"/>
        <v>36.799999999999969</v>
      </c>
      <c r="L156">
        <f t="shared" si="18"/>
        <v>-80.980599999999981</v>
      </c>
      <c r="M156">
        <f t="shared" si="25"/>
        <v>0</v>
      </c>
    </row>
    <row r="157" spans="1:13">
      <c r="A157" s="1">
        <v>41512</v>
      </c>
      <c r="B157">
        <v>1</v>
      </c>
      <c r="C157">
        <v>-68.099999999999994</v>
      </c>
      <c r="D157" t="str">
        <f t="shared" si="26"/>
        <v>08/26/13-09/15/13</v>
      </c>
      <c r="E157" s="2">
        <f t="shared" si="19"/>
        <v>105</v>
      </c>
      <c r="F157">
        <f t="shared" si="20"/>
        <v>360.3</v>
      </c>
      <c r="G157">
        <f t="shared" si="21"/>
        <v>69</v>
      </c>
      <c r="H157" s="2">
        <f t="shared" si="22"/>
        <v>329.90000000000003</v>
      </c>
      <c r="I157">
        <f t="shared" si="23"/>
        <v>105</v>
      </c>
      <c r="J157">
        <f t="shared" si="24"/>
        <v>-76.600000000000094</v>
      </c>
      <c r="L157">
        <f t="shared" si="18"/>
        <v>-178.49450000000002</v>
      </c>
      <c r="M157">
        <f t="shared" si="25"/>
        <v>1</v>
      </c>
    </row>
    <row r="158" spans="1:13">
      <c r="A158" s="1">
        <v>41513</v>
      </c>
      <c r="B158">
        <v>6</v>
      </c>
      <c r="C158">
        <v>-163.19999999999999</v>
      </c>
      <c r="D158" t="str">
        <f t="shared" si="26"/>
        <v>08/27/13-09/16/13</v>
      </c>
      <c r="E158" s="2">
        <f t="shared" si="19"/>
        <v>115</v>
      </c>
      <c r="F158">
        <f t="shared" si="20"/>
        <v>541.80000000000007</v>
      </c>
      <c r="G158">
        <f t="shared" si="21"/>
        <v>70</v>
      </c>
      <c r="H158" s="2">
        <f t="shared" si="22"/>
        <v>196.89999999999995</v>
      </c>
      <c r="I158">
        <f t="shared" si="23"/>
        <v>115</v>
      </c>
      <c r="J158">
        <f t="shared" si="24"/>
        <v>-112.20000000000016</v>
      </c>
      <c r="L158">
        <f t="shared" si="18"/>
        <v>-267.14350000000002</v>
      </c>
      <c r="M158">
        <f t="shared" si="25"/>
        <v>1</v>
      </c>
    </row>
    <row r="159" spans="1:13">
      <c r="A159" s="1">
        <v>41514</v>
      </c>
      <c r="B159">
        <v>7</v>
      </c>
      <c r="C159">
        <v>53.5</v>
      </c>
      <c r="D159" t="str">
        <f t="shared" si="26"/>
        <v>08/28/13-09/17/13</v>
      </c>
      <c r="E159" s="2">
        <f t="shared" si="19"/>
        <v>118</v>
      </c>
      <c r="F159">
        <f t="shared" si="20"/>
        <v>731.5</v>
      </c>
      <c r="G159">
        <f t="shared" si="21"/>
        <v>71</v>
      </c>
      <c r="H159" s="2">
        <f t="shared" si="22"/>
        <v>137.89999999999992</v>
      </c>
      <c r="I159">
        <f t="shared" si="23"/>
        <v>118</v>
      </c>
      <c r="J159">
        <f t="shared" si="24"/>
        <v>-182.60000000000019</v>
      </c>
      <c r="L159">
        <f t="shared" si="18"/>
        <v>-293.73819999999989</v>
      </c>
      <c r="M159">
        <f t="shared" si="25"/>
        <v>1</v>
      </c>
    </row>
    <row r="160" spans="1:13">
      <c r="A160" s="1">
        <v>41515</v>
      </c>
      <c r="B160">
        <v>7</v>
      </c>
      <c r="C160">
        <v>23.1</v>
      </c>
      <c r="D160" t="str">
        <f t="shared" si="26"/>
        <v>08/29/13-09/18/13</v>
      </c>
      <c r="E160" s="2">
        <f t="shared" si="19"/>
        <v>122</v>
      </c>
      <c r="F160">
        <f t="shared" si="20"/>
        <v>821.9</v>
      </c>
      <c r="G160">
        <f t="shared" si="21"/>
        <v>67</v>
      </c>
      <c r="H160" s="2">
        <f t="shared" si="22"/>
        <v>112.40000000000009</v>
      </c>
      <c r="I160">
        <f t="shared" si="23"/>
        <v>122</v>
      </c>
      <c r="J160">
        <f t="shared" si="24"/>
        <v>-193.30000000000018</v>
      </c>
      <c r="L160">
        <f t="shared" si="18"/>
        <v>-329.19780000000003</v>
      </c>
      <c r="M160">
        <f t="shared" si="25"/>
        <v>1</v>
      </c>
    </row>
    <row r="161" spans="1:13">
      <c r="A161" s="1">
        <v>41516</v>
      </c>
      <c r="B161">
        <v>2</v>
      </c>
      <c r="C161">
        <v>-33.799999999999997</v>
      </c>
      <c r="D161" t="str">
        <f t="shared" si="26"/>
        <v>08/30/13-09/19/13</v>
      </c>
      <c r="E161" s="2">
        <f t="shared" si="19"/>
        <v>120</v>
      </c>
      <c r="F161">
        <f t="shared" si="20"/>
        <v>757.5</v>
      </c>
      <c r="G161">
        <f t="shared" si="21"/>
        <v>67</v>
      </c>
      <c r="H161" s="2">
        <f t="shared" si="22"/>
        <v>143.49999999999994</v>
      </c>
      <c r="I161">
        <f t="shared" si="23"/>
        <v>120</v>
      </c>
      <c r="J161">
        <f t="shared" si="24"/>
        <v>84.999999999999858</v>
      </c>
      <c r="L161">
        <f t="shared" si="18"/>
        <v>-311.46799999999996</v>
      </c>
      <c r="M161">
        <f t="shared" si="25"/>
        <v>0</v>
      </c>
    </row>
    <row r="162" spans="1:13">
      <c r="A162" s="1">
        <v>41517</v>
      </c>
      <c r="B162">
        <v>6</v>
      </c>
      <c r="C162" t="s">
        <v>4</v>
      </c>
      <c r="D162" t="str">
        <f t="shared" si="26"/>
        <v>08/31/13-09/20/13</v>
      </c>
      <c r="E162" s="2">
        <f t="shared" si="19"/>
        <v>116</v>
      </c>
      <c r="F162">
        <f t="shared" si="20"/>
        <v>607.30000000000007</v>
      </c>
      <c r="G162">
        <f t="shared" si="21"/>
        <v>66</v>
      </c>
      <c r="H162" s="2">
        <f t="shared" si="22"/>
        <v>190.09999999999994</v>
      </c>
      <c r="I162">
        <f t="shared" si="23"/>
        <v>116</v>
      </c>
      <c r="J162">
        <f t="shared" si="24"/>
        <v>131.59999999999985</v>
      </c>
      <c r="L162">
        <f t="shared" si="18"/>
        <v>-276.00840000000005</v>
      </c>
      <c r="M162">
        <f t="shared" si="25"/>
        <v>0</v>
      </c>
    </row>
    <row r="163" spans="1:13">
      <c r="A163" s="1">
        <v>41518</v>
      </c>
      <c r="B163">
        <v>-4</v>
      </c>
      <c r="C163" t="s">
        <v>4</v>
      </c>
      <c r="D163" t="str">
        <f t="shared" si="26"/>
        <v>09/01/13-09/21/13</v>
      </c>
      <c r="E163" s="2">
        <f t="shared" si="19"/>
        <v>111</v>
      </c>
      <c r="F163">
        <f t="shared" si="20"/>
        <v>607.30000000000007</v>
      </c>
      <c r="G163">
        <f t="shared" si="21"/>
        <v>76</v>
      </c>
      <c r="H163" s="2">
        <f t="shared" si="22"/>
        <v>190.09999999999994</v>
      </c>
      <c r="I163">
        <f t="shared" si="23"/>
        <v>111</v>
      </c>
      <c r="J163">
        <f t="shared" si="24"/>
        <v>131.59999999999985</v>
      </c>
      <c r="L163">
        <f t="shared" si="18"/>
        <v>-231.68389999999999</v>
      </c>
      <c r="M163">
        <f t="shared" si="25"/>
        <v>0</v>
      </c>
    </row>
    <row r="164" spans="1:13">
      <c r="A164" s="1">
        <v>41519</v>
      </c>
      <c r="B164">
        <v>3</v>
      </c>
      <c r="C164" t="s">
        <v>4</v>
      </c>
      <c r="D164" t="str">
        <f t="shared" si="26"/>
        <v>09/02/13-09/22/13</v>
      </c>
      <c r="E164" s="2">
        <f t="shared" si="19"/>
        <v>116</v>
      </c>
      <c r="F164">
        <f t="shared" si="20"/>
        <v>607.30000000000007</v>
      </c>
      <c r="G164">
        <f t="shared" si="21"/>
        <v>91</v>
      </c>
      <c r="H164" s="2">
        <f t="shared" si="22"/>
        <v>76.699999999999903</v>
      </c>
      <c r="I164">
        <f t="shared" si="23"/>
        <v>116</v>
      </c>
      <c r="J164">
        <f t="shared" si="24"/>
        <v>182.4999999999998</v>
      </c>
      <c r="L164">
        <f t="shared" si="18"/>
        <v>-276.00840000000005</v>
      </c>
      <c r="M164">
        <f t="shared" si="25"/>
        <v>0</v>
      </c>
    </row>
    <row r="165" spans="1:13">
      <c r="A165" s="1">
        <v>41520</v>
      </c>
      <c r="B165">
        <v>6</v>
      </c>
      <c r="C165">
        <v>32.4</v>
      </c>
      <c r="D165" t="str">
        <f t="shared" si="26"/>
        <v>09/03/13-09/23/13</v>
      </c>
      <c r="E165" s="2">
        <f t="shared" si="19"/>
        <v>114</v>
      </c>
      <c r="F165">
        <f t="shared" si="20"/>
        <v>556.40000000000009</v>
      </c>
      <c r="G165">
        <f t="shared" si="21"/>
        <v>97</v>
      </c>
      <c r="H165" s="2">
        <f t="shared" si="22"/>
        <v>49.899999999999842</v>
      </c>
      <c r="I165">
        <f t="shared" si="23"/>
        <v>114</v>
      </c>
      <c r="J165">
        <f t="shared" si="24"/>
        <v>250.1</v>
      </c>
      <c r="L165">
        <f t="shared" si="18"/>
        <v>-258.27859999999998</v>
      </c>
      <c r="M165">
        <f t="shared" si="25"/>
        <v>0</v>
      </c>
    </row>
    <row r="166" spans="1:13">
      <c r="A166" s="1">
        <v>41521</v>
      </c>
      <c r="B166">
        <v>11</v>
      </c>
      <c r="C166">
        <v>98.5</v>
      </c>
      <c r="D166" t="str">
        <f t="shared" si="26"/>
        <v>09/04/13-09/24/13</v>
      </c>
      <c r="E166" s="2">
        <f t="shared" si="19"/>
        <v>111</v>
      </c>
      <c r="F166">
        <f t="shared" si="20"/>
        <v>456.10000000000014</v>
      </c>
      <c r="G166">
        <f t="shared" si="21"/>
        <v>102</v>
      </c>
      <c r="H166" s="2">
        <f t="shared" si="22"/>
        <v>14.199999999999818</v>
      </c>
      <c r="I166">
        <f t="shared" si="23"/>
        <v>111</v>
      </c>
      <c r="J166">
        <f t="shared" si="24"/>
        <v>424</v>
      </c>
      <c r="L166">
        <f t="shared" si="18"/>
        <v>-231.68389999999999</v>
      </c>
      <c r="M166">
        <f t="shared" si="25"/>
        <v>0</v>
      </c>
    </row>
    <row r="167" spans="1:13">
      <c r="A167" s="1">
        <v>41522</v>
      </c>
      <c r="B167">
        <v>7</v>
      </c>
      <c r="C167">
        <v>8</v>
      </c>
      <c r="D167" t="str">
        <f t="shared" si="26"/>
        <v>09/05/13-09/25/13</v>
      </c>
      <c r="E167" s="2">
        <f t="shared" si="19"/>
        <v>104</v>
      </c>
      <c r="F167">
        <f t="shared" si="20"/>
        <v>291.90000000000015</v>
      </c>
      <c r="G167">
        <f t="shared" si="21"/>
        <v>96</v>
      </c>
      <c r="H167" s="2">
        <f t="shared" si="22"/>
        <v>-6.4000000000001762</v>
      </c>
      <c r="I167">
        <f t="shared" si="23"/>
        <v>104</v>
      </c>
      <c r="J167">
        <f t="shared" si="24"/>
        <v>308.2</v>
      </c>
      <c r="L167">
        <f t="shared" si="18"/>
        <v>-169.62959999999998</v>
      </c>
      <c r="M167">
        <f t="shared" si="25"/>
        <v>0</v>
      </c>
    </row>
    <row r="168" spans="1:13">
      <c r="A168" s="1">
        <v>41523</v>
      </c>
      <c r="B168">
        <v>2</v>
      </c>
      <c r="C168">
        <v>-19.100000000000001</v>
      </c>
      <c r="D168" t="str">
        <f t="shared" si="26"/>
        <v>09/06/13-09/26/13</v>
      </c>
      <c r="E168" s="2">
        <f t="shared" si="19"/>
        <v>100</v>
      </c>
      <c r="F168">
        <f t="shared" si="20"/>
        <v>337.80000000000013</v>
      </c>
      <c r="G168">
        <f t="shared" si="21"/>
        <v>87</v>
      </c>
      <c r="H168" s="2">
        <f t="shared" si="22"/>
        <v>103.42999999999982</v>
      </c>
      <c r="I168">
        <f t="shared" si="23"/>
        <v>100</v>
      </c>
      <c r="J168">
        <f t="shared" si="24"/>
        <v>293.33</v>
      </c>
      <c r="L168">
        <f t="shared" si="18"/>
        <v>-134.16999999999996</v>
      </c>
      <c r="M168">
        <f t="shared" si="25"/>
        <v>0</v>
      </c>
    </row>
    <row r="169" spans="1:13">
      <c r="A169" s="1">
        <v>41524</v>
      </c>
      <c r="B169">
        <v>9</v>
      </c>
      <c r="C169" t="s">
        <v>4</v>
      </c>
      <c r="D169" t="str">
        <f t="shared" si="26"/>
        <v>09/07/13-09/27/13</v>
      </c>
      <c r="E169" s="2">
        <f t="shared" si="19"/>
        <v>101</v>
      </c>
      <c r="F169">
        <f t="shared" si="20"/>
        <v>297.60000000000002</v>
      </c>
      <c r="G169">
        <f t="shared" si="21"/>
        <v>86</v>
      </c>
      <c r="H169" s="2">
        <f t="shared" si="22"/>
        <v>103.42999999999982</v>
      </c>
      <c r="I169">
        <f t="shared" si="23"/>
        <v>101</v>
      </c>
      <c r="J169">
        <f t="shared" si="24"/>
        <v>293.33</v>
      </c>
      <c r="L169">
        <f t="shared" si="18"/>
        <v>-143.03489999999999</v>
      </c>
      <c r="M169">
        <f t="shared" si="25"/>
        <v>0</v>
      </c>
    </row>
    <row r="170" spans="1:13">
      <c r="A170" s="1">
        <v>41525</v>
      </c>
      <c r="B170">
        <v>1</v>
      </c>
      <c r="C170" t="s">
        <v>4</v>
      </c>
      <c r="D170" t="str">
        <f t="shared" si="26"/>
        <v>09/08/13-09/28/13</v>
      </c>
      <c r="E170" s="2">
        <f t="shared" si="19"/>
        <v>92</v>
      </c>
      <c r="F170">
        <f t="shared" si="20"/>
        <v>297.60000000000002</v>
      </c>
      <c r="G170">
        <f t="shared" si="21"/>
        <v>78</v>
      </c>
      <c r="H170" s="2">
        <f t="shared" si="22"/>
        <v>103.42999999999982</v>
      </c>
      <c r="I170">
        <f t="shared" si="23"/>
        <v>92</v>
      </c>
      <c r="J170">
        <f t="shared" si="24"/>
        <v>293.33</v>
      </c>
      <c r="L170">
        <f t="shared" si="18"/>
        <v>-63.250800000000027</v>
      </c>
      <c r="M170">
        <f t="shared" si="25"/>
        <v>0</v>
      </c>
    </row>
    <row r="171" spans="1:13">
      <c r="A171" s="1">
        <v>41526</v>
      </c>
      <c r="B171">
        <v>5</v>
      </c>
      <c r="C171">
        <v>135.9</v>
      </c>
      <c r="D171" t="str">
        <f t="shared" si="26"/>
        <v>09/09/13-09/29/13</v>
      </c>
      <c r="E171" s="2">
        <f t="shared" si="19"/>
        <v>91</v>
      </c>
      <c r="F171">
        <f t="shared" si="20"/>
        <v>297.60000000000002</v>
      </c>
      <c r="G171">
        <f t="shared" si="21"/>
        <v>78</v>
      </c>
      <c r="H171" s="2">
        <f t="shared" si="22"/>
        <v>172.24999999999983</v>
      </c>
      <c r="I171">
        <f t="shared" si="23"/>
        <v>91</v>
      </c>
      <c r="J171">
        <f t="shared" si="24"/>
        <v>431.35</v>
      </c>
      <c r="L171">
        <f t="shared" si="18"/>
        <v>-54.385899999999992</v>
      </c>
      <c r="M171">
        <f t="shared" si="25"/>
        <v>0</v>
      </c>
    </row>
    <row r="172" spans="1:13">
      <c r="A172" s="1">
        <v>41527</v>
      </c>
      <c r="B172">
        <v>2</v>
      </c>
      <c r="C172">
        <v>123.9</v>
      </c>
      <c r="D172" t="str">
        <f t="shared" si="26"/>
        <v>09/10/13-09/30/13</v>
      </c>
      <c r="E172" s="2">
        <f t="shared" si="19"/>
        <v>93</v>
      </c>
      <c r="F172">
        <f t="shared" si="20"/>
        <v>41.600000000000051</v>
      </c>
      <c r="G172">
        <f t="shared" si="21"/>
        <v>76</v>
      </c>
      <c r="H172" s="2">
        <f t="shared" si="22"/>
        <v>227.15000000000003</v>
      </c>
      <c r="I172">
        <f t="shared" si="23"/>
        <v>93</v>
      </c>
      <c r="J172">
        <f t="shared" si="24"/>
        <v>359.15000000000003</v>
      </c>
      <c r="L172">
        <f t="shared" si="18"/>
        <v>-72.115699999999947</v>
      </c>
      <c r="M172">
        <f t="shared" si="25"/>
        <v>0</v>
      </c>
    </row>
    <row r="173" spans="1:13">
      <c r="A173" s="1">
        <v>41528</v>
      </c>
      <c r="B173">
        <v>7</v>
      </c>
      <c r="C173">
        <v>132.5</v>
      </c>
      <c r="D173" t="str">
        <f t="shared" si="26"/>
        <v>09/11/13-10/01/13</v>
      </c>
      <c r="E173" s="2">
        <f t="shared" si="19"/>
        <v>96</v>
      </c>
      <c r="F173">
        <f t="shared" si="20"/>
        <v>-23.100000000000023</v>
      </c>
      <c r="G173">
        <f t="shared" si="21"/>
        <v>78</v>
      </c>
      <c r="H173" s="2">
        <f t="shared" si="22"/>
        <v>411.01</v>
      </c>
      <c r="I173">
        <f t="shared" si="23"/>
        <v>96</v>
      </c>
      <c r="J173">
        <f t="shared" si="24"/>
        <v>526.91</v>
      </c>
      <c r="L173">
        <f t="shared" si="18"/>
        <v>-98.71040000000005</v>
      </c>
      <c r="M173">
        <f t="shared" si="25"/>
        <v>0</v>
      </c>
    </row>
    <row r="174" spans="1:13">
      <c r="A174" s="1">
        <v>41529</v>
      </c>
      <c r="B174">
        <v>3</v>
      </c>
      <c r="C174">
        <v>-26.5</v>
      </c>
      <c r="D174" t="str">
        <f t="shared" si="26"/>
        <v>09/12/13-10/02/13</v>
      </c>
      <c r="E174" s="2">
        <f t="shared" si="19"/>
        <v>93</v>
      </c>
      <c r="F174">
        <f t="shared" si="20"/>
        <v>-205.20000000000002</v>
      </c>
      <c r="G174">
        <f t="shared" si="21"/>
        <v>74</v>
      </c>
      <c r="H174" s="2">
        <f t="shared" si="22"/>
        <v>199.78</v>
      </c>
      <c r="I174">
        <f t="shared" si="23"/>
        <v>93</v>
      </c>
      <c r="J174">
        <f t="shared" si="24"/>
        <v>500.28</v>
      </c>
      <c r="L174">
        <f t="shared" si="18"/>
        <v>-72.115699999999947</v>
      </c>
      <c r="M174">
        <f t="shared" si="25"/>
        <v>0</v>
      </c>
    </row>
    <row r="175" spans="1:13">
      <c r="A175" s="1">
        <v>41530</v>
      </c>
      <c r="B175">
        <v>7</v>
      </c>
      <c r="C175">
        <v>63.2</v>
      </c>
      <c r="D175" t="str">
        <f t="shared" si="26"/>
        <v>09/13/13-10/03/13</v>
      </c>
      <c r="E175" s="2">
        <f t="shared" si="19"/>
        <v>80</v>
      </c>
      <c r="F175">
        <f t="shared" si="20"/>
        <v>-309.39999999999998</v>
      </c>
      <c r="G175">
        <f t="shared" si="21"/>
        <v>74</v>
      </c>
      <c r="H175" s="2">
        <f t="shared" si="22"/>
        <v>429.31999999999994</v>
      </c>
      <c r="I175">
        <f t="shared" si="23"/>
        <v>80</v>
      </c>
      <c r="J175">
        <f t="shared" si="24"/>
        <v>592.61999999999989</v>
      </c>
      <c r="L175">
        <f t="shared" si="18"/>
        <v>43.128000000000043</v>
      </c>
      <c r="M175">
        <f t="shared" si="25"/>
        <v>1</v>
      </c>
    </row>
    <row r="176" spans="1:13">
      <c r="A176" s="1">
        <v>41531</v>
      </c>
      <c r="B176">
        <v>1</v>
      </c>
      <c r="C176" t="s">
        <v>4</v>
      </c>
      <c r="D176" t="str">
        <f t="shared" si="26"/>
        <v>09/14/13-10/04/13</v>
      </c>
      <c r="E176" s="2">
        <f t="shared" si="19"/>
        <v>68</v>
      </c>
      <c r="F176">
        <f t="shared" si="20"/>
        <v>-294.69999999999993</v>
      </c>
      <c r="G176">
        <f t="shared" si="21"/>
        <v>67</v>
      </c>
      <c r="H176" s="2">
        <f t="shared" si="22"/>
        <v>429.31999999999994</v>
      </c>
      <c r="I176">
        <f t="shared" si="23"/>
        <v>68</v>
      </c>
      <c r="J176">
        <f t="shared" si="24"/>
        <v>592.61999999999989</v>
      </c>
      <c r="L176">
        <f t="shared" si="18"/>
        <v>149.5068</v>
      </c>
      <c r="M176">
        <f t="shared" si="25"/>
        <v>1</v>
      </c>
    </row>
    <row r="177" spans="1:13">
      <c r="A177" s="1">
        <v>41532</v>
      </c>
      <c r="B177">
        <v>16</v>
      </c>
      <c r="C177" t="s">
        <v>4</v>
      </c>
      <c r="D177" t="str">
        <f t="shared" si="26"/>
        <v>09/15/13-10/05/13</v>
      </c>
      <c r="E177" s="2">
        <f t="shared" si="19"/>
        <v>79</v>
      </c>
      <c r="F177">
        <f t="shared" si="20"/>
        <v>-294.69999999999993</v>
      </c>
      <c r="G177">
        <f t="shared" si="21"/>
        <v>66</v>
      </c>
      <c r="H177" s="2">
        <f t="shared" si="22"/>
        <v>429.31999999999994</v>
      </c>
      <c r="I177">
        <f t="shared" si="23"/>
        <v>79</v>
      </c>
      <c r="J177">
        <f t="shared" si="24"/>
        <v>592.61999999999989</v>
      </c>
      <c r="L177">
        <f t="shared" si="18"/>
        <v>51.992899999999963</v>
      </c>
      <c r="M177">
        <f t="shared" si="25"/>
        <v>1</v>
      </c>
    </row>
    <row r="178" spans="1:13">
      <c r="A178" s="1">
        <v>41533</v>
      </c>
      <c r="B178">
        <v>11</v>
      </c>
      <c r="C178">
        <v>113.4</v>
      </c>
      <c r="D178" t="str">
        <f t="shared" si="26"/>
        <v>09/16/13-10/06/13</v>
      </c>
      <c r="E178" s="2">
        <f t="shared" si="19"/>
        <v>62</v>
      </c>
      <c r="F178">
        <f t="shared" si="20"/>
        <v>-294.69999999999993</v>
      </c>
      <c r="G178">
        <f t="shared" si="21"/>
        <v>57</v>
      </c>
      <c r="H178" s="2">
        <f t="shared" si="22"/>
        <v>573.24</v>
      </c>
      <c r="I178">
        <f t="shared" si="23"/>
        <v>62</v>
      </c>
      <c r="J178">
        <f t="shared" si="24"/>
        <v>749.54000000000008</v>
      </c>
      <c r="L178">
        <f t="shared" si="18"/>
        <v>202.69619999999998</v>
      </c>
      <c r="M178">
        <f t="shared" si="25"/>
        <v>1</v>
      </c>
    </row>
    <row r="179" spans="1:13">
      <c r="A179" s="1">
        <v>41534</v>
      </c>
      <c r="B179">
        <v>9</v>
      </c>
      <c r="C179">
        <v>26.5</v>
      </c>
      <c r="D179" t="str">
        <f t="shared" si="26"/>
        <v>09/17/13-10/07/13</v>
      </c>
      <c r="E179" s="2">
        <f t="shared" si="19"/>
        <v>50</v>
      </c>
      <c r="F179">
        <f t="shared" si="20"/>
        <v>-541.20000000000005</v>
      </c>
      <c r="G179">
        <f t="shared" si="21"/>
        <v>51</v>
      </c>
      <c r="H179" s="2">
        <f t="shared" si="22"/>
        <v>491.56000000000006</v>
      </c>
      <c r="I179">
        <f t="shared" si="23"/>
        <v>50</v>
      </c>
      <c r="J179">
        <f t="shared" si="24"/>
        <v>888.56000000000006</v>
      </c>
      <c r="L179">
        <f t="shared" si="18"/>
        <v>309.07500000000005</v>
      </c>
      <c r="M179">
        <f t="shared" si="25"/>
        <v>1</v>
      </c>
    </row>
    <row r="180" spans="1:13">
      <c r="A180" s="1">
        <v>41535</v>
      </c>
      <c r="B180">
        <v>11</v>
      </c>
      <c r="C180">
        <v>143.9</v>
      </c>
      <c r="D180" t="str">
        <f t="shared" si="26"/>
        <v>09/18/13-10/08/13</v>
      </c>
      <c r="E180" s="2">
        <f t="shared" si="19"/>
        <v>37</v>
      </c>
      <c r="F180">
        <f t="shared" si="20"/>
        <v>-729.2</v>
      </c>
      <c r="G180">
        <f t="shared" si="21"/>
        <v>46</v>
      </c>
      <c r="H180" s="2">
        <f t="shared" si="22"/>
        <v>623.29</v>
      </c>
      <c r="I180">
        <f t="shared" si="23"/>
        <v>37</v>
      </c>
      <c r="J180">
        <f t="shared" si="24"/>
        <v>945.89</v>
      </c>
      <c r="L180">
        <f t="shared" si="18"/>
        <v>424.31870000000004</v>
      </c>
      <c r="M180">
        <f t="shared" si="25"/>
        <v>1</v>
      </c>
    </row>
    <row r="181" spans="1:13">
      <c r="A181" s="1">
        <v>41536</v>
      </c>
      <c r="B181">
        <v>5</v>
      </c>
      <c r="C181">
        <v>-41.3</v>
      </c>
      <c r="D181" t="str">
        <f t="shared" si="26"/>
        <v>09/19/13-10/09/13</v>
      </c>
      <c r="E181" s="2">
        <f t="shared" si="19"/>
        <v>19</v>
      </c>
      <c r="F181">
        <f t="shared" si="20"/>
        <v>-848.30000000000018</v>
      </c>
      <c r="G181">
        <f t="shared" si="21"/>
        <v>25</v>
      </c>
      <c r="H181" s="2">
        <f t="shared" si="22"/>
        <v>823.99</v>
      </c>
      <c r="I181">
        <f t="shared" si="23"/>
        <v>19</v>
      </c>
      <c r="J181">
        <f t="shared" si="24"/>
        <v>696.18999999999994</v>
      </c>
      <c r="L181">
        <f t="shared" si="18"/>
        <v>583.88690000000008</v>
      </c>
      <c r="M181">
        <f t="shared" si="25"/>
        <v>1</v>
      </c>
    </row>
    <row r="182" spans="1:13">
      <c r="A182" s="1">
        <v>41537</v>
      </c>
      <c r="B182">
        <v>-2</v>
      </c>
      <c r="C182">
        <v>-184</v>
      </c>
      <c r="D182" t="str">
        <f t="shared" si="26"/>
        <v>09/20/13-10/10/13</v>
      </c>
      <c r="E182" s="2">
        <f t="shared" si="19"/>
        <v>19</v>
      </c>
      <c r="F182">
        <f t="shared" si="20"/>
        <v>-487.30000000000013</v>
      </c>
      <c r="G182">
        <f t="shared" si="21"/>
        <v>15</v>
      </c>
      <c r="H182" s="2">
        <f t="shared" si="22"/>
        <v>831.62999999999988</v>
      </c>
      <c r="I182">
        <f t="shared" si="23"/>
        <v>19</v>
      </c>
      <c r="J182">
        <f t="shared" si="24"/>
        <v>671.12999999999988</v>
      </c>
      <c r="L182">
        <f t="shared" si="18"/>
        <v>583.88690000000008</v>
      </c>
      <c r="M182">
        <f t="shared" si="25"/>
        <v>1</v>
      </c>
    </row>
    <row r="183" spans="1:13">
      <c r="A183" s="1">
        <v>41538</v>
      </c>
      <c r="B183">
        <v>1</v>
      </c>
      <c r="C183" t="s">
        <v>4</v>
      </c>
      <c r="D183" t="str">
        <f t="shared" si="26"/>
        <v>09/21/13-10/11/13</v>
      </c>
      <c r="E183" s="2">
        <f t="shared" si="19"/>
        <v>24</v>
      </c>
      <c r="F183">
        <f t="shared" si="20"/>
        <v>-192.70000000000013</v>
      </c>
      <c r="G183">
        <f t="shared" si="21"/>
        <v>29</v>
      </c>
      <c r="H183" s="2">
        <f t="shared" si="22"/>
        <v>831.62999999999988</v>
      </c>
      <c r="I183">
        <f t="shared" si="23"/>
        <v>24</v>
      </c>
      <c r="J183">
        <f t="shared" si="24"/>
        <v>671.12999999999988</v>
      </c>
      <c r="L183">
        <f t="shared" si="18"/>
        <v>539.56240000000003</v>
      </c>
      <c r="M183">
        <f t="shared" si="25"/>
        <v>1</v>
      </c>
    </row>
    <row r="184" spans="1:13">
      <c r="A184" s="1">
        <v>41539</v>
      </c>
      <c r="B184">
        <v>1</v>
      </c>
      <c r="C184" t="s">
        <v>4</v>
      </c>
      <c r="D184" t="str">
        <f t="shared" si="26"/>
        <v>09/22/13-10/12/13</v>
      </c>
      <c r="E184" s="2">
        <f t="shared" si="19"/>
        <v>37</v>
      </c>
      <c r="F184">
        <f t="shared" si="20"/>
        <v>-192.70000000000013</v>
      </c>
      <c r="G184">
        <f t="shared" si="21"/>
        <v>27</v>
      </c>
      <c r="H184" s="2">
        <f t="shared" si="22"/>
        <v>831.62999999999988</v>
      </c>
      <c r="I184">
        <f t="shared" si="23"/>
        <v>37</v>
      </c>
      <c r="J184">
        <f t="shared" si="24"/>
        <v>671.12999999999988</v>
      </c>
      <c r="L184">
        <f t="shared" si="18"/>
        <v>424.31870000000004</v>
      </c>
      <c r="M184">
        <f t="shared" si="25"/>
        <v>1</v>
      </c>
    </row>
    <row r="185" spans="1:13">
      <c r="A185" s="1">
        <v>41540</v>
      </c>
      <c r="B185">
        <v>1</v>
      </c>
      <c r="C185">
        <v>-50.9</v>
      </c>
      <c r="D185" t="str">
        <f t="shared" si="26"/>
        <v>09/23/13-10/13/13</v>
      </c>
      <c r="E185" s="2">
        <f t="shared" si="19"/>
        <v>37</v>
      </c>
      <c r="F185">
        <f t="shared" si="20"/>
        <v>-192.70000000000013</v>
      </c>
      <c r="G185">
        <f t="shared" si="21"/>
        <v>25</v>
      </c>
      <c r="H185" s="2">
        <f t="shared" si="22"/>
        <v>978.03</v>
      </c>
      <c r="I185">
        <f t="shared" si="23"/>
        <v>37</v>
      </c>
      <c r="J185">
        <f t="shared" si="24"/>
        <v>614.42999999999984</v>
      </c>
      <c r="L185">
        <f t="shared" si="18"/>
        <v>424.31870000000004</v>
      </c>
      <c r="M185">
        <f t="shared" si="25"/>
        <v>1</v>
      </c>
    </row>
    <row r="186" spans="1:13">
      <c r="A186" s="1">
        <v>41541</v>
      </c>
      <c r="B186">
        <v>3</v>
      </c>
      <c r="C186">
        <v>-67.900000000000006</v>
      </c>
      <c r="D186" t="str">
        <f t="shared" si="26"/>
        <v>09/24/13-10/14/13</v>
      </c>
      <c r="E186" s="2">
        <f t="shared" si="19"/>
        <v>45</v>
      </c>
      <c r="F186">
        <f t="shared" si="20"/>
        <v>-71.800000000000153</v>
      </c>
      <c r="G186">
        <f t="shared" si="21"/>
        <v>20</v>
      </c>
      <c r="H186" s="2">
        <f t="shared" si="22"/>
        <v>1132.5</v>
      </c>
      <c r="I186">
        <f t="shared" si="23"/>
        <v>45</v>
      </c>
      <c r="J186">
        <f t="shared" si="24"/>
        <v>739.69999999999993</v>
      </c>
      <c r="L186">
        <f t="shared" si="18"/>
        <v>353.39950000000005</v>
      </c>
      <c r="M186">
        <f t="shared" si="25"/>
        <v>1</v>
      </c>
    </row>
    <row r="187" spans="1:13">
      <c r="A187" s="1">
        <v>41542</v>
      </c>
      <c r="B187">
        <v>4</v>
      </c>
      <c r="C187">
        <v>-65.7</v>
      </c>
      <c r="D187" t="str">
        <f t="shared" si="26"/>
        <v>09/25/13-10/15/13</v>
      </c>
      <c r="E187" s="2">
        <f t="shared" si="19"/>
        <v>58</v>
      </c>
      <c r="F187">
        <f t="shared" si="20"/>
        <v>-136.20000000000002</v>
      </c>
      <c r="G187">
        <f t="shared" si="21"/>
        <v>10</v>
      </c>
      <c r="H187" s="2">
        <f t="shared" si="22"/>
        <v>1037.3200000000002</v>
      </c>
      <c r="I187">
        <f t="shared" si="23"/>
        <v>58</v>
      </c>
      <c r="J187">
        <f t="shared" si="24"/>
        <v>466.21999999999991</v>
      </c>
      <c r="L187">
        <f t="shared" si="18"/>
        <v>238.1558</v>
      </c>
      <c r="M187">
        <f t="shared" si="25"/>
        <v>1</v>
      </c>
    </row>
    <row r="188" spans="1:13">
      <c r="A188" s="1">
        <v>41543</v>
      </c>
      <c r="B188">
        <v>3</v>
      </c>
      <c r="C188">
        <v>53.9</v>
      </c>
      <c r="D188" t="str">
        <f t="shared" si="26"/>
        <v>09/26/13-10/16/13</v>
      </c>
      <c r="E188" s="2">
        <f t="shared" si="19"/>
        <v>50</v>
      </c>
      <c r="F188">
        <f t="shared" si="20"/>
        <v>132.60000000000002</v>
      </c>
      <c r="G188">
        <f t="shared" si="21"/>
        <v>11</v>
      </c>
      <c r="H188" s="2">
        <f t="shared" si="22"/>
        <v>819.53999999999985</v>
      </c>
      <c r="I188">
        <f t="shared" si="23"/>
        <v>50</v>
      </c>
      <c r="J188">
        <f t="shared" si="24"/>
        <v>565.93999999999994</v>
      </c>
      <c r="L188">
        <f t="shared" si="18"/>
        <v>309.07500000000005</v>
      </c>
      <c r="M188">
        <f t="shared" si="25"/>
        <v>1</v>
      </c>
    </row>
    <row r="189" spans="1:13">
      <c r="A189" s="1">
        <v>41544</v>
      </c>
      <c r="B189">
        <v>3</v>
      </c>
      <c r="C189">
        <v>-59.3</v>
      </c>
      <c r="D189" t="str">
        <f t="shared" si="26"/>
        <v>09/27/13-10/17/13</v>
      </c>
      <c r="E189" s="2">
        <f t="shared" si="19"/>
        <v>49</v>
      </c>
      <c r="F189">
        <f t="shared" si="20"/>
        <v>80.899999999999935</v>
      </c>
      <c r="G189">
        <f t="shared" si="21"/>
        <v>11</v>
      </c>
      <c r="H189" s="2">
        <f t="shared" si="22"/>
        <v>764.99999999999977</v>
      </c>
      <c r="I189">
        <f t="shared" si="23"/>
        <v>49</v>
      </c>
      <c r="J189">
        <f t="shared" si="24"/>
        <v>594</v>
      </c>
      <c r="L189">
        <f t="shared" si="18"/>
        <v>317.93990000000002</v>
      </c>
      <c r="M189">
        <f t="shared" si="25"/>
        <v>1</v>
      </c>
    </row>
    <row r="190" spans="1:13">
      <c r="A190" s="1">
        <v>41545</v>
      </c>
      <c r="B190">
        <v>0</v>
      </c>
      <c r="C190" t="s">
        <v>4</v>
      </c>
      <c r="D190" t="str">
        <f t="shared" si="26"/>
        <v>09/28/13-10/18/13</v>
      </c>
      <c r="E190" s="2">
        <f t="shared" si="19"/>
        <v>57</v>
      </c>
      <c r="F190">
        <f t="shared" si="20"/>
        <v>168.2</v>
      </c>
      <c r="G190">
        <f t="shared" si="21"/>
        <v>22</v>
      </c>
      <c r="H190" s="2">
        <f t="shared" si="22"/>
        <v>764.99999999999977</v>
      </c>
      <c r="I190">
        <f t="shared" si="23"/>
        <v>57</v>
      </c>
      <c r="J190">
        <f t="shared" si="24"/>
        <v>594</v>
      </c>
      <c r="L190">
        <f t="shared" si="18"/>
        <v>247.02070000000003</v>
      </c>
      <c r="M190">
        <f t="shared" si="25"/>
        <v>1</v>
      </c>
    </row>
    <row r="191" spans="1:13">
      <c r="A191" s="1">
        <v>41546</v>
      </c>
      <c r="B191">
        <v>0</v>
      </c>
      <c r="C191" t="s">
        <v>4</v>
      </c>
      <c r="D191" t="str">
        <f t="shared" si="26"/>
        <v>09/29/13-10/19/13</v>
      </c>
      <c r="E191" s="2">
        <f t="shared" si="19"/>
        <v>63</v>
      </c>
      <c r="F191">
        <f t="shared" si="20"/>
        <v>168.2</v>
      </c>
      <c r="G191">
        <f t="shared" si="21"/>
        <v>23</v>
      </c>
      <c r="H191" s="2">
        <f t="shared" si="22"/>
        <v>764.99999999999977</v>
      </c>
      <c r="I191">
        <f t="shared" si="23"/>
        <v>63</v>
      </c>
      <c r="J191">
        <f>SUM(C213:C246)</f>
        <v>594</v>
      </c>
      <c r="L191">
        <f t="shared" si="18"/>
        <v>193.83130000000006</v>
      </c>
      <c r="M191">
        <f t="shared" si="25"/>
        <v>1</v>
      </c>
    </row>
    <row r="192" spans="1:13">
      <c r="A192" s="1">
        <v>41547</v>
      </c>
      <c r="B192">
        <v>7</v>
      </c>
      <c r="C192">
        <v>-120.1</v>
      </c>
      <c r="D192" t="str">
        <f t="shared" si="26"/>
        <v>09/30/13-10/20/13</v>
      </c>
      <c r="E192" s="2">
        <f t="shared" si="19"/>
        <v>68</v>
      </c>
      <c r="F192">
        <f t="shared" si="20"/>
        <v>168.2</v>
      </c>
      <c r="G192">
        <f t="shared" si="21"/>
        <v>32</v>
      </c>
      <c r="H192" s="2">
        <f t="shared" si="22"/>
        <v>695.44999999999982</v>
      </c>
      <c r="I192">
        <f t="shared" si="23"/>
        <v>68</v>
      </c>
      <c r="J192">
        <f t="shared" si="24"/>
        <v>603.54999999999995</v>
      </c>
      <c r="L192">
        <f t="shared" si="18"/>
        <v>149.5068</v>
      </c>
      <c r="M192">
        <f t="shared" si="25"/>
        <v>1</v>
      </c>
    </row>
    <row r="193" spans="1:13">
      <c r="A193" s="1">
        <v>41548</v>
      </c>
      <c r="B193">
        <v>5</v>
      </c>
      <c r="C193">
        <v>59.2</v>
      </c>
      <c r="D193" t="str">
        <f t="shared" si="26"/>
        <v>10/01/13-10/21/13</v>
      </c>
      <c r="E193" s="2">
        <f t="shared" si="19"/>
        <v>62</v>
      </c>
      <c r="F193">
        <f t="shared" si="20"/>
        <v>279.2</v>
      </c>
      <c r="G193">
        <f t="shared" si="21"/>
        <v>41</v>
      </c>
      <c r="H193" s="2">
        <f t="shared" si="22"/>
        <v>829.62</v>
      </c>
      <c r="I193">
        <f t="shared" si="23"/>
        <v>62</v>
      </c>
      <c r="J193">
        <f t="shared" si="24"/>
        <v>531.92000000000019</v>
      </c>
      <c r="L193">
        <f t="shared" ref="L193:L225" si="27">-8.8649*I193+752.32</f>
        <v>202.69619999999998</v>
      </c>
      <c r="M193">
        <f t="shared" si="25"/>
        <v>1</v>
      </c>
    </row>
    <row r="194" spans="1:13">
      <c r="A194" s="1">
        <v>41549</v>
      </c>
      <c r="B194">
        <v>4</v>
      </c>
      <c r="C194">
        <v>-49.6</v>
      </c>
      <c r="D194" t="str">
        <f t="shared" si="26"/>
        <v>10/02/13-10/22/13</v>
      </c>
      <c r="E194" s="2">
        <f t="shared" si="19"/>
        <v>65</v>
      </c>
      <c r="F194">
        <f t="shared" si="20"/>
        <v>293.5</v>
      </c>
      <c r="G194">
        <f t="shared" si="21"/>
        <v>32</v>
      </c>
      <c r="H194" s="2">
        <f t="shared" si="22"/>
        <v>650.4799999999999</v>
      </c>
      <c r="I194">
        <f t="shared" si="23"/>
        <v>65</v>
      </c>
      <c r="J194">
        <f t="shared" si="24"/>
        <v>607.88000000000022</v>
      </c>
      <c r="L194">
        <f t="shared" si="27"/>
        <v>176.10149999999999</v>
      </c>
      <c r="M194">
        <f t="shared" si="25"/>
        <v>1</v>
      </c>
    </row>
    <row r="195" spans="1:13">
      <c r="A195" s="1">
        <v>41550</v>
      </c>
      <c r="B195">
        <v>-10</v>
      </c>
      <c r="C195">
        <v>-130.69999999999999</v>
      </c>
      <c r="D195" t="str">
        <f t="shared" si="26"/>
        <v>10/03/13-10/23/13</v>
      </c>
      <c r="E195" s="2">
        <f t="shared" ref="E195:E205" si="28">SUM(B195:B215)</f>
        <v>62</v>
      </c>
      <c r="F195">
        <f t="shared" ref="F195:F224" si="29">SUM(C195:C215)</f>
        <v>291.09999999999997</v>
      </c>
      <c r="G195">
        <f t="shared" ref="G195:G225" si="30">SUM(B195:B209)</f>
        <v>30</v>
      </c>
      <c r="H195" s="2">
        <f t="shared" ref="H195:H224" si="31">SUM(C210:C250)</f>
        <v>648.28000000000009</v>
      </c>
      <c r="I195">
        <f t="shared" ref="I195:I225" si="32">SUM(B195:B215)</f>
        <v>62</v>
      </c>
      <c r="J195">
        <f t="shared" ref="J195:J222" si="33">SUM(C217:C250)</f>
        <v>513.58000000000004</v>
      </c>
      <c r="L195">
        <f t="shared" si="27"/>
        <v>202.69619999999998</v>
      </c>
      <c r="M195">
        <f t="shared" ref="M195:M233" si="34">IF(SIGN(L195)=SIGN(J195), 1, 0)</f>
        <v>1</v>
      </c>
    </row>
    <row r="196" spans="1:13">
      <c r="A196" s="1">
        <v>41551</v>
      </c>
      <c r="B196">
        <v>-5</v>
      </c>
      <c r="C196">
        <v>77.900000000000006</v>
      </c>
      <c r="D196" t="str">
        <f t="shared" ref="D196:D225" si="35">CONCATENATE(TEXT(A196, "mm/dd/yy"), "-", TEXT(A216, "mm/dd/yy"))</f>
        <v>10/04/13-10/24/13</v>
      </c>
      <c r="E196" s="2">
        <f t="shared" si="28"/>
        <v>78</v>
      </c>
      <c r="F196">
        <f t="shared" si="29"/>
        <v>516.09999999999991</v>
      </c>
      <c r="G196">
        <f t="shared" si="30"/>
        <v>51</v>
      </c>
      <c r="H196" s="2">
        <f t="shared" si="31"/>
        <v>601.53000000000009</v>
      </c>
      <c r="I196">
        <f t="shared" si="32"/>
        <v>78</v>
      </c>
      <c r="J196">
        <f>SUM(C218:C251)</f>
        <v>448.23</v>
      </c>
      <c r="L196">
        <f t="shared" si="27"/>
        <v>60.857799999999997</v>
      </c>
      <c r="M196">
        <f t="shared" si="34"/>
        <v>1</v>
      </c>
    </row>
    <row r="197" spans="1:13">
      <c r="A197" s="1">
        <v>41552</v>
      </c>
      <c r="B197">
        <v>12</v>
      </c>
      <c r="C197" t="s">
        <v>4</v>
      </c>
      <c r="D197" t="str">
        <f t="shared" si="35"/>
        <v>10/05/13-10/25/13</v>
      </c>
      <c r="E197" s="2">
        <f t="shared" si="28"/>
        <v>98</v>
      </c>
      <c r="F197">
        <f t="shared" si="29"/>
        <v>484.79999999999995</v>
      </c>
      <c r="G197">
        <f t="shared" si="30"/>
        <v>62</v>
      </c>
      <c r="H197" s="2">
        <f t="shared" si="31"/>
        <v>601.53000000000009</v>
      </c>
      <c r="I197">
        <f t="shared" si="32"/>
        <v>98</v>
      </c>
      <c r="J197">
        <f t="shared" si="33"/>
        <v>448.23</v>
      </c>
      <c r="L197">
        <f t="shared" si="27"/>
        <v>-116.4402</v>
      </c>
      <c r="M197">
        <f t="shared" si="34"/>
        <v>0</v>
      </c>
    </row>
    <row r="198" spans="1:13">
      <c r="A198" s="1">
        <v>41553</v>
      </c>
      <c r="B198">
        <v>-1</v>
      </c>
      <c r="C198" t="s">
        <v>4</v>
      </c>
      <c r="D198" t="str">
        <f t="shared" si="35"/>
        <v>10/06/13-10/26/13</v>
      </c>
      <c r="E198" s="2">
        <f t="shared" si="28"/>
        <v>87</v>
      </c>
      <c r="F198">
        <f t="shared" si="29"/>
        <v>484.79999999999995</v>
      </c>
      <c r="G198">
        <f t="shared" si="30"/>
        <v>55</v>
      </c>
      <c r="H198" s="2">
        <f>SUM(C213:C252)</f>
        <v>601.53000000000009</v>
      </c>
      <c r="I198">
        <f t="shared" si="32"/>
        <v>87</v>
      </c>
      <c r="J198">
        <f>SUM(C220:C252)</f>
        <v>448.23</v>
      </c>
      <c r="L198">
        <f t="shared" si="27"/>
        <v>-18.926299999999969</v>
      </c>
      <c r="M198">
        <f t="shared" si="34"/>
        <v>0</v>
      </c>
    </row>
    <row r="199" spans="1:13">
      <c r="A199" s="1">
        <v>41554</v>
      </c>
      <c r="B199">
        <v>-1</v>
      </c>
      <c r="C199">
        <v>-133.1</v>
      </c>
      <c r="D199" t="str">
        <f t="shared" si="35"/>
        <v>10/07/13-10/27/13</v>
      </c>
      <c r="E199" s="2">
        <f t="shared" si="28"/>
        <v>90</v>
      </c>
      <c r="F199">
        <f t="shared" si="29"/>
        <v>484.79999999999995</v>
      </c>
      <c r="G199">
        <f t="shared" si="30"/>
        <v>57</v>
      </c>
      <c r="H199" s="2">
        <f>SUM(C214:C252)</f>
        <v>610.63</v>
      </c>
      <c r="I199">
        <f t="shared" si="32"/>
        <v>90</v>
      </c>
      <c r="J199">
        <f>SUM(C221:C252)</f>
        <v>448.53000000000003</v>
      </c>
      <c r="L199">
        <f t="shared" si="27"/>
        <v>-45.520999999999958</v>
      </c>
      <c r="M199">
        <f t="shared" si="34"/>
        <v>0</v>
      </c>
    </row>
    <row r="200" spans="1:13">
      <c r="A200" s="1">
        <v>41555</v>
      </c>
      <c r="B200">
        <v>-4</v>
      </c>
      <c r="C200">
        <v>-161.5</v>
      </c>
      <c r="D200" t="str">
        <f t="shared" si="35"/>
        <v>10/08/13-10/28/13</v>
      </c>
      <c r="E200" s="2">
        <f t="shared" si="28"/>
        <v>102</v>
      </c>
      <c r="F200">
        <f t="shared" si="29"/>
        <v>617.6</v>
      </c>
      <c r="G200">
        <f t="shared" si="30"/>
        <v>66</v>
      </c>
      <c r="H200" s="2">
        <f>SUM(C215:C252)</f>
        <v>537.13000000000022</v>
      </c>
      <c r="I200">
        <f t="shared" si="32"/>
        <v>102</v>
      </c>
      <c r="J200">
        <f>SUM(C222:C252)</f>
        <v>340.33</v>
      </c>
      <c r="L200">
        <f t="shared" si="27"/>
        <v>-151.89980000000003</v>
      </c>
      <c r="M200">
        <f t="shared" si="34"/>
        <v>0</v>
      </c>
    </row>
    <row r="201" spans="1:13">
      <c r="A201" s="1">
        <v>41556</v>
      </c>
      <c r="B201">
        <v>-7</v>
      </c>
      <c r="C201">
        <v>24.8</v>
      </c>
      <c r="D201" t="str">
        <f t="shared" si="35"/>
        <v>10/09/13-10/29/13</v>
      </c>
      <c r="E201" s="2">
        <f t="shared" si="28"/>
        <v>110</v>
      </c>
      <c r="F201">
        <f t="shared" si="29"/>
        <v>887.30000000000007</v>
      </c>
      <c r="G201">
        <f t="shared" si="30"/>
        <v>71</v>
      </c>
      <c r="H201" s="2">
        <f>SUM(C216:C252)</f>
        <v>589.13000000000022</v>
      </c>
      <c r="I201">
        <f t="shared" si="32"/>
        <v>110</v>
      </c>
      <c r="J201">
        <f>SUM(C223:C252)</f>
        <v>402.23</v>
      </c>
      <c r="L201">
        <f t="shared" si="27"/>
        <v>-222.81899999999996</v>
      </c>
      <c r="M201">
        <f t="shared" si="34"/>
        <v>0</v>
      </c>
    </row>
    <row r="202" spans="1:13">
      <c r="A202" s="1">
        <v>41557</v>
      </c>
      <c r="B202">
        <v>5</v>
      </c>
      <c r="C202">
        <v>319.7</v>
      </c>
      <c r="D202" t="str">
        <f t="shared" si="35"/>
        <v>10/10/13-10/30/13</v>
      </c>
      <c r="E202" s="2">
        <f t="shared" si="28"/>
        <v>123</v>
      </c>
      <c r="F202">
        <f t="shared" si="29"/>
        <v>800.6</v>
      </c>
      <c r="G202">
        <f t="shared" si="30"/>
        <v>84</v>
      </c>
      <c r="H202" s="2">
        <f>SUM(C217:C252)</f>
        <v>494.83000000000004</v>
      </c>
      <c r="I202">
        <f t="shared" si="32"/>
        <v>123</v>
      </c>
      <c r="J202">
        <f>SUM(C224:C252)</f>
        <v>476.40000000000009</v>
      </c>
      <c r="L202">
        <f t="shared" si="27"/>
        <v>-338.06270000000006</v>
      </c>
      <c r="M202">
        <f t="shared" si="34"/>
        <v>0</v>
      </c>
    </row>
    <row r="203" spans="1:13">
      <c r="A203" s="1">
        <v>41558</v>
      </c>
      <c r="B203">
        <v>3</v>
      </c>
      <c r="C203">
        <v>110.6</v>
      </c>
      <c r="D203" t="str">
        <f t="shared" si="35"/>
        <v>10/11/13-10/31/13</v>
      </c>
      <c r="E203" s="2">
        <f t="shared" si="28"/>
        <v>121</v>
      </c>
      <c r="F203">
        <f t="shared" si="29"/>
        <v>406.72999999999996</v>
      </c>
      <c r="G203">
        <f t="shared" si="30"/>
        <v>94</v>
      </c>
      <c r="H203" s="2">
        <f>SUM(C218:C252)</f>
        <v>448.23</v>
      </c>
      <c r="I203">
        <f t="shared" si="32"/>
        <v>121</v>
      </c>
      <c r="J203">
        <f>SUM(C225:C252)</f>
        <v>476.40000000000009</v>
      </c>
      <c r="L203">
        <f t="shared" si="27"/>
        <v>-320.3329</v>
      </c>
      <c r="M203">
        <f t="shared" si="34"/>
        <v>0</v>
      </c>
    </row>
    <row r="204" spans="1:13">
      <c r="A204" s="1">
        <v>41559</v>
      </c>
      <c r="B204">
        <v>14</v>
      </c>
      <c r="C204" t="s">
        <v>4</v>
      </c>
      <c r="D204" t="str">
        <f t="shared" si="35"/>
        <v>10/12/13-11/02/13</v>
      </c>
      <c r="E204" s="2">
        <f t="shared" si="28"/>
        <v>119</v>
      </c>
      <c r="F204">
        <f t="shared" si="29"/>
        <v>296.13</v>
      </c>
      <c r="G204">
        <f t="shared" si="30"/>
        <v>92</v>
      </c>
      <c r="H204" s="2">
        <f>SUM(C219:C252)</f>
        <v>448.23</v>
      </c>
      <c r="I204">
        <f t="shared" si="32"/>
        <v>119</v>
      </c>
      <c r="J204">
        <f>SUM(C226:C252)</f>
        <v>476.40000000000009</v>
      </c>
      <c r="L204">
        <f t="shared" si="27"/>
        <v>-302.60309999999993</v>
      </c>
      <c r="M204">
        <f t="shared" si="34"/>
        <v>0</v>
      </c>
    </row>
    <row r="205" spans="1:13">
      <c r="A205" s="1">
        <v>41560</v>
      </c>
      <c r="B205">
        <v>1</v>
      </c>
      <c r="C205" t="s">
        <v>4</v>
      </c>
      <c r="D205" t="str">
        <f t="shared" si="35"/>
        <v>10/13/13-11/03/13</v>
      </c>
      <c r="E205" s="2">
        <f t="shared" si="28"/>
        <v>106</v>
      </c>
      <c r="F205">
        <f t="shared" si="29"/>
        <v>296.13</v>
      </c>
      <c r="G205">
        <f t="shared" si="30"/>
        <v>80</v>
      </c>
      <c r="H205" s="2">
        <f>SUM(C220:C252)</f>
        <v>448.23</v>
      </c>
      <c r="I205">
        <f t="shared" si="32"/>
        <v>106</v>
      </c>
      <c r="J205">
        <f>SUM(C227:C252)</f>
        <v>458.48</v>
      </c>
      <c r="L205">
        <f t="shared" si="27"/>
        <v>-187.35940000000005</v>
      </c>
      <c r="M205">
        <f t="shared" si="34"/>
        <v>0</v>
      </c>
    </row>
    <row r="206" spans="1:13">
      <c r="A206" s="1">
        <v>41561</v>
      </c>
      <c r="B206">
        <v>9</v>
      </c>
      <c r="C206">
        <v>70</v>
      </c>
      <c r="D206" t="str">
        <f t="shared" si="35"/>
        <v>10/14/13-11/04/13</v>
      </c>
      <c r="E206" s="2"/>
      <c r="F206">
        <f t="shared" si="29"/>
        <v>314.05</v>
      </c>
      <c r="G206">
        <f t="shared" si="30"/>
        <v>90</v>
      </c>
      <c r="H206" s="2">
        <f>SUM(C221:C252)</f>
        <v>448.53000000000003</v>
      </c>
      <c r="I206">
        <f t="shared" si="32"/>
        <v>113</v>
      </c>
      <c r="J206">
        <f>SUM(C228:C252)</f>
        <v>471.48</v>
      </c>
      <c r="L206">
        <f t="shared" si="27"/>
        <v>-249.41369999999995</v>
      </c>
      <c r="M206">
        <f t="shared" si="34"/>
        <v>0</v>
      </c>
    </row>
    <row r="207" spans="1:13">
      <c r="A207" s="1">
        <v>41562</v>
      </c>
      <c r="B207">
        <v>16</v>
      </c>
      <c r="C207">
        <v>-132.30000000000001</v>
      </c>
      <c r="D207" t="str">
        <f t="shared" si="35"/>
        <v>10/15/13-11/05/13</v>
      </c>
      <c r="E207" s="2"/>
      <c r="F207">
        <f t="shared" si="29"/>
        <v>231.05</v>
      </c>
      <c r="G207">
        <f t="shared" si="30"/>
        <v>85</v>
      </c>
      <c r="H207" s="2">
        <f>SUM(C222:C252)</f>
        <v>340.33</v>
      </c>
      <c r="I207">
        <f t="shared" si="32"/>
        <v>112</v>
      </c>
      <c r="J207">
        <f>SUM(C229:C252)</f>
        <v>353.32000000000005</v>
      </c>
      <c r="L207">
        <f t="shared" si="27"/>
        <v>-240.54880000000003</v>
      </c>
      <c r="M207">
        <f t="shared" si="34"/>
        <v>0</v>
      </c>
    </row>
    <row r="208" spans="1:13">
      <c r="A208" s="1">
        <v>41563</v>
      </c>
      <c r="B208">
        <v>-4</v>
      </c>
      <c r="C208">
        <v>203.1</v>
      </c>
      <c r="D208" t="str">
        <f t="shared" si="35"/>
        <v>10/16/13-11/06/13</v>
      </c>
      <c r="E208" s="2"/>
      <c r="F208">
        <f t="shared" si="29"/>
        <v>481.51</v>
      </c>
      <c r="G208">
        <f t="shared" si="30"/>
        <v>75</v>
      </c>
      <c r="H208" s="2">
        <f>SUM(C223:C252)</f>
        <v>402.23</v>
      </c>
      <c r="I208">
        <f t="shared" si="32"/>
        <v>96</v>
      </c>
      <c r="J208">
        <f>SUM(C230:C252)</f>
        <v>510.65000000000009</v>
      </c>
      <c r="L208">
        <f t="shared" si="27"/>
        <v>-98.71040000000005</v>
      </c>
      <c r="M208">
        <f t="shared" si="34"/>
        <v>0</v>
      </c>
    </row>
    <row r="209" spans="1:14">
      <c r="A209" s="1">
        <v>41564</v>
      </c>
      <c r="B209">
        <v>2</v>
      </c>
      <c r="C209">
        <v>2.2000000000000002</v>
      </c>
      <c r="D209" t="str">
        <f t="shared" si="35"/>
        <v>10/17/13-11/07/13</v>
      </c>
      <c r="E209" s="2"/>
      <c r="F209">
        <f t="shared" si="29"/>
        <v>121.07999999999996</v>
      </c>
      <c r="G209">
        <f t="shared" si="30"/>
        <v>82</v>
      </c>
      <c r="H209" s="2">
        <f>SUM(C224:C264)</f>
        <v>813.49000000000024</v>
      </c>
      <c r="I209">
        <f t="shared" si="32"/>
        <v>102</v>
      </c>
      <c r="J209">
        <f>SUM(C231:C264)</f>
        <v>677.5</v>
      </c>
      <c r="L209">
        <f t="shared" si="27"/>
        <v>-151.89980000000003</v>
      </c>
      <c r="M209">
        <f t="shared" si="34"/>
        <v>0</v>
      </c>
    </row>
    <row r="210" spans="1:14">
      <c r="A210" s="1">
        <v>41565</v>
      </c>
      <c r="B210">
        <v>11</v>
      </c>
      <c r="C210">
        <v>28</v>
      </c>
      <c r="D210" t="str">
        <f t="shared" si="35"/>
        <v>10/18/13-11/08/13</v>
      </c>
      <c r="E210" s="2"/>
      <c r="F210">
        <f t="shared" si="29"/>
        <v>289.12</v>
      </c>
      <c r="G210">
        <f t="shared" si="30"/>
        <v>81</v>
      </c>
      <c r="H210" s="2">
        <f t="shared" si="31"/>
        <v>803.79000000000019</v>
      </c>
      <c r="I210">
        <f t="shared" si="32"/>
        <v>103</v>
      </c>
      <c r="J210">
        <f t="shared" si="33"/>
        <v>667.8</v>
      </c>
      <c r="L210">
        <f t="shared" si="27"/>
        <v>-160.76469999999995</v>
      </c>
      <c r="M210">
        <f t="shared" si="34"/>
        <v>0</v>
      </c>
    </row>
    <row r="211" spans="1:14">
      <c r="A211" s="1">
        <v>41566</v>
      </c>
      <c r="B211">
        <v>6</v>
      </c>
      <c r="C211" t="s">
        <v>4</v>
      </c>
      <c r="D211" t="str">
        <f t="shared" si="35"/>
        <v>10/19/13-11/09/13</v>
      </c>
      <c r="E211" s="2"/>
      <c r="F211">
        <f t="shared" si="29"/>
        <v>261.12</v>
      </c>
      <c r="G211">
        <f t="shared" si="30"/>
        <v>71</v>
      </c>
      <c r="H211" s="2">
        <f t="shared" si="31"/>
        <v>803.79000000000019</v>
      </c>
      <c r="I211">
        <f>SUM(B211:B231)</f>
        <v>94</v>
      </c>
      <c r="J211">
        <f>SUM(C233:C266)</f>
        <v>667.8</v>
      </c>
      <c r="L211">
        <f t="shared" si="27"/>
        <v>-80.980599999999981</v>
      </c>
      <c r="M211">
        <f t="shared" si="34"/>
        <v>0</v>
      </c>
    </row>
    <row r="212" spans="1:14">
      <c r="A212" s="1">
        <v>41567</v>
      </c>
      <c r="B212">
        <v>5</v>
      </c>
      <c r="C212" t="s">
        <v>4</v>
      </c>
      <c r="D212" t="str">
        <f t="shared" si="35"/>
        <v>10/20/13-11/10/13</v>
      </c>
      <c r="E212" s="2"/>
      <c r="F212">
        <f t="shared" si="29"/>
        <v>261.12</v>
      </c>
      <c r="G212">
        <f t="shared" si="30"/>
        <v>73</v>
      </c>
      <c r="H212" s="2">
        <f t="shared" si="31"/>
        <v>785.87</v>
      </c>
      <c r="I212">
        <f>SUM(B212:B232)</f>
        <v>89</v>
      </c>
      <c r="J212">
        <f>SUM(C234:C267)</f>
        <v>643.9799999999999</v>
      </c>
      <c r="L212">
        <f t="shared" si="27"/>
        <v>-36.656100000000038</v>
      </c>
      <c r="M212">
        <f t="shared" si="34"/>
        <v>0</v>
      </c>
    </row>
    <row r="213" spans="1:14">
      <c r="A213" s="1">
        <v>41568</v>
      </c>
      <c r="B213">
        <v>1</v>
      </c>
      <c r="C213">
        <v>-9.1</v>
      </c>
      <c r="D213" t="str">
        <f t="shared" si="35"/>
        <v>10/21/13-11/11/13</v>
      </c>
      <c r="E213" s="2"/>
      <c r="F213">
        <f t="shared" si="29"/>
        <v>284.94</v>
      </c>
      <c r="G213">
        <f t="shared" si="30"/>
        <v>76</v>
      </c>
      <c r="H213" s="2">
        <f t="shared" si="31"/>
        <v>673.90000000000009</v>
      </c>
      <c r="I213">
        <f>SUM(B213:B233)</f>
        <v>88</v>
      </c>
      <c r="J213">
        <f>SUM(C235:C268)</f>
        <v>541.4899999999999</v>
      </c>
      <c r="L213">
        <f t="shared" si="27"/>
        <v>-27.791200000000003</v>
      </c>
      <c r="M213">
        <f t="shared" si="34"/>
        <v>0</v>
      </c>
      <c r="N213">
        <f>SUM(M3:M213) / 210</f>
        <v>0.6333333333333333</v>
      </c>
    </row>
    <row r="214" spans="1:14">
      <c r="A214" s="1">
        <v>41569</v>
      </c>
      <c r="B214">
        <v>8</v>
      </c>
      <c r="C214">
        <v>73.5</v>
      </c>
      <c r="D214" t="str">
        <f t="shared" si="35"/>
        <v>10/22/13-11/12/13</v>
      </c>
      <c r="E214" s="2"/>
      <c r="F214">
        <f t="shared" si="29"/>
        <v>271.56</v>
      </c>
      <c r="G214">
        <f t="shared" si="30"/>
        <v>75</v>
      </c>
      <c r="H214" s="2">
        <f t="shared" si="31"/>
        <v>555.74</v>
      </c>
      <c r="I214">
        <f t="shared" si="32"/>
        <v>112</v>
      </c>
      <c r="J214">
        <f>SUM(C236:C269)</f>
        <v>459.3599999999999</v>
      </c>
      <c r="L214">
        <f t="shared" si="27"/>
        <v>-240.54880000000003</v>
      </c>
      <c r="M214">
        <f t="shared" si="34"/>
        <v>0</v>
      </c>
    </row>
    <row r="215" spans="1:14">
      <c r="A215" s="1">
        <v>41570</v>
      </c>
      <c r="B215">
        <v>1</v>
      </c>
      <c r="C215">
        <v>-52</v>
      </c>
      <c r="D215" t="str">
        <f t="shared" si="35"/>
        <v>10/23/13-11/13/13</v>
      </c>
      <c r="E215" s="2"/>
      <c r="F215">
        <f t="shared" si="29"/>
        <v>280.19</v>
      </c>
      <c r="G215">
        <f t="shared" si="30"/>
        <v>69</v>
      </c>
      <c r="H215" s="2">
        <f t="shared" si="31"/>
        <v>713.07000000000016</v>
      </c>
      <c r="I215">
        <f t="shared" si="32"/>
        <v>116</v>
      </c>
      <c r="J215">
        <f t="shared" si="33"/>
        <v>389.3599999999999</v>
      </c>
      <c r="L215">
        <f t="shared" si="27"/>
        <v>-276.00840000000005</v>
      </c>
      <c r="M215">
        <f t="shared" si="34"/>
        <v>0</v>
      </c>
    </row>
    <row r="216" spans="1:14">
      <c r="A216" s="1">
        <v>41571</v>
      </c>
      <c r="B216">
        <v>6</v>
      </c>
      <c r="C216">
        <v>94.3</v>
      </c>
      <c r="D216" t="str">
        <f t="shared" si="35"/>
        <v>10/24/13-11/14/13</v>
      </c>
      <c r="E216" s="2"/>
      <c r="F216">
        <f t="shared" si="29"/>
        <v>402.19000000000005</v>
      </c>
      <c r="G216">
        <f t="shared" si="30"/>
        <v>71</v>
      </c>
      <c r="H216" s="2">
        <f t="shared" si="31"/>
        <v>542.82999999999993</v>
      </c>
      <c r="I216">
        <f t="shared" si="32"/>
        <v>117</v>
      </c>
      <c r="J216">
        <f t="shared" si="33"/>
        <v>303.82000000000005</v>
      </c>
      <c r="L216">
        <f t="shared" si="27"/>
        <v>-284.87330000000009</v>
      </c>
      <c r="M216">
        <f t="shared" si="34"/>
        <v>0</v>
      </c>
    </row>
    <row r="217" spans="1:14">
      <c r="A217" s="1">
        <v>41572</v>
      </c>
      <c r="B217">
        <v>15</v>
      </c>
      <c r="C217">
        <v>46.6</v>
      </c>
      <c r="D217" t="str">
        <f t="shared" si="35"/>
        <v>10/25/13-11/15/13</v>
      </c>
      <c r="E217" s="2"/>
      <c r="F217">
        <f t="shared" si="29"/>
        <v>393.43</v>
      </c>
      <c r="G217">
        <f t="shared" si="30"/>
        <v>67</v>
      </c>
      <c r="H217" s="2">
        <f t="shared" si="31"/>
        <v>542.82999999999993</v>
      </c>
      <c r="I217">
        <f>SUM(B217:B237)</f>
        <v>110</v>
      </c>
      <c r="J217">
        <f t="shared" si="33"/>
        <v>303.82000000000005</v>
      </c>
      <c r="L217">
        <f t="shared" si="27"/>
        <v>-222.81899999999996</v>
      </c>
      <c r="M217">
        <f t="shared" si="34"/>
        <v>0</v>
      </c>
    </row>
    <row r="218" spans="1:14">
      <c r="A218" s="1">
        <v>41573</v>
      </c>
      <c r="B218">
        <v>1</v>
      </c>
      <c r="C218" t="s">
        <v>4</v>
      </c>
      <c r="D218" t="str">
        <f t="shared" si="35"/>
        <v>10/26/13-11/16/13</v>
      </c>
      <c r="E218" s="2"/>
      <c r="F218">
        <f t="shared" si="29"/>
        <v>346.83</v>
      </c>
      <c r="G218">
        <f t="shared" si="30"/>
        <v>53</v>
      </c>
      <c r="H218" s="2">
        <f t="shared" si="31"/>
        <v>542.82999999999993</v>
      </c>
      <c r="I218">
        <f t="shared" si="32"/>
        <v>91</v>
      </c>
      <c r="J218">
        <f t="shared" si="33"/>
        <v>303.82000000000005</v>
      </c>
      <c r="L218">
        <f t="shared" si="27"/>
        <v>-54.385899999999992</v>
      </c>
      <c r="M218">
        <f t="shared" si="34"/>
        <v>0</v>
      </c>
    </row>
    <row r="219" spans="1:14">
      <c r="A219" s="1">
        <v>41574</v>
      </c>
      <c r="B219">
        <v>2</v>
      </c>
      <c r="C219" t="s">
        <v>4</v>
      </c>
      <c r="D219" t="str">
        <f t="shared" si="35"/>
        <v>10/27/13-11/17/13</v>
      </c>
      <c r="E219" s="2"/>
      <c r="F219">
        <f t="shared" si="29"/>
        <v>346.83</v>
      </c>
      <c r="G219">
        <f t="shared" si="30"/>
        <v>56</v>
      </c>
      <c r="H219" s="2">
        <f t="shared" si="31"/>
        <v>519.00999999999988</v>
      </c>
      <c r="I219">
        <f>SUM(B219:B239)</f>
        <v>90</v>
      </c>
      <c r="J219">
        <f t="shared" si="33"/>
        <v>290.5200000000001</v>
      </c>
      <c r="L219">
        <f t="shared" si="27"/>
        <v>-45.520999999999958</v>
      </c>
      <c r="M219">
        <f t="shared" si="34"/>
        <v>0</v>
      </c>
    </row>
    <row r="220" spans="1:14">
      <c r="A220" s="1">
        <v>41575</v>
      </c>
      <c r="B220">
        <v>11</v>
      </c>
      <c r="C220">
        <v>-0.3</v>
      </c>
      <c r="D220" t="str">
        <f t="shared" si="35"/>
        <v>10/28/13-11/18/13</v>
      </c>
      <c r="E220" s="2"/>
      <c r="F220">
        <f t="shared" si="29"/>
        <v>360.13</v>
      </c>
      <c r="G220">
        <f t="shared" si="30"/>
        <v>79</v>
      </c>
      <c r="H220" s="2">
        <f t="shared" si="31"/>
        <v>541.4899999999999</v>
      </c>
      <c r="I220">
        <f>SUM(B220:B240)</f>
        <v>97</v>
      </c>
      <c r="J220">
        <f t="shared" si="33"/>
        <v>297.55000000000007</v>
      </c>
      <c r="L220">
        <f t="shared" si="27"/>
        <v>-107.57529999999997</v>
      </c>
      <c r="M220">
        <f t="shared" si="34"/>
        <v>0</v>
      </c>
    </row>
    <row r="221" spans="1:14">
      <c r="A221" s="1">
        <v>41576</v>
      </c>
      <c r="B221">
        <v>4</v>
      </c>
      <c r="C221">
        <v>108.2</v>
      </c>
      <c r="D221" t="str">
        <f t="shared" si="35"/>
        <v>10/29/13-11/19/13</v>
      </c>
      <c r="E221" s="2"/>
      <c r="F221">
        <f t="shared" si="29"/>
        <v>353.40000000000003</v>
      </c>
      <c r="G221">
        <f t="shared" si="30"/>
        <v>80</v>
      </c>
      <c r="H221" s="2">
        <f t="shared" si="31"/>
        <v>459.3599999999999</v>
      </c>
      <c r="I221">
        <f>SUM(B221:B241)</f>
        <v>98</v>
      </c>
      <c r="J221">
        <f t="shared" si="33"/>
        <v>367.93000000000006</v>
      </c>
      <c r="L221">
        <f t="shared" si="27"/>
        <v>-116.4402</v>
      </c>
      <c r="M221">
        <f t="shared" si="34"/>
        <v>0</v>
      </c>
    </row>
    <row r="222" spans="1:14">
      <c r="A222" s="1">
        <v>41577</v>
      </c>
      <c r="B222">
        <v>6</v>
      </c>
      <c r="C222">
        <v>-61.9</v>
      </c>
      <c r="D222" t="str">
        <f t="shared" si="35"/>
        <v>10/30/13-11/20/13</v>
      </c>
      <c r="E222" s="2"/>
      <c r="F222">
        <f t="shared" si="29"/>
        <v>174.82000000000002</v>
      </c>
      <c r="G222">
        <f t="shared" si="30"/>
        <v>78</v>
      </c>
      <c r="H222" s="2">
        <f t="shared" si="31"/>
        <v>389.3599999999999</v>
      </c>
      <c r="I222">
        <f t="shared" si="32"/>
        <v>91</v>
      </c>
      <c r="J222">
        <f t="shared" si="33"/>
        <v>266.01</v>
      </c>
      <c r="L222">
        <f t="shared" si="27"/>
        <v>-54.385899999999992</v>
      </c>
      <c r="M222">
        <f t="shared" si="34"/>
        <v>0</v>
      </c>
    </row>
    <row r="223" spans="1:14">
      <c r="A223" s="1">
        <v>41578</v>
      </c>
      <c r="B223">
        <v>3</v>
      </c>
      <c r="C223">
        <v>-74.17</v>
      </c>
      <c r="D223" t="str">
        <f t="shared" si="35"/>
        <v>10/31/13-11/21/13</v>
      </c>
      <c r="E223" s="2"/>
      <c r="F223">
        <f t="shared" si="29"/>
        <v>338.64000000000004</v>
      </c>
      <c r="G223">
        <f t="shared" si="30"/>
        <v>71</v>
      </c>
      <c r="H223" s="2">
        <f t="shared" si="31"/>
        <v>303.82000000000005</v>
      </c>
      <c r="I223">
        <f>SUM(B223:B243)</f>
        <v>94</v>
      </c>
      <c r="J223">
        <f>SUM(C245:C278)</f>
        <v>209.94999999999996</v>
      </c>
      <c r="L223">
        <f>-8.8649*I223+752.32</f>
        <v>-80.980599999999981</v>
      </c>
      <c r="M223">
        <f t="shared" si="34"/>
        <v>0</v>
      </c>
    </row>
    <row r="224" spans="1:14">
      <c r="A224" s="1">
        <v>41580</v>
      </c>
      <c r="B224">
        <v>1</v>
      </c>
      <c r="C224" t="s">
        <v>4</v>
      </c>
      <c r="D224" t="str">
        <f t="shared" si="35"/>
        <v>11/02/13-11/22/13</v>
      </c>
      <c r="E224" s="2"/>
      <c r="F224">
        <f t="shared" si="29"/>
        <v>468.87000000000012</v>
      </c>
      <c r="G224">
        <f t="shared" si="30"/>
        <v>64</v>
      </c>
      <c r="H224" s="2">
        <f t="shared" si="31"/>
        <v>303.82000000000005</v>
      </c>
      <c r="I224">
        <f>SUM(B224:B244)</f>
        <v>93</v>
      </c>
      <c r="J224">
        <f>SUM(C246:C279)</f>
        <v>209.94999999999996</v>
      </c>
      <c r="L224">
        <f t="shared" si="27"/>
        <v>-72.115699999999947</v>
      </c>
      <c r="M224">
        <f t="shared" si="34"/>
        <v>0</v>
      </c>
    </row>
    <row r="225" spans="1:17">
      <c r="A225" s="1">
        <v>41581</v>
      </c>
      <c r="B225">
        <v>1</v>
      </c>
      <c r="C225" t="s">
        <v>4</v>
      </c>
      <c r="D225" t="str">
        <f t="shared" si="35"/>
        <v>11/03/13-11/23/13</v>
      </c>
      <c r="E225" s="2"/>
      <c r="F225">
        <f>SUM(C225:C245)</f>
        <v>468.87000000000012</v>
      </c>
      <c r="G225">
        <f t="shared" si="30"/>
        <v>63</v>
      </c>
      <c r="H225" s="2">
        <f>SUM(C240:C280)</f>
        <v>303.82000000000005</v>
      </c>
      <c r="I225">
        <f>SUM(B225:B245)</f>
        <v>98</v>
      </c>
      <c r="J225">
        <f>SUM(C247:C280)</f>
        <v>209.94999999999996</v>
      </c>
      <c r="L225">
        <f>-8.8649*I225+752.32</f>
        <v>-116.4402</v>
      </c>
      <c r="M225">
        <f t="shared" si="34"/>
        <v>0</v>
      </c>
    </row>
    <row r="226" spans="1:17">
      <c r="A226" s="1">
        <v>41582</v>
      </c>
      <c r="B226">
        <v>8</v>
      </c>
      <c r="C226">
        <v>17.920000000000002</v>
      </c>
      <c r="I226">
        <f>SUM(B226:B246)</f>
        <v>101</v>
      </c>
      <c r="L226">
        <f>-8.8649*I226+752.32</f>
        <v>-143.03489999999999</v>
      </c>
      <c r="M226">
        <f t="shared" si="34"/>
        <v>0</v>
      </c>
    </row>
    <row r="227" spans="1:17">
      <c r="A227" s="1">
        <v>41583</v>
      </c>
      <c r="B227">
        <v>8</v>
      </c>
      <c r="C227">
        <v>-13</v>
      </c>
      <c r="I227">
        <f>SUM(B227:B247)</f>
        <v>104</v>
      </c>
      <c r="L227">
        <f t="shared" ref="L227:L232" si="36">-8.8649*I227+752.32</f>
        <v>-169.62959999999998</v>
      </c>
      <c r="M227">
        <f t="shared" si="34"/>
        <v>0</v>
      </c>
    </row>
    <row r="228" spans="1:17">
      <c r="A228" s="1">
        <v>41584</v>
      </c>
      <c r="B228">
        <v>0</v>
      </c>
      <c r="C228">
        <v>118.16</v>
      </c>
      <c r="I228">
        <f t="shared" ref="I226:I229" si="37">SUM(B228:B248)</f>
        <v>109</v>
      </c>
      <c r="L228">
        <f t="shared" si="36"/>
        <v>-213.95410000000004</v>
      </c>
      <c r="M228">
        <f t="shared" si="34"/>
        <v>0</v>
      </c>
    </row>
    <row r="229" spans="1:17">
      <c r="A229" s="1">
        <v>41585</v>
      </c>
      <c r="B229">
        <v>2</v>
      </c>
      <c r="C229">
        <v>-157.33000000000001</v>
      </c>
      <c r="I229">
        <f>SUM(B229:B249)</f>
        <v>121</v>
      </c>
      <c r="L229">
        <f t="shared" si="36"/>
        <v>-320.3329</v>
      </c>
      <c r="M229">
        <f t="shared" si="34"/>
        <v>0</v>
      </c>
      <c r="N229" s="3">
        <v>41619</v>
      </c>
      <c r="O229" s="4">
        <v>15970.75</v>
      </c>
      <c r="P229" s="4">
        <v>15843.53</v>
      </c>
      <c r="Q229" s="4">
        <f>P229-O229</f>
        <v>-127.21999999999935</v>
      </c>
    </row>
    <row r="230" spans="1:17">
      <c r="A230" s="1">
        <v>41586</v>
      </c>
      <c r="B230">
        <v>3</v>
      </c>
      <c r="C230">
        <v>170.24</v>
      </c>
      <c r="I230">
        <f>SUM(B230:B250)</f>
        <v>127</v>
      </c>
      <c r="L230">
        <f t="shared" si="36"/>
        <v>-373.52229999999997</v>
      </c>
      <c r="M230">
        <f t="shared" si="34"/>
        <v>0</v>
      </c>
      <c r="N230" s="3">
        <v>41618</v>
      </c>
      <c r="O230" s="4">
        <v>16024.12</v>
      </c>
      <c r="P230" s="4">
        <v>15973.13</v>
      </c>
      <c r="Q230" s="4">
        <f t="shared" ref="Q230:Q254" si="38">P230-O230</f>
        <v>-50.990000000001601</v>
      </c>
    </row>
    <row r="231" spans="1:17">
      <c r="A231" s="1">
        <v>41587</v>
      </c>
      <c r="B231">
        <v>2</v>
      </c>
      <c r="C231" t="s">
        <v>4</v>
      </c>
      <c r="I231">
        <f>SUM(B231:B251)</f>
        <v>130</v>
      </c>
      <c r="L231">
        <f t="shared" si="36"/>
        <v>-400.11700000000008</v>
      </c>
      <c r="M231">
        <f t="shared" si="34"/>
        <v>0</v>
      </c>
      <c r="N231" s="3">
        <v>41617</v>
      </c>
      <c r="O231" s="4">
        <v>16019.49</v>
      </c>
      <c r="P231" s="4">
        <v>16025.53</v>
      </c>
      <c r="Q231" s="4">
        <f t="shared" si="38"/>
        <v>6.0400000000008731</v>
      </c>
    </row>
    <row r="232" spans="1:17">
      <c r="A232" s="1">
        <v>41588</v>
      </c>
      <c r="B232">
        <v>1</v>
      </c>
      <c r="C232" t="s">
        <v>4</v>
      </c>
      <c r="I232">
        <f>SUM(B232:B252)</f>
        <v>135</v>
      </c>
      <c r="L232">
        <f>-8.8649*I232+752.32</f>
        <v>-444.44150000000002</v>
      </c>
      <c r="M232">
        <f t="shared" si="34"/>
        <v>0</v>
      </c>
      <c r="N232" s="3">
        <v>41614</v>
      </c>
      <c r="O232" s="4">
        <v>15825.55</v>
      </c>
      <c r="P232" s="4">
        <v>16020.2</v>
      </c>
      <c r="Q232" s="4">
        <f t="shared" si="38"/>
        <v>194.65000000000146</v>
      </c>
    </row>
    <row r="233" spans="1:17">
      <c r="A233" s="1">
        <v>41589</v>
      </c>
      <c r="B233">
        <v>4</v>
      </c>
      <c r="C233">
        <v>23.82</v>
      </c>
      <c r="M233">
        <f t="shared" si="34"/>
        <v>1</v>
      </c>
      <c r="N233" s="3">
        <v>41613</v>
      </c>
      <c r="O233" s="4">
        <v>15886.5</v>
      </c>
      <c r="P233" s="4">
        <v>15821.51</v>
      </c>
      <c r="Q233" s="4">
        <f t="shared" si="38"/>
        <v>-64.989999999999782</v>
      </c>
    </row>
    <row r="234" spans="1:17">
      <c r="A234" s="1">
        <v>41590</v>
      </c>
      <c r="B234">
        <v>25</v>
      </c>
      <c r="C234">
        <v>-22.48</v>
      </c>
      <c r="M234" s="5"/>
      <c r="N234" s="3">
        <v>41612</v>
      </c>
      <c r="O234" s="4">
        <v>15910.51</v>
      </c>
      <c r="P234" s="4">
        <v>15889.77</v>
      </c>
      <c r="Q234" s="4">
        <f t="shared" si="38"/>
        <v>-20.739999999999782</v>
      </c>
    </row>
    <row r="235" spans="1:17">
      <c r="A235" s="1">
        <v>41591</v>
      </c>
      <c r="B235">
        <v>12</v>
      </c>
      <c r="C235">
        <v>82.13</v>
      </c>
      <c r="M235" s="5"/>
      <c r="N235" s="3">
        <v>41611</v>
      </c>
      <c r="O235" s="4">
        <v>16004.72</v>
      </c>
      <c r="P235" s="4">
        <v>15914.62</v>
      </c>
      <c r="Q235" s="4">
        <f t="shared" si="38"/>
        <v>-90.099999999998545</v>
      </c>
    </row>
    <row r="236" spans="1:17">
      <c r="A236" s="1">
        <v>41592</v>
      </c>
      <c r="B236">
        <v>2</v>
      </c>
      <c r="C236">
        <v>70</v>
      </c>
      <c r="M236" s="5"/>
      <c r="N236" s="3">
        <v>41610</v>
      </c>
      <c r="O236" s="4">
        <v>16087.12</v>
      </c>
      <c r="P236" s="4">
        <v>16008.77</v>
      </c>
      <c r="Q236" s="4">
        <f t="shared" si="38"/>
        <v>-78.350000000000364</v>
      </c>
    </row>
    <row r="237" spans="1:17">
      <c r="A237" s="1">
        <v>41593</v>
      </c>
      <c r="B237">
        <v>-1</v>
      </c>
      <c r="C237">
        <v>85.54</v>
      </c>
      <c r="M237" s="5"/>
      <c r="N237" s="3">
        <v>41607</v>
      </c>
      <c r="O237" s="4">
        <v>16105.16</v>
      </c>
      <c r="P237" s="4">
        <v>16086.41</v>
      </c>
      <c r="Q237" s="4">
        <f t="shared" si="38"/>
        <v>-18.75</v>
      </c>
    </row>
    <row r="238" spans="1:17">
      <c r="A238" s="1">
        <v>41594</v>
      </c>
      <c r="B238">
        <v>-4</v>
      </c>
      <c r="C238" t="s">
        <v>4</v>
      </c>
      <c r="M238" s="5"/>
      <c r="N238" s="3">
        <v>41605</v>
      </c>
      <c r="O238" s="4">
        <v>16073.37</v>
      </c>
      <c r="P238" s="4">
        <v>16097.33</v>
      </c>
      <c r="Q238" s="4">
        <f t="shared" si="38"/>
        <v>23.959999999999127</v>
      </c>
    </row>
    <row r="239" spans="1:17">
      <c r="A239" s="1">
        <v>41595</v>
      </c>
      <c r="B239">
        <v>0</v>
      </c>
      <c r="C239" t="s">
        <v>4</v>
      </c>
      <c r="M239" s="5"/>
      <c r="N239" s="3">
        <v>41604</v>
      </c>
      <c r="O239" s="4">
        <v>16070.93</v>
      </c>
      <c r="P239" s="4">
        <v>16072.8</v>
      </c>
      <c r="Q239" s="4">
        <f t="shared" si="38"/>
        <v>1.8699999999989814</v>
      </c>
    </row>
    <row r="240" spans="1:17">
      <c r="A240" s="1">
        <v>41596</v>
      </c>
      <c r="B240">
        <v>9</v>
      </c>
      <c r="C240">
        <v>13.3</v>
      </c>
      <c r="M240" s="5"/>
      <c r="N240" s="3">
        <v>41603</v>
      </c>
      <c r="O240" s="4">
        <v>16072.09</v>
      </c>
      <c r="P240" s="4">
        <v>16072.54</v>
      </c>
      <c r="Q240" s="4">
        <f t="shared" si="38"/>
        <v>0.4500000000007276</v>
      </c>
    </row>
    <row r="241" spans="1:17">
      <c r="A241" s="1">
        <v>41597</v>
      </c>
      <c r="B241">
        <v>12</v>
      </c>
      <c r="C241">
        <v>-7.03</v>
      </c>
      <c r="M241" s="5"/>
      <c r="N241" s="3">
        <v>41600</v>
      </c>
      <c r="O241" s="4">
        <v>16008.71</v>
      </c>
      <c r="P241" s="4">
        <v>16064.77</v>
      </c>
      <c r="Q241" s="4">
        <f t="shared" si="38"/>
        <v>56.06000000000131</v>
      </c>
    </row>
    <row r="242" spans="1:17">
      <c r="A242" s="1">
        <v>41598</v>
      </c>
      <c r="B242">
        <v>-3</v>
      </c>
      <c r="C242">
        <v>-70.38</v>
      </c>
      <c r="M242" s="5"/>
      <c r="N242" s="3">
        <v>41599</v>
      </c>
      <c r="O242" s="4">
        <v>15908.07</v>
      </c>
      <c r="P242" s="4">
        <v>16009.99</v>
      </c>
      <c r="Q242" s="4">
        <f t="shared" si="38"/>
        <v>101.92000000000007</v>
      </c>
    </row>
    <row r="243" spans="1:17">
      <c r="A243" s="1">
        <v>41599</v>
      </c>
      <c r="B243">
        <v>9</v>
      </c>
      <c r="C243">
        <v>101.92</v>
      </c>
      <c r="M243" s="5"/>
      <c r="N243" s="3">
        <v>41598</v>
      </c>
      <c r="O243" s="4">
        <v>15971.2</v>
      </c>
      <c r="P243" s="4">
        <v>15900.82</v>
      </c>
      <c r="Q243" s="4">
        <f t="shared" si="38"/>
        <v>-70.380000000001019</v>
      </c>
    </row>
    <row r="244" spans="1:17">
      <c r="A244" s="1">
        <v>41600</v>
      </c>
      <c r="B244">
        <v>2</v>
      </c>
      <c r="C244">
        <v>56.06</v>
      </c>
      <c r="M244" s="5"/>
      <c r="N244" s="3">
        <v>41597</v>
      </c>
      <c r="O244" s="4">
        <v>15974.06</v>
      </c>
      <c r="P244" s="4">
        <v>15967.03</v>
      </c>
      <c r="Q244" s="4">
        <f t="shared" si="38"/>
        <v>-7.0299999999988358</v>
      </c>
    </row>
    <row r="245" spans="1:17">
      <c r="A245" s="1">
        <v>41601</v>
      </c>
      <c r="B245">
        <v>6</v>
      </c>
      <c r="C245" t="s">
        <v>4</v>
      </c>
      <c r="M245" s="5"/>
      <c r="N245" s="3">
        <v>41596</v>
      </c>
      <c r="O245" s="4">
        <v>15962.72</v>
      </c>
      <c r="P245" s="4">
        <v>15976.02</v>
      </c>
      <c r="Q245" s="4">
        <f t="shared" si="38"/>
        <v>13.300000000001091</v>
      </c>
    </row>
    <row r="246" spans="1:17">
      <c r="A246" s="1">
        <v>41602</v>
      </c>
      <c r="B246">
        <v>4</v>
      </c>
      <c r="C246" t="s">
        <v>4</v>
      </c>
      <c r="M246" s="5"/>
      <c r="N246" s="3">
        <v>41593</v>
      </c>
      <c r="O246" s="4">
        <v>15876.16</v>
      </c>
      <c r="P246" s="4">
        <v>15961.7</v>
      </c>
      <c r="Q246" s="4">
        <f t="shared" si="38"/>
        <v>85.540000000000873</v>
      </c>
    </row>
    <row r="247" spans="1:17">
      <c r="A247" s="1">
        <v>41603</v>
      </c>
      <c r="B247">
        <v>11</v>
      </c>
      <c r="C247">
        <v>0.45</v>
      </c>
      <c r="M247" s="5"/>
      <c r="N247" s="3">
        <v>41592</v>
      </c>
      <c r="O247" s="4">
        <v>15806.22</v>
      </c>
      <c r="P247" s="4">
        <v>15876.22</v>
      </c>
      <c r="Q247" s="4">
        <f t="shared" si="38"/>
        <v>70</v>
      </c>
    </row>
    <row r="248" spans="1:17">
      <c r="A248" s="1">
        <v>41604</v>
      </c>
      <c r="B248">
        <v>13</v>
      </c>
      <c r="C248">
        <v>1.87</v>
      </c>
      <c r="M248" s="5"/>
      <c r="N248" s="3">
        <v>41591</v>
      </c>
      <c r="O248" s="4">
        <v>15739.5</v>
      </c>
      <c r="P248" s="4">
        <v>15821.63</v>
      </c>
      <c r="Q248" s="4">
        <f t="shared" si="38"/>
        <v>82.1299999999992</v>
      </c>
    </row>
    <row r="249" spans="1:17">
      <c r="A249" s="1">
        <v>41605</v>
      </c>
      <c r="B249">
        <v>12</v>
      </c>
      <c r="C249">
        <v>23.96</v>
      </c>
      <c r="M249" s="5"/>
      <c r="N249" s="3">
        <v>41590</v>
      </c>
      <c r="O249" s="4">
        <v>15773.15</v>
      </c>
      <c r="P249" s="4">
        <v>15750.67</v>
      </c>
      <c r="Q249" s="4">
        <f t="shared" si="38"/>
        <v>-22.479999999999563</v>
      </c>
    </row>
    <row r="250" spans="1:17">
      <c r="A250" s="1">
        <v>41606</v>
      </c>
      <c r="B250">
        <v>8</v>
      </c>
      <c r="C250" t="s">
        <v>4</v>
      </c>
      <c r="M250" s="5"/>
      <c r="N250" s="3">
        <v>41589</v>
      </c>
      <c r="O250" s="4">
        <v>15759.28</v>
      </c>
      <c r="P250" s="4">
        <v>15783.1</v>
      </c>
      <c r="Q250" s="4">
        <f t="shared" si="38"/>
        <v>23.819999999999709</v>
      </c>
    </row>
    <row r="251" spans="1:17">
      <c r="A251" s="1">
        <v>41607</v>
      </c>
      <c r="B251">
        <v>6</v>
      </c>
      <c r="C251">
        <v>-18.75</v>
      </c>
      <c r="M251" s="5"/>
      <c r="N251" s="3">
        <v>41586</v>
      </c>
      <c r="O251" s="4">
        <v>15591.54</v>
      </c>
      <c r="P251" s="4">
        <v>15761.78</v>
      </c>
      <c r="Q251" s="4">
        <f t="shared" si="38"/>
        <v>170.23999999999978</v>
      </c>
    </row>
    <row r="252" spans="1:17">
      <c r="A252" s="1">
        <v>41608</v>
      </c>
      <c r="B252">
        <v>7</v>
      </c>
      <c r="C252" t="s">
        <v>4</v>
      </c>
      <c r="M252" s="5"/>
      <c r="N252" s="3">
        <v>41585</v>
      </c>
      <c r="O252" s="4">
        <v>15751.31</v>
      </c>
      <c r="P252" s="4">
        <v>15593.98</v>
      </c>
      <c r="Q252" s="4">
        <f t="shared" si="38"/>
        <v>-157.32999999999993</v>
      </c>
    </row>
    <row r="253" spans="1:17">
      <c r="A253" s="1">
        <v>41609</v>
      </c>
      <c r="C253" t="s">
        <v>4</v>
      </c>
      <c r="F253" s="3"/>
      <c r="G253" s="4"/>
      <c r="H253" s="4"/>
      <c r="I253" s="4"/>
      <c r="M253" s="5"/>
      <c r="N253" s="3">
        <v>41584</v>
      </c>
      <c r="O253" s="4">
        <v>15628.72</v>
      </c>
      <c r="P253" s="4">
        <v>15746.88</v>
      </c>
      <c r="Q253" s="4">
        <f t="shared" si="38"/>
        <v>118.15999999999985</v>
      </c>
    </row>
    <row r="254" spans="1:17">
      <c r="A254" s="1">
        <v>41610</v>
      </c>
      <c r="C254">
        <v>78.349999999999994</v>
      </c>
      <c r="F254" s="3"/>
      <c r="G254" s="4"/>
      <c r="H254" s="4"/>
      <c r="I254" s="4"/>
      <c r="M254" s="5"/>
      <c r="N254" s="3">
        <v>41583</v>
      </c>
      <c r="O254" s="4">
        <v>15631.22</v>
      </c>
      <c r="P254" s="4">
        <v>15618.22</v>
      </c>
      <c r="Q254" s="4">
        <f t="shared" si="38"/>
        <v>-13</v>
      </c>
    </row>
    <row r="255" spans="1:17">
      <c r="A255" s="1">
        <v>41611</v>
      </c>
      <c r="C255">
        <v>90.1</v>
      </c>
      <c r="F255" s="3"/>
      <c r="G255" s="4"/>
      <c r="H255" s="4"/>
      <c r="I255" s="4"/>
      <c r="M255" s="5"/>
      <c r="N255" s="3">
        <v>41582</v>
      </c>
      <c r="O255" s="4">
        <v>15621.2</v>
      </c>
      <c r="P255" s="4">
        <v>15639.12</v>
      </c>
      <c r="Q255" s="4">
        <f>P255-O255</f>
        <v>17.920000000000073</v>
      </c>
    </row>
    <row r="256" spans="1:17">
      <c r="A256" s="1">
        <v>41612</v>
      </c>
      <c r="C256">
        <v>20.74</v>
      </c>
      <c r="F256" s="3"/>
      <c r="G256" s="4"/>
      <c r="H256" s="4"/>
      <c r="I256" s="4"/>
    </row>
    <row r="257" spans="1:9">
      <c r="A257" s="1">
        <v>41613</v>
      </c>
      <c r="C257">
        <v>64.989999999999995</v>
      </c>
      <c r="F257" s="3"/>
      <c r="G257" s="4"/>
      <c r="H257" s="4"/>
      <c r="I257" s="4"/>
    </row>
    <row r="258" spans="1:9">
      <c r="A258" s="1">
        <v>41614</v>
      </c>
      <c r="C258">
        <v>-194.65</v>
      </c>
      <c r="F258" s="3"/>
      <c r="G258" s="4"/>
      <c r="H258" s="4"/>
      <c r="I258" s="4"/>
    </row>
    <row r="259" spans="1:9">
      <c r="A259" s="1">
        <v>41615</v>
      </c>
      <c r="C259" t="s">
        <v>4</v>
      </c>
      <c r="F259" s="3"/>
      <c r="G259" s="4"/>
      <c r="H259" s="4"/>
      <c r="I259" s="4"/>
    </row>
    <row r="260" spans="1:9">
      <c r="A260" s="1">
        <v>41616</v>
      </c>
      <c r="C260" t="s">
        <v>4</v>
      </c>
      <c r="F260" s="3"/>
      <c r="G260" s="4"/>
      <c r="H260" s="4"/>
      <c r="I260" s="4"/>
    </row>
    <row r="261" spans="1:9">
      <c r="A261" s="1">
        <v>41617</v>
      </c>
      <c r="C261">
        <v>-6.04</v>
      </c>
      <c r="F261" s="3"/>
      <c r="G261" s="4"/>
      <c r="H261" s="4"/>
      <c r="I261" s="4"/>
    </row>
    <row r="262" spans="1:9">
      <c r="A262" s="1">
        <v>41618</v>
      </c>
      <c r="C262">
        <v>50.99</v>
      </c>
      <c r="F262" s="3"/>
      <c r="G262" s="4"/>
      <c r="H262" s="4"/>
      <c r="I262" s="4"/>
    </row>
    <row r="263" spans="1:9">
      <c r="A263" s="1">
        <v>41619</v>
      </c>
      <c r="C263">
        <v>127.22</v>
      </c>
      <c r="F263" s="3"/>
      <c r="G263" s="4"/>
      <c r="H263" s="4"/>
      <c r="I263" s="4"/>
    </row>
    <row r="264" spans="1:9">
      <c r="A264" s="1">
        <v>41620</v>
      </c>
      <c r="C264">
        <v>105.39</v>
      </c>
      <c r="F264" s="3"/>
      <c r="G264" s="4"/>
      <c r="H264" s="4"/>
      <c r="I264" s="4"/>
    </row>
    <row r="265" spans="1:9">
      <c r="A265" s="1">
        <v>41621</v>
      </c>
      <c r="C265">
        <v>-9.6999999999999993</v>
      </c>
    </row>
    <row r="266" spans="1:9">
      <c r="A266" s="1">
        <v>41622</v>
      </c>
      <c r="C266" t="s">
        <v>4</v>
      </c>
    </row>
    <row r="267" spans="1:9">
      <c r="A267" s="1">
        <v>41623</v>
      </c>
      <c r="C267" t="s">
        <v>4</v>
      </c>
    </row>
    <row r="268" spans="1:9">
      <c r="A268" s="1">
        <v>41624</v>
      </c>
      <c r="C268">
        <v>-124.97</v>
      </c>
    </row>
    <row r="269" spans="1:9">
      <c r="A269" s="1"/>
    </row>
    <row r="270" spans="1:9">
      <c r="A270" s="1"/>
    </row>
    <row r="271" spans="1:9">
      <c r="A271" s="1"/>
    </row>
    <row r="272" spans="1:9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8"/>
  <sheetViews>
    <sheetView workbookViewId="0">
      <selection activeCell="L1" sqref="L1:M2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7</v>
      </c>
      <c r="J1" t="s">
        <v>8</v>
      </c>
      <c r="L1" t="s">
        <v>9</v>
      </c>
      <c r="M1" t="s">
        <v>10</v>
      </c>
    </row>
    <row r="2" spans="1:13">
      <c r="A2" s="1">
        <v>41357</v>
      </c>
      <c r="B2">
        <v>1</v>
      </c>
      <c r="C2" t="s">
        <v>4</v>
      </c>
      <c r="D2" t="str">
        <f>CONCATENATE(TEXT(A2, "mm/dd/yy"), "-", TEXT(A22, "mm/dd/yy"))</f>
        <v>03/24/13-04/13/13</v>
      </c>
      <c r="E2" s="2">
        <f>SUM(B2:B22)</f>
        <v>57</v>
      </c>
      <c r="F2">
        <f>SUM(C2:C22)</f>
        <v>353.09999999999997</v>
      </c>
      <c r="G2">
        <f>SUM(B2:B16)</f>
        <v>41</v>
      </c>
      <c r="H2" s="2">
        <f>SUM(C17:C57)</f>
        <v>797.79999999999984</v>
      </c>
      <c r="I2">
        <f>SUM(B2:B22)</f>
        <v>57</v>
      </c>
      <c r="J2">
        <f>SUM(C24:C45)</f>
        <v>103.79999999999998</v>
      </c>
      <c r="L2">
        <f>-6.1267*I2+564.97</f>
        <v>215.74810000000002</v>
      </c>
      <c r="M2">
        <f>IF(SIGN(L2)=SIGN(J2), 1, 0)</f>
        <v>1</v>
      </c>
    </row>
    <row r="3" spans="1:13">
      <c r="A3" s="1">
        <v>41358</v>
      </c>
      <c r="B3">
        <v>4</v>
      </c>
      <c r="C3">
        <v>-64.2</v>
      </c>
      <c r="D3" t="str">
        <f>CONCATENATE(TEXT(A3, "mm/dd/yy"), "-", TEXT(A23, "mm/dd/yy"))</f>
        <v>03/25/13-04/14/13</v>
      </c>
      <c r="E3" s="2">
        <f t="shared" ref="E3:E66" si="0">SUM(B3:B23)</f>
        <v>52</v>
      </c>
      <c r="F3">
        <f t="shared" ref="F3:F66" si="1">SUM(C3:C23)</f>
        <v>353.09999999999997</v>
      </c>
      <c r="G3">
        <f t="shared" ref="G3:G66" si="2">SUM(B3:B17)</f>
        <v>43</v>
      </c>
      <c r="H3" s="2">
        <f>SUM(C18:C58)</f>
        <v>749.59999999999991</v>
      </c>
      <c r="I3">
        <f t="shared" ref="I3:I65" si="3">SUM(B3:B23)</f>
        <v>52</v>
      </c>
      <c r="J3">
        <f t="shared" ref="J3:J66" si="4">SUM(C25:C46)</f>
        <v>457</v>
      </c>
      <c r="L3">
        <f t="shared" ref="L3:L66" si="5">-6.1267*I3+564.97</f>
        <v>246.38160000000005</v>
      </c>
      <c r="M3">
        <f t="shared" ref="M3:M66" si="6">IF(SIGN(L3)=SIGN(J3), 1, 0)</f>
        <v>1</v>
      </c>
    </row>
    <row r="4" spans="1:13">
      <c r="A4" s="1">
        <v>41359</v>
      </c>
      <c r="B4">
        <v>2</v>
      </c>
      <c r="C4">
        <v>111.9</v>
      </c>
      <c r="D4" t="str">
        <f t="shared" ref="D4:D67" si="7">CONCATENATE(TEXT(A4, "mm/dd/yy"), "-", TEXT(A24, "mm/dd/yy"))</f>
        <v>03/26/13-04/15/13</v>
      </c>
      <c r="E4" s="2">
        <f t="shared" si="0"/>
        <v>53</v>
      </c>
      <c r="F4">
        <f t="shared" si="1"/>
        <v>151.39999999999998</v>
      </c>
      <c r="G4">
        <f t="shared" si="2"/>
        <v>37</v>
      </c>
      <c r="H4" s="2">
        <f t="shared" ref="H3:H66" si="8">SUM(C19:C59)</f>
        <v>676.59999999999991</v>
      </c>
      <c r="I4">
        <f t="shared" si="3"/>
        <v>53</v>
      </c>
      <c r="J4">
        <f t="shared" si="4"/>
        <v>348.29999999999995</v>
      </c>
      <c r="L4">
        <f t="shared" si="5"/>
        <v>240.25490000000002</v>
      </c>
      <c r="M4">
        <f t="shared" si="6"/>
        <v>1</v>
      </c>
    </row>
    <row r="5" spans="1:13">
      <c r="A5" s="1">
        <v>41360</v>
      </c>
      <c r="B5">
        <v>15</v>
      </c>
      <c r="C5">
        <v>-33.5</v>
      </c>
      <c r="D5" t="str">
        <f t="shared" si="7"/>
        <v>03/27/13-04/16/13</v>
      </c>
      <c r="E5" s="2">
        <f t="shared" si="0"/>
        <v>60</v>
      </c>
      <c r="F5">
        <f t="shared" si="1"/>
        <v>197.1</v>
      </c>
      <c r="G5">
        <f t="shared" si="2"/>
        <v>41</v>
      </c>
      <c r="H5" s="2">
        <f t="shared" si="8"/>
        <v>600.5</v>
      </c>
      <c r="I5">
        <f t="shared" si="3"/>
        <v>60</v>
      </c>
      <c r="J5">
        <f t="shared" si="4"/>
        <v>463.99999999999994</v>
      </c>
      <c r="L5">
        <f t="shared" si="5"/>
        <v>197.36800000000005</v>
      </c>
      <c r="M5">
        <f t="shared" si="6"/>
        <v>1</v>
      </c>
    </row>
    <row r="6" spans="1:13">
      <c r="A6" s="1">
        <v>41361</v>
      </c>
      <c r="B6">
        <v>3</v>
      </c>
      <c r="C6">
        <v>52.3</v>
      </c>
      <c r="D6" t="str">
        <f t="shared" si="7"/>
        <v>03/28/13-04/17/13</v>
      </c>
      <c r="E6" s="2">
        <f t="shared" si="0"/>
        <v>41</v>
      </c>
      <c r="F6">
        <f t="shared" si="1"/>
        <v>92.4</v>
      </c>
      <c r="G6">
        <f t="shared" si="2"/>
        <v>22</v>
      </c>
      <c r="H6" s="2">
        <f t="shared" si="8"/>
        <v>457.70000000000005</v>
      </c>
      <c r="I6">
        <f t="shared" si="3"/>
        <v>41</v>
      </c>
      <c r="J6">
        <f t="shared" si="4"/>
        <v>581.39999999999986</v>
      </c>
      <c r="L6">
        <f t="shared" si="5"/>
        <v>313.77530000000002</v>
      </c>
      <c r="M6">
        <f t="shared" si="6"/>
        <v>1</v>
      </c>
    </row>
    <row r="7" spans="1:13">
      <c r="A7" s="1">
        <v>41362</v>
      </c>
      <c r="B7">
        <v>6</v>
      </c>
      <c r="C7" t="s">
        <v>4</v>
      </c>
      <c r="D7" t="str">
        <f t="shared" si="7"/>
        <v>03/29/13-04/18/13</v>
      </c>
      <c r="E7" s="2">
        <f t="shared" si="0"/>
        <v>50</v>
      </c>
      <c r="F7">
        <f t="shared" si="1"/>
        <v>-41.400000000000006</v>
      </c>
      <c r="G7">
        <f t="shared" si="2"/>
        <v>34</v>
      </c>
      <c r="H7" s="2">
        <f t="shared" si="8"/>
        <v>451.6</v>
      </c>
      <c r="I7">
        <f t="shared" si="3"/>
        <v>50</v>
      </c>
      <c r="J7">
        <f t="shared" si="4"/>
        <v>571</v>
      </c>
      <c r="L7">
        <f t="shared" si="5"/>
        <v>258.63500000000005</v>
      </c>
      <c r="M7">
        <f t="shared" si="6"/>
        <v>1</v>
      </c>
    </row>
    <row r="8" spans="1:13">
      <c r="A8" s="1">
        <v>41363</v>
      </c>
      <c r="B8">
        <v>3</v>
      </c>
      <c r="C8" t="s">
        <v>4</v>
      </c>
      <c r="D8" t="str">
        <f t="shared" si="7"/>
        <v>03/30/13-04/19/13</v>
      </c>
      <c r="E8" s="2">
        <f t="shared" si="0"/>
        <v>42</v>
      </c>
      <c r="F8">
        <f t="shared" si="1"/>
        <v>-31.000000000000007</v>
      </c>
      <c r="G8">
        <f t="shared" si="2"/>
        <v>26</v>
      </c>
      <c r="H8" s="2">
        <f t="shared" si="8"/>
        <v>464</v>
      </c>
      <c r="I8">
        <f t="shared" si="3"/>
        <v>42</v>
      </c>
      <c r="J8">
        <f t="shared" si="4"/>
        <v>571</v>
      </c>
      <c r="L8">
        <f t="shared" si="5"/>
        <v>307.64860000000004</v>
      </c>
      <c r="M8">
        <f t="shared" si="6"/>
        <v>1</v>
      </c>
    </row>
    <row r="9" spans="1:13">
      <c r="A9" s="1">
        <v>41364</v>
      </c>
      <c r="B9">
        <v>-5</v>
      </c>
      <c r="C9" t="s">
        <v>4</v>
      </c>
      <c r="D9" t="str">
        <f t="shared" si="7"/>
        <v>03/31/13-04/20/13</v>
      </c>
      <c r="E9" s="2">
        <f t="shared" si="0"/>
        <v>31</v>
      </c>
      <c r="F9">
        <f t="shared" si="1"/>
        <v>-31.000000000000007</v>
      </c>
      <c r="G9">
        <f t="shared" si="2"/>
        <v>19</v>
      </c>
      <c r="H9" s="2">
        <f t="shared" si="8"/>
        <v>464</v>
      </c>
      <c r="I9">
        <f t="shared" si="3"/>
        <v>31</v>
      </c>
      <c r="J9">
        <f t="shared" si="4"/>
        <v>549.29999999999995</v>
      </c>
      <c r="L9">
        <f t="shared" si="5"/>
        <v>375.04230000000007</v>
      </c>
      <c r="M9">
        <f t="shared" si="6"/>
        <v>1</v>
      </c>
    </row>
    <row r="10" spans="1:13">
      <c r="A10" s="1">
        <v>41365</v>
      </c>
      <c r="B10">
        <v>3</v>
      </c>
      <c r="C10">
        <v>-5.6</v>
      </c>
      <c r="D10" t="str">
        <f t="shared" si="7"/>
        <v>04/01/13-04/21/13</v>
      </c>
      <c r="E10" s="2">
        <f t="shared" si="0"/>
        <v>40</v>
      </c>
      <c r="F10">
        <f t="shared" si="1"/>
        <v>-31.000000000000007</v>
      </c>
      <c r="G10">
        <f t="shared" si="2"/>
        <v>29</v>
      </c>
      <c r="H10" s="2">
        <f t="shared" si="8"/>
        <v>729.89999999999986</v>
      </c>
      <c r="I10">
        <f t="shared" si="3"/>
        <v>40</v>
      </c>
      <c r="J10">
        <f t="shared" si="4"/>
        <v>653.19999999999993</v>
      </c>
      <c r="L10">
        <f t="shared" si="5"/>
        <v>319.90200000000004</v>
      </c>
      <c r="M10">
        <f t="shared" si="6"/>
        <v>1</v>
      </c>
    </row>
    <row r="11" spans="1:13">
      <c r="A11" s="1">
        <v>41366</v>
      </c>
      <c r="B11">
        <v>1</v>
      </c>
      <c r="C11">
        <v>89.1</v>
      </c>
      <c r="D11" t="str">
        <f t="shared" si="7"/>
        <v>04/02/13-04/22/13</v>
      </c>
      <c r="E11" s="2">
        <f t="shared" si="0"/>
        <v>45</v>
      </c>
      <c r="F11">
        <f t="shared" si="1"/>
        <v>-5.6999999999999851</v>
      </c>
      <c r="G11">
        <f t="shared" si="2"/>
        <v>35</v>
      </c>
      <c r="H11" s="2">
        <f t="shared" si="8"/>
        <v>572.29999999999984</v>
      </c>
      <c r="I11">
        <f t="shared" si="3"/>
        <v>45</v>
      </c>
      <c r="J11">
        <f t="shared" si="4"/>
        <v>564.69999999999993</v>
      </c>
      <c r="L11">
        <f t="shared" si="5"/>
        <v>289.26850000000002</v>
      </c>
      <c r="M11">
        <f t="shared" si="6"/>
        <v>1</v>
      </c>
    </row>
    <row r="12" spans="1:13">
      <c r="A12" s="1">
        <v>41367</v>
      </c>
      <c r="B12">
        <v>11</v>
      </c>
      <c r="C12">
        <v>-111.6</v>
      </c>
      <c r="D12" t="str">
        <f t="shared" si="7"/>
        <v>04/03/13-04/23/13</v>
      </c>
      <c r="E12" s="2">
        <f t="shared" si="0"/>
        <v>41</v>
      </c>
      <c r="F12">
        <f t="shared" si="1"/>
        <v>57.500000000000043</v>
      </c>
      <c r="G12">
        <f t="shared" si="2"/>
        <v>30</v>
      </c>
      <c r="H12" s="2">
        <f t="shared" si="8"/>
        <v>812.59999999999991</v>
      </c>
      <c r="I12">
        <f t="shared" si="3"/>
        <v>41</v>
      </c>
      <c r="J12">
        <f t="shared" si="4"/>
        <v>567.19999999999982</v>
      </c>
      <c r="L12">
        <f t="shared" si="5"/>
        <v>313.77530000000002</v>
      </c>
      <c r="M12">
        <f t="shared" si="6"/>
        <v>1</v>
      </c>
    </row>
    <row r="13" spans="1:13">
      <c r="A13" s="1">
        <v>41368</v>
      </c>
      <c r="B13">
        <v>-3</v>
      </c>
      <c r="C13">
        <v>55.7</v>
      </c>
      <c r="D13" t="str">
        <f t="shared" si="7"/>
        <v>04/04/13-04/24/13</v>
      </c>
      <c r="E13" s="2">
        <f t="shared" si="0"/>
        <v>36</v>
      </c>
      <c r="F13">
        <f t="shared" si="1"/>
        <v>125.90000000000002</v>
      </c>
      <c r="G13">
        <f t="shared" si="2"/>
        <v>31</v>
      </c>
      <c r="H13" s="2">
        <f t="shared" si="8"/>
        <v>796.99999999999977</v>
      </c>
      <c r="I13">
        <f t="shared" si="3"/>
        <v>36</v>
      </c>
      <c r="J13">
        <f t="shared" si="4"/>
        <v>662.29999999999984</v>
      </c>
      <c r="L13">
        <f t="shared" si="5"/>
        <v>344.40880000000004</v>
      </c>
      <c r="M13">
        <f t="shared" si="6"/>
        <v>1</v>
      </c>
    </row>
    <row r="14" spans="1:13">
      <c r="A14" s="1">
        <v>41369</v>
      </c>
      <c r="B14">
        <v>-2</v>
      </c>
      <c r="C14">
        <v>-40.799999999999997</v>
      </c>
      <c r="D14" t="str">
        <f t="shared" si="7"/>
        <v>04/05/13-04/25/13</v>
      </c>
      <c r="E14" s="2">
        <f t="shared" si="0"/>
        <v>45</v>
      </c>
      <c r="F14">
        <f t="shared" si="1"/>
        <v>94.700000000000031</v>
      </c>
      <c r="G14">
        <f t="shared" si="2"/>
        <v>32</v>
      </c>
      <c r="H14" s="2">
        <f t="shared" si="8"/>
        <v>805.09999999999991</v>
      </c>
      <c r="I14">
        <f t="shared" si="3"/>
        <v>45</v>
      </c>
      <c r="J14">
        <f t="shared" si="4"/>
        <v>650.49999999999989</v>
      </c>
      <c r="L14">
        <f t="shared" si="5"/>
        <v>289.26850000000002</v>
      </c>
      <c r="M14">
        <f t="shared" si="6"/>
        <v>1</v>
      </c>
    </row>
    <row r="15" spans="1:13">
      <c r="A15" s="1">
        <v>41370</v>
      </c>
      <c r="B15">
        <v>-1</v>
      </c>
      <c r="C15" t="s">
        <v>4</v>
      </c>
      <c r="D15" t="str">
        <f t="shared" si="7"/>
        <v>04/06/13-04/26/13</v>
      </c>
      <c r="E15" s="2">
        <f t="shared" si="0"/>
        <v>41</v>
      </c>
      <c r="F15">
        <f t="shared" si="1"/>
        <v>147.30000000000001</v>
      </c>
      <c r="G15">
        <f t="shared" si="2"/>
        <v>26</v>
      </c>
      <c r="H15" s="2">
        <f t="shared" si="8"/>
        <v>598.49999999999989</v>
      </c>
      <c r="I15">
        <f t="shared" si="3"/>
        <v>41</v>
      </c>
      <c r="J15">
        <f t="shared" si="4"/>
        <v>650.49999999999989</v>
      </c>
      <c r="L15">
        <f t="shared" si="5"/>
        <v>313.77530000000002</v>
      </c>
      <c r="M15">
        <f t="shared" si="6"/>
        <v>1</v>
      </c>
    </row>
    <row r="16" spans="1:13">
      <c r="A16" s="1">
        <v>41371</v>
      </c>
      <c r="B16">
        <v>3</v>
      </c>
      <c r="C16" t="s">
        <v>4</v>
      </c>
      <c r="D16" t="str">
        <f t="shared" si="7"/>
        <v>04/07/13-04/27/13</v>
      </c>
      <c r="E16" s="2">
        <f t="shared" si="0"/>
        <v>46</v>
      </c>
      <c r="F16">
        <f t="shared" si="1"/>
        <v>147.30000000000001</v>
      </c>
      <c r="G16">
        <f t="shared" si="2"/>
        <v>31</v>
      </c>
      <c r="H16" s="2">
        <f t="shared" si="8"/>
        <v>598.49999999999989</v>
      </c>
      <c r="I16">
        <f t="shared" si="3"/>
        <v>46</v>
      </c>
      <c r="J16">
        <f t="shared" si="4"/>
        <v>637.49999999999989</v>
      </c>
      <c r="L16">
        <f t="shared" si="5"/>
        <v>283.14180000000005</v>
      </c>
      <c r="M16">
        <f t="shared" si="6"/>
        <v>1</v>
      </c>
    </row>
    <row r="17" spans="1:13">
      <c r="A17" s="1">
        <v>41372</v>
      </c>
      <c r="B17">
        <v>3</v>
      </c>
      <c r="C17">
        <v>48.2</v>
      </c>
      <c r="D17" t="str">
        <f t="shared" si="7"/>
        <v>04/08/13-04/28/13</v>
      </c>
      <c r="E17" s="2">
        <f t="shared" si="0"/>
        <v>52</v>
      </c>
      <c r="F17">
        <f t="shared" si="1"/>
        <v>147.30000000000001</v>
      </c>
      <c r="G17">
        <f t="shared" si="2"/>
        <v>36</v>
      </c>
      <c r="H17" s="2">
        <f t="shared" si="8"/>
        <v>578.79999999999984</v>
      </c>
      <c r="I17">
        <f t="shared" si="3"/>
        <v>52</v>
      </c>
      <c r="J17">
        <f t="shared" si="4"/>
        <v>583.9</v>
      </c>
      <c r="L17">
        <f t="shared" si="5"/>
        <v>246.38160000000005</v>
      </c>
      <c r="M17">
        <f t="shared" si="6"/>
        <v>1</v>
      </c>
    </row>
    <row r="18" spans="1:13">
      <c r="A18" s="1">
        <v>41373</v>
      </c>
      <c r="B18">
        <v>-2</v>
      </c>
      <c r="C18">
        <v>60</v>
      </c>
      <c r="D18" t="str">
        <f t="shared" si="7"/>
        <v>04/09/13-04/29/13</v>
      </c>
      <c r="E18" s="2">
        <f t="shared" si="0"/>
        <v>47</v>
      </c>
      <c r="F18">
        <f t="shared" si="1"/>
        <v>205.30000000000004</v>
      </c>
      <c r="G18">
        <f t="shared" si="2"/>
        <v>30</v>
      </c>
      <c r="H18" s="2">
        <f t="shared" si="8"/>
        <v>556.89999999999986</v>
      </c>
      <c r="I18">
        <f t="shared" si="3"/>
        <v>47</v>
      </c>
      <c r="J18">
        <f t="shared" si="4"/>
        <v>483</v>
      </c>
      <c r="L18">
        <f t="shared" si="5"/>
        <v>277.01510000000007</v>
      </c>
      <c r="M18">
        <f t="shared" si="6"/>
        <v>1</v>
      </c>
    </row>
    <row r="19" spans="1:13">
      <c r="A19" s="1">
        <v>41374</v>
      </c>
      <c r="B19">
        <v>6</v>
      </c>
      <c r="C19">
        <v>128.69999999999999</v>
      </c>
      <c r="D19" t="str">
        <f t="shared" si="7"/>
        <v>04/10/13-04/30/13</v>
      </c>
      <c r="E19" s="2">
        <f t="shared" si="0"/>
        <v>60</v>
      </c>
      <c r="F19">
        <f t="shared" si="1"/>
        <v>166.30000000000004</v>
      </c>
      <c r="G19">
        <f t="shared" si="2"/>
        <v>38</v>
      </c>
      <c r="H19" s="2">
        <f t="shared" si="8"/>
        <v>522.39999999999975</v>
      </c>
      <c r="I19">
        <f t="shared" si="3"/>
        <v>60</v>
      </c>
      <c r="J19">
        <f t="shared" si="4"/>
        <v>615.69999999999993</v>
      </c>
      <c r="L19">
        <f t="shared" si="5"/>
        <v>197.36800000000005</v>
      </c>
      <c r="M19">
        <f t="shared" si="6"/>
        <v>1</v>
      </c>
    </row>
    <row r="20" spans="1:13">
      <c r="A20" s="1">
        <v>41375</v>
      </c>
      <c r="B20">
        <v>-4</v>
      </c>
      <c r="C20">
        <v>62.9</v>
      </c>
      <c r="D20" t="str">
        <f t="shared" si="7"/>
        <v>04/11/13-05/01/13</v>
      </c>
      <c r="E20" s="2">
        <f t="shared" si="0"/>
        <v>63</v>
      </c>
      <c r="F20">
        <f t="shared" si="1"/>
        <v>-101.19999999999997</v>
      </c>
      <c r="G20">
        <f t="shared" si="2"/>
        <v>38</v>
      </c>
      <c r="H20" s="2">
        <f t="shared" si="8"/>
        <v>290.39999999999981</v>
      </c>
      <c r="I20">
        <f>SUM(B20:B40)</f>
        <v>63</v>
      </c>
      <c r="J20">
        <f>SUM(C42:C63)</f>
        <v>497.5</v>
      </c>
      <c r="L20">
        <f t="shared" si="5"/>
        <v>178.98790000000008</v>
      </c>
      <c r="M20">
        <f t="shared" si="6"/>
        <v>1</v>
      </c>
    </row>
    <row r="21" spans="1:13">
      <c r="A21" s="1">
        <v>41376</v>
      </c>
      <c r="B21">
        <v>15</v>
      </c>
      <c r="C21">
        <v>0</v>
      </c>
      <c r="D21" t="str">
        <f t="shared" si="7"/>
        <v>04/12/13-05/02/13</v>
      </c>
      <c r="E21" s="2">
        <f t="shared" si="0"/>
        <v>81</v>
      </c>
      <c r="F21">
        <f t="shared" si="1"/>
        <v>-33.500000000000028</v>
      </c>
      <c r="G21">
        <f t="shared" si="2"/>
        <v>36</v>
      </c>
      <c r="H21" s="2">
        <f t="shared" si="8"/>
        <v>363.69999999999982</v>
      </c>
      <c r="I21">
        <f>SUM(B21:B41)</f>
        <v>81</v>
      </c>
      <c r="J21">
        <f t="shared" si="4"/>
        <v>355.1</v>
      </c>
      <c r="L21">
        <f t="shared" si="5"/>
        <v>68.707300000000032</v>
      </c>
      <c r="M21">
        <f t="shared" si="6"/>
        <v>1</v>
      </c>
    </row>
    <row r="22" spans="1:13">
      <c r="A22" s="1">
        <v>41377</v>
      </c>
      <c r="B22">
        <v>-2</v>
      </c>
      <c r="C22" t="s">
        <v>4</v>
      </c>
      <c r="D22" t="str">
        <f t="shared" si="7"/>
        <v>04/13/13-05/03/13</v>
      </c>
      <c r="E22" s="2">
        <f t="shared" si="0"/>
        <v>73</v>
      </c>
      <c r="F22">
        <f t="shared" si="1"/>
        <v>108.89999999999998</v>
      </c>
      <c r="G22">
        <f t="shared" si="2"/>
        <v>25</v>
      </c>
      <c r="H22" s="2">
        <f t="shared" si="8"/>
        <v>567.29999999999984</v>
      </c>
      <c r="I22">
        <f>SUM(B22:B42)</f>
        <v>73</v>
      </c>
      <c r="J22">
        <f t="shared" si="4"/>
        <v>355.1</v>
      </c>
      <c r="L22">
        <f t="shared" si="5"/>
        <v>117.72090000000003</v>
      </c>
      <c r="M22">
        <f t="shared" si="6"/>
        <v>1</v>
      </c>
    </row>
    <row r="23" spans="1:13">
      <c r="A23" s="1">
        <v>41378</v>
      </c>
      <c r="B23">
        <v>-4</v>
      </c>
      <c r="C23" t="s">
        <v>4</v>
      </c>
      <c r="D23" t="str">
        <f t="shared" si="7"/>
        <v>04/14/13-05/04/13</v>
      </c>
      <c r="E23" s="2">
        <f t="shared" si="0"/>
        <v>83</v>
      </c>
      <c r="F23">
        <f t="shared" si="1"/>
        <v>108.89999999999998</v>
      </c>
      <c r="G23">
        <f t="shared" si="2"/>
        <v>36</v>
      </c>
      <c r="H23" s="2">
        <f t="shared" si="8"/>
        <v>567.29999999999984</v>
      </c>
      <c r="I23">
        <f t="shared" si="3"/>
        <v>83</v>
      </c>
      <c r="J23">
        <f t="shared" si="4"/>
        <v>355.1</v>
      </c>
      <c r="L23">
        <f t="shared" si="5"/>
        <v>56.45390000000009</v>
      </c>
      <c r="M23">
        <f t="shared" si="6"/>
        <v>1</v>
      </c>
    </row>
    <row r="24" spans="1:13">
      <c r="A24" s="1">
        <v>41379</v>
      </c>
      <c r="B24">
        <v>5</v>
      </c>
      <c r="C24">
        <v>-265.89999999999998</v>
      </c>
      <c r="D24" t="str">
        <f t="shared" si="7"/>
        <v>04/15/13-05/05/13</v>
      </c>
      <c r="E24" s="2">
        <f t="shared" si="0"/>
        <v>90</v>
      </c>
      <c r="F24">
        <f t="shared" si="1"/>
        <v>108.89999999999998</v>
      </c>
      <c r="G24">
        <f t="shared" si="2"/>
        <v>38</v>
      </c>
      <c r="H24" s="2">
        <f t="shared" si="8"/>
        <v>461.09999999999991</v>
      </c>
      <c r="I24">
        <f t="shared" si="3"/>
        <v>90</v>
      </c>
      <c r="J24">
        <f t="shared" si="4"/>
        <v>462.30000000000007</v>
      </c>
      <c r="L24">
        <f t="shared" si="5"/>
        <v>13.567000000000007</v>
      </c>
      <c r="M24">
        <f t="shared" si="6"/>
        <v>1</v>
      </c>
    </row>
    <row r="25" spans="1:13">
      <c r="A25" s="1">
        <v>41380</v>
      </c>
      <c r="B25">
        <v>9</v>
      </c>
      <c r="C25">
        <v>157.6</v>
      </c>
      <c r="D25" t="str">
        <f t="shared" si="7"/>
        <v>04/16/13-05/06/13</v>
      </c>
      <c r="E25" s="2">
        <f t="shared" si="0"/>
        <v>86</v>
      </c>
      <c r="F25">
        <f t="shared" si="1"/>
        <v>369.7</v>
      </c>
      <c r="G25">
        <f t="shared" si="2"/>
        <v>44</v>
      </c>
      <c r="H25" s="2">
        <f t="shared" si="8"/>
        <v>430.89999999999992</v>
      </c>
      <c r="I25">
        <f t="shared" si="3"/>
        <v>86</v>
      </c>
      <c r="J25">
        <f t="shared" si="4"/>
        <v>277.89999999999998</v>
      </c>
      <c r="L25">
        <f t="shared" si="5"/>
        <v>38.073800000000119</v>
      </c>
      <c r="M25">
        <f t="shared" si="6"/>
        <v>1</v>
      </c>
    </row>
    <row r="26" spans="1:13">
      <c r="A26" s="1">
        <v>41381</v>
      </c>
      <c r="B26">
        <v>-4</v>
      </c>
      <c r="C26">
        <v>-138.19999999999999</v>
      </c>
      <c r="D26" t="str">
        <f t="shared" si="7"/>
        <v>04/17/13-05/07/13</v>
      </c>
      <c r="E26" s="2">
        <f t="shared" si="0"/>
        <v>87</v>
      </c>
      <c r="F26">
        <f t="shared" si="1"/>
        <v>299.39999999999998</v>
      </c>
      <c r="G26">
        <f t="shared" si="2"/>
        <v>44</v>
      </c>
      <c r="H26" s="2">
        <f t="shared" si="8"/>
        <v>460.29999999999984</v>
      </c>
      <c r="I26">
        <f t="shared" si="3"/>
        <v>87</v>
      </c>
      <c r="J26">
        <f t="shared" si="4"/>
        <v>247.50000000000003</v>
      </c>
      <c r="L26">
        <f t="shared" si="5"/>
        <v>31.947100000000091</v>
      </c>
      <c r="M26">
        <f t="shared" si="6"/>
        <v>1</v>
      </c>
    </row>
    <row r="27" spans="1:13">
      <c r="A27" s="1">
        <v>41382</v>
      </c>
      <c r="B27">
        <v>12</v>
      </c>
      <c r="C27">
        <v>-81.5</v>
      </c>
      <c r="D27" t="str">
        <f t="shared" si="7"/>
        <v>04/18/13-05/08/13</v>
      </c>
      <c r="E27" s="2">
        <f t="shared" si="0"/>
        <v>103</v>
      </c>
      <c r="F27">
        <f t="shared" si="1"/>
        <v>486.49999999999994</v>
      </c>
      <c r="G27">
        <f t="shared" si="2"/>
        <v>62</v>
      </c>
      <c r="H27" s="2">
        <f t="shared" si="8"/>
        <v>194.49999999999994</v>
      </c>
      <c r="I27">
        <f t="shared" si="3"/>
        <v>103</v>
      </c>
      <c r="J27">
        <f t="shared" si="4"/>
        <v>63.400000000000006</v>
      </c>
      <c r="L27">
        <f t="shared" si="5"/>
        <v>-66.080099999999902</v>
      </c>
      <c r="M27">
        <f t="shared" si="6"/>
        <v>0</v>
      </c>
    </row>
    <row r="28" spans="1:13">
      <c r="A28" s="1">
        <v>41383</v>
      </c>
      <c r="B28">
        <v>-2</v>
      </c>
      <c r="C28">
        <v>10.4</v>
      </c>
      <c r="D28" t="str">
        <f t="shared" si="7"/>
        <v>04/19/13-05/09/13</v>
      </c>
      <c r="E28" s="2">
        <f t="shared" si="0"/>
        <v>102</v>
      </c>
      <c r="F28">
        <f t="shared" si="1"/>
        <v>545.49999999999989</v>
      </c>
      <c r="G28">
        <f t="shared" si="2"/>
        <v>57</v>
      </c>
      <c r="H28" s="2">
        <f t="shared" si="8"/>
        <v>235.70000000000005</v>
      </c>
      <c r="I28">
        <f t="shared" si="3"/>
        <v>102</v>
      </c>
      <c r="J28">
        <f t="shared" si="4"/>
        <v>27.5</v>
      </c>
      <c r="L28">
        <f t="shared" si="5"/>
        <v>-59.953399999999874</v>
      </c>
      <c r="M28">
        <f t="shared" si="6"/>
        <v>0</v>
      </c>
    </row>
    <row r="29" spans="1:13">
      <c r="A29" s="1">
        <v>41384</v>
      </c>
      <c r="B29">
        <v>-8</v>
      </c>
      <c r="C29" t="s">
        <v>4</v>
      </c>
      <c r="D29" t="str">
        <f t="shared" si="7"/>
        <v>04/20/13-05/10/13</v>
      </c>
      <c r="E29" s="2">
        <f t="shared" si="0"/>
        <v>112</v>
      </c>
      <c r="F29">
        <f t="shared" si="1"/>
        <v>571</v>
      </c>
      <c r="G29">
        <f t="shared" si="2"/>
        <v>67</v>
      </c>
      <c r="H29" s="2">
        <f t="shared" si="8"/>
        <v>127.80000000000004</v>
      </c>
      <c r="I29">
        <f t="shared" si="3"/>
        <v>112</v>
      </c>
      <c r="J29">
        <f t="shared" si="4"/>
        <v>27.5</v>
      </c>
      <c r="L29">
        <f t="shared" si="5"/>
        <v>-121.22039999999993</v>
      </c>
      <c r="M29">
        <f t="shared" si="6"/>
        <v>0</v>
      </c>
    </row>
    <row r="30" spans="1:13">
      <c r="A30" s="1">
        <v>41385</v>
      </c>
      <c r="B30">
        <v>4</v>
      </c>
      <c r="C30" t="s">
        <v>4</v>
      </c>
      <c r="D30" t="str">
        <f t="shared" si="7"/>
        <v>04/21/13-05/11/13</v>
      </c>
      <c r="E30" s="2">
        <f t="shared" si="0"/>
        <v>120</v>
      </c>
      <c r="F30">
        <f t="shared" si="1"/>
        <v>571</v>
      </c>
      <c r="G30">
        <f t="shared" si="2"/>
        <v>78</v>
      </c>
      <c r="H30" s="2">
        <f t="shared" si="8"/>
        <v>127.80000000000004</v>
      </c>
      <c r="I30">
        <f t="shared" si="3"/>
        <v>120</v>
      </c>
      <c r="J30">
        <f t="shared" si="4"/>
        <v>157.9</v>
      </c>
      <c r="L30">
        <f t="shared" si="5"/>
        <v>-170.23399999999992</v>
      </c>
      <c r="M30">
        <f t="shared" si="6"/>
        <v>0</v>
      </c>
    </row>
    <row r="31" spans="1:13">
      <c r="A31" s="1">
        <v>41386</v>
      </c>
      <c r="B31">
        <v>8</v>
      </c>
      <c r="C31">
        <v>19.7</v>
      </c>
      <c r="D31" t="str">
        <f t="shared" si="7"/>
        <v>04/22/13-05/12/13</v>
      </c>
      <c r="E31" s="2">
        <f t="shared" si="0"/>
        <v>121</v>
      </c>
      <c r="F31">
        <f t="shared" si="1"/>
        <v>571</v>
      </c>
      <c r="G31">
        <f t="shared" si="2"/>
        <v>75</v>
      </c>
      <c r="H31" s="2">
        <f t="shared" si="8"/>
        <v>132.90000000000006</v>
      </c>
      <c r="I31">
        <f t="shared" si="3"/>
        <v>121</v>
      </c>
      <c r="J31">
        <f t="shared" si="4"/>
        <v>101.89999999999999</v>
      </c>
      <c r="L31">
        <f t="shared" si="5"/>
        <v>-176.36069999999995</v>
      </c>
      <c r="M31">
        <f t="shared" si="6"/>
        <v>0</v>
      </c>
    </row>
    <row r="32" spans="1:13">
      <c r="A32" s="1">
        <v>41387</v>
      </c>
      <c r="B32">
        <v>-3</v>
      </c>
      <c r="C32">
        <v>152.30000000000001</v>
      </c>
      <c r="D32" t="str">
        <f t="shared" si="7"/>
        <v>04/23/13-05/13/13</v>
      </c>
      <c r="E32" s="2">
        <f t="shared" si="0"/>
        <v>111</v>
      </c>
      <c r="F32">
        <f t="shared" si="1"/>
        <v>529.59999999999991</v>
      </c>
      <c r="G32">
        <f t="shared" si="2"/>
        <v>77</v>
      </c>
      <c r="H32" s="2">
        <f t="shared" si="8"/>
        <v>146.80000000000001</v>
      </c>
      <c r="I32">
        <f t="shared" si="3"/>
        <v>111</v>
      </c>
      <c r="J32">
        <f t="shared" si="4"/>
        <v>-229.2</v>
      </c>
      <c r="L32">
        <f t="shared" si="5"/>
        <v>-115.0936999999999</v>
      </c>
      <c r="M32">
        <f t="shared" si="6"/>
        <v>1</v>
      </c>
    </row>
    <row r="33" spans="1:13">
      <c r="A33" s="1">
        <v>41388</v>
      </c>
      <c r="B33">
        <v>6</v>
      </c>
      <c r="C33">
        <v>-43.2</v>
      </c>
      <c r="D33" t="str">
        <f t="shared" si="7"/>
        <v>04/24/13-05/14/13</v>
      </c>
      <c r="E33" s="2">
        <f t="shared" si="0"/>
        <v>120</v>
      </c>
      <c r="F33">
        <f t="shared" si="1"/>
        <v>500.9</v>
      </c>
      <c r="G33">
        <f t="shared" si="2"/>
        <v>92</v>
      </c>
      <c r="H33" s="2">
        <f t="shared" si="8"/>
        <v>229.8</v>
      </c>
      <c r="I33">
        <f t="shared" si="3"/>
        <v>120</v>
      </c>
      <c r="J33">
        <f t="shared" si="4"/>
        <v>-207.9</v>
      </c>
      <c r="L33">
        <f t="shared" si="5"/>
        <v>-170.23399999999992</v>
      </c>
      <c r="M33">
        <f t="shared" si="6"/>
        <v>1</v>
      </c>
    </row>
    <row r="34" spans="1:13">
      <c r="A34" s="1">
        <v>41389</v>
      </c>
      <c r="B34">
        <v>6</v>
      </c>
      <c r="C34">
        <v>24.5</v>
      </c>
      <c r="D34" t="str">
        <f t="shared" si="7"/>
        <v>04/25/13-05/15/13</v>
      </c>
      <c r="E34" s="2">
        <f t="shared" si="0"/>
        <v>122</v>
      </c>
      <c r="F34">
        <f t="shared" si="1"/>
        <v>607.89999999999986</v>
      </c>
      <c r="G34">
        <f t="shared" si="2"/>
        <v>97</v>
      </c>
      <c r="H34" s="2">
        <f t="shared" si="8"/>
        <v>49</v>
      </c>
      <c r="I34">
        <f t="shared" si="3"/>
        <v>122</v>
      </c>
      <c r="J34">
        <f t="shared" si="4"/>
        <v>36.399999999999977</v>
      </c>
      <c r="L34">
        <f t="shared" si="5"/>
        <v>-182.48739999999998</v>
      </c>
      <c r="M34">
        <f t="shared" si="6"/>
        <v>0</v>
      </c>
    </row>
    <row r="35" spans="1:13">
      <c r="A35" s="1">
        <v>41390</v>
      </c>
      <c r="B35">
        <v>-6</v>
      </c>
      <c r="C35">
        <v>11.8</v>
      </c>
      <c r="D35" t="str">
        <f t="shared" si="7"/>
        <v>04/26/13-05/16/13</v>
      </c>
      <c r="E35" s="2">
        <f t="shared" si="0"/>
        <v>124</v>
      </c>
      <c r="F35">
        <f t="shared" si="1"/>
        <v>542.69999999999982</v>
      </c>
      <c r="G35">
        <f t="shared" si="2"/>
        <v>99</v>
      </c>
      <c r="H35" s="2">
        <f t="shared" si="8"/>
        <v>-334.1</v>
      </c>
      <c r="I35">
        <f t="shared" si="3"/>
        <v>124</v>
      </c>
      <c r="J35">
        <f t="shared" si="4"/>
        <v>-83.19999999999996</v>
      </c>
      <c r="L35">
        <f t="shared" si="5"/>
        <v>-194.74079999999992</v>
      </c>
      <c r="M35">
        <f t="shared" si="6"/>
        <v>1</v>
      </c>
    </row>
    <row r="36" spans="1:13">
      <c r="A36" s="1">
        <v>41391</v>
      </c>
      <c r="B36">
        <v>4</v>
      </c>
      <c r="C36" t="s">
        <v>4</v>
      </c>
      <c r="D36" t="str">
        <f t="shared" si="7"/>
        <v>04/27/13-05/17/13</v>
      </c>
      <c r="E36" s="2">
        <f t="shared" si="0"/>
        <v>134</v>
      </c>
      <c r="F36">
        <f t="shared" si="1"/>
        <v>650.49999999999989</v>
      </c>
      <c r="G36">
        <f t="shared" si="2"/>
        <v>105</v>
      </c>
      <c r="H36" s="2">
        <f t="shared" si="8"/>
        <v>-295.3</v>
      </c>
      <c r="I36">
        <f t="shared" si="3"/>
        <v>134</v>
      </c>
      <c r="J36">
        <f t="shared" si="4"/>
        <v>-83.19999999999996</v>
      </c>
      <c r="L36">
        <f t="shared" si="5"/>
        <v>-256.00779999999986</v>
      </c>
      <c r="M36">
        <f t="shared" si="6"/>
        <v>1</v>
      </c>
    </row>
    <row r="37" spans="1:13">
      <c r="A37" s="1">
        <v>41392</v>
      </c>
      <c r="B37">
        <v>9</v>
      </c>
      <c r="C37" t="s">
        <v>4</v>
      </c>
      <c r="D37" t="str">
        <f t="shared" si="7"/>
        <v>04/28/13-05/18/13</v>
      </c>
      <c r="E37" s="2">
        <f t="shared" si="0"/>
        <v>126</v>
      </c>
      <c r="F37">
        <f t="shared" si="1"/>
        <v>650.49999999999989</v>
      </c>
      <c r="G37">
        <f t="shared" si="2"/>
        <v>106</v>
      </c>
      <c r="H37" s="2">
        <f t="shared" si="8"/>
        <v>-295.3</v>
      </c>
      <c r="I37">
        <f t="shared" si="3"/>
        <v>126</v>
      </c>
      <c r="J37">
        <f t="shared" si="4"/>
        <v>-92.399999999999963</v>
      </c>
      <c r="L37">
        <f t="shared" si="5"/>
        <v>-206.99419999999986</v>
      </c>
      <c r="M37">
        <f t="shared" si="6"/>
        <v>1</v>
      </c>
    </row>
    <row r="38" spans="1:13">
      <c r="A38" s="1">
        <v>41393</v>
      </c>
      <c r="B38">
        <v>-2</v>
      </c>
      <c r="C38">
        <v>106.2</v>
      </c>
      <c r="D38" t="str">
        <f t="shared" si="7"/>
        <v>04/29/13-05/19/13</v>
      </c>
      <c r="E38" s="2">
        <f t="shared" si="0"/>
        <v>124</v>
      </c>
      <c r="F38">
        <f t="shared" si="1"/>
        <v>650.49999999999989</v>
      </c>
      <c r="G38">
        <f t="shared" si="2"/>
        <v>95</v>
      </c>
      <c r="H38" s="2">
        <f t="shared" si="8"/>
        <v>-273.60000000000002</v>
      </c>
      <c r="I38">
        <f t="shared" si="3"/>
        <v>124</v>
      </c>
      <c r="J38">
        <f t="shared" si="4"/>
        <v>-188.79999999999995</v>
      </c>
      <c r="L38">
        <f t="shared" si="5"/>
        <v>-194.74079999999992</v>
      </c>
      <c r="M38">
        <f t="shared" si="6"/>
        <v>1</v>
      </c>
    </row>
    <row r="39" spans="1:13">
      <c r="A39" s="1">
        <v>41394</v>
      </c>
      <c r="B39">
        <v>11</v>
      </c>
      <c r="C39">
        <v>21</v>
      </c>
      <c r="D39" t="str">
        <f t="shared" si="7"/>
        <v>04/30/13-05/20/13</v>
      </c>
      <c r="E39" s="2">
        <f t="shared" si="0"/>
        <v>121</v>
      </c>
      <c r="F39">
        <f t="shared" si="1"/>
        <v>531.29999999999995</v>
      </c>
      <c r="G39">
        <f t="shared" si="2"/>
        <v>103</v>
      </c>
      <c r="H39" s="2">
        <f t="shared" si="8"/>
        <v>-533.4</v>
      </c>
      <c r="I39">
        <f t="shared" si="3"/>
        <v>121</v>
      </c>
      <c r="J39">
        <f t="shared" si="4"/>
        <v>-376.59999999999997</v>
      </c>
      <c r="L39">
        <f t="shared" si="5"/>
        <v>-176.36069999999995</v>
      </c>
      <c r="M39">
        <f t="shared" si="6"/>
        <v>1</v>
      </c>
    </row>
    <row r="40" spans="1:13">
      <c r="A40" s="1">
        <v>41395</v>
      </c>
      <c r="B40">
        <v>9</v>
      </c>
      <c r="C40">
        <v>-138.80000000000001</v>
      </c>
      <c r="D40" t="str">
        <f t="shared" si="7"/>
        <v>05/01/13-05/21/13</v>
      </c>
      <c r="E40" s="2">
        <f t="shared" si="0"/>
        <v>125</v>
      </c>
      <c r="F40">
        <f t="shared" si="1"/>
        <v>562.9</v>
      </c>
      <c r="G40">
        <f t="shared" si="2"/>
        <v>100</v>
      </c>
      <c r="H40" s="2">
        <f t="shared" si="8"/>
        <v>-506.6</v>
      </c>
      <c r="I40">
        <f t="shared" si="3"/>
        <v>125</v>
      </c>
      <c r="J40">
        <f t="shared" si="4"/>
        <v>-113.10000000000005</v>
      </c>
      <c r="L40">
        <f t="shared" si="5"/>
        <v>-200.86749999999995</v>
      </c>
      <c r="M40">
        <f t="shared" si="6"/>
        <v>1</v>
      </c>
    </row>
    <row r="41" spans="1:13">
      <c r="A41" s="1">
        <v>41396</v>
      </c>
      <c r="B41">
        <v>14</v>
      </c>
      <c r="C41">
        <v>130.6</v>
      </c>
      <c r="D41" t="str">
        <f t="shared" si="7"/>
        <v>05/02/13-05/22/13</v>
      </c>
      <c r="E41" s="2">
        <f t="shared" si="0"/>
        <v>120</v>
      </c>
      <c r="F41">
        <f t="shared" si="1"/>
        <v>621.79999999999995</v>
      </c>
      <c r="G41">
        <f t="shared" si="2"/>
        <v>99</v>
      </c>
      <c r="H41" s="2">
        <f t="shared" si="8"/>
        <v>-325.79999999999995</v>
      </c>
      <c r="I41">
        <f t="shared" si="3"/>
        <v>120</v>
      </c>
      <c r="J41">
        <f t="shared" si="4"/>
        <v>-214.90000000000003</v>
      </c>
      <c r="L41">
        <f t="shared" si="5"/>
        <v>-170.23399999999992</v>
      </c>
      <c r="M41">
        <f t="shared" si="6"/>
        <v>1</v>
      </c>
    </row>
    <row r="42" spans="1:13">
      <c r="A42" s="1">
        <v>41397</v>
      </c>
      <c r="B42">
        <v>7</v>
      </c>
      <c r="C42">
        <v>142.4</v>
      </c>
      <c r="D42" t="str">
        <f t="shared" si="7"/>
        <v>05/03/13-05/23/13</v>
      </c>
      <c r="E42" s="2">
        <f t="shared" si="0"/>
        <v>105</v>
      </c>
      <c r="F42">
        <f t="shared" si="1"/>
        <v>485.1</v>
      </c>
      <c r="G42">
        <f t="shared" si="2"/>
        <v>89</v>
      </c>
      <c r="H42" s="2">
        <f t="shared" si="8"/>
        <v>-342.19999999999987</v>
      </c>
      <c r="I42">
        <f t="shared" si="3"/>
        <v>105</v>
      </c>
      <c r="J42">
        <f t="shared" si="4"/>
        <v>-227.3</v>
      </c>
      <c r="L42">
        <f t="shared" si="5"/>
        <v>-78.333499999999958</v>
      </c>
      <c r="M42">
        <f t="shared" si="6"/>
        <v>1</v>
      </c>
    </row>
    <row r="43" spans="1:13">
      <c r="A43" s="1">
        <v>41398</v>
      </c>
      <c r="B43">
        <v>8</v>
      </c>
      <c r="C43" t="s">
        <v>4</v>
      </c>
      <c r="D43" t="str">
        <f t="shared" si="7"/>
        <v>05/04/13-05/24/13</v>
      </c>
      <c r="E43" s="2">
        <f t="shared" si="0"/>
        <v>106</v>
      </c>
      <c r="F43">
        <f t="shared" si="1"/>
        <v>355.1</v>
      </c>
      <c r="G43">
        <f t="shared" si="2"/>
        <v>78</v>
      </c>
      <c r="H43" s="2">
        <f t="shared" si="8"/>
        <v>-449.19999999999987</v>
      </c>
      <c r="I43">
        <f t="shared" si="3"/>
        <v>106</v>
      </c>
      <c r="J43">
        <f t="shared" si="4"/>
        <v>-227.3</v>
      </c>
      <c r="L43">
        <f t="shared" si="5"/>
        <v>-84.460199999999986</v>
      </c>
      <c r="M43">
        <f t="shared" si="6"/>
        <v>1</v>
      </c>
    </row>
    <row r="44" spans="1:13">
      <c r="A44" s="1">
        <v>41399</v>
      </c>
      <c r="B44">
        <v>3</v>
      </c>
      <c r="C44" t="s">
        <v>4</v>
      </c>
      <c r="D44" t="str">
        <f t="shared" si="7"/>
        <v>05/05/13-05/25/13</v>
      </c>
      <c r="E44" s="2">
        <f t="shared" si="0"/>
        <v>101</v>
      </c>
      <c r="F44">
        <f t="shared" si="1"/>
        <v>355.1</v>
      </c>
      <c r="G44">
        <f t="shared" si="2"/>
        <v>77</v>
      </c>
      <c r="H44" s="2">
        <f t="shared" si="8"/>
        <v>-449.19999999999987</v>
      </c>
      <c r="I44">
        <f t="shared" si="3"/>
        <v>101</v>
      </c>
      <c r="J44">
        <f t="shared" si="4"/>
        <v>-126.10000000000001</v>
      </c>
      <c r="L44">
        <f t="shared" si="5"/>
        <v>-53.82669999999996</v>
      </c>
      <c r="M44">
        <f t="shared" si="6"/>
        <v>1</v>
      </c>
    </row>
    <row r="45" spans="1:13">
      <c r="A45" s="1">
        <v>41400</v>
      </c>
      <c r="B45">
        <v>1</v>
      </c>
      <c r="C45">
        <v>-5.0999999999999996</v>
      </c>
      <c r="D45" t="str">
        <f t="shared" si="7"/>
        <v>05/06/13-05/26/13</v>
      </c>
      <c r="E45" s="2">
        <f t="shared" si="0"/>
        <v>97</v>
      </c>
      <c r="F45">
        <f t="shared" si="1"/>
        <v>355.1</v>
      </c>
      <c r="G45">
        <f t="shared" si="2"/>
        <v>69</v>
      </c>
      <c r="H45" s="2">
        <f t="shared" si="8"/>
        <v>-436.19999999999987</v>
      </c>
      <c r="I45">
        <f t="shared" si="3"/>
        <v>97</v>
      </c>
      <c r="J45">
        <f t="shared" si="4"/>
        <v>5.7999999999999972</v>
      </c>
      <c r="L45">
        <f t="shared" si="5"/>
        <v>-29.319899999999961</v>
      </c>
      <c r="M45">
        <f t="shared" si="6"/>
        <v>0</v>
      </c>
    </row>
    <row r="46" spans="1:13">
      <c r="A46" s="1">
        <v>41401</v>
      </c>
      <c r="B46">
        <v>10</v>
      </c>
      <c r="C46">
        <v>87.3</v>
      </c>
      <c r="D46" t="str">
        <f t="shared" si="7"/>
        <v>05/07/13-05/27/13</v>
      </c>
      <c r="E46" s="2">
        <f t="shared" si="0"/>
        <v>102</v>
      </c>
      <c r="F46">
        <f t="shared" si="1"/>
        <v>360.20000000000005</v>
      </c>
      <c r="G46">
        <f t="shared" si="2"/>
        <v>83</v>
      </c>
      <c r="H46" s="2">
        <f t="shared" si="8"/>
        <v>-425.40000000000003</v>
      </c>
      <c r="I46">
        <f t="shared" si="3"/>
        <v>102</v>
      </c>
      <c r="J46">
        <f t="shared" si="4"/>
        <v>-299.60000000000002</v>
      </c>
      <c r="L46">
        <f t="shared" si="5"/>
        <v>-59.953399999999874</v>
      </c>
      <c r="M46">
        <f t="shared" si="6"/>
        <v>1</v>
      </c>
    </row>
    <row r="47" spans="1:13">
      <c r="A47" s="1">
        <v>41402</v>
      </c>
      <c r="B47">
        <v>12</v>
      </c>
      <c r="C47">
        <v>48.9</v>
      </c>
      <c r="D47" t="str">
        <f t="shared" si="7"/>
        <v>05/08/13-05/28/13</v>
      </c>
      <c r="E47" s="2">
        <f t="shared" si="0"/>
        <v>91</v>
      </c>
      <c r="F47">
        <f t="shared" si="1"/>
        <v>375</v>
      </c>
      <c r="G47">
        <f t="shared" si="2"/>
        <v>77</v>
      </c>
      <c r="H47" s="2">
        <f t="shared" si="8"/>
        <v>-388.10000000000008</v>
      </c>
      <c r="I47">
        <f t="shared" si="3"/>
        <v>91</v>
      </c>
      <c r="J47">
        <f t="shared" si="4"/>
        <v>-549.69999999999993</v>
      </c>
      <c r="L47">
        <f t="shared" si="5"/>
        <v>7.440300000000093</v>
      </c>
      <c r="M47">
        <f t="shared" si="6"/>
        <v>0</v>
      </c>
    </row>
    <row r="48" spans="1:13">
      <c r="A48" s="1">
        <v>41403</v>
      </c>
      <c r="B48">
        <v>11</v>
      </c>
      <c r="C48">
        <v>-22.5</v>
      </c>
      <c r="D48" t="str">
        <f t="shared" si="7"/>
        <v>05/09/13-05/29/13</v>
      </c>
      <c r="E48" s="2">
        <f t="shared" si="0"/>
        <v>89</v>
      </c>
      <c r="F48">
        <f t="shared" si="1"/>
        <v>229.00000000000003</v>
      </c>
      <c r="G48">
        <f>SUM(B48:B62)</f>
        <v>64</v>
      </c>
      <c r="H48" s="2">
        <f t="shared" si="8"/>
        <v>-317.29999999999995</v>
      </c>
      <c r="I48">
        <f t="shared" si="3"/>
        <v>89</v>
      </c>
      <c r="J48">
        <f t="shared" si="4"/>
        <v>-529.4</v>
      </c>
      <c r="L48">
        <f t="shared" si="5"/>
        <v>19.693700000000035</v>
      </c>
      <c r="M48">
        <f t="shared" si="6"/>
        <v>0</v>
      </c>
    </row>
    <row r="49" spans="1:13">
      <c r="A49" s="1">
        <v>41404</v>
      </c>
      <c r="B49">
        <v>8</v>
      </c>
      <c r="C49">
        <v>35.9</v>
      </c>
      <c r="D49" t="str">
        <f t="shared" si="7"/>
        <v>05/10/13-05/30/13</v>
      </c>
      <c r="E49" s="2">
        <f t="shared" si="0"/>
        <v>82</v>
      </c>
      <c r="F49">
        <f t="shared" si="1"/>
        <v>270</v>
      </c>
      <c r="G49">
        <f t="shared" si="2"/>
        <v>61</v>
      </c>
      <c r="H49" s="2">
        <f t="shared" si="8"/>
        <v>-329.70000000000005</v>
      </c>
      <c r="I49">
        <f t="shared" si="3"/>
        <v>82</v>
      </c>
      <c r="J49">
        <f t="shared" si="4"/>
        <v>-322.8</v>
      </c>
      <c r="L49">
        <f t="shared" si="5"/>
        <v>62.580600000000061</v>
      </c>
      <c r="M49">
        <f t="shared" si="6"/>
        <v>0</v>
      </c>
    </row>
    <row r="50" spans="1:13">
      <c r="A50" s="1">
        <v>41405</v>
      </c>
      <c r="B50">
        <v>0</v>
      </c>
      <c r="C50" t="s">
        <v>4</v>
      </c>
      <c r="D50" t="str">
        <f t="shared" si="7"/>
        <v>05/11/13-05/31/13</v>
      </c>
      <c r="E50" s="2">
        <f t="shared" si="0"/>
        <v>75</v>
      </c>
      <c r="F50">
        <f t="shared" si="1"/>
        <v>27.5</v>
      </c>
      <c r="G50">
        <f t="shared" si="2"/>
        <v>56</v>
      </c>
      <c r="H50" s="2">
        <f t="shared" si="8"/>
        <v>-189.40000000000003</v>
      </c>
      <c r="I50">
        <f t="shared" si="3"/>
        <v>75</v>
      </c>
      <c r="J50">
        <f t="shared" si="4"/>
        <v>-322.8</v>
      </c>
      <c r="L50">
        <f t="shared" si="5"/>
        <v>105.46750000000009</v>
      </c>
      <c r="M50">
        <f t="shared" si="6"/>
        <v>0</v>
      </c>
    </row>
    <row r="51" spans="1:13">
      <c r="A51" s="1">
        <v>41406</v>
      </c>
      <c r="B51">
        <v>5</v>
      </c>
      <c r="C51" t="s">
        <v>4</v>
      </c>
      <c r="D51" t="str">
        <f t="shared" si="7"/>
        <v>05/12/13-06/01/13</v>
      </c>
      <c r="E51" s="2">
        <f t="shared" si="0"/>
        <v>71</v>
      </c>
      <c r="F51">
        <f t="shared" si="1"/>
        <v>27.5</v>
      </c>
      <c r="G51">
        <f t="shared" si="2"/>
        <v>55</v>
      </c>
      <c r="H51" s="2">
        <f t="shared" si="8"/>
        <v>-189.40000000000003</v>
      </c>
      <c r="I51">
        <f t="shared" si="3"/>
        <v>71</v>
      </c>
      <c r="J51">
        <f t="shared" si="4"/>
        <v>-459</v>
      </c>
      <c r="L51">
        <f t="shared" si="5"/>
        <v>129.97430000000008</v>
      </c>
      <c r="M51">
        <f t="shared" si="6"/>
        <v>0</v>
      </c>
    </row>
    <row r="52" spans="1:13">
      <c r="A52" s="1">
        <v>41407</v>
      </c>
      <c r="B52">
        <v>-2</v>
      </c>
      <c r="C52">
        <v>-21.7</v>
      </c>
      <c r="D52" t="str">
        <f t="shared" si="7"/>
        <v>05/13/13-06/02/13</v>
      </c>
      <c r="E52" s="2">
        <f t="shared" si="0"/>
        <v>75</v>
      </c>
      <c r="F52">
        <f t="shared" si="1"/>
        <v>27.5</v>
      </c>
      <c r="G52">
        <f t="shared" si="2"/>
        <v>56</v>
      </c>
      <c r="H52" s="2">
        <f t="shared" si="8"/>
        <v>-189.40000000000003</v>
      </c>
      <c r="I52">
        <f t="shared" si="3"/>
        <v>75</v>
      </c>
      <c r="J52">
        <f t="shared" si="4"/>
        <v>-498.79999999999995</v>
      </c>
      <c r="L52">
        <f t="shared" si="5"/>
        <v>105.46750000000009</v>
      </c>
      <c r="M52">
        <f t="shared" si="6"/>
        <v>0</v>
      </c>
    </row>
    <row r="53" spans="1:13">
      <c r="A53" s="1">
        <v>41408</v>
      </c>
      <c r="B53">
        <v>6</v>
      </c>
      <c r="C53">
        <v>123.6</v>
      </c>
      <c r="D53" t="str">
        <f t="shared" si="7"/>
        <v>05/14/13-06/03/13</v>
      </c>
      <c r="E53" s="2">
        <f t="shared" si="0"/>
        <v>80</v>
      </c>
      <c r="F53">
        <f t="shared" si="1"/>
        <v>179.6</v>
      </c>
      <c r="G53">
        <f t="shared" si="2"/>
        <v>57</v>
      </c>
      <c r="H53" s="2">
        <f t="shared" si="8"/>
        <v>-204</v>
      </c>
      <c r="I53">
        <f t="shared" si="3"/>
        <v>80</v>
      </c>
      <c r="J53">
        <f t="shared" si="4"/>
        <v>-281</v>
      </c>
      <c r="L53">
        <f t="shared" si="5"/>
        <v>74.83400000000006</v>
      </c>
      <c r="M53">
        <f t="shared" si="6"/>
        <v>0</v>
      </c>
    </row>
    <row r="54" spans="1:13">
      <c r="A54" s="1">
        <v>41409</v>
      </c>
      <c r="B54">
        <v>8</v>
      </c>
      <c r="C54">
        <v>63.8</v>
      </c>
      <c r="D54" t="str">
        <f t="shared" si="7"/>
        <v>05/15/13-06/04/13</v>
      </c>
      <c r="E54" s="2">
        <f t="shared" si="0"/>
        <v>69</v>
      </c>
      <c r="F54">
        <f t="shared" si="1"/>
        <v>-21.700000000000003</v>
      </c>
      <c r="G54">
        <f t="shared" si="2"/>
        <v>61</v>
      </c>
      <c r="H54" s="2">
        <f t="shared" si="8"/>
        <v>-35.099999999999923</v>
      </c>
      <c r="I54">
        <f t="shared" si="3"/>
        <v>69</v>
      </c>
      <c r="J54">
        <f t="shared" si="4"/>
        <v>29.70000000000006</v>
      </c>
      <c r="L54">
        <f t="shared" si="5"/>
        <v>142.22770000000003</v>
      </c>
      <c r="M54">
        <f t="shared" si="6"/>
        <v>1</v>
      </c>
    </row>
    <row r="55" spans="1:13">
      <c r="A55" s="1">
        <v>41410</v>
      </c>
      <c r="B55">
        <v>8</v>
      </c>
      <c r="C55">
        <v>-40.700000000000003</v>
      </c>
      <c r="D55" t="str">
        <f t="shared" si="7"/>
        <v>05/16/13-06/05/13</v>
      </c>
      <c r="E55" s="2">
        <f t="shared" si="0"/>
        <v>59</v>
      </c>
      <c r="F55">
        <f t="shared" si="1"/>
        <v>-293</v>
      </c>
      <c r="G55">
        <f t="shared" si="2"/>
        <v>57</v>
      </c>
      <c r="H55" s="2">
        <f t="shared" si="8"/>
        <v>-59.89999999999992</v>
      </c>
      <c r="I55">
        <f t="shared" si="3"/>
        <v>59</v>
      </c>
      <c r="J55">
        <f t="shared" si="4"/>
        <v>-162.39999999999992</v>
      </c>
      <c r="L55">
        <f t="shared" si="5"/>
        <v>203.49470000000008</v>
      </c>
      <c r="M55">
        <f t="shared" si="6"/>
        <v>0</v>
      </c>
    </row>
    <row r="56" spans="1:13">
      <c r="A56" s="1">
        <v>41411</v>
      </c>
      <c r="B56">
        <v>4</v>
      </c>
      <c r="C56">
        <v>119.6</v>
      </c>
      <c r="D56" t="str">
        <f t="shared" si="7"/>
        <v>05/17/13-06/06/13</v>
      </c>
      <c r="E56" s="2">
        <f t="shared" si="0"/>
        <v>39</v>
      </c>
      <c r="F56">
        <f t="shared" si="1"/>
        <v>-167.20000000000002</v>
      </c>
      <c r="G56">
        <f t="shared" si="2"/>
        <v>50</v>
      </c>
      <c r="H56" s="2">
        <f t="shared" si="8"/>
        <v>309.60000000000002</v>
      </c>
      <c r="I56">
        <f t="shared" si="3"/>
        <v>39</v>
      </c>
      <c r="J56">
        <f t="shared" si="4"/>
        <v>-365.99999999999994</v>
      </c>
      <c r="L56">
        <f t="shared" si="5"/>
        <v>326.02870000000007</v>
      </c>
      <c r="M56">
        <f t="shared" si="6"/>
        <v>0</v>
      </c>
    </row>
    <row r="57" spans="1:13">
      <c r="A57" s="1">
        <v>41412</v>
      </c>
      <c r="B57">
        <v>-4</v>
      </c>
      <c r="C57" t="s">
        <v>4</v>
      </c>
      <c r="D57" t="str">
        <f t="shared" si="7"/>
        <v>05/18/13-06/07/13</v>
      </c>
      <c r="E57" s="2">
        <f t="shared" si="0"/>
        <v>34</v>
      </c>
      <c r="F57">
        <f t="shared" si="1"/>
        <v>-83.19999999999996</v>
      </c>
      <c r="G57">
        <f t="shared" si="2"/>
        <v>42</v>
      </c>
      <c r="H57" s="2">
        <f t="shared" si="8"/>
        <v>313.20000000000005</v>
      </c>
      <c r="I57">
        <f t="shared" si="3"/>
        <v>34</v>
      </c>
      <c r="J57">
        <f t="shared" si="4"/>
        <v>-365.99999999999994</v>
      </c>
      <c r="L57">
        <f t="shared" si="5"/>
        <v>356.66220000000004</v>
      </c>
      <c r="M57">
        <f t="shared" si="6"/>
        <v>0</v>
      </c>
    </row>
    <row r="58" spans="1:13">
      <c r="A58" s="1">
        <v>41413</v>
      </c>
      <c r="B58">
        <v>7</v>
      </c>
      <c r="C58" t="s">
        <v>4</v>
      </c>
      <c r="D58" t="str">
        <f t="shared" si="7"/>
        <v>05/19/13-06/08/13</v>
      </c>
      <c r="E58" s="2">
        <f t="shared" si="0"/>
        <v>40</v>
      </c>
      <c r="F58">
        <f t="shared" si="1"/>
        <v>-83.19999999999996</v>
      </c>
      <c r="G58">
        <f t="shared" si="2"/>
        <v>55</v>
      </c>
      <c r="H58" s="2">
        <f t="shared" si="8"/>
        <v>313.20000000000005</v>
      </c>
      <c r="I58">
        <f t="shared" si="3"/>
        <v>40</v>
      </c>
      <c r="J58">
        <f t="shared" si="4"/>
        <v>-302.59999999999997</v>
      </c>
      <c r="L58">
        <f t="shared" si="5"/>
        <v>319.90200000000004</v>
      </c>
      <c r="M58">
        <f t="shared" si="6"/>
        <v>0</v>
      </c>
    </row>
    <row r="59" spans="1:13">
      <c r="A59" s="1">
        <v>41414</v>
      </c>
      <c r="B59">
        <v>-5</v>
      </c>
      <c r="C59">
        <v>-13</v>
      </c>
      <c r="D59" t="str">
        <f t="shared" si="7"/>
        <v>05/20/13-06/09/13</v>
      </c>
      <c r="E59" s="2">
        <f t="shared" si="0"/>
        <v>38</v>
      </c>
      <c r="F59">
        <f t="shared" si="1"/>
        <v>-83.19999999999996</v>
      </c>
      <c r="G59">
        <f t="shared" si="2"/>
        <v>51</v>
      </c>
      <c r="H59" s="2">
        <f t="shared" si="8"/>
        <v>182.8</v>
      </c>
      <c r="I59">
        <f t="shared" si="3"/>
        <v>38</v>
      </c>
      <c r="J59">
        <f t="shared" si="4"/>
        <v>-336.00000000000006</v>
      </c>
      <c r="L59">
        <f t="shared" si="5"/>
        <v>332.15540000000004</v>
      </c>
      <c r="M59">
        <f t="shared" si="6"/>
        <v>0</v>
      </c>
    </row>
    <row r="60" spans="1:13">
      <c r="A60" s="1">
        <v>41415</v>
      </c>
      <c r="B60">
        <v>15</v>
      </c>
      <c r="C60">
        <v>52.6</v>
      </c>
      <c r="D60" t="str">
        <f t="shared" si="7"/>
        <v>05/21/13-06/10/13</v>
      </c>
      <c r="E60" s="2">
        <f t="shared" si="0"/>
        <v>55</v>
      </c>
      <c r="F60">
        <f t="shared" si="1"/>
        <v>-79.399999999999963</v>
      </c>
      <c r="G60">
        <f t="shared" si="2"/>
        <v>51</v>
      </c>
      <c r="H60" s="2">
        <f t="shared" si="8"/>
        <v>285.10000000000002</v>
      </c>
      <c r="I60">
        <f t="shared" si="3"/>
        <v>55</v>
      </c>
      <c r="J60">
        <f t="shared" si="4"/>
        <v>-161.89999999999992</v>
      </c>
      <c r="L60">
        <f t="shared" si="5"/>
        <v>228.00150000000008</v>
      </c>
      <c r="M60">
        <f t="shared" si="6"/>
        <v>0</v>
      </c>
    </row>
    <row r="61" spans="1:13">
      <c r="A61" s="1">
        <v>41416</v>
      </c>
      <c r="B61">
        <v>4</v>
      </c>
      <c r="C61">
        <v>-79.900000000000006</v>
      </c>
      <c r="D61" t="str">
        <f t="shared" si="7"/>
        <v>05/22/13-06/11/13</v>
      </c>
      <c r="E61" s="2">
        <f t="shared" si="0"/>
        <v>44</v>
      </c>
      <c r="F61">
        <f t="shared" si="1"/>
        <v>-241.39999999999998</v>
      </c>
      <c r="G61">
        <f t="shared" si="2"/>
        <v>34</v>
      </c>
      <c r="H61" s="2">
        <f t="shared" si="8"/>
        <v>459.50000000000011</v>
      </c>
      <c r="I61">
        <f t="shared" si="3"/>
        <v>44</v>
      </c>
      <c r="J61">
        <f t="shared" si="4"/>
        <v>-26.700000000000031</v>
      </c>
      <c r="L61">
        <f t="shared" si="5"/>
        <v>295.39520000000005</v>
      </c>
      <c r="M61">
        <f t="shared" si="6"/>
        <v>0</v>
      </c>
    </row>
    <row r="62" spans="1:13">
      <c r="A62" s="1">
        <v>41417</v>
      </c>
      <c r="B62">
        <v>-1</v>
      </c>
      <c r="C62">
        <v>-6.1</v>
      </c>
      <c r="D62" t="str">
        <f t="shared" si="7"/>
        <v>05/23/13-06/12/13</v>
      </c>
      <c r="E62" s="2">
        <f t="shared" si="0"/>
        <v>47</v>
      </c>
      <c r="F62">
        <f t="shared" si="1"/>
        <v>-296.70000000000005</v>
      </c>
      <c r="G62">
        <f t="shared" si="2"/>
        <v>18</v>
      </c>
      <c r="H62" s="2">
        <f t="shared" si="8"/>
        <v>388.00000000000011</v>
      </c>
      <c r="I62">
        <f t="shared" si="3"/>
        <v>47</v>
      </c>
      <c r="J62">
        <f t="shared" si="4"/>
        <v>-70</v>
      </c>
      <c r="L62">
        <f t="shared" si="5"/>
        <v>277.01510000000007</v>
      </c>
      <c r="M62">
        <f t="shared" si="6"/>
        <v>0</v>
      </c>
    </row>
    <row r="63" spans="1:13">
      <c r="A63" s="1">
        <v>41418</v>
      </c>
      <c r="B63">
        <v>8</v>
      </c>
      <c r="C63">
        <v>12.4</v>
      </c>
      <c r="D63" t="str">
        <f t="shared" si="7"/>
        <v>05/24/13-06/13/13</v>
      </c>
      <c r="E63" s="2">
        <f t="shared" si="0"/>
        <v>45</v>
      </c>
      <c r="F63">
        <f t="shared" si="1"/>
        <v>-107.00000000000003</v>
      </c>
      <c r="G63">
        <f t="shared" si="2"/>
        <v>18</v>
      </c>
      <c r="H63" s="2">
        <f t="shared" si="8"/>
        <v>267</v>
      </c>
      <c r="I63">
        <f t="shared" si="3"/>
        <v>45</v>
      </c>
      <c r="J63">
        <f t="shared" si="4"/>
        <v>37.900000000000105</v>
      </c>
      <c r="L63">
        <f t="shared" si="5"/>
        <v>289.26850000000002</v>
      </c>
      <c r="M63">
        <f t="shared" si="6"/>
        <v>1</v>
      </c>
    </row>
    <row r="64" spans="1:13">
      <c r="A64" s="1">
        <v>41419</v>
      </c>
      <c r="B64">
        <v>3</v>
      </c>
      <c r="C64" t="s">
        <v>4</v>
      </c>
      <c r="D64" t="str">
        <f t="shared" si="7"/>
        <v>05/25/13-06/14/13</v>
      </c>
      <c r="E64" s="2">
        <f t="shared" si="0"/>
        <v>37</v>
      </c>
      <c r="F64">
        <f t="shared" si="1"/>
        <v>-227.3</v>
      </c>
      <c r="G64">
        <f t="shared" si="2"/>
        <v>12</v>
      </c>
      <c r="H64" s="2">
        <f t="shared" si="8"/>
        <v>286.39999999999998</v>
      </c>
      <c r="I64">
        <f t="shared" si="3"/>
        <v>37</v>
      </c>
      <c r="J64">
        <f t="shared" si="4"/>
        <v>37.900000000000105</v>
      </c>
      <c r="L64">
        <f t="shared" si="5"/>
        <v>338.28210000000001</v>
      </c>
      <c r="M64">
        <f t="shared" si="6"/>
        <v>1</v>
      </c>
    </row>
    <row r="65" spans="1:13">
      <c r="A65" s="1">
        <v>41420</v>
      </c>
      <c r="B65">
        <v>-1</v>
      </c>
      <c r="C65" t="s">
        <v>4</v>
      </c>
      <c r="D65" t="str">
        <f t="shared" si="7"/>
        <v>05/26/13-06/15/13</v>
      </c>
      <c r="E65" s="2">
        <f t="shared" si="0"/>
        <v>35</v>
      </c>
      <c r="F65">
        <f t="shared" si="1"/>
        <v>-227.3</v>
      </c>
      <c r="G65">
        <f t="shared" si="2"/>
        <v>14</v>
      </c>
      <c r="H65" s="2">
        <f t="shared" si="8"/>
        <v>286.39999999999998</v>
      </c>
      <c r="I65">
        <f t="shared" si="3"/>
        <v>35</v>
      </c>
      <c r="J65">
        <f t="shared" si="4"/>
        <v>125.40000000000011</v>
      </c>
      <c r="L65">
        <f t="shared" si="5"/>
        <v>350.53550000000007</v>
      </c>
      <c r="M65">
        <f t="shared" si="6"/>
        <v>1</v>
      </c>
    </row>
    <row r="66" spans="1:13">
      <c r="A66" s="1">
        <v>41421</v>
      </c>
      <c r="B66">
        <v>6</v>
      </c>
      <c r="C66" t="s">
        <v>4</v>
      </c>
      <c r="D66" t="str">
        <f t="shared" si="7"/>
        <v>05/27/13-06/16/13</v>
      </c>
      <c r="E66" s="2">
        <f t="shared" si="0"/>
        <v>37</v>
      </c>
      <c r="F66">
        <f t="shared" si="1"/>
        <v>-227.3</v>
      </c>
      <c r="G66">
        <f t="shared" si="2"/>
        <v>27</v>
      </c>
      <c r="H66" s="2">
        <f t="shared" si="8"/>
        <v>295.59999999999991</v>
      </c>
      <c r="I66">
        <f>SUM(B66:B86)</f>
        <v>37</v>
      </c>
      <c r="J66">
        <f t="shared" si="4"/>
        <v>96.000000000000043</v>
      </c>
      <c r="L66">
        <f t="shared" si="5"/>
        <v>338.28210000000001</v>
      </c>
      <c r="M66">
        <f t="shared" si="6"/>
        <v>1</v>
      </c>
    </row>
    <row r="67" spans="1:13">
      <c r="A67" s="1">
        <v>41422</v>
      </c>
      <c r="B67">
        <v>-1</v>
      </c>
      <c r="C67">
        <v>102.1</v>
      </c>
      <c r="D67" t="str">
        <f t="shared" si="7"/>
        <v>05/28/13-06/17/13</v>
      </c>
      <c r="E67" s="2">
        <f t="shared" ref="E67:F82" si="9">SUM(B67:B87)</f>
        <v>35</v>
      </c>
      <c r="F67">
        <f t="shared" si="9"/>
        <v>-126.10000000000001</v>
      </c>
      <c r="G67">
        <f t="shared" ref="G67:G130" si="10">SUM(B67:B81)</f>
        <v>25</v>
      </c>
      <c r="H67" s="2">
        <f t="shared" ref="H67:H130" si="11">SUM(C82:C122)</f>
        <v>406.60000000000014</v>
      </c>
      <c r="I67">
        <f t="shared" ref="I67:I130" si="12">SUM(B67:B87)</f>
        <v>35</v>
      </c>
      <c r="J67">
        <f t="shared" ref="J67:J130" si="13">SUM(C89:C110)</f>
        <v>-42.199999999999989</v>
      </c>
      <c r="L67">
        <f t="shared" ref="L67:L130" si="14">-6.1267*I67+564.97</f>
        <v>350.53550000000007</v>
      </c>
      <c r="M67">
        <f t="shared" ref="M67:M130" si="15">IF(SIGN(L67)=SIGN(J67), 1, 0)</f>
        <v>0</v>
      </c>
    </row>
    <row r="68" spans="1:13">
      <c r="A68" s="1">
        <v>41423</v>
      </c>
      <c r="B68">
        <v>10</v>
      </c>
      <c r="C68">
        <v>-97.1</v>
      </c>
      <c r="D68" t="str">
        <f t="shared" ref="D68:D131" si="16">CONCATENATE(TEXT(A68, "mm/dd/yy"), "-", TEXT(A88, "mm/dd/yy"))</f>
        <v>05/29/13-06/18/13</v>
      </c>
      <c r="E68" s="2">
        <f t="shared" si="9"/>
        <v>37</v>
      </c>
      <c r="F68">
        <f t="shared" si="9"/>
        <v>-96.299999999999983</v>
      </c>
      <c r="G68">
        <f t="shared" si="10"/>
        <v>33</v>
      </c>
      <c r="H68" s="2">
        <f t="shared" si="11"/>
        <v>562.50000000000011</v>
      </c>
      <c r="I68">
        <f t="shared" si="12"/>
        <v>37</v>
      </c>
      <c r="J68">
        <f t="shared" si="13"/>
        <v>324</v>
      </c>
      <c r="L68">
        <f t="shared" si="14"/>
        <v>338.28210000000001</v>
      </c>
      <c r="M68">
        <f t="shared" si="15"/>
        <v>1</v>
      </c>
    </row>
    <row r="69" spans="1:13">
      <c r="A69" s="1">
        <v>41424</v>
      </c>
      <c r="B69">
        <v>4</v>
      </c>
      <c r="C69">
        <v>18.5</v>
      </c>
      <c r="D69" t="str">
        <f t="shared" si="16"/>
        <v>05/30/13-06/19/13</v>
      </c>
      <c r="E69" s="2">
        <f t="shared" si="9"/>
        <v>24</v>
      </c>
      <c r="F69">
        <f t="shared" si="9"/>
        <v>-202.49999999999997</v>
      </c>
      <c r="G69">
        <f t="shared" si="10"/>
        <v>20</v>
      </c>
      <c r="H69" s="2">
        <f t="shared" si="11"/>
        <v>344.40000000000003</v>
      </c>
      <c r="I69">
        <f t="shared" si="12"/>
        <v>24</v>
      </c>
      <c r="J69">
        <f t="shared" si="13"/>
        <v>674.80000000000007</v>
      </c>
      <c r="L69">
        <f t="shared" si="14"/>
        <v>417.92920000000004</v>
      </c>
      <c r="M69">
        <f t="shared" si="15"/>
        <v>1</v>
      </c>
    </row>
    <row r="70" spans="1:13">
      <c r="A70" s="1">
        <v>41425</v>
      </c>
      <c r="B70">
        <v>1</v>
      </c>
      <c r="C70">
        <v>-206.6</v>
      </c>
      <c r="D70" t="str">
        <f t="shared" si="16"/>
        <v>05/31/13-06/20/13</v>
      </c>
      <c r="E70" s="2">
        <f t="shared" si="9"/>
        <v>21</v>
      </c>
      <c r="F70">
        <f t="shared" si="9"/>
        <v>-568.19999999999993</v>
      </c>
      <c r="G70">
        <f t="shared" si="10"/>
        <v>16</v>
      </c>
      <c r="H70" s="2">
        <f t="shared" si="11"/>
        <v>468.7000000000001</v>
      </c>
      <c r="I70">
        <f t="shared" si="12"/>
        <v>21</v>
      </c>
      <c r="J70">
        <f t="shared" si="13"/>
        <v>636</v>
      </c>
      <c r="L70">
        <f t="shared" si="14"/>
        <v>436.30930000000001</v>
      </c>
      <c r="M70">
        <f t="shared" si="15"/>
        <v>1</v>
      </c>
    </row>
    <row r="71" spans="1:13">
      <c r="A71" s="1">
        <v>41426</v>
      </c>
      <c r="B71">
        <v>-4</v>
      </c>
      <c r="C71" t="s">
        <v>4</v>
      </c>
      <c r="D71" t="str">
        <f t="shared" si="16"/>
        <v>06/01/13-06/21/13</v>
      </c>
      <c r="E71" s="2">
        <f t="shared" si="9"/>
        <v>17</v>
      </c>
      <c r="F71">
        <f t="shared" si="9"/>
        <v>-322.8</v>
      </c>
      <c r="G71">
        <f t="shared" si="10"/>
        <v>16</v>
      </c>
      <c r="H71" s="2">
        <f t="shared" si="11"/>
        <v>479.60000000000008</v>
      </c>
      <c r="I71">
        <f t="shared" si="12"/>
        <v>17</v>
      </c>
      <c r="J71">
        <f t="shared" si="13"/>
        <v>636</v>
      </c>
      <c r="L71">
        <f t="shared" si="14"/>
        <v>460.81610000000001</v>
      </c>
      <c r="M71">
        <f t="shared" si="15"/>
        <v>1</v>
      </c>
    </row>
    <row r="72" spans="1:13">
      <c r="A72" s="1">
        <v>41427</v>
      </c>
      <c r="B72">
        <v>9</v>
      </c>
      <c r="C72" t="s">
        <v>4</v>
      </c>
      <c r="D72" t="str">
        <f t="shared" si="16"/>
        <v>06/02/13-06/22/13</v>
      </c>
      <c r="E72" s="2">
        <f t="shared" si="9"/>
        <v>21</v>
      </c>
      <c r="F72">
        <f t="shared" si="9"/>
        <v>-322.8</v>
      </c>
      <c r="G72">
        <f t="shared" si="10"/>
        <v>21</v>
      </c>
      <c r="H72" s="2">
        <f t="shared" si="11"/>
        <v>479.60000000000008</v>
      </c>
      <c r="I72">
        <f t="shared" si="12"/>
        <v>21</v>
      </c>
      <c r="J72">
        <f t="shared" si="13"/>
        <v>660.6</v>
      </c>
      <c r="L72">
        <f t="shared" si="14"/>
        <v>436.30930000000001</v>
      </c>
      <c r="M72">
        <f t="shared" si="15"/>
        <v>1</v>
      </c>
    </row>
    <row r="73" spans="1:13">
      <c r="A73" s="1">
        <v>41428</v>
      </c>
      <c r="B73">
        <v>3</v>
      </c>
      <c r="C73">
        <v>130.4</v>
      </c>
      <c r="D73" t="str">
        <f t="shared" si="16"/>
        <v>06/03/13-06/23/13</v>
      </c>
      <c r="E73" s="2">
        <f t="shared" si="9"/>
        <v>20</v>
      </c>
      <c r="F73">
        <f t="shared" si="9"/>
        <v>-322.8</v>
      </c>
      <c r="G73">
        <f t="shared" si="10"/>
        <v>16</v>
      </c>
      <c r="H73" s="2">
        <f t="shared" si="11"/>
        <v>378.40000000000003</v>
      </c>
      <c r="I73">
        <f t="shared" si="12"/>
        <v>20</v>
      </c>
      <c r="J73">
        <f t="shared" si="13"/>
        <v>763.7</v>
      </c>
      <c r="L73">
        <f t="shared" si="14"/>
        <v>442.43600000000004</v>
      </c>
      <c r="M73">
        <f t="shared" si="15"/>
        <v>1</v>
      </c>
    </row>
    <row r="74" spans="1:13">
      <c r="A74" s="1">
        <v>41429</v>
      </c>
      <c r="B74">
        <v>-5</v>
      </c>
      <c r="C74">
        <v>-77.7</v>
      </c>
      <c r="D74" t="str">
        <f t="shared" si="16"/>
        <v>06/04/13-06/24/13</v>
      </c>
      <c r="E74" s="2">
        <f t="shared" si="9"/>
        <v>13</v>
      </c>
      <c r="F74">
        <f t="shared" si="9"/>
        <v>-589.4</v>
      </c>
      <c r="G74">
        <f t="shared" si="10"/>
        <v>14</v>
      </c>
      <c r="H74" s="2">
        <f t="shared" si="11"/>
        <v>211.4</v>
      </c>
      <c r="I74">
        <f t="shared" si="12"/>
        <v>13</v>
      </c>
      <c r="J74">
        <f t="shared" si="13"/>
        <v>686.7</v>
      </c>
      <c r="L74">
        <f t="shared" si="14"/>
        <v>485.3229</v>
      </c>
      <c r="M74">
        <f t="shared" si="15"/>
        <v>1</v>
      </c>
    </row>
    <row r="75" spans="1:13">
      <c r="A75" s="1">
        <v>41430</v>
      </c>
      <c r="B75">
        <v>-2</v>
      </c>
      <c r="C75">
        <v>-207.5</v>
      </c>
      <c r="D75" t="str">
        <f t="shared" si="16"/>
        <v>06/05/13-06/25/13</v>
      </c>
      <c r="E75" s="2">
        <f t="shared" si="9"/>
        <v>33</v>
      </c>
      <c r="F75">
        <f t="shared" si="9"/>
        <v>-421.1</v>
      </c>
      <c r="G75">
        <f t="shared" si="10"/>
        <v>16</v>
      </c>
      <c r="H75" s="2">
        <f t="shared" si="11"/>
        <v>400.8</v>
      </c>
      <c r="I75">
        <f t="shared" si="12"/>
        <v>33</v>
      </c>
      <c r="J75">
        <f t="shared" si="13"/>
        <v>629.20000000000005</v>
      </c>
      <c r="L75">
        <f t="shared" si="14"/>
        <v>362.78890000000001</v>
      </c>
      <c r="M75">
        <f t="shared" si="15"/>
        <v>1</v>
      </c>
    </row>
    <row r="76" spans="1:13">
      <c r="A76" s="1">
        <v>41431</v>
      </c>
      <c r="B76">
        <v>-12</v>
      </c>
      <c r="C76">
        <v>85.1</v>
      </c>
      <c r="D76" t="str">
        <f t="shared" si="16"/>
        <v>06/06/13-06/26/13</v>
      </c>
      <c r="E76" s="2">
        <f t="shared" si="9"/>
        <v>42</v>
      </c>
      <c r="F76">
        <f t="shared" si="9"/>
        <v>-73.499999999999943</v>
      </c>
      <c r="G76">
        <f t="shared" si="10"/>
        <v>19</v>
      </c>
      <c r="H76" s="2">
        <f t="shared" si="11"/>
        <v>718.90000000000009</v>
      </c>
      <c r="I76">
        <f t="shared" si="12"/>
        <v>42</v>
      </c>
      <c r="J76">
        <f t="shared" si="13"/>
        <v>545.40000000000009</v>
      </c>
      <c r="L76">
        <f t="shared" si="14"/>
        <v>307.64860000000004</v>
      </c>
      <c r="M76">
        <f t="shared" si="15"/>
        <v>1</v>
      </c>
    </row>
    <row r="77" spans="1:13">
      <c r="A77" s="1">
        <v>41432</v>
      </c>
      <c r="B77">
        <v>-1</v>
      </c>
      <c r="C77">
        <v>203.6</v>
      </c>
      <c r="D77" t="str">
        <f t="shared" si="16"/>
        <v>06/07/13-06/27/13</v>
      </c>
      <c r="E77" s="2">
        <f t="shared" si="9"/>
        <v>52</v>
      </c>
      <c r="F77">
        <f t="shared" si="9"/>
        <v>-55.399999999999935</v>
      </c>
      <c r="G77">
        <f t="shared" si="10"/>
        <v>28</v>
      </c>
      <c r="H77" s="2">
        <f t="shared" si="11"/>
        <v>804.2</v>
      </c>
      <c r="I77">
        <f t="shared" si="12"/>
        <v>52</v>
      </c>
      <c r="J77">
        <f t="shared" si="13"/>
        <v>652.40000000000009</v>
      </c>
      <c r="L77">
        <f t="shared" si="14"/>
        <v>246.38160000000005</v>
      </c>
      <c r="M77">
        <f t="shared" si="15"/>
        <v>1</v>
      </c>
    </row>
    <row r="78" spans="1:13">
      <c r="A78" s="1">
        <v>41433</v>
      </c>
      <c r="B78">
        <v>2</v>
      </c>
      <c r="C78" t="s">
        <v>4</v>
      </c>
      <c r="D78" t="str">
        <f t="shared" si="16"/>
        <v>06/08/13-06/28/13</v>
      </c>
      <c r="E78" s="2">
        <f t="shared" si="9"/>
        <v>50</v>
      </c>
      <c r="F78">
        <f t="shared" si="9"/>
        <v>-365.99999999999994</v>
      </c>
      <c r="G78">
        <f t="shared" si="10"/>
        <v>29</v>
      </c>
      <c r="H78" s="2">
        <f t="shared" si="11"/>
        <v>835</v>
      </c>
      <c r="I78">
        <f t="shared" si="12"/>
        <v>50</v>
      </c>
      <c r="J78">
        <f t="shared" si="13"/>
        <v>652.40000000000009</v>
      </c>
      <c r="L78">
        <f t="shared" si="14"/>
        <v>258.63500000000005</v>
      </c>
      <c r="M78">
        <f t="shared" si="15"/>
        <v>1</v>
      </c>
    </row>
    <row r="79" spans="1:13">
      <c r="A79" s="1">
        <v>41434</v>
      </c>
      <c r="B79">
        <v>5</v>
      </c>
      <c r="C79" t="s">
        <v>4</v>
      </c>
      <c r="D79" t="str">
        <f t="shared" si="16"/>
        <v>06/09/13-06/29/13</v>
      </c>
      <c r="E79" s="2">
        <f t="shared" si="9"/>
        <v>54</v>
      </c>
      <c r="F79">
        <f t="shared" si="9"/>
        <v>-365.99999999999994</v>
      </c>
      <c r="G79">
        <f t="shared" si="10"/>
        <v>35</v>
      </c>
      <c r="H79" s="2">
        <f t="shared" si="11"/>
        <v>835</v>
      </c>
      <c r="I79">
        <f t="shared" si="12"/>
        <v>54</v>
      </c>
      <c r="J79">
        <f t="shared" si="13"/>
        <v>654.00000000000011</v>
      </c>
      <c r="L79">
        <f t="shared" si="14"/>
        <v>234.12820000000005</v>
      </c>
      <c r="M79">
        <f t="shared" si="15"/>
        <v>1</v>
      </c>
    </row>
    <row r="80" spans="1:13">
      <c r="A80" s="1">
        <v>41435</v>
      </c>
      <c r="B80">
        <v>12</v>
      </c>
      <c r="C80">
        <v>-9.1999999999999993</v>
      </c>
      <c r="D80" t="str">
        <f t="shared" si="16"/>
        <v>06/10/13-06/30/13</v>
      </c>
      <c r="E80" s="2">
        <f t="shared" si="9"/>
        <v>55</v>
      </c>
      <c r="F80">
        <f t="shared" si="9"/>
        <v>-365.99999999999994</v>
      </c>
      <c r="G80">
        <f t="shared" si="10"/>
        <v>26</v>
      </c>
      <c r="H80" s="2">
        <f t="shared" si="11"/>
        <v>971.2</v>
      </c>
      <c r="I80">
        <f t="shared" si="12"/>
        <v>55</v>
      </c>
      <c r="J80">
        <f t="shared" si="13"/>
        <v>611.30000000000007</v>
      </c>
      <c r="L80">
        <f t="shared" si="14"/>
        <v>228.00150000000008</v>
      </c>
      <c r="M80">
        <f t="shared" si="15"/>
        <v>1</v>
      </c>
    </row>
    <row r="81" spans="1:13">
      <c r="A81" s="1">
        <v>41436</v>
      </c>
      <c r="B81">
        <v>4</v>
      </c>
      <c r="C81">
        <v>-109.4</v>
      </c>
      <c r="D81" t="str">
        <f t="shared" si="16"/>
        <v>06/11/13-07/01/13</v>
      </c>
      <c r="E81" s="2">
        <f t="shared" si="9"/>
        <v>38</v>
      </c>
      <c r="F81">
        <f t="shared" si="9"/>
        <v>-293.40000000000003</v>
      </c>
      <c r="G81">
        <f t="shared" si="10"/>
        <v>29</v>
      </c>
      <c r="H81" s="2">
        <f t="shared" si="11"/>
        <v>840.7</v>
      </c>
      <c r="I81">
        <f t="shared" si="12"/>
        <v>38</v>
      </c>
      <c r="J81">
        <f t="shared" si="13"/>
        <v>619.40000000000009</v>
      </c>
      <c r="L81">
        <f t="shared" si="14"/>
        <v>332.15540000000004</v>
      </c>
      <c r="M81">
        <f t="shared" si="15"/>
        <v>1</v>
      </c>
    </row>
    <row r="82" spans="1:13">
      <c r="A82" s="1">
        <v>41437</v>
      </c>
      <c r="B82">
        <v>7</v>
      </c>
      <c r="C82">
        <v>-135.19999999999999</v>
      </c>
      <c r="D82" t="str">
        <f t="shared" si="16"/>
        <v>06/12/13-07/02/13</v>
      </c>
      <c r="E82" s="2">
        <f t="shared" si="9"/>
        <v>44</v>
      </c>
      <c r="F82">
        <f t="shared" si="9"/>
        <v>-226.59999999999991</v>
      </c>
      <c r="G82">
        <f t="shared" si="10"/>
        <v>32</v>
      </c>
      <c r="H82" s="2">
        <f t="shared" si="11"/>
        <v>610.9</v>
      </c>
      <c r="I82">
        <f t="shared" si="12"/>
        <v>44</v>
      </c>
      <c r="J82">
        <f t="shared" si="13"/>
        <v>571.10000000000014</v>
      </c>
      <c r="L82">
        <f t="shared" si="14"/>
        <v>295.39520000000005</v>
      </c>
      <c r="M82">
        <f t="shared" si="15"/>
        <v>1</v>
      </c>
    </row>
    <row r="83" spans="1:13">
      <c r="A83" s="1">
        <v>41438</v>
      </c>
      <c r="B83">
        <v>-3</v>
      </c>
      <c r="C83">
        <v>183.6</v>
      </c>
      <c r="D83" t="str">
        <f t="shared" si="16"/>
        <v>06/13/13-07/03/13</v>
      </c>
      <c r="E83" s="2">
        <f t="shared" ref="E83:F98" si="17">SUM(B83:B103)</f>
        <v>40</v>
      </c>
      <c r="F83">
        <f t="shared" si="17"/>
        <v>-26.700000000000031</v>
      </c>
      <c r="G83">
        <f t="shared" si="10"/>
        <v>23</v>
      </c>
      <c r="H83" s="2">
        <f t="shared" si="11"/>
        <v>462.2000000000001</v>
      </c>
      <c r="I83">
        <f t="shared" si="12"/>
        <v>40</v>
      </c>
      <c r="J83">
        <f t="shared" si="13"/>
        <v>582.00000000000011</v>
      </c>
      <c r="L83">
        <f t="shared" si="14"/>
        <v>319.90200000000004</v>
      </c>
      <c r="M83">
        <f t="shared" si="15"/>
        <v>1</v>
      </c>
    </row>
    <row r="84" spans="1:13">
      <c r="A84" s="1">
        <v>41439</v>
      </c>
      <c r="B84">
        <v>0</v>
      </c>
      <c r="C84">
        <v>-107.9</v>
      </c>
      <c r="D84" t="str">
        <f t="shared" si="16"/>
        <v>06/14/13-07/04/13</v>
      </c>
      <c r="E84" s="2">
        <f t="shared" si="17"/>
        <v>53</v>
      </c>
      <c r="F84">
        <f t="shared" si="17"/>
        <v>-210.3</v>
      </c>
      <c r="G84">
        <f t="shared" si="10"/>
        <v>23</v>
      </c>
      <c r="H84" s="2">
        <f t="shared" si="11"/>
        <v>590.20000000000005</v>
      </c>
      <c r="I84">
        <f t="shared" si="12"/>
        <v>53</v>
      </c>
      <c r="J84">
        <f t="shared" si="13"/>
        <v>441.7</v>
      </c>
      <c r="L84">
        <f t="shared" si="14"/>
        <v>240.25490000000002</v>
      </c>
      <c r="M84">
        <f t="shared" si="15"/>
        <v>1</v>
      </c>
    </row>
    <row r="85" spans="1:13">
      <c r="A85" s="1">
        <v>41440</v>
      </c>
      <c r="B85">
        <v>1</v>
      </c>
      <c r="C85" t="s">
        <v>4</v>
      </c>
      <c r="D85" t="str">
        <f t="shared" si="16"/>
        <v>06/15/13-07/05/13</v>
      </c>
      <c r="E85" s="2">
        <f t="shared" si="17"/>
        <v>54</v>
      </c>
      <c r="F85">
        <f t="shared" si="17"/>
        <v>37.900000000000105</v>
      </c>
      <c r="G85">
        <f t="shared" si="10"/>
        <v>29</v>
      </c>
      <c r="H85" s="2">
        <f t="shared" si="11"/>
        <v>519.1</v>
      </c>
      <c r="I85">
        <f t="shared" si="12"/>
        <v>54</v>
      </c>
      <c r="J85">
        <f t="shared" si="13"/>
        <v>441.7</v>
      </c>
      <c r="L85">
        <f t="shared" si="14"/>
        <v>234.12820000000005</v>
      </c>
      <c r="M85">
        <f t="shared" si="15"/>
        <v>1</v>
      </c>
    </row>
    <row r="86" spans="1:13">
      <c r="A86" s="1">
        <v>41441</v>
      </c>
      <c r="B86">
        <v>1</v>
      </c>
      <c r="C86" t="s">
        <v>4</v>
      </c>
      <c r="D86" t="str">
        <f t="shared" si="16"/>
        <v>06/16/13-07/06/13</v>
      </c>
      <c r="E86" s="2">
        <f t="shared" si="17"/>
        <v>56</v>
      </c>
      <c r="F86">
        <f t="shared" si="17"/>
        <v>37.900000000000105</v>
      </c>
      <c r="G86">
        <f t="shared" si="10"/>
        <v>34</v>
      </c>
      <c r="H86" s="2">
        <f t="shared" si="11"/>
        <v>519.1</v>
      </c>
      <c r="I86">
        <f t="shared" si="12"/>
        <v>56</v>
      </c>
      <c r="J86">
        <f t="shared" si="13"/>
        <v>406.59999999999997</v>
      </c>
      <c r="L86">
        <f t="shared" si="14"/>
        <v>221.87480000000005</v>
      </c>
      <c r="M86">
        <f t="shared" si="15"/>
        <v>1</v>
      </c>
    </row>
    <row r="87" spans="1:13">
      <c r="A87" s="1">
        <v>41442</v>
      </c>
      <c r="B87">
        <v>4</v>
      </c>
      <c r="C87">
        <v>101.2</v>
      </c>
      <c r="D87" t="str">
        <f t="shared" si="16"/>
        <v>06/17/13-07/07/13</v>
      </c>
      <c r="E87" s="2">
        <f t="shared" si="17"/>
        <v>55</v>
      </c>
      <c r="F87">
        <f t="shared" si="17"/>
        <v>37.900000000000105</v>
      </c>
      <c r="G87">
        <f t="shared" si="10"/>
        <v>28</v>
      </c>
      <c r="H87" s="2">
        <f t="shared" si="11"/>
        <v>455.69999999999993</v>
      </c>
      <c r="I87">
        <f t="shared" si="12"/>
        <v>55</v>
      </c>
      <c r="J87">
        <f t="shared" si="13"/>
        <v>305.2</v>
      </c>
      <c r="L87">
        <f t="shared" si="14"/>
        <v>228.00150000000008</v>
      </c>
      <c r="M87">
        <f t="shared" si="15"/>
        <v>1</v>
      </c>
    </row>
    <row r="88" spans="1:13">
      <c r="A88" s="1">
        <v>41443</v>
      </c>
      <c r="B88">
        <v>1</v>
      </c>
      <c r="C88">
        <v>131.9</v>
      </c>
      <c r="D88" t="str">
        <f t="shared" si="16"/>
        <v>06/18/13-07/08/13</v>
      </c>
      <c r="E88" s="2">
        <f t="shared" si="17"/>
        <v>58</v>
      </c>
      <c r="F88">
        <f t="shared" si="17"/>
        <v>24.200000000000045</v>
      </c>
      <c r="G88">
        <f t="shared" si="10"/>
        <v>34</v>
      </c>
      <c r="H88" s="2">
        <f t="shared" si="11"/>
        <v>502.79999999999995</v>
      </c>
      <c r="I88">
        <f t="shared" si="12"/>
        <v>58</v>
      </c>
      <c r="J88">
        <f t="shared" si="13"/>
        <v>204.29999999999993</v>
      </c>
      <c r="L88">
        <f t="shared" si="14"/>
        <v>209.62140000000005</v>
      </c>
      <c r="M88">
        <f t="shared" si="15"/>
        <v>1</v>
      </c>
    </row>
    <row r="89" spans="1:13">
      <c r="A89" s="1">
        <v>41444</v>
      </c>
      <c r="B89">
        <v>-3</v>
      </c>
      <c r="C89">
        <v>-203.3</v>
      </c>
      <c r="D89" t="str">
        <f t="shared" si="16"/>
        <v>06/19/13-07/09/13</v>
      </c>
      <c r="E89" s="2">
        <f t="shared" si="17"/>
        <v>64</v>
      </c>
      <c r="F89">
        <f t="shared" si="17"/>
        <v>-35.899999999999991</v>
      </c>
      <c r="G89">
        <f t="shared" si="10"/>
        <v>36</v>
      </c>
      <c r="H89" s="2">
        <f t="shared" si="11"/>
        <v>468.40000000000003</v>
      </c>
      <c r="I89">
        <f t="shared" si="12"/>
        <v>64</v>
      </c>
      <c r="J89">
        <f t="shared" si="13"/>
        <v>334.69999999999993</v>
      </c>
      <c r="L89">
        <f t="shared" si="14"/>
        <v>172.86120000000005</v>
      </c>
      <c r="M89">
        <f t="shared" si="15"/>
        <v>1</v>
      </c>
    </row>
    <row r="90" spans="1:13">
      <c r="A90" s="1">
        <v>41445</v>
      </c>
      <c r="B90">
        <v>1</v>
      </c>
      <c r="C90">
        <v>-347.2</v>
      </c>
      <c r="D90" t="str">
        <f t="shared" si="16"/>
        <v>06/20/13-07/10/13</v>
      </c>
      <c r="E90" s="2">
        <f t="shared" si="17"/>
        <v>70</v>
      </c>
      <c r="F90">
        <f t="shared" si="17"/>
        <v>161.10000000000002</v>
      </c>
      <c r="G90">
        <f t="shared" si="10"/>
        <v>49</v>
      </c>
      <c r="H90" s="2">
        <f t="shared" si="11"/>
        <v>358.40000000000003</v>
      </c>
      <c r="I90">
        <f t="shared" si="12"/>
        <v>70</v>
      </c>
      <c r="J90">
        <f t="shared" si="13"/>
        <v>202.6</v>
      </c>
      <c r="L90">
        <f t="shared" si="14"/>
        <v>136.10100000000006</v>
      </c>
      <c r="M90">
        <f t="shared" si="15"/>
        <v>1</v>
      </c>
    </row>
    <row r="91" spans="1:13">
      <c r="A91" s="1">
        <v>41446</v>
      </c>
      <c r="B91">
        <v>-3</v>
      </c>
      <c r="C91">
        <v>38.799999999999997</v>
      </c>
      <c r="D91" t="str">
        <f t="shared" si="16"/>
        <v>06/21/13-07/11/13</v>
      </c>
      <c r="E91" s="2">
        <f t="shared" si="17"/>
        <v>69</v>
      </c>
      <c r="F91">
        <f t="shared" si="17"/>
        <v>671.2</v>
      </c>
      <c r="G91">
        <f t="shared" si="10"/>
        <v>49</v>
      </c>
      <c r="H91" s="2">
        <f t="shared" si="11"/>
        <v>-2.4000000000000341</v>
      </c>
      <c r="I91">
        <f t="shared" si="12"/>
        <v>69</v>
      </c>
      <c r="J91">
        <f t="shared" si="13"/>
        <v>199</v>
      </c>
      <c r="L91">
        <f t="shared" si="14"/>
        <v>142.22770000000003</v>
      </c>
      <c r="M91">
        <f t="shared" si="15"/>
        <v>1</v>
      </c>
    </row>
    <row r="92" spans="1:13">
      <c r="A92" s="1">
        <v>41447</v>
      </c>
      <c r="B92">
        <v>0</v>
      </c>
      <c r="C92" t="s">
        <v>4</v>
      </c>
      <c r="D92" t="str">
        <f t="shared" si="16"/>
        <v>06/22/13-07/12/13</v>
      </c>
      <c r="E92" s="2">
        <f t="shared" si="17"/>
        <v>69</v>
      </c>
      <c r="F92">
        <f t="shared" si="17"/>
        <v>636</v>
      </c>
      <c r="G92">
        <f t="shared" si="10"/>
        <v>55</v>
      </c>
      <c r="H92" s="2">
        <f t="shared" si="11"/>
        <v>-33.500000000000036</v>
      </c>
      <c r="I92">
        <f t="shared" si="12"/>
        <v>69</v>
      </c>
      <c r="J92">
        <f t="shared" si="13"/>
        <v>199</v>
      </c>
      <c r="L92">
        <f t="shared" si="14"/>
        <v>142.22770000000003</v>
      </c>
      <c r="M92">
        <f t="shared" si="15"/>
        <v>1</v>
      </c>
    </row>
    <row r="93" spans="1:13">
      <c r="A93" s="1">
        <v>41448</v>
      </c>
      <c r="B93">
        <v>8</v>
      </c>
      <c r="C93" t="s">
        <v>4</v>
      </c>
      <c r="D93" t="str">
        <f t="shared" si="16"/>
        <v>06/23/13-07/13/13</v>
      </c>
      <c r="E93" s="2">
        <f t="shared" si="17"/>
        <v>78</v>
      </c>
      <c r="F93">
        <f t="shared" si="17"/>
        <v>636</v>
      </c>
      <c r="G93">
        <f t="shared" si="10"/>
        <v>55</v>
      </c>
      <c r="H93" s="2">
        <f t="shared" si="11"/>
        <v>-33.500000000000036</v>
      </c>
      <c r="I93">
        <f t="shared" si="12"/>
        <v>78</v>
      </c>
      <c r="J93">
        <f t="shared" si="13"/>
        <v>159.1</v>
      </c>
      <c r="L93">
        <f t="shared" si="14"/>
        <v>87.087400000000059</v>
      </c>
      <c r="M93">
        <f t="shared" si="15"/>
        <v>1</v>
      </c>
    </row>
    <row r="94" spans="1:13">
      <c r="A94" s="1">
        <v>41449</v>
      </c>
      <c r="B94">
        <v>-4</v>
      </c>
      <c r="C94">
        <v>-136.19999999999999</v>
      </c>
      <c r="D94" t="str">
        <f t="shared" si="16"/>
        <v>06/24/13-07/14/13</v>
      </c>
      <c r="E94" s="2">
        <f t="shared" si="17"/>
        <v>75</v>
      </c>
      <c r="F94">
        <f t="shared" si="17"/>
        <v>636</v>
      </c>
      <c r="G94">
        <f t="shared" si="10"/>
        <v>54</v>
      </c>
      <c r="H94" s="2">
        <f t="shared" si="11"/>
        <v>-121</v>
      </c>
      <c r="I94">
        <f t="shared" si="12"/>
        <v>75</v>
      </c>
      <c r="J94">
        <f t="shared" si="13"/>
        <v>44.8</v>
      </c>
      <c r="L94">
        <f t="shared" si="14"/>
        <v>105.46750000000009</v>
      </c>
      <c r="M94">
        <f t="shared" si="15"/>
        <v>1</v>
      </c>
    </row>
    <row r="95" spans="1:13">
      <c r="A95" s="1">
        <v>41450</v>
      </c>
      <c r="B95">
        <v>15</v>
      </c>
      <c r="C95">
        <v>90.6</v>
      </c>
      <c r="D95" t="str">
        <f t="shared" si="16"/>
        <v>06/25/13-07/15/13</v>
      </c>
      <c r="E95" s="2">
        <f t="shared" si="17"/>
        <v>87</v>
      </c>
      <c r="F95">
        <f t="shared" si="17"/>
        <v>796.80000000000007</v>
      </c>
      <c r="G95">
        <f t="shared" si="10"/>
        <v>65</v>
      </c>
      <c r="H95" s="2">
        <f t="shared" si="11"/>
        <v>-258.89999999999998</v>
      </c>
      <c r="I95">
        <f t="shared" si="12"/>
        <v>87</v>
      </c>
      <c r="J95">
        <f t="shared" si="13"/>
        <v>32.399999999999991</v>
      </c>
      <c r="L95">
        <f t="shared" si="14"/>
        <v>31.947100000000091</v>
      </c>
      <c r="M95">
        <f t="shared" si="15"/>
        <v>1</v>
      </c>
    </row>
    <row r="96" spans="1:13">
      <c r="A96" s="1">
        <v>41451</v>
      </c>
      <c r="B96">
        <v>7</v>
      </c>
      <c r="C96">
        <v>140.1</v>
      </c>
      <c r="D96" t="str">
        <f t="shared" si="16"/>
        <v>06/26/13-07/16/13</v>
      </c>
      <c r="E96" s="2">
        <f t="shared" si="17"/>
        <v>76</v>
      </c>
      <c r="F96">
        <f t="shared" si="17"/>
        <v>673.1</v>
      </c>
      <c r="G96">
        <f t="shared" si="10"/>
        <v>53</v>
      </c>
      <c r="H96" s="2">
        <f t="shared" si="11"/>
        <v>-261.39999999999998</v>
      </c>
      <c r="I96">
        <f t="shared" si="12"/>
        <v>76</v>
      </c>
      <c r="J96">
        <f t="shared" si="13"/>
        <v>39.799999999999997</v>
      </c>
      <c r="L96">
        <f t="shared" si="14"/>
        <v>99.340800000000058</v>
      </c>
      <c r="M96">
        <f t="shared" si="15"/>
        <v>1</v>
      </c>
    </row>
    <row r="97" spans="1:13">
      <c r="A97" s="1">
        <v>41452</v>
      </c>
      <c r="B97">
        <v>-2</v>
      </c>
      <c r="C97">
        <v>103.2</v>
      </c>
      <c r="D97" t="str">
        <f t="shared" si="16"/>
        <v>06/27/13-07/17/13</v>
      </c>
      <c r="E97" s="2">
        <f t="shared" si="17"/>
        <v>80</v>
      </c>
      <c r="F97">
        <f t="shared" si="17"/>
        <v>546.6</v>
      </c>
      <c r="G97">
        <f t="shared" si="10"/>
        <v>46</v>
      </c>
      <c r="H97" s="2">
        <f t="shared" si="11"/>
        <v>-520.5</v>
      </c>
      <c r="I97">
        <f t="shared" si="12"/>
        <v>80</v>
      </c>
      <c r="J97">
        <f t="shared" si="13"/>
        <v>-113.89999999999999</v>
      </c>
      <c r="L97">
        <f t="shared" si="14"/>
        <v>74.83400000000006</v>
      </c>
      <c r="M97">
        <f t="shared" si="15"/>
        <v>0</v>
      </c>
    </row>
    <row r="98" spans="1:13">
      <c r="A98" s="1">
        <v>41453</v>
      </c>
      <c r="B98">
        <v>-3</v>
      </c>
      <c r="C98">
        <v>-107</v>
      </c>
      <c r="D98" t="str">
        <f t="shared" si="16"/>
        <v>06/28/13-07/18/13</v>
      </c>
      <c r="E98" s="2">
        <f t="shared" si="17"/>
        <v>82</v>
      </c>
      <c r="F98">
        <f t="shared" si="17"/>
        <v>526.00000000000011</v>
      </c>
      <c r="G98">
        <f t="shared" si="10"/>
        <v>45</v>
      </c>
      <c r="H98" s="2">
        <f t="shared" si="11"/>
        <v>-469</v>
      </c>
      <c r="I98">
        <f t="shared" si="12"/>
        <v>82</v>
      </c>
      <c r="J98">
        <f t="shared" si="13"/>
        <v>-133.30000000000001</v>
      </c>
      <c r="L98">
        <f t="shared" si="14"/>
        <v>62.580600000000061</v>
      </c>
      <c r="M98">
        <f t="shared" si="15"/>
        <v>0</v>
      </c>
    </row>
    <row r="99" spans="1:13">
      <c r="A99" s="1">
        <v>41454</v>
      </c>
      <c r="B99">
        <v>6</v>
      </c>
      <c r="C99" t="s">
        <v>4</v>
      </c>
      <c r="D99" t="str">
        <f t="shared" si="16"/>
        <v>06/29/13-07/19/13</v>
      </c>
      <c r="E99" s="2">
        <f t="shared" ref="E99:F114" si="18">SUM(B99:B119)</f>
        <v>84</v>
      </c>
      <c r="F99">
        <f t="shared" si="18"/>
        <v>652.40000000000009</v>
      </c>
      <c r="G99">
        <f t="shared" si="10"/>
        <v>57</v>
      </c>
      <c r="H99" s="2">
        <f t="shared" si="11"/>
        <v>-447.3</v>
      </c>
      <c r="I99">
        <f t="shared" si="12"/>
        <v>84</v>
      </c>
      <c r="J99">
        <f t="shared" si="13"/>
        <v>-133.30000000000001</v>
      </c>
      <c r="L99">
        <f t="shared" si="14"/>
        <v>50.327200000000062</v>
      </c>
      <c r="M99">
        <f t="shared" si="15"/>
        <v>0</v>
      </c>
    </row>
    <row r="100" spans="1:13">
      <c r="A100" s="1">
        <v>41455</v>
      </c>
      <c r="B100">
        <v>6</v>
      </c>
      <c r="C100" t="s">
        <v>4</v>
      </c>
      <c r="D100" t="str">
        <f t="shared" si="16"/>
        <v>06/30/13-07/20/13</v>
      </c>
      <c r="E100" s="2">
        <f t="shared" si="18"/>
        <v>88</v>
      </c>
      <c r="F100">
        <f t="shared" si="18"/>
        <v>652.40000000000009</v>
      </c>
      <c r="G100">
        <f t="shared" si="10"/>
        <v>56</v>
      </c>
      <c r="H100" s="2">
        <f t="shared" si="11"/>
        <v>-447.3</v>
      </c>
      <c r="I100">
        <f t="shared" si="12"/>
        <v>88</v>
      </c>
      <c r="J100">
        <f t="shared" si="13"/>
        <v>-128.80000000000001</v>
      </c>
      <c r="L100">
        <f t="shared" si="14"/>
        <v>25.820400000000063</v>
      </c>
      <c r="M100">
        <f t="shared" si="15"/>
        <v>0</v>
      </c>
    </row>
    <row r="101" spans="1:13">
      <c r="A101" s="1">
        <v>41456</v>
      </c>
      <c r="B101">
        <v>-5</v>
      </c>
      <c r="C101">
        <v>63.4</v>
      </c>
      <c r="D101" t="str">
        <f t="shared" si="16"/>
        <v>07/01/13-07/21/13</v>
      </c>
      <c r="E101" s="2">
        <f t="shared" si="18"/>
        <v>80</v>
      </c>
      <c r="F101">
        <f t="shared" si="18"/>
        <v>652.40000000000009</v>
      </c>
      <c r="G101">
        <f t="shared" si="10"/>
        <v>58</v>
      </c>
      <c r="H101" s="2">
        <f t="shared" si="11"/>
        <v>-471.90000000000003</v>
      </c>
      <c r="I101">
        <f t="shared" si="12"/>
        <v>80</v>
      </c>
      <c r="J101">
        <f t="shared" si="13"/>
        <v>-100.10000000000001</v>
      </c>
      <c r="L101">
        <f t="shared" si="14"/>
        <v>74.83400000000006</v>
      </c>
      <c r="M101">
        <f t="shared" si="15"/>
        <v>0</v>
      </c>
    </row>
    <row r="102" spans="1:13">
      <c r="A102" s="1">
        <v>41457</v>
      </c>
      <c r="B102">
        <v>10</v>
      </c>
      <c r="C102">
        <v>-42.6</v>
      </c>
      <c r="D102" t="str">
        <f t="shared" si="16"/>
        <v>07/02/13-07/22/13</v>
      </c>
      <c r="E102" s="2">
        <f t="shared" si="18"/>
        <v>85</v>
      </c>
      <c r="F102">
        <f t="shared" si="18"/>
        <v>590.6</v>
      </c>
      <c r="G102">
        <f t="shared" si="10"/>
        <v>67</v>
      </c>
      <c r="H102" s="2">
        <f t="shared" si="11"/>
        <v>-506.9</v>
      </c>
      <c r="I102">
        <f t="shared" si="12"/>
        <v>85</v>
      </c>
      <c r="J102">
        <f t="shared" si="13"/>
        <v>-230.8</v>
      </c>
      <c r="L102">
        <f t="shared" si="14"/>
        <v>44.200500000000034</v>
      </c>
      <c r="M102">
        <f t="shared" si="15"/>
        <v>0</v>
      </c>
    </row>
    <row r="103" spans="1:13">
      <c r="A103" s="1">
        <v>41458</v>
      </c>
      <c r="B103">
        <v>3</v>
      </c>
      <c r="C103">
        <v>64.7</v>
      </c>
      <c r="D103" t="str">
        <f t="shared" si="16"/>
        <v>07/03/13-07/23/13</v>
      </c>
      <c r="E103" s="2">
        <f t="shared" si="18"/>
        <v>84</v>
      </c>
      <c r="F103">
        <f t="shared" si="18"/>
        <v>653.90000000000009</v>
      </c>
      <c r="G103">
        <f t="shared" si="10"/>
        <v>68</v>
      </c>
      <c r="H103" s="2">
        <f t="shared" si="11"/>
        <v>-683.7</v>
      </c>
      <c r="I103">
        <f t="shared" si="12"/>
        <v>84</v>
      </c>
      <c r="J103">
        <f t="shared" si="13"/>
        <v>-416.8</v>
      </c>
      <c r="L103">
        <f t="shared" si="14"/>
        <v>50.327200000000062</v>
      </c>
      <c r="M103">
        <f t="shared" si="15"/>
        <v>0</v>
      </c>
    </row>
    <row r="104" spans="1:13">
      <c r="A104" s="1">
        <v>41459</v>
      </c>
      <c r="B104">
        <v>10</v>
      </c>
      <c r="C104" t="s">
        <v>4</v>
      </c>
      <c r="D104" t="str">
        <f t="shared" si="16"/>
        <v>07/04/13-07/24/13</v>
      </c>
      <c r="E104" s="2">
        <f t="shared" si="18"/>
        <v>92</v>
      </c>
      <c r="F104">
        <f t="shared" si="18"/>
        <v>554.70000000000016</v>
      </c>
      <c r="G104">
        <f t="shared" si="10"/>
        <v>65</v>
      </c>
      <c r="H104" s="2">
        <f t="shared" si="11"/>
        <v>-712.8</v>
      </c>
      <c r="I104">
        <f t="shared" si="12"/>
        <v>92</v>
      </c>
      <c r="J104">
        <f t="shared" si="13"/>
        <v>-464.3</v>
      </c>
      <c r="L104">
        <f t="shared" si="14"/>
        <v>1.3136000000000649</v>
      </c>
      <c r="M104">
        <f t="shared" si="15"/>
        <v>0</v>
      </c>
    </row>
    <row r="105" spans="1:13">
      <c r="A105" s="1">
        <v>41460</v>
      </c>
      <c r="B105">
        <v>1</v>
      </c>
      <c r="C105">
        <v>140.30000000000001</v>
      </c>
      <c r="D105" t="str">
        <f t="shared" si="16"/>
        <v>07/05/13-07/25/13</v>
      </c>
      <c r="E105" s="2">
        <f t="shared" si="18"/>
        <v>81</v>
      </c>
      <c r="F105">
        <f t="shared" si="18"/>
        <v>571.10000000000014</v>
      </c>
      <c r="G105">
        <f t="shared" si="10"/>
        <v>54</v>
      </c>
      <c r="H105" s="2">
        <f t="shared" si="11"/>
        <v>-709.1</v>
      </c>
      <c r="I105">
        <f t="shared" si="12"/>
        <v>81</v>
      </c>
      <c r="J105">
        <f t="shared" si="13"/>
        <v>-475.20000000000005</v>
      </c>
      <c r="L105">
        <f t="shared" si="14"/>
        <v>68.707300000000032</v>
      </c>
      <c r="M105">
        <f t="shared" si="15"/>
        <v>0</v>
      </c>
    </row>
    <row r="106" spans="1:13">
      <c r="A106" s="1">
        <v>41461</v>
      </c>
      <c r="B106">
        <v>3</v>
      </c>
      <c r="C106" t="s">
        <v>4</v>
      </c>
      <c r="D106" t="str">
        <f t="shared" si="16"/>
        <v>07/06/13-07/26/13</v>
      </c>
      <c r="E106" s="2">
        <f t="shared" si="18"/>
        <v>78</v>
      </c>
      <c r="F106">
        <f t="shared" si="18"/>
        <v>441.7</v>
      </c>
      <c r="G106">
        <f t="shared" si="10"/>
        <v>63</v>
      </c>
      <c r="H106" s="2">
        <f t="shared" si="11"/>
        <v>-742.9</v>
      </c>
      <c r="I106">
        <f t="shared" si="12"/>
        <v>78</v>
      </c>
      <c r="J106">
        <f t="shared" si="13"/>
        <v>-475.20000000000005</v>
      </c>
      <c r="L106">
        <f t="shared" si="14"/>
        <v>87.087400000000059</v>
      </c>
      <c r="M106">
        <f t="shared" si="15"/>
        <v>0</v>
      </c>
    </row>
    <row r="107" spans="1:13">
      <c r="A107" s="1">
        <v>41462</v>
      </c>
      <c r="B107">
        <v>0</v>
      </c>
      <c r="C107" t="s">
        <v>4</v>
      </c>
      <c r="D107" t="str">
        <f t="shared" si="16"/>
        <v>07/07/13-07/27/13</v>
      </c>
      <c r="E107" s="2">
        <f t="shared" si="18"/>
        <v>79</v>
      </c>
      <c r="F107">
        <f t="shared" si="18"/>
        <v>441.7</v>
      </c>
      <c r="G107">
        <f t="shared" si="10"/>
        <v>58</v>
      </c>
      <c r="H107" s="2">
        <f t="shared" si="11"/>
        <v>-742.9</v>
      </c>
      <c r="I107">
        <f t="shared" si="12"/>
        <v>79</v>
      </c>
      <c r="J107">
        <f t="shared" si="13"/>
        <v>-541.30000000000007</v>
      </c>
      <c r="L107">
        <f t="shared" si="14"/>
        <v>80.960700000000088</v>
      </c>
      <c r="M107">
        <f t="shared" si="15"/>
        <v>0</v>
      </c>
    </row>
    <row r="108" spans="1:13">
      <c r="A108" s="1">
        <v>41463</v>
      </c>
      <c r="B108">
        <v>7</v>
      </c>
      <c r="C108">
        <v>87.5</v>
      </c>
      <c r="D108" t="str">
        <f t="shared" si="16"/>
        <v>07/08/13-07/28/13</v>
      </c>
      <c r="E108" s="2">
        <f t="shared" si="18"/>
        <v>79</v>
      </c>
      <c r="F108">
        <f t="shared" si="18"/>
        <v>441.7</v>
      </c>
      <c r="G108">
        <f t="shared" si="10"/>
        <v>58</v>
      </c>
      <c r="H108" s="2">
        <f t="shared" si="11"/>
        <v>-744.49999999999989</v>
      </c>
      <c r="I108">
        <f t="shared" si="12"/>
        <v>79</v>
      </c>
      <c r="J108">
        <f t="shared" si="13"/>
        <v>-515</v>
      </c>
      <c r="L108">
        <f t="shared" si="14"/>
        <v>80.960700000000088</v>
      </c>
      <c r="M108">
        <f t="shared" si="15"/>
        <v>0</v>
      </c>
    </row>
    <row r="109" spans="1:13">
      <c r="A109" s="1">
        <v>41464</v>
      </c>
      <c r="B109">
        <v>7</v>
      </c>
      <c r="C109">
        <v>71.8</v>
      </c>
      <c r="D109" t="str">
        <f t="shared" si="16"/>
        <v>07/09/13-07/29/13</v>
      </c>
      <c r="E109" s="2">
        <f t="shared" si="18"/>
        <v>68</v>
      </c>
      <c r="F109">
        <f t="shared" si="18"/>
        <v>319.09999999999997</v>
      </c>
      <c r="G109">
        <f t="shared" si="10"/>
        <v>60</v>
      </c>
      <c r="H109" s="2">
        <f t="shared" si="11"/>
        <v>-765.19999999999993</v>
      </c>
      <c r="I109">
        <f t="shared" si="12"/>
        <v>68</v>
      </c>
      <c r="J109">
        <f t="shared" si="13"/>
        <v>-597.30000000000007</v>
      </c>
      <c r="L109">
        <f t="shared" si="14"/>
        <v>148.35440000000006</v>
      </c>
      <c r="M109">
        <f t="shared" si="15"/>
        <v>0</v>
      </c>
    </row>
    <row r="110" spans="1:13">
      <c r="A110" s="1">
        <v>41465</v>
      </c>
      <c r="B110">
        <v>3</v>
      </c>
      <c r="C110">
        <v>-6.3</v>
      </c>
      <c r="D110" t="str">
        <f t="shared" si="16"/>
        <v>07/10/13-07/30/13</v>
      </c>
      <c r="E110" s="2">
        <f t="shared" si="18"/>
        <v>57</v>
      </c>
      <c r="F110">
        <f t="shared" si="18"/>
        <v>233.39999999999992</v>
      </c>
      <c r="G110">
        <f t="shared" si="10"/>
        <v>64</v>
      </c>
      <c r="H110" s="2">
        <f t="shared" si="11"/>
        <v>-698.3</v>
      </c>
      <c r="I110">
        <f>SUM(B110:B130)</f>
        <v>57</v>
      </c>
      <c r="J110">
        <f t="shared" si="13"/>
        <v>-513.1</v>
      </c>
      <c r="L110">
        <f t="shared" si="14"/>
        <v>215.74810000000002</v>
      </c>
      <c r="M110">
        <f t="shared" si="15"/>
        <v>0</v>
      </c>
    </row>
    <row r="111" spans="1:13">
      <c r="A111" s="1">
        <v>41466</v>
      </c>
      <c r="B111">
        <v>0</v>
      </c>
      <c r="C111">
        <v>162.9</v>
      </c>
      <c r="D111" t="str">
        <f t="shared" si="16"/>
        <v>07/11/13-07/31/13</v>
      </c>
      <c r="E111" s="2">
        <f t="shared" si="18"/>
        <v>61</v>
      </c>
      <c r="F111">
        <f t="shared" si="18"/>
        <v>210.59999999999994</v>
      </c>
      <c r="G111">
        <f t="shared" si="10"/>
        <v>60</v>
      </c>
      <c r="H111" s="2">
        <f t="shared" si="11"/>
        <v>-616.19999999999982</v>
      </c>
      <c r="I111">
        <f t="shared" si="12"/>
        <v>61</v>
      </c>
      <c r="J111">
        <f t="shared" si="13"/>
        <v>-615.5</v>
      </c>
      <c r="L111">
        <f t="shared" si="14"/>
        <v>191.24130000000002</v>
      </c>
      <c r="M111">
        <f t="shared" si="15"/>
        <v>0</v>
      </c>
    </row>
    <row r="112" spans="1:13">
      <c r="A112" s="1">
        <v>41467</v>
      </c>
      <c r="B112">
        <v>-3</v>
      </c>
      <c r="C112">
        <v>3.6</v>
      </c>
      <c r="D112" t="str">
        <f t="shared" si="16"/>
        <v>07/12/13-08/01/13</v>
      </c>
      <c r="E112" s="2">
        <f t="shared" si="18"/>
        <v>69</v>
      </c>
      <c r="F112">
        <f t="shared" si="18"/>
        <v>171.79999999999998</v>
      </c>
      <c r="G112">
        <f t="shared" si="10"/>
        <v>58</v>
      </c>
      <c r="H112" s="2">
        <f t="shared" si="11"/>
        <v>-619.09999999999991</v>
      </c>
      <c r="I112">
        <f t="shared" si="12"/>
        <v>69</v>
      </c>
      <c r="J112">
        <f t="shared" si="13"/>
        <v>-646.29999999999995</v>
      </c>
      <c r="L112">
        <f t="shared" si="14"/>
        <v>142.22770000000003</v>
      </c>
      <c r="M112">
        <f t="shared" si="15"/>
        <v>0</v>
      </c>
    </row>
    <row r="113" spans="1:13">
      <c r="A113" s="1">
        <v>41468</v>
      </c>
      <c r="B113">
        <v>9</v>
      </c>
      <c r="C113" t="s">
        <v>4</v>
      </c>
      <c r="D113" t="str">
        <f t="shared" si="16"/>
        <v>07/13/13-08/02/13</v>
      </c>
      <c r="E113" s="2">
        <f t="shared" si="18"/>
        <v>79</v>
      </c>
      <c r="F113">
        <f t="shared" si="18"/>
        <v>199</v>
      </c>
      <c r="G113">
        <f t="shared" si="10"/>
        <v>65</v>
      </c>
      <c r="H113" s="2">
        <f t="shared" si="11"/>
        <v>-638.19999999999993</v>
      </c>
      <c r="I113">
        <f t="shared" si="12"/>
        <v>79</v>
      </c>
      <c r="J113">
        <f t="shared" si="13"/>
        <v>-646.29999999999995</v>
      </c>
      <c r="L113">
        <f t="shared" si="14"/>
        <v>80.960700000000088</v>
      </c>
      <c r="M113">
        <f t="shared" si="15"/>
        <v>0</v>
      </c>
    </row>
    <row r="114" spans="1:13">
      <c r="A114" s="1">
        <v>41469</v>
      </c>
      <c r="B114">
        <v>5</v>
      </c>
      <c r="C114" t="s">
        <v>4</v>
      </c>
      <c r="D114" t="str">
        <f t="shared" si="16"/>
        <v>07/14/13-08/03/13</v>
      </c>
      <c r="E114" s="2">
        <f t="shared" si="18"/>
        <v>74</v>
      </c>
      <c r="F114">
        <f t="shared" si="18"/>
        <v>199</v>
      </c>
      <c r="G114">
        <f t="shared" si="10"/>
        <v>56</v>
      </c>
      <c r="H114" s="2">
        <f t="shared" si="11"/>
        <v>-638.19999999999993</v>
      </c>
      <c r="I114">
        <f t="shared" si="12"/>
        <v>74</v>
      </c>
      <c r="J114">
        <f t="shared" si="13"/>
        <v>-714.4</v>
      </c>
      <c r="L114">
        <f t="shared" si="14"/>
        <v>111.59420000000006</v>
      </c>
      <c r="M114">
        <f t="shared" si="15"/>
        <v>0</v>
      </c>
    </row>
    <row r="115" spans="1:13">
      <c r="A115" s="1">
        <v>41470</v>
      </c>
      <c r="B115">
        <v>8</v>
      </c>
      <c r="C115">
        <v>24.6</v>
      </c>
      <c r="D115" t="str">
        <f t="shared" si="16"/>
        <v>07/15/13-08/04/13</v>
      </c>
      <c r="E115" s="2">
        <f t="shared" ref="E115:F130" si="19">SUM(B115:B135)</f>
        <v>62</v>
      </c>
      <c r="F115">
        <f t="shared" si="19"/>
        <v>199</v>
      </c>
      <c r="G115">
        <f t="shared" si="10"/>
        <v>47</v>
      </c>
      <c r="H115" s="2">
        <f t="shared" si="11"/>
        <v>-603.1</v>
      </c>
      <c r="I115">
        <f t="shared" si="12"/>
        <v>62</v>
      </c>
      <c r="J115">
        <f t="shared" si="13"/>
        <v>-837.7</v>
      </c>
      <c r="L115">
        <f t="shared" si="14"/>
        <v>185.11460000000005</v>
      </c>
      <c r="M115">
        <f t="shared" si="15"/>
        <v>0</v>
      </c>
    </row>
    <row r="116" spans="1:13">
      <c r="A116" s="1">
        <v>41471</v>
      </c>
      <c r="B116">
        <v>4</v>
      </c>
      <c r="C116">
        <v>-33.1</v>
      </c>
      <c r="D116" t="str">
        <f t="shared" si="16"/>
        <v>07/16/13-08/05/13</v>
      </c>
      <c r="E116" s="2">
        <f t="shared" si="19"/>
        <v>59</v>
      </c>
      <c r="F116">
        <f t="shared" si="19"/>
        <v>134.5</v>
      </c>
      <c r="G116">
        <f t="shared" si="10"/>
        <v>35</v>
      </c>
      <c r="H116" s="2">
        <f t="shared" si="11"/>
        <v>-453.29999999999995</v>
      </c>
      <c r="I116">
        <f t="shared" si="12"/>
        <v>59</v>
      </c>
      <c r="J116">
        <f t="shared" si="13"/>
        <v>-694.5</v>
      </c>
      <c r="L116">
        <f t="shared" si="14"/>
        <v>203.49470000000008</v>
      </c>
      <c r="M116">
        <f t="shared" si="15"/>
        <v>0</v>
      </c>
    </row>
    <row r="117" spans="1:13">
      <c r="A117" s="1">
        <v>41472</v>
      </c>
      <c r="B117">
        <v>11</v>
      </c>
      <c r="C117">
        <v>13.6</v>
      </c>
      <c r="D117" t="str">
        <f t="shared" si="16"/>
        <v>07/17/13-08/06/13</v>
      </c>
      <c r="E117" s="2">
        <f t="shared" si="19"/>
        <v>57</v>
      </c>
      <c r="F117">
        <f t="shared" si="19"/>
        <v>77.899999999999991</v>
      </c>
      <c r="G117">
        <f t="shared" si="10"/>
        <v>38</v>
      </c>
      <c r="H117" s="2">
        <f t="shared" si="11"/>
        <v>-300.30000000000007</v>
      </c>
      <c r="I117">
        <f t="shared" si="12"/>
        <v>57</v>
      </c>
      <c r="J117">
        <f t="shared" si="13"/>
        <v>-625.9</v>
      </c>
      <c r="L117">
        <f t="shared" si="14"/>
        <v>215.74810000000002</v>
      </c>
      <c r="M117">
        <f t="shared" si="15"/>
        <v>0</v>
      </c>
    </row>
    <row r="118" spans="1:13">
      <c r="A118" s="1">
        <v>41473</v>
      </c>
      <c r="B118">
        <v>0</v>
      </c>
      <c r="C118">
        <v>82.6</v>
      </c>
      <c r="D118" t="str">
        <f t="shared" si="16"/>
        <v>07/18/13-08/07/13</v>
      </c>
      <c r="E118" s="2">
        <f t="shared" si="19"/>
        <v>56</v>
      </c>
      <c r="F118">
        <f t="shared" si="19"/>
        <v>18.799999999999997</v>
      </c>
      <c r="G118">
        <f t="shared" si="10"/>
        <v>35</v>
      </c>
      <c r="H118" s="2">
        <f t="shared" si="11"/>
        <v>-291.89999999999998</v>
      </c>
      <c r="I118">
        <f t="shared" si="12"/>
        <v>56</v>
      </c>
      <c r="J118">
        <f t="shared" si="13"/>
        <v>-680.69999999999993</v>
      </c>
      <c r="L118">
        <f t="shared" si="14"/>
        <v>221.87480000000005</v>
      </c>
      <c r="M118">
        <f t="shared" si="15"/>
        <v>0</v>
      </c>
    </row>
    <row r="119" spans="1:13">
      <c r="A119" s="1">
        <v>41474</v>
      </c>
      <c r="B119">
        <v>-1</v>
      </c>
      <c r="C119">
        <v>19.399999999999999</v>
      </c>
      <c r="D119" t="str">
        <f t="shared" si="16"/>
        <v>07/19/13-08/08/13</v>
      </c>
      <c r="E119" s="2">
        <f t="shared" si="19"/>
        <v>47</v>
      </c>
      <c r="F119">
        <f t="shared" si="19"/>
        <v>-42.8</v>
      </c>
      <c r="G119">
        <f t="shared" si="10"/>
        <v>42</v>
      </c>
      <c r="H119" s="2">
        <f t="shared" si="11"/>
        <v>-349.19999999999993</v>
      </c>
      <c r="I119">
        <f t="shared" si="12"/>
        <v>47</v>
      </c>
      <c r="J119">
        <f t="shared" si="13"/>
        <v>-609.5999999999998</v>
      </c>
      <c r="L119">
        <f t="shared" si="14"/>
        <v>277.01510000000007</v>
      </c>
      <c r="M119">
        <f t="shared" si="15"/>
        <v>0</v>
      </c>
    </row>
    <row r="120" spans="1:13">
      <c r="A120" s="1">
        <v>41475</v>
      </c>
      <c r="B120">
        <v>10</v>
      </c>
      <c r="C120" t="s">
        <v>4</v>
      </c>
      <c r="D120" t="str">
        <f t="shared" si="16"/>
        <v>07/20/13-08/09/13</v>
      </c>
      <c r="E120" s="2">
        <f t="shared" si="19"/>
        <v>50</v>
      </c>
      <c r="F120">
        <f t="shared" si="19"/>
        <v>-133.30000000000001</v>
      </c>
      <c r="G120">
        <f t="shared" si="10"/>
        <v>47</v>
      </c>
      <c r="H120" s="2">
        <f t="shared" si="11"/>
        <v>-285.99999999999994</v>
      </c>
      <c r="I120">
        <f t="shared" si="12"/>
        <v>50</v>
      </c>
      <c r="J120">
        <f t="shared" si="13"/>
        <v>-609.5999999999998</v>
      </c>
      <c r="L120">
        <f t="shared" si="14"/>
        <v>258.63500000000005</v>
      </c>
      <c r="M120">
        <f t="shared" si="15"/>
        <v>0</v>
      </c>
    </row>
    <row r="121" spans="1:13">
      <c r="A121" s="1">
        <v>41476</v>
      </c>
      <c r="B121">
        <v>-2</v>
      </c>
      <c r="C121" t="s">
        <v>4</v>
      </c>
      <c r="D121" t="str">
        <f t="shared" si="16"/>
        <v>07/21/13-08/10/13</v>
      </c>
      <c r="E121" s="2">
        <f t="shared" si="19"/>
        <v>40</v>
      </c>
      <c r="F121">
        <f t="shared" si="19"/>
        <v>-133.30000000000001</v>
      </c>
      <c r="G121">
        <f t="shared" si="10"/>
        <v>30</v>
      </c>
      <c r="H121" s="2">
        <f t="shared" si="11"/>
        <v>-285.99999999999994</v>
      </c>
      <c r="I121">
        <f t="shared" si="12"/>
        <v>40</v>
      </c>
      <c r="J121">
        <f t="shared" si="13"/>
        <v>-609.5999999999998</v>
      </c>
      <c r="L121">
        <f t="shared" si="14"/>
        <v>319.90200000000004</v>
      </c>
      <c r="M121">
        <f t="shared" si="15"/>
        <v>0</v>
      </c>
    </row>
    <row r="122" spans="1:13">
      <c r="A122" s="1">
        <v>41477</v>
      </c>
      <c r="B122">
        <v>0</v>
      </c>
      <c r="C122">
        <v>1.6</v>
      </c>
      <c r="D122" t="str">
        <f t="shared" si="16"/>
        <v>07/22/13-08/11/13</v>
      </c>
      <c r="E122" s="2">
        <f t="shared" si="19"/>
        <v>41</v>
      </c>
      <c r="F122">
        <f t="shared" si="19"/>
        <v>-133.30000000000001</v>
      </c>
      <c r="G122">
        <f t="shared" si="10"/>
        <v>37</v>
      </c>
      <c r="H122" s="2">
        <f t="shared" si="11"/>
        <v>-246.10000000000008</v>
      </c>
      <c r="I122">
        <f t="shared" si="12"/>
        <v>41</v>
      </c>
      <c r="J122">
        <f t="shared" si="13"/>
        <v>-581.69999999999982</v>
      </c>
      <c r="L122">
        <f t="shared" si="14"/>
        <v>313.77530000000002</v>
      </c>
      <c r="M122">
        <f t="shared" si="15"/>
        <v>0</v>
      </c>
    </row>
    <row r="123" spans="1:13">
      <c r="A123" s="1">
        <v>41478</v>
      </c>
      <c r="B123">
        <v>9</v>
      </c>
      <c r="C123">
        <v>20.7</v>
      </c>
      <c r="D123" t="str">
        <f t="shared" si="16"/>
        <v>07/23/13-08/12/13</v>
      </c>
      <c r="E123" s="2">
        <f t="shared" si="19"/>
        <v>43</v>
      </c>
      <c r="F123">
        <f t="shared" si="19"/>
        <v>-130.4</v>
      </c>
      <c r="G123">
        <f t="shared" si="10"/>
        <v>39</v>
      </c>
      <c r="H123" s="2">
        <f t="shared" si="11"/>
        <v>-43.000000000000028</v>
      </c>
      <c r="I123">
        <f t="shared" si="12"/>
        <v>43</v>
      </c>
      <c r="J123">
        <f t="shared" si="13"/>
        <v>-513.5</v>
      </c>
      <c r="L123">
        <f t="shared" si="14"/>
        <v>301.52190000000007</v>
      </c>
      <c r="M123">
        <f t="shared" si="15"/>
        <v>0</v>
      </c>
    </row>
    <row r="124" spans="1:13">
      <c r="A124" s="1">
        <v>41479</v>
      </c>
      <c r="B124">
        <v>11</v>
      </c>
      <c r="C124">
        <v>-34.5</v>
      </c>
      <c r="D124" t="str">
        <f t="shared" si="16"/>
        <v>07/24/13-08/13/13</v>
      </c>
      <c r="E124" s="2">
        <f t="shared" si="19"/>
        <v>38</v>
      </c>
      <c r="F124">
        <f t="shared" si="19"/>
        <v>-120.80000000000003</v>
      </c>
      <c r="G124">
        <f t="shared" si="10"/>
        <v>40</v>
      </c>
      <c r="H124" s="2">
        <f t="shared" si="11"/>
        <v>28.999999999999986</v>
      </c>
      <c r="I124">
        <f t="shared" si="12"/>
        <v>38</v>
      </c>
      <c r="J124">
        <f t="shared" si="13"/>
        <v>-395.5</v>
      </c>
      <c r="L124">
        <f t="shared" si="14"/>
        <v>332.15540000000004</v>
      </c>
      <c r="M124">
        <f t="shared" si="15"/>
        <v>0</v>
      </c>
    </row>
    <row r="125" spans="1:13">
      <c r="A125" s="1">
        <v>41480</v>
      </c>
      <c r="B125">
        <v>-1</v>
      </c>
      <c r="C125">
        <v>16.399999999999999</v>
      </c>
      <c r="D125" t="str">
        <f t="shared" si="16"/>
        <v>07/25/13-08/14/13</v>
      </c>
      <c r="E125" s="2">
        <f t="shared" si="19"/>
        <v>22</v>
      </c>
      <c r="F125">
        <f t="shared" si="19"/>
        <v>-196.3</v>
      </c>
      <c r="G125">
        <f t="shared" si="10"/>
        <v>20</v>
      </c>
      <c r="H125" s="2">
        <f t="shared" si="11"/>
        <v>151.89999999999998</v>
      </c>
      <c r="I125">
        <f t="shared" si="12"/>
        <v>22</v>
      </c>
      <c r="J125">
        <f t="shared" si="13"/>
        <v>-194.1</v>
      </c>
      <c r="L125">
        <f t="shared" si="14"/>
        <v>430.18260000000004</v>
      </c>
      <c r="M125">
        <f t="shared" si="15"/>
        <v>0</v>
      </c>
    </row>
    <row r="126" spans="1:13">
      <c r="A126" s="1">
        <v>41481</v>
      </c>
      <c r="B126">
        <v>-2</v>
      </c>
      <c r="C126">
        <v>10.9</v>
      </c>
      <c r="D126" t="str">
        <f t="shared" si="16"/>
        <v>07/26/13-08/15/13</v>
      </c>
      <c r="E126" s="2">
        <f t="shared" si="19"/>
        <v>31</v>
      </c>
      <c r="F126">
        <f t="shared" si="19"/>
        <v>-433.2</v>
      </c>
      <c r="G126">
        <f t="shared" si="10"/>
        <v>23</v>
      </c>
      <c r="H126" s="2">
        <f t="shared" si="11"/>
        <v>181.70000000000016</v>
      </c>
      <c r="I126">
        <f t="shared" si="12"/>
        <v>31</v>
      </c>
      <c r="J126">
        <f t="shared" si="13"/>
        <v>-162.99999999999994</v>
      </c>
      <c r="L126">
        <f t="shared" si="14"/>
        <v>375.04230000000007</v>
      </c>
      <c r="M126">
        <f t="shared" si="15"/>
        <v>0</v>
      </c>
    </row>
    <row r="127" spans="1:13">
      <c r="A127" s="1">
        <v>41482</v>
      </c>
      <c r="B127">
        <v>4</v>
      </c>
      <c r="C127" t="s">
        <v>4</v>
      </c>
      <c r="D127" t="str">
        <f t="shared" si="16"/>
        <v>07/27/13-08/16/13</v>
      </c>
      <c r="E127" s="2">
        <f t="shared" si="19"/>
        <v>33</v>
      </c>
      <c r="F127">
        <f t="shared" si="19"/>
        <v>-475.20000000000005</v>
      </c>
      <c r="G127">
        <f t="shared" si="10"/>
        <v>25</v>
      </c>
      <c r="H127" s="2">
        <f t="shared" si="11"/>
        <v>-2.2999999999998408</v>
      </c>
      <c r="I127">
        <f t="shared" si="12"/>
        <v>33</v>
      </c>
      <c r="J127">
        <f t="shared" si="13"/>
        <v>-162.99999999999994</v>
      </c>
      <c r="L127">
        <f t="shared" si="14"/>
        <v>362.78890000000001</v>
      </c>
      <c r="M127">
        <f t="shared" si="15"/>
        <v>0</v>
      </c>
    </row>
    <row r="128" spans="1:13">
      <c r="A128" s="1">
        <v>41483</v>
      </c>
      <c r="B128">
        <v>0</v>
      </c>
      <c r="C128" t="s">
        <v>4</v>
      </c>
      <c r="D128" t="str">
        <f t="shared" si="16"/>
        <v>07/28/13-08/17/13</v>
      </c>
      <c r="E128" s="2">
        <f t="shared" si="19"/>
        <v>33</v>
      </c>
      <c r="F128">
        <f t="shared" si="19"/>
        <v>-475.20000000000005</v>
      </c>
      <c r="G128">
        <f t="shared" si="10"/>
        <v>20</v>
      </c>
      <c r="H128" s="2">
        <f t="shared" si="11"/>
        <v>-2.2999999999998408</v>
      </c>
      <c r="I128">
        <f t="shared" si="12"/>
        <v>33</v>
      </c>
      <c r="J128">
        <f t="shared" si="13"/>
        <v>-27.099999999999937</v>
      </c>
      <c r="L128">
        <f t="shared" si="14"/>
        <v>362.78890000000001</v>
      </c>
      <c r="M128">
        <f t="shared" si="15"/>
        <v>0</v>
      </c>
    </row>
    <row r="129" spans="1:13">
      <c r="A129" s="1">
        <v>41484</v>
      </c>
      <c r="B129">
        <v>-4</v>
      </c>
      <c r="C129">
        <v>-35.1</v>
      </c>
      <c r="D129" t="str">
        <f t="shared" si="16"/>
        <v>07/29/13-08/18/13</v>
      </c>
      <c r="E129" s="2">
        <f t="shared" si="19"/>
        <v>31</v>
      </c>
      <c r="F129">
        <f t="shared" si="19"/>
        <v>-475.20000000000005</v>
      </c>
      <c r="G129">
        <f t="shared" si="10"/>
        <v>22</v>
      </c>
      <c r="H129" s="2">
        <f t="shared" si="11"/>
        <v>-6.7999999999998408</v>
      </c>
      <c r="I129">
        <f t="shared" si="12"/>
        <v>31</v>
      </c>
      <c r="J129">
        <f t="shared" si="13"/>
        <v>162.90000000000003</v>
      </c>
      <c r="L129">
        <f t="shared" si="14"/>
        <v>375.04230000000007</v>
      </c>
      <c r="M129">
        <f t="shared" si="15"/>
        <v>1</v>
      </c>
    </row>
    <row r="130" spans="1:13">
      <c r="A130" s="1">
        <v>41485</v>
      </c>
      <c r="B130">
        <v>-4</v>
      </c>
      <c r="C130">
        <v>-13.9</v>
      </c>
      <c r="D130" t="str">
        <f t="shared" si="16"/>
        <v>07/30/13-08/19/13</v>
      </c>
      <c r="E130" s="2">
        <f t="shared" si="19"/>
        <v>38</v>
      </c>
      <c r="F130">
        <f t="shared" si="19"/>
        <v>-506.20000000000005</v>
      </c>
      <c r="G130">
        <f t="shared" si="10"/>
        <v>30</v>
      </c>
      <c r="H130" s="2">
        <f t="shared" si="11"/>
        <v>-88.000000000000085</v>
      </c>
      <c r="I130">
        <f t="shared" si="12"/>
        <v>38</v>
      </c>
      <c r="J130">
        <f t="shared" si="13"/>
        <v>304.20000000000005</v>
      </c>
      <c r="L130">
        <f t="shared" si="14"/>
        <v>332.15540000000004</v>
      </c>
      <c r="M130">
        <f t="shared" si="15"/>
        <v>1</v>
      </c>
    </row>
    <row r="131" spans="1:13">
      <c r="A131" s="1">
        <v>41486</v>
      </c>
      <c r="B131">
        <v>7</v>
      </c>
      <c r="C131">
        <v>-29.1</v>
      </c>
      <c r="D131" t="str">
        <f t="shared" si="16"/>
        <v>07/31/13-08/20/13</v>
      </c>
      <c r="E131" s="2">
        <f t="shared" ref="E131:E194" si="20">SUM(B131:B151)</f>
        <v>44</v>
      </c>
      <c r="F131">
        <f t="shared" ref="F131:F194" si="21">SUM(C131:C151)</f>
        <v>-501.10000000000008</v>
      </c>
      <c r="G131">
        <f t="shared" ref="G131:G194" si="22">SUM(B131:B145)</f>
        <v>29</v>
      </c>
      <c r="H131" s="2">
        <f t="shared" ref="H131:H194" si="23">SUM(C146:C186)</f>
        <v>-45.900000000000084</v>
      </c>
      <c r="I131">
        <f>SUM(B131:B151)</f>
        <v>44</v>
      </c>
      <c r="J131">
        <f t="shared" ref="J131:J194" si="24">SUM(C153:C174)</f>
        <v>373.9</v>
      </c>
      <c r="L131">
        <f t="shared" ref="L131:L194" si="25">-6.1267*I131+564.97</f>
        <v>295.39520000000005</v>
      </c>
      <c r="M131">
        <f t="shared" ref="M131:M194" si="26">IF(SIGN(L131)=SIGN(J131), 1, 0)</f>
        <v>1</v>
      </c>
    </row>
    <row r="132" spans="1:13">
      <c r="A132" s="1">
        <v>41487</v>
      </c>
      <c r="B132">
        <v>8</v>
      </c>
      <c r="C132">
        <v>124.1</v>
      </c>
      <c r="D132" t="str">
        <f t="shared" ref="D132:D195" si="27">CONCATENATE(TEXT(A132, "mm/dd/yy"), "-", TEXT(A152, "mm/dd/yy"))</f>
        <v>08/01/13-08/21/13</v>
      </c>
      <c r="E132" s="2">
        <f t="shared" si="20"/>
        <v>45</v>
      </c>
      <c r="F132">
        <f t="shared" si="21"/>
        <v>-568.20000000000005</v>
      </c>
      <c r="G132">
        <f t="shared" si="22"/>
        <v>30</v>
      </c>
      <c r="H132" s="2">
        <f t="shared" si="23"/>
        <v>108.90000000000002</v>
      </c>
      <c r="I132">
        <f t="shared" ref="I131:I194" si="28">SUM(B132:B152)</f>
        <v>45</v>
      </c>
      <c r="J132">
        <f t="shared" si="24"/>
        <v>382.00000000000006</v>
      </c>
      <c r="L132">
        <f t="shared" si="25"/>
        <v>289.26850000000002</v>
      </c>
      <c r="M132">
        <f t="shared" si="26"/>
        <v>1</v>
      </c>
    </row>
    <row r="133" spans="1:13">
      <c r="A133" s="1">
        <v>41488</v>
      </c>
      <c r="B133">
        <v>7</v>
      </c>
      <c r="C133">
        <v>30.8</v>
      </c>
      <c r="D133" t="str">
        <f t="shared" si="27"/>
        <v>08/02/13-08/22/13</v>
      </c>
      <c r="E133" s="2">
        <f t="shared" si="20"/>
        <v>36</v>
      </c>
      <c r="F133">
        <f t="shared" si="21"/>
        <v>-637.20000000000005</v>
      </c>
      <c r="G133">
        <f t="shared" si="22"/>
        <v>22</v>
      </c>
      <c r="H133" s="2">
        <f t="shared" si="23"/>
        <v>193.90000000000006</v>
      </c>
      <c r="I133">
        <f t="shared" si="28"/>
        <v>36</v>
      </c>
      <c r="J133">
        <f t="shared" si="24"/>
        <v>360.3</v>
      </c>
      <c r="L133">
        <f t="shared" si="25"/>
        <v>344.40880000000004</v>
      </c>
      <c r="M133">
        <f t="shared" si="26"/>
        <v>1</v>
      </c>
    </row>
    <row r="134" spans="1:13">
      <c r="A134" s="1">
        <v>41489</v>
      </c>
      <c r="B134">
        <v>4</v>
      </c>
      <c r="C134" t="s">
        <v>4</v>
      </c>
      <c r="D134" t="str">
        <f t="shared" si="27"/>
        <v>08/03/13-08/23/13</v>
      </c>
      <c r="E134" s="2">
        <f t="shared" si="20"/>
        <v>28</v>
      </c>
      <c r="F134">
        <f t="shared" si="21"/>
        <v>-646.29999999999995</v>
      </c>
      <c r="G134">
        <f t="shared" si="22"/>
        <v>19</v>
      </c>
      <c r="H134" s="2">
        <f t="shared" si="23"/>
        <v>134.60000000000008</v>
      </c>
      <c r="I134">
        <f t="shared" si="28"/>
        <v>28</v>
      </c>
      <c r="J134">
        <f t="shared" si="24"/>
        <v>360.3</v>
      </c>
      <c r="L134">
        <f t="shared" si="25"/>
        <v>393.42240000000004</v>
      </c>
      <c r="M134">
        <f t="shared" si="26"/>
        <v>1</v>
      </c>
    </row>
    <row r="135" spans="1:13">
      <c r="A135" s="1">
        <v>41490</v>
      </c>
      <c r="B135">
        <v>-7</v>
      </c>
      <c r="C135" t="s">
        <v>4</v>
      </c>
      <c r="D135" t="str">
        <f t="shared" si="27"/>
        <v>08/04/13-08/24/13</v>
      </c>
      <c r="E135" s="2">
        <f t="shared" si="20"/>
        <v>30</v>
      </c>
      <c r="F135">
        <f t="shared" si="21"/>
        <v>-646.29999999999995</v>
      </c>
      <c r="G135">
        <f t="shared" si="22"/>
        <v>13</v>
      </c>
      <c r="H135" s="2">
        <f t="shared" si="23"/>
        <v>134.60000000000008</v>
      </c>
      <c r="I135">
        <f t="shared" si="28"/>
        <v>30</v>
      </c>
      <c r="J135">
        <f t="shared" si="24"/>
        <v>473.70000000000005</v>
      </c>
      <c r="L135">
        <f t="shared" si="25"/>
        <v>381.16900000000004</v>
      </c>
      <c r="M135">
        <f t="shared" si="26"/>
        <v>1</v>
      </c>
    </row>
    <row r="136" spans="1:13">
      <c r="A136" s="1">
        <v>41491</v>
      </c>
      <c r="B136">
        <v>5</v>
      </c>
      <c r="C136">
        <v>-39.9</v>
      </c>
      <c r="D136" t="str">
        <f t="shared" si="27"/>
        <v>08/05/13-08/25/13</v>
      </c>
      <c r="E136" s="2">
        <f t="shared" si="20"/>
        <v>42</v>
      </c>
      <c r="F136">
        <f t="shared" si="21"/>
        <v>-646.29999999999995</v>
      </c>
      <c r="G136">
        <f t="shared" si="22"/>
        <v>23</v>
      </c>
      <c r="H136" s="2">
        <f t="shared" si="23"/>
        <v>200.70000000000005</v>
      </c>
      <c r="I136">
        <f t="shared" si="28"/>
        <v>42</v>
      </c>
      <c r="J136">
        <f t="shared" si="24"/>
        <v>568.30000000000007</v>
      </c>
      <c r="L136">
        <f t="shared" si="25"/>
        <v>307.64860000000004</v>
      </c>
      <c r="M136">
        <f t="shared" si="26"/>
        <v>1</v>
      </c>
    </row>
    <row r="137" spans="1:13">
      <c r="A137" s="1">
        <v>41492</v>
      </c>
      <c r="B137">
        <v>2</v>
      </c>
      <c r="C137">
        <v>-89.7</v>
      </c>
      <c r="D137" t="str">
        <f t="shared" si="27"/>
        <v>08/06/13-08/26/13</v>
      </c>
      <c r="E137" s="2">
        <f t="shared" si="20"/>
        <v>38</v>
      </c>
      <c r="F137">
        <f t="shared" si="21"/>
        <v>-674.5</v>
      </c>
      <c r="G137">
        <f t="shared" si="22"/>
        <v>20</v>
      </c>
      <c r="H137" s="2">
        <f t="shared" si="23"/>
        <v>89.400000000000119</v>
      </c>
      <c r="I137">
        <f t="shared" si="28"/>
        <v>38</v>
      </c>
      <c r="J137">
        <f t="shared" si="24"/>
        <v>875.4</v>
      </c>
      <c r="L137">
        <f t="shared" si="25"/>
        <v>332.15540000000004</v>
      </c>
      <c r="M137">
        <f t="shared" si="26"/>
        <v>1</v>
      </c>
    </row>
    <row r="138" spans="1:13">
      <c r="A138" s="1">
        <v>41493</v>
      </c>
      <c r="B138">
        <v>10</v>
      </c>
      <c r="C138">
        <v>-45.5</v>
      </c>
      <c r="D138" t="str">
        <f t="shared" si="27"/>
        <v>08/07/13-08/27/13</v>
      </c>
      <c r="E138" s="2">
        <f t="shared" si="20"/>
        <v>42</v>
      </c>
      <c r="F138">
        <f t="shared" si="21"/>
        <v>-748</v>
      </c>
      <c r="G138">
        <f t="shared" si="22"/>
        <v>26</v>
      </c>
      <c r="H138" s="2">
        <f t="shared" si="23"/>
        <v>244.80000000000007</v>
      </c>
      <c r="I138">
        <f t="shared" si="28"/>
        <v>42</v>
      </c>
      <c r="J138">
        <f t="shared" si="24"/>
        <v>780.6</v>
      </c>
      <c r="L138">
        <f t="shared" si="25"/>
        <v>307.64860000000004</v>
      </c>
      <c r="M138">
        <f t="shared" si="26"/>
        <v>1</v>
      </c>
    </row>
    <row r="139" spans="1:13">
      <c r="A139" s="1">
        <v>41494</v>
      </c>
      <c r="B139">
        <v>-9</v>
      </c>
      <c r="C139">
        <v>21</v>
      </c>
      <c r="D139" t="str">
        <f t="shared" si="27"/>
        <v>08/08/13-08/28/13</v>
      </c>
      <c r="E139" s="2">
        <f t="shared" si="20"/>
        <v>39</v>
      </c>
      <c r="F139">
        <f t="shared" si="21"/>
        <v>-649</v>
      </c>
      <c r="G139">
        <f t="shared" si="22"/>
        <v>15</v>
      </c>
      <c r="H139" s="2">
        <f t="shared" si="23"/>
        <v>140.10000000000016</v>
      </c>
      <c r="I139">
        <f t="shared" si="28"/>
        <v>39</v>
      </c>
      <c r="J139">
        <f t="shared" si="24"/>
        <v>573.5</v>
      </c>
      <c r="L139">
        <f t="shared" si="25"/>
        <v>326.02870000000007</v>
      </c>
      <c r="M139">
        <f t="shared" si="26"/>
        <v>1</v>
      </c>
    </row>
    <row r="140" spans="1:13">
      <c r="A140" s="1">
        <v>41495</v>
      </c>
      <c r="B140">
        <v>2</v>
      </c>
      <c r="C140">
        <v>-71.099999999999994</v>
      </c>
      <c r="D140" t="str">
        <f t="shared" si="27"/>
        <v>08/09/13-08/29/13</v>
      </c>
      <c r="E140" s="2">
        <f t="shared" si="20"/>
        <v>55</v>
      </c>
      <c r="F140">
        <f t="shared" si="21"/>
        <v>-646.9</v>
      </c>
      <c r="G140">
        <f t="shared" si="22"/>
        <v>23</v>
      </c>
      <c r="H140" s="2">
        <f t="shared" si="23"/>
        <v>-12.299999999999869</v>
      </c>
      <c r="I140">
        <f t="shared" si="28"/>
        <v>55</v>
      </c>
      <c r="J140">
        <f t="shared" si="24"/>
        <v>607.30000000000007</v>
      </c>
      <c r="L140">
        <f t="shared" si="25"/>
        <v>228.00150000000008</v>
      </c>
      <c r="M140">
        <f t="shared" si="26"/>
        <v>1</v>
      </c>
    </row>
    <row r="141" spans="1:13">
      <c r="A141" s="1">
        <v>41496</v>
      </c>
      <c r="B141">
        <v>0</v>
      </c>
      <c r="C141" t="s">
        <v>4</v>
      </c>
      <c r="D141" t="str">
        <f t="shared" si="27"/>
        <v>08/10/13-08/30/13</v>
      </c>
      <c r="E141" s="2">
        <f t="shared" si="20"/>
        <v>55</v>
      </c>
      <c r="F141">
        <f t="shared" si="21"/>
        <v>-609.5999999999998</v>
      </c>
      <c r="G141">
        <f t="shared" si="22"/>
        <v>27</v>
      </c>
      <c r="H141" s="2">
        <f t="shared" si="23"/>
        <v>65.600000000000136</v>
      </c>
      <c r="I141">
        <f t="shared" si="28"/>
        <v>55</v>
      </c>
      <c r="J141">
        <f t="shared" si="24"/>
        <v>607.30000000000007</v>
      </c>
      <c r="L141">
        <f t="shared" si="25"/>
        <v>228.00150000000008</v>
      </c>
      <c r="M141">
        <f t="shared" si="26"/>
        <v>1</v>
      </c>
    </row>
    <row r="142" spans="1:13">
      <c r="A142" s="1">
        <v>41497</v>
      </c>
      <c r="B142">
        <v>-1</v>
      </c>
      <c r="C142" t="s">
        <v>4</v>
      </c>
      <c r="D142" t="str">
        <f t="shared" si="27"/>
        <v>08/11/13-08/31/13</v>
      </c>
      <c r="E142" s="2">
        <f t="shared" si="20"/>
        <v>61</v>
      </c>
      <c r="F142">
        <f t="shared" si="21"/>
        <v>-609.5999999999998</v>
      </c>
      <c r="G142">
        <f t="shared" si="22"/>
        <v>32</v>
      </c>
      <c r="H142" s="2">
        <f t="shared" si="23"/>
        <v>65.600000000000136</v>
      </c>
      <c r="I142">
        <f t="shared" si="28"/>
        <v>61</v>
      </c>
      <c r="J142">
        <f t="shared" si="24"/>
        <v>556.40000000000009</v>
      </c>
      <c r="L142">
        <f t="shared" si="25"/>
        <v>191.24130000000002</v>
      </c>
      <c r="M142">
        <f t="shared" si="26"/>
        <v>1</v>
      </c>
    </row>
    <row r="143" spans="1:13">
      <c r="A143" s="1">
        <v>41498</v>
      </c>
      <c r="B143">
        <v>2</v>
      </c>
      <c r="C143">
        <v>4.5</v>
      </c>
      <c r="D143" t="str">
        <f t="shared" si="27"/>
        <v>08/12/13-09/01/13</v>
      </c>
      <c r="E143" s="2">
        <f t="shared" si="20"/>
        <v>58</v>
      </c>
      <c r="F143">
        <f t="shared" si="21"/>
        <v>-609.5999999999998</v>
      </c>
      <c r="G143">
        <f t="shared" si="22"/>
        <v>34</v>
      </c>
      <c r="H143" s="2">
        <f t="shared" si="23"/>
        <v>133.70000000000016</v>
      </c>
      <c r="I143">
        <f t="shared" si="28"/>
        <v>58</v>
      </c>
      <c r="J143">
        <f t="shared" si="24"/>
        <v>488.50000000000011</v>
      </c>
      <c r="L143">
        <f t="shared" si="25"/>
        <v>209.62140000000005</v>
      </c>
      <c r="M143">
        <f t="shared" si="26"/>
        <v>1</v>
      </c>
    </row>
    <row r="144" spans="1:13">
      <c r="A144" s="1">
        <v>41499</v>
      </c>
      <c r="B144">
        <v>4</v>
      </c>
      <c r="C144">
        <v>30.3</v>
      </c>
      <c r="D144" t="str">
        <f t="shared" si="27"/>
        <v>08/13/13-09/02/13</v>
      </c>
      <c r="E144" s="2">
        <f t="shared" si="20"/>
        <v>59</v>
      </c>
      <c r="F144">
        <f t="shared" si="21"/>
        <v>-614.0999999999998</v>
      </c>
      <c r="G144">
        <f t="shared" si="22"/>
        <v>38</v>
      </c>
      <c r="H144" s="2">
        <f t="shared" si="23"/>
        <v>163.8000000000001</v>
      </c>
      <c r="I144">
        <f t="shared" si="28"/>
        <v>59</v>
      </c>
      <c r="J144">
        <f t="shared" si="24"/>
        <v>390.40000000000015</v>
      </c>
      <c r="L144">
        <f t="shared" si="25"/>
        <v>203.49470000000008</v>
      </c>
      <c r="M144">
        <f t="shared" si="26"/>
        <v>1</v>
      </c>
    </row>
    <row r="145" spans="1:13">
      <c r="A145" s="1">
        <v>41500</v>
      </c>
      <c r="B145">
        <v>-5</v>
      </c>
      <c r="C145">
        <v>-110</v>
      </c>
      <c r="D145" t="str">
        <f t="shared" si="27"/>
        <v>08/14/13-09/03/13</v>
      </c>
      <c r="E145" s="2">
        <f t="shared" si="20"/>
        <v>61</v>
      </c>
      <c r="F145">
        <f t="shared" si="21"/>
        <v>-612</v>
      </c>
      <c r="G145">
        <f t="shared" si="22"/>
        <v>41</v>
      </c>
      <c r="H145" s="2">
        <f t="shared" si="23"/>
        <v>-51.199999999999989</v>
      </c>
      <c r="I145">
        <f t="shared" si="28"/>
        <v>61</v>
      </c>
      <c r="J145">
        <f t="shared" si="24"/>
        <v>345.80000000000013</v>
      </c>
      <c r="L145">
        <f t="shared" si="25"/>
        <v>191.24130000000002</v>
      </c>
      <c r="M145">
        <f t="shared" si="26"/>
        <v>1</v>
      </c>
    </row>
    <row r="146" spans="1:13">
      <c r="A146" s="1">
        <v>41501</v>
      </c>
      <c r="B146">
        <v>8</v>
      </c>
      <c r="C146">
        <v>-220.5</v>
      </c>
      <c r="D146" t="str">
        <f t="shared" si="27"/>
        <v>08/15/13-09/04/13</v>
      </c>
      <c r="E146" s="2">
        <f t="shared" si="20"/>
        <v>77</v>
      </c>
      <c r="F146">
        <f t="shared" si="21"/>
        <v>-403.5</v>
      </c>
      <c r="G146">
        <f t="shared" si="22"/>
        <v>53</v>
      </c>
      <c r="H146" s="2">
        <f t="shared" si="23"/>
        <v>-49.500000000000014</v>
      </c>
      <c r="I146">
        <f t="shared" si="28"/>
        <v>77</v>
      </c>
      <c r="J146">
        <f t="shared" si="24"/>
        <v>278.50000000000011</v>
      </c>
      <c r="L146">
        <f t="shared" si="25"/>
        <v>93.21410000000003</v>
      </c>
      <c r="M146">
        <f t="shared" si="26"/>
        <v>1</v>
      </c>
    </row>
    <row r="147" spans="1:13">
      <c r="A147" s="1">
        <v>41502</v>
      </c>
      <c r="B147">
        <v>0</v>
      </c>
      <c r="C147">
        <v>-31.1</v>
      </c>
      <c r="D147" t="str">
        <f t="shared" si="27"/>
        <v>08/16/13-09/05/13</v>
      </c>
      <c r="E147" s="2">
        <f t="shared" si="20"/>
        <v>76</v>
      </c>
      <c r="F147">
        <f t="shared" si="21"/>
        <v>-175</v>
      </c>
      <c r="G147">
        <f t="shared" si="22"/>
        <v>47</v>
      </c>
      <c r="H147" s="2">
        <f t="shared" si="23"/>
        <v>304.00000000000006</v>
      </c>
      <c r="I147">
        <f t="shared" si="28"/>
        <v>76</v>
      </c>
      <c r="J147">
        <f t="shared" si="24"/>
        <v>297.60000000000002</v>
      </c>
      <c r="L147">
        <f t="shared" si="25"/>
        <v>99.340800000000058</v>
      </c>
      <c r="M147">
        <f t="shared" si="26"/>
        <v>1</v>
      </c>
    </row>
    <row r="148" spans="1:13">
      <c r="A148" s="1">
        <v>41503</v>
      </c>
      <c r="B148">
        <v>4</v>
      </c>
      <c r="C148" t="s">
        <v>4</v>
      </c>
      <c r="D148" t="str">
        <f t="shared" si="27"/>
        <v>08/17/13-09/06/13</v>
      </c>
      <c r="E148" s="2">
        <f t="shared" si="20"/>
        <v>78</v>
      </c>
      <c r="F148">
        <f t="shared" si="21"/>
        <v>-162.99999999999994</v>
      </c>
      <c r="G148">
        <f t="shared" si="22"/>
        <v>53</v>
      </c>
      <c r="H148" s="2">
        <f t="shared" si="23"/>
        <v>414.6</v>
      </c>
      <c r="I148">
        <f t="shared" si="28"/>
        <v>78</v>
      </c>
      <c r="J148">
        <f t="shared" si="24"/>
        <v>297.60000000000002</v>
      </c>
      <c r="L148">
        <f t="shared" si="25"/>
        <v>87.087400000000059</v>
      </c>
      <c r="M148">
        <f t="shared" si="26"/>
        <v>1</v>
      </c>
    </row>
    <row r="149" spans="1:13">
      <c r="A149" s="1">
        <v>41504</v>
      </c>
      <c r="B149">
        <v>-2</v>
      </c>
      <c r="C149" t="s">
        <v>4</v>
      </c>
      <c r="D149" t="str">
        <f t="shared" si="27"/>
        <v>08/18/13-09/07/13</v>
      </c>
      <c r="E149" s="2">
        <f t="shared" si="20"/>
        <v>83</v>
      </c>
      <c r="F149">
        <f t="shared" si="21"/>
        <v>-162.99999999999994</v>
      </c>
      <c r="G149">
        <f t="shared" si="22"/>
        <v>45</v>
      </c>
      <c r="H149" s="2">
        <f t="shared" si="23"/>
        <v>414.6</v>
      </c>
      <c r="I149">
        <f t="shared" si="28"/>
        <v>83</v>
      </c>
      <c r="J149">
        <f t="shared" si="24"/>
        <v>177.50000000000003</v>
      </c>
      <c r="L149">
        <f t="shared" si="25"/>
        <v>56.45390000000009</v>
      </c>
      <c r="M149">
        <f t="shared" si="26"/>
        <v>1</v>
      </c>
    </row>
    <row r="150" spans="1:13">
      <c r="A150" s="1">
        <v>41505</v>
      </c>
      <c r="B150">
        <v>3</v>
      </c>
      <c r="C150">
        <v>-66.099999999999994</v>
      </c>
      <c r="D150" t="str">
        <f t="shared" si="27"/>
        <v>08/19/13-09/08/13</v>
      </c>
      <c r="E150" s="2">
        <f t="shared" si="20"/>
        <v>86</v>
      </c>
      <c r="F150">
        <f t="shared" si="21"/>
        <v>-162.99999999999994</v>
      </c>
      <c r="G150">
        <f t="shared" si="22"/>
        <v>50</v>
      </c>
      <c r="H150" s="2">
        <f t="shared" si="23"/>
        <v>414.6</v>
      </c>
      <c r="I150">
        <f t="shared" si="28"/>
        <v>86</v>
      </c>
      <c r="J150">
        <f t="shared" si="24"/>
        <v>100.80000000000005</v>
      </c>
      <c r="L150">
        <f t="shared" si="25"/>
        <v>38.073800000000119</v>
      </c>
      <c r="M150">
        <f t="shared" si="26"/>
        <v>1</v>
      </c>
    </row>
    <row r="151" spans="1:13">
      <c r="A151" s="1">
        <v>41506</v>
      </c>
      <c r="B151">
        <v>2</v>
      </c>
      <c r="C151">
        <v>-8.8000000000000007</v>
      </c>
      <c r="D151" t="str">
        <f t="shared" si="27"/>
        <v>08/20/13-09/09/13</v>
      </c>
      <c r="E151" s="2">
        <f t="shared" si="20"/>
        <v>88</v>
      </c>
      <c r="F151">
        <f t="shared" si="21"/>
        <v>39.000000000000028</v>
      </c>
      <c r="G151">
        <f t="shared" si="22"/>
        <v>53</v>
      </c>
      <c r="H151" s="2">
        <f t="shared" si="23"/>
        <v>452.20000000000005</v>
      </c>
      <c r="I151">
        <f t="shared" si="28"/>
        <v>88</v>
      </c>
      <c r="J151">
        <f t="shared" si="24"/>
        <v>-72.700000000000017</v>
      </c>
      <c r="L151">
        <f t="shared" si="25"/>
        <v>25.820400000000063</v>
      </c>
      <c r="M151">
        <f t="shared" si="26"/>
        <v>0</v>
      </c>
    </row>
    <row r="152" spans="1:13">
      <c r="A152" s="1">
        <v>41507</v>
      </c>
      <c r="B152">
        <v>8</v>
      </c>
      <c r="C152">
        <v>-96.2</v>
      </c>
      <c r="D152" t="str">
        <f t="shared" si="27"/>
        <v>08/21/13-09/10/13</v>
      </c>
      <c r="E152" s="2">
        <f t="shared" si="20"/>
        <v>88</v>
      </c>
      <c r="F152">
        <f t="shared" si="21"/>
        <v>171.70000000000005</v>
      </c>
      <c r="G152">
        <f t="shared" si="22"/>
        <v>62</v>
      </c>
      <c r="H152" s="2">
        <f t="shared" si="23"/>
        <v>221.40000000000015</v>
      </c>
      <c r="I152">
        <f t="shared" si="28"/>
        <v>88</v>
      </c>
      <c r="J152">
        <f t="shared" si="24"/>
        <v>-335.9</v>
      </c>
      <c r="L152">
        <f t="shared" si="25"/>
        <v>25.820400000000063</v>
      </c>
      <c r="M152">
        <f t="shared" si="26"/>
        <v>0</v>
      </c>
    </row>
    <row r="153" spans="1:13">
      <c r="A153" s="1">
        <v>41508</v>
      </c>
      <c r="B153">
        <v>-1</v>
      </c>
      <c r="C153">
        <v>55.1</v>
      </c>
      <c r="D153" t="str">
        <f t="shared" si="27"/>
        <v>08/22/13-09/11/13</v>
      </c>
      <c r="E153" s="2">
        <f t="shared" si="20"/>
        <v>87</v>
      </c>
      <c r="F153">
        <f t="shared" si="21"/>
        <v>400.4</v>
      </c>
      <c r="G153">
        <f t="shared" si="22"/>
        <v>61</v>
      </c>
      <c r="H153" s="2">
        <f t="shared" si="23"/>
        <v>416.50000000000011</v>
      </c>
      <c r="I153">
        <f t="shared" si="28"/>
        <v>87</v>
      </c>
      <c r="J153">
        <f t="shared" si="24"/>
        <v>-231.49999999999997</v>
      </c>
      <c r="L153">
        <f t="shared" si="25"/>
        <v>31.947100000000091</v>
      </c>
      <c r="M153">
        <f t="shared" si="26"/>
        <v>0</v>
      </c>
    </row>
    <row r="154" spans="1:13">
      <c r="A154" s="1">
        <v>41509</v>
      </c>
      <c r="B154">
        <v>-1</v>
      </c>
      <c r="C154">
        <v>21.7</v>
      </c>
      <c r="D154" t="str">
        <f t="shared" si="27"/>
        <v>08/23/13-09/12/13</v>
      </c>
      <c r="E154" s="2">
        <f t="shared" si="20"/>
        <v>91</v>
      </c>
      <c r="F154">
        <f t="shared" si="21"/>
        <v>318.80000000000007</v>
      </c>
      <c r="G154">
        <f t="shared" si="22"/>
        <v>64</v>
      </c>
      <c r="H154" s="2">
        <f t="shared" si="23"/>
        <v>437.8</v>
      </c>
      <c r="I154">
        <f t="shared" si="28"/>
        <v>91</v>
      </c>
      <c r="J154">
        <f t="shared" si="24"/>
        <v>-294.69999999999993</v>
      </c>
      <c r="L154">
        <f t="shared" si="25"/>
        <v>7.440300000000093</v>
      </c>
      <c r="M154">
        <f t="shared" si="26"/>
        <v>0</v>
      </c>
    </row>
    <row r="155" spans="1:13">
      <c r="A155" s="1">
        <v>41510</v>
      </c>
      <c r="B155">
        <v>6</v>
      </c>
      <c r="C155" t="s">
        <v>4</v>
      </c>
      <c r="D155" t="str">
        <f t="shared" si="27"/>
        <v>08/24/13-09/13/13</v>
      </c>
      <c r="E155" s="2">
        <f t="shared" si="20"/>
        <v>99</v>
      </c>
      <c r="F155">
        <f t="shared" si="21"/>
        <v>360.3</v>
      </c>
      <c r="G155">
        <f t="shared" si="22"/>
        <v>74</v>
      </c>
      <c r="H155" s="2">
        <f t="shared" si="23"/>
        <v>465.8</v>
      </c>
      <c r="I155">
        <f t="shared" si="28"/>
        <v>99</v>
      </c>
      <c r="J155">
        <f t="shared" si="24"/>
        <v>-294.69999999999993</v>
      </c>
      <c r="L155">
        <f t="shared" si="25"/>
        <v>-41.573299999999904</v>
      </c>
      <c r="M155">
        <f t="shared" si="26"/>
        <v>1</v>
      </c>
    </row>
    <row r="156" spans="1:13">
      <c r="A156" s="1">
        <v>41511</v>
      </c>
      <c r="B156">
        <v>5</v>
      </c>
      <c r="C156" t="s">
        <v>4</v>
      </c>
      <c r="D156" t="str">
        <f t="shared" si="27"/>
        <v>08/25/13-09/14/13</v>
      </c>
      <c r="E156" s="2">
        <f t="shared" si="20"/>
        <v>94</v>
      </c>
      <c r="F156">
        <f t="shared" si="21"/>
        <v>360.3</v>
      </c>
      <c r="G156">
        <f t="shared" si="22"/>
        <v>69</v>
      </c>
      <c r="H156" s="2">
        <f t="shared" si="23"/>
        <v>465.8</v>
      </c>
      <c r="I156">
        <f t="shared" si="28"/>
        <v>94</v>
      </c>
      <c r="J156">
        <f t="shared" si="24"/>
        <v>-427.79999999999995</v>
      </c>
      <c r="L156">
        <f t="shared" si="25"/>
        <v>-10.939799999999877</v>
      </c>
      <c r="M156">
        <f t="shared" si="26"/>
        <v>1</v>
      </c>
    </row>
    <row r="157" spans="1:13">
      <c r="A157" s="1">
        <v>41512</v>
      </c>
      <c r="B157">
        <v>1</v>
      </c>
      <c r="C157">
        <v>-68.099999999999994</v>
      </c>
      <c r="D157" t="str">
        <f t="shared" si="27"/>
        <v>08/26/13-09/15/13</v>
      </c>
      <c r="E157" s="2">
        <f t="shared" si="20"/>
        <v>105</v>
      </c>
      <c r="F157">
        <f t="shared" si="21"/>
        <v>360.3</v>
      </c>
      <c r="G157">
        <f t="shared" si="22"/>
        <v>69</v>
      </c>
      <c r="H157" s="2">
        <f t="shared" si="23"/>
        <v>329.90000000000003</v>
      </c>
      <c r="I157">
        <f t="shared" si="28"/>
        <v>105</v>
      </c>
      <c r="J157">
        <f t="shared" si="24"/>
        <v>-702.7</v>
      </c>
      <c r="L157">
        <f t="shared" si="25"/>
        <v>-78.333499999999958</v>
      </c>
      <c r="M157">
        <f t="shared" si="26"/>
        <v>1</v>
      </c>
    </row>
    <row r="158" spans="1:13">
      <c r="A158" s="1">
        <v>41513</v>
      </c>
      <c r="B158">
        <v>6</v>
      </c>
      <c r="C158">
        <v>-163.19999999999999</v>
      </c>
      <c r="D158" t="str">
        <f t="shared" si="27"/>
        <v>08/27/13-09/16/13</v>
      </c>
      <c r="E158" s="2">
        <f t="shared" si="20"/>
        <v>115</v>
      </c>
      <c r="F158">
        <f t="shared" si="21"/>
        <v>541.80000000000007</v>
      </c>
      <c r="G158">
        <f t="shared" si="22"/>
        <v>70</v>
      </c>
      <c r="H158" s="2">
        <f t="shared" si="23"/>
        <v>196.89999999999995</v>
      </c>
      <c r="I158">
        <f t="shared" si="28"/>
        <v>115</v>
      </c>
      <c r="J158">
        <f t="shared" si="24"/>
        <v>-704.40000000000009</v>
      </c>
      <c r="L158">
        <f t="shared" si="25"/>
        <v>-139.6004999999999</v>
      </c>
      <c r="M158">
        <f t="shared" si="26"/>
        <v>1</v>
      </c>
    </row>
    <row r="159" spans="1:13">
      <c r="A159" s="1">
        <v>41514</v>
      </c>
      <c r="B159">
        <v>7</v>
      </c>
      <c r="C159">
        <v>53.5</v>
      </c>
      <c r="D159" t="str">
        <f t="shared" si="27"/>
        <v>08/28/13-09/17/13</v>
      </c>
      <c r="E159" s="2">
        <f t="shared" si="20"/>
        <v>118</v>
      </c>
      <c r="F159">
        <f t="shared" si="21"/>
        <v>731.5</v>
      </c>
      <c r="G159">
        <f t="shared" si="22"/>
        <v>71</v>
      </c>
      <c r="H159" s="2">
        <f t="shared" si="23"/>
        <v>137.89999999999992</v>
      </c>
      <c r="I159">
        <f t="shared" si="28"/>
        <v>118</v>
      </c>
      <c r="J159">
        <f t="shared" si="24"/>
        <v>-528.60000000000014</v>
      </c>
      <c r="L159">
        <f t="shared" si="25"/>
        <v>-157.98059999999987</v>
      </c>
      <c r="M159">
        <f t="shared" si="26"/>
        <v>1</v>
      </c>
    </row>
    <row r="160" spans="1:13">
      <c r="A160" s="1">
        <v>41515</v>
      </c>
      <c r="B160">
        <v>7</v>
      </c>
      <c r="C160">
        <v>23.1</v>
      </c>
      <c r="D160" t="str">
        <f t="shared" si="27"/>
        <v>08/29/13-09/18/13</v>
      </c>
      <c r="E160" s="2">
        <f t="shared" si="20"/>
        <v>122</v>
      </c>
      <c r="F160">
        <f t="shared" si="21"/>
        <v>821.9</v>
      </c>
      <c r="G160">
        <f t="shared" si="22"/>
        <v>67</v>
      </c>
      <c r="H160" s="2">
        <f t="shared" si="23"/>
        <v>112.40000000000009</v>
      </c>
      <c r="I160">
        <f t="shared" si="28"/>
        <v>122</v>
      </c>
      <c r="J160">
        <f t="shared" si="24"/>
        <v>-376.70000000000016</v>
      </c>
      <c r="L160">
        <f t="shared" si="25"/>
        <v>-182.48739999999998</v>
      </c>
      <c r="M160">
        <f t="shared" si="26"/>
        <v>1</v>
      </c>
    </row>
    <row r="161" spans="1:13">
      <c r="A161" s="1">
        <v>41516</v>
      </c>
      <c r="B161">
        <v>2</v>
      </c>
      <c r="C161">
        <v>-33.799999999999997</v>
      </c>
      <c r="D161" t="str">
        <f t="shared" si="27"/>
        <v>08/30/13-09/19/13</v>
      </c>
      <c r="E161" s="2">
        <f t="shared" si="20"/>
        <v>120</v>
      </c>
      <c r="F161">
        <f t="shared" si="21"/>
        <v>757.5</v>
      </c>
      <c r="G161">
        <f t="shared" si="22"/>
        <v>67</v>
      </c>
      <c r="H161" s="2">
        <f t="shared" si="23"/>
        <v>143.49999999999994</v>
      </c>
      <c r="I161">
        <f t="shared" si="28"/>
        <v>120</v>
      </c>
      <c r="J161">
        <f t="shared" si="24"/>
        <v>-192.70000000000013</v>
      </c>
      <c r="L161">
        <f t="shared" si="25"/>
        <v>-170.23399999999992</v>
      </c>
      <c r="M161">
        <f t="shared" si="26"/>
        <v>1</v>
      </c>
    </row>
    <row r="162" spans="1:13">
      <c r="A162" s="1">
        <v>41517</v>
      </c>
      <c r="B162">
        <v>6</v>
      </c>
      <c r="C162" t="s">
        <v>4</v>
      </c>
      <c r="D162" t="str">
        <f t="shared" si="27"/>
        <v>08/31/13-09/20/13</v>
      </c>
      <c r="E162" s="2">
        <f t="shared" si="20"/>
        <v>116</v>
      </c>
      <c r="F162">
        <f t="shared" si="21"/>
        <v>607.30000000000007</v>
      </c>
      <c r="G162">
        <f t="shared" si="22"/>
        <v>66</v>
      </c>
      <c r="H162" s="2">
        <f t="shared" si="23"/>
        <v>190.09999999999994</v>
      </c>
      <c r="I162">
        <f t="shared" si="28"/>
        <v>116</v>
      </c>
      <c r="J162">
        <f t="shared" si="24"/>
        <v>-192.70000000000013</v>
      </c>
      <c r="L162">
        <f t="shared" si="25"/>
        <v>-145.72719999999993</v>
      </c>
      <c r="M162">
        <f t="shared" si="26"/>
        <v>1</v>
      </c>
    </row>
    <row r="163" spans="1:13">
      <c r="A163" s="1">
        <v>41518</v>
      </c>
      <c r="B163">
        <v>-4</v>
      </c>
      <c r="C163" t="s">
        <v>4</v>
      </c>
      <c r="D163" t="str">
        <f t="shared" si="27"/>
        <v>09/01/13-09/21/13</v>
      </c>
      <c r="E163" s="2">
        <f t="shared" si="20"/>
        <v>111</v>
      </c>
      <c r="F163">
        <f t="shared" si="21"/>
        <v>607.30000000000007</v>
      </c>
      <c r="G163">
        <f t="shared" si="22"/>
        <v>76</v>
      </c>
      <c r="H163" s="2">
        <f t="shared" si="23"/>
        <v>190.09999999999994</v>
      </c>
      <c r="I163">
        <f t="shared" si="28"/>
        <v>111</v>
      </c>
      <c r="J163">
        <f t="shared" si="24"/>
        <v>-122.70000000000013</v>
      </c>
      <c r="L163">
        <f t="shared" si="25"/>
        <v>-115.0936999999999</v>
      </c>
      <c r="M163">
        <f t="shared" si="26"/>
        <v>1</v>
      </c>
    </row>
    <row r="164" spans="1:13">
      <c r="A164" s="1">
        <v>41519</v>
      </c>
      <c r="B164">
        <v>3</v>
      </c>
      <c r="C164" t="s">
        <v>4</v>
      </c>
      <c r="D164" t="str">
        <f t="shared" si="27"/>
        <v>09/02/13-09/22/13</v>
      </c>
      <c r="E164" s="2">
        <f t="shared" si="20"/>
        <v>116</v>
      </c>
      <c r="F164">
        <f t="shared" si="21"/>
        <v>607.30000000000007</v>
      </c>
      <c r="G164">
        <f t="shared" si="22"/>
        <v>91</v>
      </c>
      <c r="H164" s="2">
        <f t="shared" si="23"/>
        <v>76.699999999999903</v>
      </c>
      <c r="I164">
        <f t="shared" si="28"/>
        <v>116</v>
      </c>
      <c r="J164">
        <f t="shared" si="24"/>
        <v>-204.10000000000016</v>
      </c>
      <c r="L164">
        <f t="shared" si="25"/>
        <v>-145.72719999999993</v>
      </c>
      <c r="M164">
        <f t="shared" si="26"/>
        <v>1</v>
      </c>
    </row>
    <row r="165" spans="1:13">
      <c r="A165" s="1">
        <v>41520</v>
      </c>
      <c r="B165">
        <v>6</v>
      </c>
      <c r="C165">
        <v>32.4</v>
      </c>
      <c r="D165" t="str">
        <f t="shared" si="27"/>
        <v>09/03/13-09/23/13</v>
      </c>
      <c r="E165" s="2">
        <f t="shared" si="20"/>
        <v>114</v>
      </c>
      <c r="F165">
        <f t="shared" si="21"/>
        <v>556.40000000000009</v>
      </c>
      <c r="G165">
        <f t="shared" si="22"/>
        <v>97</v>
      </c>
      <c r="H165" s="2">
        <f t="shared" si="23"/>
        <v>49.899999999999842</v>
      </c>
      <c r="I165">
        <f t="shared" si="28"/>
        <v>114</v>
      </c>
      <c r="J165">
        <f t="shared" si="24"/>
        <v>66.899999999999977</v>
      </c>
      <c r="L165">
        <f t="shared" si="25"/>
        <v>-133.47379999999998</v>
      </c>
      <c r="M165">
        <f t="shared" si="26"/>
        <v>0</v>
      </c>
    </row>
    <row r="166" spans="1:13">
      <c r="A166" s="1">
        <v>41521</v>
      </c>
      <c r="B166">
        <v>11</v>
      </c>
      <c r="C166">
        <v>98.5</v>
      </c>
      <c r="D166" t="str">
        <f t="shared" si="27"/>
        <v>09/04/13-09/24/13</v>
      </c>
      <c r="E166" s="2">
        <f t="shared" si="20"/>
        <v>111</v>
      </c>
      <c r="F166">
        <f t="shared" si="21"/>
        <v>456.10000000000014</v>
      </c>
      <c r="G166">
        <f t="shared" si="22"/>
        <v>102</v>
      </c>
      <c r="H166" s="2">
        <f t="shared" si="23"/>
        <v>14.199999999999818</v>
      </c>
      <c r="I166">
        <f t="shared" si="28"/>
        <v>111</v>
      </c>
      <c r="J166">
        <f t="shared" si="24"/>
        <v>134.80000000000001</v>
      </c>
      <c r="L166">
        <f t="shared" si="25"/>
        <v>-115.0936999999999</v>
      </c>
      <c r="M166">
        <f t="shared" si="26"/>
        <v>0</v>
      </c>
    </row>
    <row r="167" spans="1:13">
      <c r="A167" s="1">
        <v>41522</v>
      </c>
      <c r="B167">
        <v>7</v>
      </c>
      <c r="C167">
        <v>8</v>
      </c>
      <c r="D167" t="str">
        <f t="shared" si="27"/>
        <v>09/05/13-09/25/13</v>
      </c>
      <c r="E167" s="2">
        <f t="shared" si="20"/>
        <v>104</v>
      </c>
      <c r="F167">
        <f t="shared" si="21"/>
        <v>291.90000000000015</v>
      </c>
      <c r="G167">
        <f t="shared" si="22"/>
        <v>96</v>
      </c>
      <c r="H167" s="2">
        <f t="shared" si="23"/>
        <v>-6.4000000000001762</v>
      </c>
      <c r="I167">
        <f t="shared" si="28"/>
        <v>104</v>
      </c>
      <c r="J167">
        <f t="shared" si="24"/>
        <v>108.89999999999993</v>
      </c>
      <c r="L167">
        <f t="shared" si="25"/>
        <v>-72.20679999999993</v>
      </c>
      <c r="M167">
        <f t="shared" si="26"/>
        <v>0</v>
      </c>
    </row>
    <row r="168" spans="1:13">
      <c r="A168" s="1">
        <v>41523</v>
      </c>
      <c r="B168">
        <v>2</v>
      </c>
      <c r="C168">
        <v>-19.100000000000001</v>
      </c>
      <c r="D168" t="str">
        <f t="shared" si="27"/>
        <v>09/06/13-09/26/13</v>
      </c>
      <c r="E168" s="2">
        <f t="shared" si="20"/>
        <v>100</v>
      </c>
      <c r="F168">
        <f t="shared" si="21"/>
        <v>337.80000000000013</v>
      </c>
      <c r="G168">
        <f t="shared" si="22"/>
        <v>87</v>
      </c>
      <c r="H168" s="2">
        <f t="shared" si="23"/>
        <v>103.42999999999982</v>
      </c>
      <c r="I168">
        <f t="shared" si="28"/>
        <v>100</v>
      </c>
      <c r="J168">
        <f t="shared" si="24"/>
        <v>168.2</v>
      </c>
      <c r="L168">
        <f t="shared" si="25"/>
        <v>-47.699999999999932</v>
      </c>
      <c r="M168">
        <f t="shared" si="26"/>
        <v>0</v>
      </c>
    </row>
    <row r="169" spans="1:13">
      <c r="A169" s="1">
        <v>41524</v>
      </c>
      <c r="B169">
        <v>9</v>
      </c>
      <c r="C169" t="s">
        <v>4</v>
      </c>
      <c r="D169" t="str">
        <f t="shared" si="27"/>
        <v>09/07/13-09/27/13</v>
      </c>
      <c r="E169" s="2">
        <f t="shared" si="20"/>
        <v>101</v>
      </c>
      <c r="F169">
        <f t="shared" si="21"/>
        <v>297.60000000000002</v>
      </c>
      <c r="G169">
        <f t="shared" si="22"/>
        <v>86</v>
      </c>
      <c r="H169" s="2">
        <f t="shared" si="23"/>
        <v>103.42999999999982</v>
      </c>
      <c r="I169">
        <f t="shared" si="28"/>
        <v>101</v>
      </c>
      <c r="J169">
        <f t="shared" si="24"/>
        <v>168.2</v>
      </c>
      <c r="L169">
        <f t="shared" si="25"/>
        <v>-53.82669999999996</v>
      </c>
      <c r="M169">
        <f t="shared" si="26"/>
        <v>0</v>
      </c>
    </row>
    <row r="170" spans="1:13">
      <c r="A170" s="1">
        <v>41525</v>
      </c>
      <c r="B170">
        <v>1</v>
      </c>
      <c r="C170" t="s">
        <v>4</v>
      </c>
      <c r="D170" t="str">
        <f t="shared" si="27"/>
        <v>09/08/13-09/28/13</v>
      </c>
      <c r="E170" s="2">
        <f t="shared" si="20"/>
        <v>92</v>
      </c>
      <c r="F170">
        <f t="shared" si="21"/>
        <v>297.60000000000002</v>
      </c>
      <c r="G170">
        <f t="shared" si="22"/>
        <v>78</v>
      </c>
      <c r="H170" s="2">
        <f t="shared" si="23"/>
        <v>103.42999999999982</v>
      </c>
      <c r="I170">
        <f t="shared" si="28"/>
        <v>92</v>
      </c>
      <c r="J170">
        <f t="shared" si="24"/>
        <v>159.1</v>
      </c>
      <c r="L170">
        <f t="shared" si="25"/>
        <v>1.3136000000000649</v>
      </c>
      <c r="M170">
        <f t="shared" si="26"/>
        <v>1</v>
      </c>
    </row>
    <row r="171" spans="1:13">
      <c r="A171" s="1">
        <v>41526</v>
      </c>
      <c r="B171">
        <v>5</v>
      </c>
      <c r="C171">
        <v>135.9</v>
      </c>
      <c r="D171" t="str">
        <f t="shared" si="27"/>
        <v>09/09/13-09/29/13</v>
      </c>
      <c r="E171" s="2">
        <f t="shared" si="20"/>
        <v>91</v>
      </c>
      <c r="F171">
        <f t="shared" si="21"/>
        <v>297.60000000000002</v>
      </c>
      <c r="G171">
        <f t="shared" si="22"/>
        <v>78</v>
      </c>
      <c r="H171" s="2">
        <f t="shared" si="23"/>
        <v>172.24999999999983</v>
      </c>
      <c r="I171">
        <f t="shared" si="28"/>
        <v>91</v>
      </c>
      <c r="J171">
        <f t="shared" si="24"/>
        <v>352.7</v>
      </c>
      <c r="L171">
        <f t="shared" si="25"/>
        <v>7.440300000000093</v>
      </c>
      <c r="M171">
        <f t="shared" si="26"/>
        <v>1</v>
      </c>
    </row>
    <row r="172" spans="1:13">
      <c r="A172" s="1">
        <v>41527</v>
      </c>
      <c r="B172">
        <v>2</v>
      </c>
      <c r="C172">
        <v>123.9</v>
      </c>
      <c r="D172" t="str">
        <f t="shared" si="27"/>
        <v>09/10/13-09/30/13</v>
      </c>
      <c r="E172" s="2">
        <f t="shared" si="20"/>
        <v>93</v>
      </c>
      <c r="F172">
        <f t="shared" si="21"/>
        <v>41.600000000000051</v>
      </c>
      <c r="G172">
        <f t="shared" si="22"/>
        <v>76</v>
      </c>
      <c r="H172" s="2">
        <f t="shared" si="23"/>
        <v>227.15000000000003</v>
      </c>
      <c r="I172">
        <f t="shared" si="28"/>
        <v>93</v>
      </c>
      <c r="J172">
        <f t="shared" si="24"/>
        <v>241.5</v>
      </c>
      <c r="L172">
        <f t="shared" si="25"/>
        <v>-4.8130999999999631</v>
      </c>
      <c r="M172">
        <f t="shared" si="26"/>
        <v>0</v>
      </c>
    </row>
    <row r="173" spans="1:13">
      <c r="A173" s="1">
        <v>41528</v>
      </c>
      <c r="B173">
        <v>7</v>
      </c>
      <c r="C173">
        <v>132.5</v>
      </c>
      <c r="D173" t="str">
        <f t="shared" si="27"/>
        <v>09/11/13-10/01/13</v>
      </c>
      <c r="E173" s="2">
        <f t="shared" si="20"/>
        <v>96</v>
      </c>
      <c r="F173">
        <f t="shared" si="21"/>
        <v>-23.100000000000023</v>
      </c>
      <c r="G173">
        <f t="shared" si="22"/>
        <v>78</v>
      </c>
      <c r="H173" s="2">
        <f t="shared" si="23"/>
        <v>411.01</v>
      </c>
      <c r="I173">
        <f t="shared" si="28"/>
        <v>96</v>
      </c>
      <c r="J173">
        <f t="shared" si="24"/>
        <v>385.4</v>
      </c>
      <c r="L173">
        <f t="shared" si="25"/>
        <v>-23.193199999999933</v>
      </c>
      <c r="M173">
        <f t="shared" si="26"/>
        <v>0</v>
      </c>
    </row>
    <row r="174" spans="1:13">
      <c r="A174" s="1">
        <v>41529</v>
      </c>
      <c r="B174">
        <v>3</v>
      </c>
      <c r="C174">
        <v>-26.5</v>
      </c>
      <c r="D174" t="str">
        <f t="shared" si="27"/>
        <v>09/12/13-10/02/13</v>
      </c>
      <c r="E174" s="2">
        <f t="shared" si="20"/>
        <v>93</v>
      </c>
      <c r="F174">
        <f t="shared" si="21"/>
        <v>-205.20000000000002</v>
      </c>
      <c r="G174">
        <f t="shared" si="22"/>
        <v>74</v>
      </c>
      <c r="H174" s="2">
        <f t="shared" si="23"/>
        <v>199.78</v>
      </c>
      <c r="I174">
        <f t="shared" si="28"/>
        <v>93</v>
      </c>
      <c r="J174">
        <f t="shared" si="24"/>
        <v>562.69999999999993</v>
      </c>
      <c r="L174">
        <f t="shared" si="25"/>
        <v>-4.8130999999999631</v>
      </c>
      <c r="M174">
        <f t="shared" si="26"/>
        <v>0</v>
      </c>
    </row>
    <row r="175" spans="1:13">
      <c r="A175" s="1">
        <v>41530</v>
      </c>
      <c r="B175">
        <v>7</v>
      </c>
      <c r="C175">
        <v>63.2</v>
      </c>
      <c r="D175" t="str">
        <f t="shared" si="27"/>
        <v>09/13/13-10/03/13</v>
      </c>
      <c r="E175" s="2">
        <f t="shared" si="20"/>
        <v>80</v>
      </c>
      <c r="F175">
        <f t="shared" si="21"/>
        <v>-309.39999999999998</v>
      </c>
      <c r="G175">
        <f t="shared" si="22"/>
        <v>74</v>
      </c>
      <c r="H175" s="2">
        <f t="shared" si="23"/>
        <v>429.31999999999994</v>
      </c>
      <c r="I175">
        <f t="shared" si="28"/>
        <v>80</v>
      </c>
      <c r="J175">
        <f t="shared" si="24"/>
        <v>484.79999999999995</v>
      </c>
      <c r="L175">
        <f t="shared" si="25"/>
        <v>74.83400000000006</v>
      </c>
      <c r="M175">
        <f t="shared" si="26"/>
        <v>1</v>
      </c>
    </row>
    <row r="176" spans="1:13">
      <c r="A176" s="1">
        <v>41531</v>
      </c>
      <c r="B176">
        <v>1</v>
      </c>
      <c r="C176" t="s">
        <v>4</v>
      </c>
      <c r="D176" t="str">
        <f t="shared" si="27"/>
        <v>09/14/13-10/04/13</v>
      </c>
      <c r="E176" s="2">
        <f t="shared" si="20"/>
        <v>68</v>
      </c>
      <c r="F176">
        <f t="shared" si="21"/>
        <v>-294.69999999999993</v>
      </c>
      <c r="G176">
        <f t="shared" si="22"/>
        <v>67</v>
      </c>
      <c r="H176" s="2">
        <f t="shared" si="23"/>
        <v>429.31999999999994</v>
      </c>
      <c r="I176">
        <f t="shared" si="28"/>
        <v>68</v>
      </c>
      <c r="J176">
        <f t="shared" si="24"/>
        <v>484.79999999999995</v>
      </c>
      <c r="L176">
        <f t="shared" si="25"/>
        <v>148.35440000000006</v>
      </c>
      <c r="M176">
        <f t="shared" si="26"/>
        <v>1</v>
      </c>
    </row>
    <row r="177" spans="1:13">
      <c r="A177" s="1">
        <v>41532</v>
      </c>
      <c r="B177">
        <v>16</v>
      </c>
      <c r="C177" t="s">
        <v>4</v>
      </c>
      <c r="D177" t="str">
        <f t="shared" si="27"/>
        <v>09/15/13-10/05/13</v>
      </c>
      <c r="E177" s="2">
        <f t="shared" si="20"/>
        <v>79</v>
      </c>
      <c r="F177">
        <f t="shared" si="21"/>
        <v>-294.69999999999993</v>
      </c>
      <c r="G177">
        <f t="shared" si="22"/>
        <v>66</v>
      </c>
      <c r="H177" s="2">
        <f t="shared" si="23"/>
        <v>429.31999999999994</v>
      </c>
      <c r="I177">
        <f t="shared" si="28"/>
        <v>79</v>
      </c>
      <c r="J177">
        <f t="shared" si="24"/>
        <v>484.49999999999994</v>
      </c>
      <c r="L177">
        <f t="shared" si="25"/>
        <v>80.960700000000088</v>
      </c>
      <c r="M177">
        <f t="shared" si="26"/>
        <v>1</v>
      </c>
    </row>
    <row r="178" spans="1:13">
      <c r="A178" s="1">
        <v>41533</v>
      </c>
      <c r="B178">
        <v>11</v>
      </c>
      <c r="C178">
        <v>113.4</v>
      </c>
      <c r="D178" t="str">
        <f t="shared" si="27"/>
        <v>09/16/13-10/06/13</v>
      </c>
      <c r="E178" s="2">
        <f t="shared" si="20"/>
        <v>62</v>
      </c>
      <c r="F178">
        <f t="shared" si="21"/>
        <v>-294.69999999999993</v>
      </c>
      <c r="G178">
        <f t="shared" si="22"/>
        <v>57</v>
      </c>
      <c r="H178" s="2">
        <f t="shared" si="23"/>
        <v>573.24</v>
      </c>
      <c r="I178">
        <f t="shared" si="28"/>
        <v>62</v>
      </c>
      <c r="J178">
        <f t="shared" si="24"/>
        <v>725.80000000000007</v>
      </c>
      <c r="L178">
        <f t="shared" si="25"/>
        <v>185.11460000000005</v>
      </c>
      <c r="M178">
        <f t="shared" si="26"/>
        <v>1</v>
      </c>
    </row>
    <row r="179" spans="1:13">
      <c r="A179" s="1">
        <v>41534</v>
      </c>
      <c r="B179">
        <v>9</v>
      </c>
      <c r="C179">
        <v>26.5</v>
      </c>
      <c r="D179" t="str">
        <f t="shared" si="27"/>
        <v>09/17/13-10/07/13</v>
      </c>
      <c r="E179" s="2">
        <f t="shared" si="20"/>
        <v>50</v>
      </c>
      <c r="F179">
        <f t="shared" si="21"/>
        <v>-541.20000000000005</v>
      </c>
      <c r="G179">
        <f t="shared" si="22"/>
        <v>51</v>
      </c>
      <c r="H179" s="2">
        <f t="shared" si="23"/>
        <v>491.56000000000006</v>
      </c>
      <c r="I179">
        <f t="shared" si="28"/>
        <v>50</v>
      </c>
      <c r="J179">
        <f t="shared" si="24"/>
        <v>825.40000000000009</v>
      </c>
      <c r="L179">
        <f t="shared" si="25"/>
        <v>258.63500000000005</v>
      </c>
      <c r="M179">
        <f t="shared" si="26"/>
        <v>1</v>
      </c>
    </row>
    <row r="180" spans="1:13">
      <c r="A180" s="1">
        <v>41535</v>
      </c>
      <c r="B180">
        <v>11</v>
      </c>
      <c r="C180">
        <v>143.9</v>
      </c>
      <c r="D180" t="str">
        <f t="shared" si="27"/>
        <v>09/18/13-10/08/13</v>
      </c>
      <c r="E180" s="2">
        <f t="shared" si="20"/>
        <v>37</v>
      </c>
      <c r="F180">
        <f t="shared" si="21"/>
        <v>-729.2</v>
      </c>
      <c r="G180">
        <f t="shared" si="22"/>
        <v>46</v>
      </c>
      <c r="H180" s="2">
        <f t="shared" si="23"/>
        <v>623.29</v>
      </c>
      <c r="I180">
        <f t="shared" si="28"/>
        <v>37</v>
      </c>
      <c r="J180">
        <f t="shared" si="24"/>
        <v>726.43000000000006</v>
      </c>
      <c r="L180">
        <f t="shared" si="25"/>
        <v>338.28210000000001</v>
      </c>
      <c r="M180">
        <f t="shared" si="26"/>
        <v>1</v>
      </c>
    </row>
    <row r="181" spans="1:13">
      <c r="A181" s="1">
        <v>41536</v>
      </c>
      <c r="B181">
        <v>5</v>
      </c>
      <c r="C181">
        <v>-41.3</v>
      </c>
      <c r="D181" t="str">
        <f t="shared" si="27"/>
        <v>09/19/13-10/09/13</v>
      </c>
      <c r="E181" s="2">
        <f t="shared" si="20"/>
        <v>19</v>
      </c>
      <c r="F181">
        <f t="shared" si="21"/>
        <v>-848.30000000000018</v>
      </c>
      <c r="G181">
        <f t="shared" si="22"/>
        <v>25</v>
      </c>
      <c r="H181" s="2">
        <f t="shared" si="23"/>
        <v>823.99</v>
      </c>
      <c r="I181">
        <f t="shared" si="28"/>
        <v>19</v>
      </c>
      <c r="J181">
        <f t="shared" si="24"/>
        <v>406.72999999999996</v>
      </c>
      <c r="L181">
        <f t="shared" si="25"/>
        <v>448.56270000000006</v>
      </c>
      <c r="M181">
        <f t="shared" si="26"/>
        <v>1</v>
      </c>
    </row>
    <row r="182" spans="1:13">
      <c r="A182" s="1">
        <v>41537</v>
      </c>
      <c r="B182">
        <v>-2</v>
      </c>
      <c r="C182">
        <v>-184</v>
      </c>
      <c r="D182" t="str">
        <f t="shared" si="27"/>
        <v>09/20/13-10/10/13</v>
      </c>
      <c r="E182" s="2">
        <f t="shared" si="20"/>
        <v>19</v>
      </c>
      <c r="F182">
        <f t="shared" si="21"/>
        <v>-487.30000000000013</v>
      </c>
      <c r="G182">
        <f t="shared" si="22"/>
        <v>15</v>
      </c>
      <c r="H182" s="2">
        <f t="shared" si="23"/>
        <v>831.62999999999988</v>
      </c>
      <c r="I182">
        <f t="shared" si="28"/>
        <v>19</v>
      </c>
      <c r="J182">
        <f t="shared" si="24"/>
        <v>296.13</v>
      </c>
      <c r="L182">
        <f t="shared" si="25"/>
        <v>448.56270000000006</v>
      </c>
      <c r="M182">
        <f t="shared" si="26"/>
        <v>1</v>
      </c>
    </row>
    <row r="183" spans="1:13">
      <c r="A183" s="1">
        <v>41538</v>
      </c>
      <c r="B183">
        <v>1</v>
      </c>
      <c r="C183" t="s">
        <v>4</v>
      </c>
      <c r="D183" t="str">
        <f t="shared" si="27"/>
        <v>09/21/13-10/11/13</v>
      </c>
      <c r="E183" s="2">
        <f t="shared" si="20"/>
        <v>24</v>
      </c>
      <c r="F183">
        <f t="shared" si="21"/>
        <v>-192.70000000000013</v>
      </c>
      <c r="G183">
        <f t="shared" si="22"/>
        <v>29</v>
      </c>
      <c r="H183" s="2">
        <f t="shared" si="23"/>
        <v>831.62999999999988</v>
      </c>
      <c r="I183">
        <f t="shared" si="28"/>
        <v>24</v>
      </c>
      <c r="J183">
        <f t="shared" si="24"/>
        <v>314.05</v>
      </c>
      <c r="L183">
        <f t="shared" si="25"/>
        <v>417.92920000000004</v>
      </c>
      <c r="M183">
        <f t="shared" si="26"/>
        <v>1</v>
      </c>
    </row>
    <row r="184" spans="1:13">
      <c r="A184" s="1">
        <v>41539</v>
      </c>
      <c r="B184">
        <v>1</v>
      </c>
      <c r="C184" t="s">
        <v>4</v>
      </c>
      <c r="D184" t="str">
        <f t="shared" si="27"/>
        <v>09/22/13-10/12/13</v>
      </c>
      <c r="E184" s="2">
        <f t="shared" si="20"/>
        <v>37</v>
      </c>
      <c r="F184">
        <f t="shared" si="21"/>
        <v>-192.70000000000013</v>
      </c>
      <c r="G184">
        <f t="shared" si="22"/>
        <v>27</v>
      </c>
      <c r="H184" s="2">
        <f t="shared" si="23"/>
        <v>831.62999999999988</v>
      </c>
      <c r="I184">
        <f t="shared" si="28"/>
        <v>37</v>
      </c>
      <c r="J184">
        <f t="shared" si="24"/>
        <v>301.05</v>
      </c>
      <c r="L184">
        <f t="shared" si="25"/>
        <v>338.28210000000001</v>
      </c>
      <c r="M184">
        <f t="shared" si="26"/>
        <v>1</v>
      </c>
    </row>
    <row r="185" spans="1:13">
      <c r="A185" s="1">
        <v>41540</v>
      </c>
      <c r="B185">
        <v>1</v>
      </c>
      <c r="C185">
        <v>-50.9</v>
      </c>
      <c r="D185" t="str">
        <f t="shared" si="27"/>
        <v>09/23/13-10/13/13</v>
      </c>
      <c r="E185" s="2">
        <f t="shared" si="20"/>
        <v>37</v>
      </c>
      <c r="F185">
        <f t="shared" si="21"/>
        <v>-192.70000000000013</v>
      </c>
      <c r="G185">
        <f t="shared" si="22"/>
        <v>25</v>
      </c>
      <c r="H185" s="2">
        <f t="shared" si="23"/>
        <v>978.03</v>
      </c>
      <c r="I185">
        <f t="shared" si="28"/>
        <v>37</v>
      </c>
      <c r="J185">
        <f t="shared" si="24"/>
        <v>349.21000000000004</v>
      </c>
      <c r="L185">
        <f t="shared" si="25"/>
        <v>338.28210000000001</v>
      </c>
      <c r="M185">
        <f t="shared" si="26"/>
        <v>1</v>
      </c>
    </row>
    <row r="186" spans="1:13">
      <c r="A186" s="1">
        <v>41541</v>
      </c>
      <c r="B186">
        <v>3</v>
      </c>
      <c r="C186">
        <v>-67.900000000000006</v>
      </c>
      <c r="D186" t="str">
        <f t="shared" si="27"/>
        <v>09/24/13-10/14/13</v>
      </c>
      <c r="E186" s="2">
        <f t="shared" si="20"/>
        <v>45</v>
      </c>
      <c r="F186">
        <f t="shared" si="21"/>
        <v>-71.800000000000153</v>
      </c>
      <c r="G186">
        <f t="shared" si="22"/>
        <v>20</v>
      </c>
      <c r="H186" s="2">
        <f t="shared" si="23"/>
        <v>1132.5</v>
      </c>
      <c r="I186">
        <f t="shared" si="28"/>
        <v>45</v>
      </c>
      <c r="J186">
        <f t="shared" si="24"/>
        <v>324.17999999999995</v>
      </c>
      <c r="L186">
        <f t="shared" si="25"/>
        <v>289.26850000000002</v>
      </c>
      <c r="M186">
        <f t="shared" si="26"/>
        <v>1</v>
      </c>
    </row>
    <row r="187" spans="1:13">
      <c r="A187" s="1">
        <v>41542</v>
      </c>
      <c r="B187">
        <v>4</v>
      </c>
      <c r="C187">
        <v>-65.7</v>
      </c>
      <c r="D187" t="str">
        <f t="shared" si="27"/>
        <v>09/25/13-10/15/13</v>
      </c>
      <c r="E187" s="2">
        <f t="shared" si="20"/>
        <v>58</v>
      </c>
      <c r="F187">
        <f t="shared" si="21"/>
        <v>-136.20000000000002</v>
      </c>
      <c r="G187">
        <f t="shared" si="22"/>
        <v>10</v>
      </c>
      <c r="H187" s="2">
        <f t="shared" si="23"/>
        <v>1037.3200000000002</v>
      </c>
      <c r="I187">
        <f t="shared" si="28"/>
        <v>58</v>
      </c>
      <c r="J187">
        <f t="shared" si="24"/>
        <v>291.31999999999994</v>
      </c>
      <c r="L187">
        <f t="shared" si="25"/>
        <v>209.62140000000005</v>
      </c>
      <c r="M187">
        <f t="shared" si="26"/>
        <v>1</v>
      </c>
    </row>
    <row r="188" spans="1:13">
      <c r="A188" s="1">
        <v>41543</v>
      </c>
      <c r="B188">
        <v>3</v>
      </c>
      <c r="C188">
        <v>53.9</v>
      </c>
      <c r="D188" t="str">
        <f t="shared" si="27"/>
        <v>09/26/13-10/16/13</v>
      </c>
      <c r="E188" s="2">
        <f t="shared" si="20"/>
        <v>50</v>
      </c>
      <c r="F188">
        <f t="shared" si="21"/>
        <v>132.60000000000002</v>
      </c>
      <c r="G188">
        <f t="shared" si="22"/>
        <v>11</v>
      </c>
      <c r="H188" s="2">
        <f t="shared" si="23"/>
        <v>819.53999999999985</v>
      </c>
      <c r="I188">
        <f>SUM(B188:B208)</f>
        <v>50</v>
      </c>
      <c r="J188">
        <f t="shared" si="24"/>
        <v>289.12</v>
      </c>
      <c r="L188">
        <f t="shared" si="25"/>
        <v>258.63500000000005</v>
      </c>
      <c r="M188">
        <f t="shared" si="26"/>
        <v>1</v>
      </c>
    </row>
    <row r="189" spans="1:13">
      <c r="A189" s="1">
        <v>41544</v>
      </c>
      <c r="B189">
        <v>3</v>
      </c>
      <c r="C189">
        <v>-59.3</v>
      </c>
      <c r="D189" t="str">
        <f t="shared" si="27"/>
        <v>09/27/13-10/17/13</v>
      </c>
      <c r="E189" s="2">
        <f t="shared" si="20"/>
        <v>49</v>
      </c>
      <c r="F189">
        <f t="shared" si="21"/>
        <v>80.899999999999935</v>
      </c>
      <c r="G189">
        <f t="shared" si="22"/>
        <v>11</v>
      </c>
      <c r="H189" s="2">
        <f t="shared" si="23"/>
        <v>764.99999999999977</v>
      </c>
      <c r="I189">
        <f>SUM(B189:B209)</f>
        <v>49</v>
      </c>
      <c r="J189">
        <f t="shared" si="24"/>
        <v>261.12</v>
      </c>
      <c r="L189">
        <f t="shared" si="25"/>
        <v>264.76170000000002</v>
      </c>
      <c r="M189">
        <f t="shared" si="26"/>
        <v>1</v>
      </c>
    </row>
    <row r="190" spans="1:13">
      <c r="A190" s="1">
        <v>41545</v>
      </c>
      <c r="B190">
        <v>0</v>
      </c>
      <c r="C190" t="s">
        <v>4</v>
      </c>
      <c r="D190" t="str">
        <f t="shared" si="27"/>
        <v>09/28/13-10/18/13</v>
      </c>
      <c r="E190" s="2">
        <f t="shared" si="20"/>
        <v>57</v>
      </c>
      <c r="F190">
        <f t="shared" si="21"/>
        <v>168.2</v>
      </c>
      <c r="G190">
        <f t="shared" si="22"/>
        <v>22</v>
      </c>
      <c r="H190" s="2">
        <f t="shared" si="23"/>
        <v>764.99999999999977</v>
      </c>
      <c r="I190">
        <f>SUM(B190:B210)</f>
        <v>57</v>
      </c>
      <c r="J190">
        <f t="shared" si="24"/>
        <v>284.94</v>
      </c>
      <c r="L190">
        <f t="shared" si="25"/>
        <v>215.74810000000002</v>
      </c>
      <c r="M190">
        <f t="shared" si="26"/>
        <v>1</v>
      </c>
    </row>
    <row r="191" spans="1:13">
      <c r="A191" s="1">
        <v>41546</v>
      </c>
      <c r="B191">
        <v>0</v>
      </c>
      <c r="C191" t="s">
        <v>4</v>
      </c>
      <c r="D191" t="str">
        <f t="shared" si="27"/>
        <v>09/29/13-10/19/13</v>
      </c>
      <c r="E191" s="2">
        <f t="shared" si="20"/>
        <v>63</v>
      </c>
      <c r="F191">
        <f t="shared" si="21"/>
        <v>168.2</v>
      </c>
      <c r="G191">
        <f t="shared" si="22"/>
        <v>23</v>
      </c>
      <c r="H191" s="2">
        <f t="shared" si="23"/>
        <v>764.99999999999977</v>
      </c>
      <c r="I191">
        <f t="shared" si="28"/>
        <v>63</v>
      </c>
      <c r="J191">
        <f t="shared" si="24"/>
        <v>262.45999999999998</v>
      </c>
      <c r="L191">
        <f t="shared" si="25"/>
        <v>178.98790000000008</v>
      </c>
      <c r="M191">
        <f t="shared" si="26"/>
        <v>1</v>
      </c>
    </row>
    <row r="192" spans="1:13">
      <c r="A192" s="1">
        <v>41547</v>
      </c>
      <c r="B192">
        <v>7</v>
      </c>
      <c r="C192">
        <v>-120.1</v>
      </c>
      <c r="D192" t="str">
        <f t="shared" si="27"/>
        <v>09/30/13-10/20/13</v>
      </c>
      <c r="E192" s="2">
        <f t="shared" si="20"/>
        <v>68</v>
      </c>
      <c r="F192">
        <f t="shared" si="21"/>
        <v>168.2</v>
      </c>
      <c r="G192">
        <f t="shared" si="22"/>
        <v>32</v>
      </c>
      <c r="H192" s="2">
        <f t="shared" si="23"/>
        <v>695.44999999999982</v>
      </c>
      <c r="I192">
        <f t="shared" si="28"/>
        <v>68</v>
      </c>
      <c r="J192">
        <f t="shared" si="24"/>
        <v>353.69</v>
      </c>
      <c r="L192">
        <f t="shared" si="25"/>
        <v>148.35440000000006</v>
      </c>
      <c r="M192">
        <f t="shared" si="26"/>
        <v>1</v>
      </c>
    </row>
    <row r="193" spans="1:13">
      <c r="A193" s="1">
        <v>41548</v>
      </c>
      <c r="B193">
        <v>5</v>
      </c>
      <c r="C193">
        <v>59.2</v>
      </c>
      <c r="D193" t="str">
        <f t="shared" si="27"/>
        <v>10/01/13-10/21/13</v>
      </c>
      <c r="E193" s="2">
        <f t="shared" si="20"/>
        <v>62</v>
      </c>
      <c r="F193">
        <f t="shared" si="21"/>
        <v>279.2</v>
      </c>
      <c r="G193">
        <f t="shared" si="22"/>
        <v>41</v>
      </c>
      <c r="H193" s="2">
        <f t="shared" si="23"/>
        <v>829.62</v>
      </c>
      <c r="I193">
        <f t="shared" si="28"/>
        <v>62</v>
      </c>
      <c r="J193">
        <f t="shared" si="24"/>
        <v>350.19</v>
      </c>
      <c r="L193">
        <f t="shared" si="25"/>
        <v>185.11460000000005</v>
      </c>
      <c r="M193">
        <f t="shared" si="26"/>
        <v>1</v>
      </c>
    </row>
    <row r="194" spans="1:13">
      <c r="A194" s="1">
        <v>41549</v>
      </c>
      <c r="B194">
        <v>4</v>
      </c>
      <c r="C194">
        <v>-49.6</v>
      </c>
      <c r="D194" t="str">
        <f t="shared" si="27"/>
        <v>10/02/13-10/22/13</v>
      </c>
      <c r="E194" s="2">
        <f t="shared" si="20"/>
        <v>65</v>
      </c>
      <c r="F194">
        <f t="shared" si="21"/>
        <v>293.5</v>
      </c>
      <c r="G194">
        <f t="shared" si="22"/>
        <v>32</v>
      </c>
      <c r="H194" s="2">
        <f t="shared" si="23"/>
        <v>650.4799999999999</v>
      </c>
      <c r="I194">
        <f t="shared" si="28"/>
        <v>65</v>
      </c>
      <c r="J194">
        <f t="shared" si="24"/>
        <v>487.73000000000008</v>
      </c>
      <c r="L194">
        <f t="shared" si="25"/>
        <v>166.73450000000003</v>
      </c>
      <c r="M194">
        <f t="shared" si="26"/>
        <v>1</v>
      </c>
    </row>
    <row r="195" spans="1:13">
      <c r="A195" s="1">
        <v>41550</v>
      </c>
      <c r="B195">
        <v>-10</v>
      </c>
      <c r="C195">
        <v>-130.69999999999999</v>
      </c>
      <c r="D195" t="str">
        <f t="shared" si="27"/>
        <v>10/03/13-10/23/13</v>
      </c>
      <c r="E195" s="2">
        <f t="shared" ref="E195:E205" si="29">SUM(B195:B215)</f>
        <v>62</v>
      </c>
      <c r="F195">
        <f t="shared" ref="F195:F224" si="30">SUM(C195:C215)</f>
        <v>291.09999999999997</v>
      </c>
      <c r="G195">
        <f t="shared" ref="G195:G225" si="31">SUM(B195:B209)</f>
        <v>30</v>
      </c>
      <c r="H195" s="2">
        <f t="shared" ref="H195:H224" si="32">SUM(C210:C250)</f>
        <v>648.28000000000009</v>
      </c>
      <c r="I195">
        <f t="shared" ref="I195:I223" si="33">SUM(B195:B215)</f>
        <v>62</v>
      </c>
      <c r="J195">
        <f t="shared" ref="J195:J225" si="34">SUM(C217:C238)</f>
        <v>393.43</v>
      </c>
      <c r="L195">
        <f t="shared" ref="L195:L232" si="35">-6.1267*I195+564.97</f>
        <v>185.11460000000005</v>
      </c>
      <c r="M195">
        <f t="shared" ref="M195:M233" si="36">IF(SIGN(L195)=SIGN(J195), 1, 0)</f>
        <v>1</v>
      </c>
    </row>
    <row r="196" spans="1:13">
      <c r="A196" s="1">
        <v>41551</v>
      </c>
      <c r="B196">
        <v>-5</v>
      </c>
      <c r="C196">
        <v>77.900000000000006</v>
      </c>
      <c r="D196" t="str">
        <f t="shared" ref="D196:D225" si="37">CONCATENATE(TEXT(A196, "mm/dd/yy"), "-", TEXT(A216, "mm/dd/yy"))</f>
        <v>10/04/13-10/24/13</v>
      </c>
      <c r="E196" s="2">
        <f t="shared" si="29"/>
        <v>78</v>
      </c>
      <c r="F196">
        <f t="shared" si="30"/>
        <v>516.09999999999991</v>
      </c>
      <c r="G196">
        <f t="shared" si="31"/>
        <v>51</v>
      </c>
      <c r="H196" s="2">
        <f t="shared" si="32"/>
        <v>601.53000000000009</v>
      </c>
      <c r="I196">
        <f t="shared" si="33"/>
        <v>78</v>
      </c>
      <c r="J196">
        <f t="shared" si="34"/>
        <v>346.83</v>
      </c>
      <c r="L196">
        <f t="shared" si="35"/>
        <v>87.087400000000059</v>
      </c>
      <c r="M196">
        <f t="shared" si="36"/>
        <v>1</v>
      </c>
    </row>
    <row r="197" spans="1:13">
      <c r="A197" s="1">
        <v>41552</v>
      </c>
      <c r="B197">
        <v>12</v>
      </c>
      <c r="C197" t="s">
        <v>4</v>
      </c>
      <c r="D197" t="str">
        <f t="shared" si="37"/>
        <v>10/05/13-10/25/13</v>
      </c>
      <c r="E197" s="2">
        <f t="shared" si="29"/>
        <v>98</v>
      </c>
      <c r="F197">
        <f t="shared" si="30"/>
        <v>484.79999999999995</v>
      </c>
      <c r="G197">
        <f t="shared" si="31"/>
        <v>62</v>
      </c>
      <c r="H197" s="2">
        <f t="shared" si="32"/>
        <v>601.53000000000009</v>
      </c>
      <c r="I197">
        <f t="shared" si="33"/>
        <v>98</v>
      </c>
      <c r="J197">
        <f t="shared" si="34"/>
        <v>360.13</v>
      </c>
      <c r="L197">
        <f t="shared" si="35"/>
        <v>-35.446599999999989</v>
      </c>
      <c r="M197">
        <f t="shared" si="36"/>
        <v>0</v>
      </c>
    </row>
    <row r="198" spans="1:13">
      <c r="A198" s="1">
        <v>41553</v>
      </c>
      <c r="B198">
        <v>-1</v>
      </c>
      <c r="C198" t="s">
        <v>4</v>
      </c>
      <c r="D198" t="str">
        <f t="shared" si="37"/>
        <v>10/06/13-10/26/13</v>
      </c>
      <c r="E198" s="2">
        <f t="shared" si="29"/>
        <v>87</v>
      </c>
      <c r="F198">
        <f t="shared" si="30"/>
        <v>484.79999999999995</v>
      </c>
      <c r="G198">
        <f t="shared" si="31"/>
        <v>55</v>
      </c>
      <c r="H198" s="2">
        <f>SUM(C213:C252)</f>
        <v>601.53000000000009</v>
      </c>
      <c r="I198">
        <f t="shared" si="33"/>
        <v>87</v>
      </c>
      <c r="J198">
        <f t="shared" si="34"/>
        <v>353.1</v>
      </c>
      <c r="L198">
        <f t="shared" si="35"/>
        <v>31.947100000000091</v>
      </c>
      <c r="M198">
        <f t="shared" si="36"/>
        <v>1</v>
      </c>
    </row>
    <row r="199" spans="1:13">
      <c r="A199" s="1">
        <v>41554</v>
      </c>
      <c r="B199">
        <v>-1</v>
      </c>
      <c r="C199">
        <v>-133.1</v>
      </c>
      <c r="D199" t="str">
        <f t="shared" si="37"/>
        <v>10/07/13-10/27/13</v>
      </c>
      <c r="E199" s="2">
        <f t="shared" si="29"/>
        <v>90</v>
      </c>
      <c r="F199">
        <f t="shared" si="30"/>
        <v>484.79999999999995</v>
      </c>
      <c r="G199">
        <f t="shared" si="31"/>
        <v>57</v>
      </c>
      <c r="H199" s="2">
        <f>SUM(C214:C252)</f>
        <v>610.63</v>
      </c>
      <c r="I199">
        <f t="shared" si="33"/>
        <v>90</v>
      </c>
      <c r="J199">
        <f t="shared" si="34"/>
        <v>283.02000000000004</v>
      </c>
      <c r="L199">
        <f t="shared" si="35"/>
        <v>13.567000000000007</v>
      </c>
      <c r="M199">
        <f t="shared" si="36"/>
        <v>1</v>
      </c>
    </row>
    <row r="200" spans="1:13">
      <c r="A200" s="1">
        <v>41555</v>
      </c>
      <c r="B200">
        <v>-4</v>
      </c>
      <c r="C200">
        <v>-161.5</v>
      </c>
      <c r="D200" t="str">
        <f t="shared" si="37"/>
        <v>10/08/13-10/28/13</v>
      </c>
      <c r="E200" s="2">
        <f t="shared" si="29"/>
        <v>102</v>
      </c>
      <c r="F200">
        <f t="shared" si="30"/>
        <v>617.6</v>
      </c>
      <c r="G200">
        <f t="shared" si="31"/>
        <v>66</v>
      </c>
      <c r="H200" s="2">
        <f>SUM(C215:C252)</f>
        <v>537.13000000000022</v>
      </c>
      <c r="I200">
        <f t="shared" si="33"/>
        <v>102</v>
      </c>
      <c r="J200">
        <f t="shared" si="34"/>
        <v>276.74</v>
      </c>
      <c r="L200">
        <f t="shared" si="35"/>
        <v>-59.953399999999874</v>
      </c>
      <c r="M200">
        <f t="shared" si="36"/>
        <v>0</v>
      </c>
    </row>
    <row r="201" spans="1:13">
      <c r="A201" s="1">
        <v>41556</v>
      </c>
      <c r="B201">
        <v>-7</v>
      </c>
      <c r="C201">
        <v>24.8</v>
      </c>
      <c r="D201" t="str">
        <f t="shared" si="37"/>
        <v>10/09/13-10/29/13</v>
      </c>
      <c r="E201" s="2">
        <f t="shared" si="29"/>
        <v>110</v>
      </c>
      <c r="F201">
        <f t="shared" si="30"/>
        <v>887.30000000000007</v>
      </c>
      <c r="G201">
        <f t="shared" si="31"/>
        <v>71</v>
      </c>
      <c r="H201" s="2">
        <f>SUM(C216:C252)</f>
        <v>589.13000000000022</v>
      </c>
      <c r="I201">
        <f t="shared" si="33"/>
        <v>110</v>
      </c>
      <c r="J201">
        <f t="shared" si="34"/>
        <v>394.70000000000005</v>
      </c>
      <c r="L201">
        <f t="shared" si="35"/>
        <v>-108.96699999999987</v>
      </c>
      <c r="M201">
        <f t="shared" si="36"/>
        <v>0</v>
      </c>
    </row>
    <row r="202" spans="1:13">
      <c r="A202" s="1">
        <v>41557</v>
      </c>
      <c r="B202">
        <v>5</v>
      </c>
      <c r="C202">
        <v>319.7</v>
      </c>
      <c r="D202" t="str">
        <f t="shared" si="37"/>
        <v>10/10/13-10/30/13</v>
      </c>
      <c r="E202" s="2">
        <f t="shared" si="29"/>
        <v>123</v>
      </c>
      <c r="F202">
        <f t="shared" si="30"/>
        <v>800.6</v>
      </c>
      <c r="G202">
        <f t="shared" si="31"/>
        <v>84</v>
      </c>
      <c r="H202" s="2">
        <f>SUM(C217:C252)</f>
        <v>494.83000000000004</v>
      </c>
      <c r="I202">
        <f t="shared" si="33"/>
        <v>123</v>
      </c>
      <c r="J202">
        <f t="shared" si="34"/>
        <v>468.87000000000012</v>
      </c>
      <c r="L202">
        <f t="shared" si="35"/>
        <v>-188.61409999999989</v>
      </c>
      <c r="M202">
        <f t="shared" si="36"/>
        <v>0</v>
      </c>
    </row>
    <row r="203" spans="1:13">
      <c r="A203" s="1">
        <v>41558</v>
      </c>
      <c r="B203">
        <v>3</v>
      </c>
      <c r="C203">
        <v>110.6</v>
      </c>
      <c r="D203" t="str">
        <f t="shared" si="37"/>
        <v>10/11/13-10/31/13</v>
      </c>
      <c r="E203" s="2">
        <f t="shared" si="29"/>
        <v>121</v>
      </c>
      <c r="F203">
        <f t="shared" si="30"/>
        <v>406.72999999999996</v>
      </c>
      <c r="G203">
        <f t="shared" si="31"/>
        <v>94</v>
      </c>
      <c r="H203" s="2">
        <f>SUM(C218:C252)</f>
        <v>448.23</v>
      </c>
      <c r="I203">
        <f t="shared" si="33"/>
        <v>121</v>
      </c>
      <c r="J203">
        <f t="shared" si="34"/>
        <v>468.87000000000012</v>
      </c>
      <c r="L203">
        <f t="shared" si="35"/>
        <v>-176.36069999999995</v>
      </c>
      <c r="M203">
        <f t="shared" si="36"/>
        <v>0</v>
      </c>
    </row>
    <row r="204" spans="1:13">
      <c r="A204" s="1">
        <v>41559</v>
      </c>
      <c r="B204">
        <v>14</v>
      </c>
      <c r="C204" t="s">
        <v>4</v>
      </c>
      <c r="D204" t="str">
        <f t="shared" si="37"/>
        <v>10/12/13-11/02/13</v>
      </c>
      <c r="E204" s="2">
        <f t="shared" si="29"/>
        <v>119</v>
      </c>
      <c r="F204">
        <f t="shared" si="30"/>
        <v>296.13</v>
      </c>
      <c r="G204">
        <f t="shared" si="31"/>
        <v>92</v>
      </c>
      <c r="H204" s="2">
        <f>SUM(C219:C252)</f>
        <v>448.23</v>
      </c>
      <c r="I204">
        <f t="shared" si="33"/>
        <v>119</v>
      </c>
      <c r="J204">
        <f t="shared" si="34"/>
        <v>469.32000000000011</v>
      </c>
      <c r="L204">
        <f t="shared" si="35"/>
        <v>-164.1072999999999</v>
      </c>
      <c r="M204">
        <f t="shared" si="36"/>
        <v>0</v>
      </c>
    </row>
    <row r="205" spans="1:13">
      <c r="A205" s="1">
        <v>41560</v>
      </c>
      <c r="B205">
        <v>1</v>
      </c>
      <c r="C205" t="s">
        <v>4</v>
      </c>
      <c r="D205" t="str">
        <f t="shared" si="37"/>
        <v>10/13/13-11/03/13</v>
      </c>
      <c r="E205" s="2">
        <f t="shared" si="29"/>
        <v>106</v>
      </c>
      <c r="F205">
        <f t="shared" si="30"/>
        <v>296.13</v>
      </c>
      <c r="G205">
        <f t="shared" si="31"/>
        <v>80</v>
      </c>
      <c r="H205" s="2">
        <f>SUM(C220:C252)</f>
        <v>448.23</v>
      </c>
      <c r="I205">
        <f t="shared" si="33"/>
        <v>106</v>
      </c>
      <c r="J205">
        <f t="shared" si="34"/>
        <v>453.27000000000004</v>
      </c>
      <c r="L205">
        <f t="shared" si="35"/>
        <v>-84.460199999999986</v>
      </c>
      <c r="M205">
        <f t="shared" si="36"/>
        <v>0</v>
      </c>
    </row>
    <row r="206" spans="1:13">
      <c r="A206" s="1">
        <v>41561</v>
      </c>
      <c r="B206">
        <v>9</v>
      </c>
      <c r="C206">
        <v>70</v>
      </c>
      <c r="D206" t="str">
        <f t="shared" si="37"/>
        <v>10/14/13-11/04/13</v>
      </c>
      <c r="E206" s="2"/>
      <c r="F206">
        <f t="shared" si="30"/>
        <v>314.05</v>
      </c>
      <c r="G206">
        <f t="shared" si="31"/>
        <v>90</v>
      </c>
      <c r="H206" s="2">
        <f>SUM(C221:C252)</f>
        <v>448.53000000000003</v>
      </c>
      <c r="I206">
        <f t="shared" si="33"/>
        <v>113</v>
      </c>
      <c r="J206">
        <f t="shared" si="34"/>
        <v>490.23</v>
      </c>
      <c r="L206">
        <f t="shared" si="35"/>
        <v>-127.34709999999995</v>
      </c>
      <c r="M206">
        <f t="shared" si="36"/>
        <v>0</v>
      </c>
    </row>
    <row r="207" spans="1:13">
      <c r="A207" s="1">
        <v>41562</v>
      </c>
      <c r="B207">
        <v>16</v>
      </c>
      <c r="C207">
        <v>-132.30000000000001</v>
      </c>
      <c r="D207" t="str">
        <f t="shared" si="37"/>
        <v>10/15/13-11/05/13</v>
      </c>
      <c r="E207" s="2"/>
      <c r="F207">
        <f t="shared" si="30"/>
        <v>231.05</v>
      </c>
      <c r="G207">
        <f t="shared" si="31"/>
        <v>85</v>
      </c>
      <c r="H207" s="2">
        <f>SUM(C222:C252)</f>
        <v>340.33</v>
      </c>
      <c r="I207">
        <f t="shared" si="33"/>
        <v>112</v>
      </c>
      <c r="J207">
        <f t="shared" si="34"/>
        <v>372.07000000000005</v>
      </c>
      <c r="L207">
        <f t="shared" si="35"/>
        <v>-121.22039999999993</v>
      </c>
      <c r="M207">
        <f t="shared" si="36"/>
        <v>0</v>
      </c>
    </row>
    <row r="208" spans="1:13">
      <c r="A208" s="1">
        <v>41563</v>
      </c>
      <c r="B208">
        <v>-4</v>
      </c>
      <c r="C208">
        <v>203.1</v>
      </c>
      <c r="D208" t="str">
        <f t="shared" si="37"/>
        <v>10/16/13-11/06/13</v>
      </c>
      <c r="E208" s="2"/>
      <c r="F208">
        <f t="shared" si="30"/>
        <v>481.51</v>
      </c>
      <c r="G208">
        <f t="shared" si="31"/>
        <v>75</v>
      </c>
      <c r="H208" s="2">
        <f>SUM(C223:C252)</f>
        <v>402.23</v>
      </c>
      <c r="I208">
        <f t="shared" si="33"/>
        <v>96</v>
      </c>
      <c r="J208">
        <f t="shared" si="34"/>
        <v>510.65000000000009</v>
      </c>
      <c r="L208">
        <f t="shared" si="35"/>
        <v>-23.193199999999933</v>
      </c>
      <c r="M208">
        <f t="shared" si="36"/>
        <v>0</v>
      </c>
    </row>
    <row r="209" spans="1:14">
      <c r="A209" s="1">
        <v>41564</v>
      </c>
      <c r="B209">
        <v>2</v>
      </c>
      <c r="C209">
        <v>2.2000000000000002</v>
      </c>
      <c r="D209" t="str">
        <f t="shared" si="37"/>
        <v>10/17/13-11/07/13</v>
      </c>
      <c r="E209" s="2"/>
      <c r="F209">
        <f t="shared" si="30"/>
        <v>121.07999999999996</v>
      </c>
      <c r="G209">
        <f t="shared" si="31"/>
        <v>82</v>
      </c>
      <c r="H209" s="2">
        <f>SUM(C224:C264)</f>
        <v>813.49000000000024</v>
      </c>
      <c r="I209">
        <f t="shared" si="33"/>
        <v>102</v>
      </c>
      <c r="J209">
        <f t="shared" si="34"/>
        <v>340.40999999999997</v>
      </c>
      <c r="L209">
        <f t="shared" si="35"/>
        <v>-59.953399999999874</v>
      </c>
      <c r="M209">
        <f t="shared" si="36"/>
        <v>0</v>
      </c>
    </row>
    <row r="210" spans="1:14">
      <c r="A210" s="1">
        <v>41565</v>
      </c>
      <c r="B210">
        <v>11</v>
      </c>
      <c r="C210">
        <v>28</v>
      </c>
      <c r="D210" t="str">
        <f t="shared" si="37"/>
        <v>10/18/13-11/08/13</v>
      </c>
      <c r="E210" s="2"/>
      <c r="F210">
        <f t="shared" si="30"/>
        <v>289.12</v>
      </c>
      <c r="G210">
        <f t="shared" si="31"/>
        <v>81</v>
      </c>
      <c r="H210" s="2">
        <f t="shared" si="32"/>
        <v>803.79000000000019</v>
      </c>
      <c r="I210">
        <f t="shared" si="33"/>
        <v>103</v>
      </c>
      <c r="J210">
        <f t="shared" si="34"/>
        <v>340.40999999999997</v>
      </c>
      <c r="L210">
        <f t="shared" si="35"/>
        <v>-66.080099999999902</v>
      </c>
      <c r="M210">
        <f t="shared" si="36"/>
        <v>0</v>
      </c>
    </row>
    <row r="211" spans="1:14">
      <c r="A211" s="1">
        <v>41566</v>
      </c>
      <c r="B211">
        <v>6</v>
      </c>
      <c r="C211" t="s">
        <v>4</v>
      </c>
      <c r="D211" t="str">
        <f t="shared" si="37"/>
        <v>10/19/13-11/09/13</v>
      </c>
      <c r="E211" s="2"/>
      <c r="F211">
        <f t="shared" si="30"/>
        <v>261.12</v>
      </c>
      <c r="G211">
        <f t="shared" si="31"/>
        <v>71</v>
      </c>
      <c r="H211" s="2">
        <f t="shared" si="32"/>
        <v>803.79000000000019</v>
      </c>
      <c r="I211">
        <f>SUM(B211:B231)</f>
        <v>94</v>
      </c>
      <c r="J211">
        <f t="shared" si="34"/>
        <v>418.76</v>
      </c>
      <c r="L211">
        <f t="shared" si="35"/>
        <v>-10.939799999999877</v>
      </c>
      <c r="M211">
        <f t="shared" si="36"/>
        <v>0</v>
      </c>
    </row>
    <row r="212" spans="1:14">
      <c r="A212" s="1">
        <v>41567</v>
      </c>
      <c r="B212">
        <v>5</v>
      </c>
      <c r="C212" t="s">
        <v>4</v>
      </c>
      <c r="D212" t="str">
        <f t="shared" si="37"/>
        <v>10/20/13-11/10/13</v>
      </c>
      <c r="E212" s="2"/>
      <c r="F212">
        <f t="shared" si="30"/>
        <v>261.12</v>
      </c>
      <c r="G212">
        <f t="shared" si="31"/>
        <v>73</v>
      </c>
      <c r="H212" s="2">
        <f t="shared" si="32"/>
        <v>785.87</v>
      </c>
      <c r="I212">
        <f>SUM(B212:B232)</f>
        <v>89</v>
      </c>
      <c r="J212">
        <f t="shared" si="34"/>
        <v>485.03999999999996</v>
      </c>
      <c r="L212">
        <f t="shared" si="35"/>
        <v>19.693700000000035</v>
      </c>
      <c r="M212">
        <f t="shared" si="36"/>
        <v>1</v>
      </c>
      <c r="N212">
        <f>AVERAGE(M2:M212)</f>
        <v>0.62085308056872035</v>
      </c>
    </row>
    <row r="213" spans="1:14">
      <c r="A213" s="1">
        <v>41568</v>
      </c>
      <c r="B213">
        <v>1</v>
      </c>
      <c r="C213">
        <v>-9.1</v>
      </c>
      <c r="D213" t="str">
        <f t="shared" si="37"/>
        <v>10/21/13-11/11/13</v>
      </c>
      <c r="E213" s="2"/>
      <c r="F213">
        <f t="shared" si="30"/>
        <v>284.94</v>
      </c>
      <c r="G213">
        <f t="shared" si="31"/>
        <v>76</v>
      </c>
      <c r="H213" s="2">
        <f t="shared" si="32"/>
        <v>673.90000000000009</v>
      </c>
      <c r="I213">
        <f>SUM(B213:B233)</f>
        <v>88</v>
      </c>
      <c r="J213">
        <f>SUM(C235:C256)</f>
        <v>528.26</v>
      </c>
      <c r="L213">
        <f t="shared" si="35"/>
        <v>25.820400000000063</v>
      </c>
      <c r="M213">
        <f t="shared" si="36"/>
        <v>1</v>
      </c>
    </row>
    <row r="214" spans="1:14">
      <c r="A214" s="1">
        <v>41569</v>
      </c>
      <c r="B214">
        <v>8</v>
      </c>
      <c r="C214">
        <v>73.5</v>
      </c>
      <c r="D214" t="str">
        <f t="shared" si="37"/>
        <v>10/22/13-11/12/13</v>
      </c>
      <c r="E214" s="2"/>
      <c r="F214">
        <f t="shared" si="30"/>
        <v>271.56</v>
      </c>
      <c r="G214">
        <f t="shared" si="31"/>
        <v>75</v>
      </c>
      <c r="H214" s="2">
        <f t="shared" si="32"/>
        <v>555.74</v>
      </c>
      <c r="I214">
        <f t="shared" si="33"/>
        <v>112</v>
      </c>
      <c r="J214">
        <f t="shared" si="34"/>
        <v>511.12</v>
      </c>
      <c r="L214">
        <f t="shared" si="35"/>
        <v>-121.22039999999993</v>
      </c>
      <c r="M214">
        <f t="shared" si="36"/>
        <v>0</v>
      </c>
    </row>
    <row r="215" spans="1:14">
      <c r="A215" s="1">
        <v>41570</v>
      </c>
      <c r="B215">
        <v>1</v>
      </c>
      <c r="C215">
        <v>-52</v>
      </c>
      <c r="D215" t="str">
        <f t="shared" si="37"/>
        <v>10/23/13-11/13/13</v>
      </c>
      <c r="E215" s="2"/>
      <c r="F215">
        <f t="shared" si="30"/>
        <v>280.19</v>
      </c>
      <c r="G215">
        <f t="shared" si="31"/>
        <v>69</v>
      </c>
      <c r="H215" s="2">
        <f t="shared" si="32"/>
        <v>713.07000000000016</v>
      </c>
      <c r="I215">
        <f t="shared" si="33"/>
        <v>116</v>
      </c>
      <c r="J215">
        <f t="shared" si="34"/>
        <v>246.47</v>
      </c>
      <c r="L215">
        <f t="shared" si="35"/>
        <v>-145.72719999999993</v>
      </c>
      <c r="M215">
        <f t="shared" si="36"/>
        <v>0</v>
      </c>
    </row>
    <row r="216" spans="1:14">
      <c r="A216" s="1">
        <v>41571</v>
      </c>
      <c r="B216">
        <v>6</v>
      </c>
      <c r="C216">
        <v>94.3</v>
      </c>
      <c r="D216" t="str">
        <f t="shared" si="37"/>
        <v>10/24/13-11/14/13</v>
      </c>
      <c r="E216" s="2"/>
      <c r="F216">
        <f t="shared" si="30"/>
        <v>402.19000000000005</v>
      </c>
      <c r="G216">
        <f t="shared" si="31"/>
        <v>71</v>
      </c>
      <c r="H216" s="2">
        <f t="shared" si="32"/>
        <v>542.82999999999993</v>
      </c>
      <c r="I216">
        <f t="shared" si="33"/>
        <v>117</v>
      </c>
      <c r="J216">
        <f t="shared" si="34"/>
        <v>160.93000000000004</v>
      </c>
      <c r="L216">
        <f t="shared" si="35"/>
        <v>-151.85389999999995</v>
      </c>
      <c r="M216">
        <f t="shared" si="36"/>
        <v>0</v>
      </c>
    </row>
    <row r="217" spans="1:14">
      <c r="A217" s="1">
        <v>41572</v>
      </c>
      <c r="B217">
        <v>15</v>
      </c>
      <c r="C217">
        <v>46.6</v>
      </c>
      <c r="D217" t="str">
        <f t="shared" si="37"/>
        <v>10/25/13-11/15/13</v>
      </c>
      <c r="E217" s="2"/>
      <c r="F217">
        <f t="shared" si="30"/>
        <v>393.43</v>
      </c>
      <c r="G217">
        <f t="shared" si="31"/>
        <v>67</v>
      </c>
      <c r="H217" s="2">
        <f t="shared" si="32"/>
        <v>542.82999999999993</v>
      </c>
      <c r="I217">
        <f>SUM(B217:B237)</f>
        <v>110</v>
      </c>
      <c r="J217">
        <f t="shared" si="34"/>
        <v>160.93000000000004</v>
      </c>
      <c r="L217">
        <f t="shared" si="35"/>
        <v>-108.96699999999987</v>
      </c>
      <c r="M217">
        <f t="shared" si="36"/>
        <v>0</v>
      </c>
    </row>
    <row r="218" spans="1:14">
      <c r="A218" s="1">
        <v>41573</v>
      </c>
      <c r="B218">
        <v>1</v>
      </c>
      <c r="C218" t="s">
        <v>4</v>
      </c>
      <c r="D218" t="str">
        <f t="shared" si="37"/>
        <v>10/26/13-11/16/13</v>
      </c>
      <c r="E218" s="2"/>
      <c r="F218">
        <f t="shared" si="30"/>
        <v>346.83</v>
      </c>
      <c r="G218">
        <f t="shared" si="31"/>
        <v>53</v>
      </c>
      <c r="H218" s="2">
        <f t="shared" si="32"/>
        <v>542.82999999999993</v>
      </c>
      <c r="I218">
        <f t="shared" si="33"/>
        <v>91</v>
      </c>
      <c r="J218">
        <f t="shared" si="34"/>
        <v>154.89000000000004</v>
      </c>
      <c r="L218">
        <f t="shared" si="35"/>
        <v>7.440300000000093</v>
      </c>
      <c r="M218">
        <f t="shared" si="36"/>
        <v>1</v>
      </c>
    </row>
    <row r="219" spans="1:14">
      <c r="A219" s="1">
        <v>41574</v>
      </c>
      <c r="B219">
        <v>2</v>
      </c>
      <c r="C219" t="s">
        <v>4</v>
      </c>
      <c r="D219" t="str">
        <f t="shared" si="37"/>
        <v>10/27/13-11/17/13</v>
      </c>
      <c r="E219" s="2"/>
      <c r="F219">
        <f t="shared" si="30"/>
        <v>346.83</v>
      </c>
      <c r="G219">
        <f t="shared" si="31"/>
        <v>56</v>
      </c>
      <c r="H219" s="2">
        <f t="shared" si="32"/>
        <v>519.00999999999988</v>
      </c>
      <c r="I219">
        <f>SUM(B219:B239)</f>
        <v>90</v>
      </c>
      <c r="J219">
        <f t="shared" si="34"/>
        <v>192.58000000000004</v>
      </c>
      <c r="L219">
        <f t="shared" si="35"/>
        <v>13.567000000000007</v>
      </c>
      <c r="M219">
        <f t="shared" si="36"/>
        <v>1</v>
      </c>
    </row>
    <row r="220" spans="1:14">
      <c r="A220" s="1">
        <v>41575</v>
      </c>
      <c r="B220">
        <v>11</v>
      </c>
      <c r="C220">
        <v>-0.3</v>
      </c>
      <c r="D220" t="str">
        <f t="shared" si="37"/>
        <v>10/28/13-11/18/13</v>
      </c>
      <c r="E220" s="2"/>
      <c r="F220">
        <f t="shared" si="30"/>
        <v>360.13</v>
      </c>
      <c r="G220">
        <f t="shared" si="31"/>
        <v>79</v>
      </c>
      <c r="H220" s="2">
        <f t="shared" si="32"/>
        <v>541.4899999999999</v>
      </c>
      <c r="I220">
        <f>SUM(B220:B240)</f>
        <v>97</v>
      </c>
      <c r="J220">
        <f t="shared" si="34"/>
        <v>326.83000000000004</v>
      </c>
      <c r="L220">
        <f t="shared" si="35"/>
        <v>-29.319899999999961</v>
      </c>
      <c r="M220">
        <f t="shared" si="36"/>
        <v>0</v>
      </c>
    </row>
    <row r="221" spans="1:14">
      <c r="A221" s="1">
        <v>41576</v>
      </c>
      <c r="B221">
        <v>4</v>
      </c>
      <c r="C221">
        <v>108.2</v>
      </c>
      <c r="D221" t="str">
        <f t="shared" si="37"/>
        <v>10/29/13-11/19/13</v>
      </c>
      <c r="E221" s="2"/>
      <c r="F221">
        <f t="shared" si="30"/>
        <v>353.40000000000003</v>
      </c>
      <c r="G221">
        <f t="shared" si="31"/>
        <v>80</v>
      </c>
      <c r="H221" s="2">
        <f t="shared" si="32"/>
        <v>459.3599999999999</v>
      </c>
      <c r="I221">
        <f>SUM(B221:B241)</f>
        <v>98</v>
      </c>
      <c r="J221">
        <f t="shared" si="34"/>
        <v>502.6</v>
      </c>
      <c r="L221">
        <f t="shared" si="35"/>
        <v>-35.446599999999989</v>
      </c>
      <c r="M221">
        <f t="shared" si="36"/>
        <v>0</v>
      </c>
    </row>
    <row r="222" spans="1:14">
      <c r="A222" s="1">
        <v>41577</v>
      </c>
      <c r="B222">
        <v>6</v>
      </c>
      <c r="C222">
        <v>-61.9</v>
      </c>
      <c r="D222" t="str">
        <f t="shared" si="37"/>
        <v>10/30/13-11/20/13</v>
      </c>
      <c r="E222" s="2"/>
      <c r="F222">
        <f t="shared" si="30"/>
        <v>174.82000000000002</v>
      </c>
      <c r="G222">
        <f t="shared" si="31"/>
        <v>78</v>
      </c>
      <c r="H222" s="2">
        <f t="shared" si="32"/>
        <v>389.3599999999999</v>
      </c>
      <c r="I222">
        <f t="shared" si="33"/>
        <v>91</v>
      </c>
      <c r="J222">
        <f>SUM(C244:C265)</f>
        <v>390.97999999999996</v>
      </c>
      <c r="L222">
        <f t="shared" si="35"/>
        <v>7.440300000000093</v>
      </c>
      <c r="M222">
        <f t="shared" si="36"/>
        <v>1</v>
      </c>
    </row>
    <row r="223" spans="1:14">
      <c r="A223" s="1">
        <v>41578</v>
      </c>
      <c r="B223">
        <v>3</v>
      </c>
      <c r="C223">
        <v>-74.17</v>
      </c>
      <c r="D223" t="str">
        <f t="shared" si="37"/>
        <v>10/31/13-11/21/13</v>
      </c>
      <c r="E223" s="2"/>
      <c r="F223">
        <f t="shared" si="30"/>
        <v>338.64000000000004</v>
      </c>
      <c r="G223">
        <f t="shared" si="31"/>
        <v>71</v>
      </c>
      <c r="H223" s="2">
        <f t="shared" si="32"/>
        <v>303.82000000000005</v>
      </c>
      <c r="I223">
        <f t="shared" si="33"/>
        <v>94</v>
      </c>
      <c r="J223">
        <f t="shared" si="34"/>
        <v>334.91999999999996</v>
      </c>
      <c r="L223">
        <f t="shared" si="35"/>
        <v>-10.939799999999877</v>
      </c>
      <c r="M223">
        <f t="shared" si="36"/>
        <v>0</v>
      </c>
    </row>
    <row r="224" spans="1:14">
      <c r="A224" s="1">
        <v>41580</v>
      </c>
      <c r="B224">
        <v>1</v>
      </c>
      <c r="C224" t="s">
        <v>4</v>
      </c>
      <c r="D224" t="str">
        <f t="shared" si="37"/>
        <v>11/02/13-11/22/13</v>
      </c>
      <c r="E224" s="2"/>
      <c r="F224">
        <f t="shared" si="30"/>
        <v>468.87000000000012</v>
      </c>
      <c r="G224">
        <f t="shared" si="31"/>
        <v>64</v>
      </c>
      <c r="H224" s="2">
        <f t="shared" si="32"/>
        <v>303.82000000000005</v>
      </c>
      <c r="I224">
        <f>SUM(B224:B244)</f>
        <v>93</v>
      </c>
      <c r="J224">
        <f t="shared" si="34"/>
        <v>334.91999999999996</v>
      </c>
      <c r="L224">
        <f t="shared" si="35"/>
        <v>-4.8130999999999631</v>
      </c>
      <c r="M224">
        <f t="shared" si="36"/>
        <v>0</v>
      </c>
    </row>
    <row r="225" spans="1:13">
      <c r="A225" s="1">
        <v>41581</v>
      </c>
      <c r="B225">
        <v>1</v>
      </c>
      <c r="C225" t="s">
        <v>4</v>
      </c>
      <c r="D225" t="str">
        <f t="shared" si="37"/>
        <v>11/03/13-11/23/13</v>
      </c>
      <c r="E225" s="2"/>
      <c r="F225">
        <f>SUM(C225:C245)</f>
        <v>468.87000000000012</v>
      </c>
      <c r="G225">
        <f t="shared" si="31"/>
        <v>63</v>
      </c>
      <c r="H225" s="2">
        <f>SUM(C240:C280)</f>
        <v>303.82000000000005</v>
      </c>
      <c r="I225">
        <f>SUM(B225:B245)</f>
        <v>98</v>
      </c>
      <c r="J225">
        <f>SUM(C247:C268)</f>
        <v>209.94999999999996</v>
      </c>
      <c r="L225">
        <f t="shared" si="35"/>
        <v>-35.446599999999989</v>
      </c>
      <c r="M225">
        <f t="shared" si="36"/>
        <v>0</v>
      </c>
    </row>
    <row r="226" spans="1:13">
      <c r="A226" s="1">
        <v>41582</v>
      </c>
      <c r="B226">
        <v>8</v>
      </c>
      <c r="C226">
        <v>17.920000000000002</v>
      </c>
      <c r="I226">
        <f>SUM(B226:B246)</f>
        <v>101</v>
      </c>
      <c r="L226">
        <f t="shared" si="35"/>
        <v>-53.82669999999996</v>
      </c>
      <c r="M226">
        <f t="shared" si="36"/>
        <v>0</v>
      </c>
    </row>
    <row r="227" spans="1:13">
      <c r="A227" s="1">
        <v>41583</v>
      </c>
      <c r="B227">
        <v>8</v>
      </c>
      <c r="C227">
        <v>-13</v>
      </c>
      <c r="I227">
        <f>SUM(B227:B247)</f>
        <v>104</v>
      </c>
      <c r="L227">
        <f t="shared" si="35"/>
        <v>-72.20679999999993</v>
      </c>
      <c r="M227">
        <f t="shared" si="36"/>
        <v>0</v>
      </c>
    </row>
    <row r="228" spans="1:13">
      <c r="A228" s="1">
        <v>41584</v>
      </c>
      <c r="B228">
        <v>0</v>
      </c>
      <c r="C228">
        <v>118.16</v>
      </c>
      <c r="I228">
        <f t="shared" ref="I228" si="38">SUM(B228:B248)</f>
        <v>109</v>
      </c>
      <c r="L228">
        <f t="shared" si="35"/>
        <v>-102.84029999999996</v>
      </c>
      <c r="M228">
        <f t="shared" si="36"/>
        <v>0</v>
      </c>
    </row>
    <row r="229" spans="1:13">
      <c r="A229" s="1">
        <v>41585</v>
      </c>
      <c r="B229">
        <v>2</v>
      </c>
      <c r="C229">
        <v>-157.33000000000001</v>
      </c>
      <c r="I229">
        <f>SUM(B229:B249)</f>
        <v>121</v>
      </c>
      <c r="L229">
        <f t="shared" si="35"/>
        <v>-176.36069999999995</v>
      </c>
      <c r="M229">
        <f t="shared" si="36"/>
        <v>0</v>
      </c>
    </row>
    <row r="230" spans="1:13">
      <c r="A230" s="1">
        <v>41586</v>
      </c>
      <c r="B230">
        <v>3</v>
      </c>
      <c r="C230">
        <v>170.24</v>
      </c>
      <c r="I230">
        <f>SUM(B230:B250)</f>
        <v>127</v>
      </c>
      <c r="L230">
        <f t="shared" si="35"/>
        <v>-213.12089999999989</v>
      </c>
      <c r="M230">
        <f t="shared" si="36"/>
        <v>0</v>
      </c>
    </row>
    <row r="231" spans="1:13">
      <c r="A231" s="1">
        <v>41587</v>
      </c>
      <c r="B231">
        <v>2</v>
      </c>
      <c r="C231" t="s">
        <v>4</v>
      </c>
      <c r="I231">
        <f>SUM(B231:B251)</f>
        <v>130</v>
      </c>
      <c r="L231">
        <f t="shared" si="35"/>
        <v>-231.50099999999998</v>
      </c>
      <c r="M231">
        <f t="shared" si="36"/>
        <v>0</v>
      </c>
    </row>
    <row r="232" spans="1:13">
      <c r="A232" s="1">
        <v>41588</v>
      </c>
      <c r="B232">
        <v>1</v>
      </c>
      <c r="C232" t="s">
        <v>4</v>
      </c>
      <c r="I232">
        <f>SUM(B232:B252)</f>
        <v>135</v>
      </c>
      <c r="L232">
        <f t="shared" si="35"/>
        <v>-262.13449999999989</v>
      </c>
      <c r="M232">
        <f t="shared" si="36"/>
        <v>0</v>
      </c>
    </row>
    <row r="233" spans="1:13">
      <c r="A233" s="1">
        <v>41589</v>
      </c>
      <c r="B233">
        <v>4</v>
      </c>
      <c r="C233">
        <v>23.82</v>
      </c>
      <c r="M233">
        <f t="shared" si="36"/>
        <v>1</v>
      </c>
    </row>
    <row r="234" spans="1:13">
      <c r="A234" s="1">
        <v>41590</v>
      </c>
      <c r="B234">
        <v>25</v>
      </c>
      <c r="C234">
        <v>-22.48</v>
      </c>
      <c r="M234" s="5"/>
    </row>
    <row r="235" spans="1:13">
      <c r="A235" s="1">
        <v>41591</v>
      </c>
      <c r="B235">
        <v>12</v>
      </c>
      <c r="C235">
        <v>82.13</v>
      </c>
      <c r="M235" s="5"/>
    </row>
    <row r="236" spans="1:13">
      <c r="A236" s="1">
        <v>41592</v>
      </c>
      <c r="B236">
        <v>2</v>
      </c>
      <c r="C236">
        <v>70</v>
      </c>
      <c r="M236" s="5"/>
    </row>
    <row r="237" spans="1:13">
      <c r="A237" s="1">
        <v>41593</v>
      </c>
      <c r="B237">
        <v>-1</v>
      </c>
      <c r="C237">
        <v>85.54</v>
      </c>
      <c r="M237" s="5"/>
    </row>
    <row r="238" spans="1:13">
      <c r="A238" s="1">
        <v>41594</v>
      </c>
      <c r="B238">
        <v>-4</v>
      </c>
      <c r="C238" t="s">
        <v>4</v>
      </c>
      <c r="M238" s="5"/>
    </row>
    <row r="239" spans="1:13">
      <c r="A239" s="1">
        <v>41595</v>
      </c>
      <c r="B239">
        <v>0</v>
      </c>
      <c r="C239" t="s">
        <v>4</v>
      </c>
      <c r="M239" s="5"/>
    </row>
    <row r="240" spans="1:13">
      <c r="A240" s="1">
        <v>41596</v>
      </c>
      <c r="B240">
        <v>9</v>
      </c>
      <c r="C240">
        <v>13.3</v>
      </c>
      <c r="M240" s="5"/>
    </row>
    <row r="241" spans="1:13">
      <c r="A241" s="1">
        <v>41597</v>
      </c>
      <c r="B241">
        <v>12</v>
      </c>
      <c r="C241">
        <v>-7.03</v>
      </c>
      <c r="M241" s="5"/>
    </row>
    <row r="242" spans="1:13">
      <c r="A242" s="1">
        <v>41598</v>
      </c>
      <c r="B242">
        <v>-3</v>
      </c>
      <c r="C242">
        <v>-70.38</v>
      </c>
      <c r="M242" s="5"/>
    </row>
    <row r="243" spans="1:13">
      <c r="A243" s="1">
        <v>41599</v>
      </c>
      <c r="B243">
        <v>9</v>
      </c>
      <c r="C243">
        <v>101.92</v>
      </c>
      <c r="M243" s="5"/>
    </row>
    <row r="244" spans="1:13">
      <c r="A244" s="1">
        <v>41600</v>
      </c>
      <c r="B244">
        <v>2</v>
      </c>
      <c r="C244">
        <v>56.06</v>
      </c>
      <c r="M244" s="5"/>
    </row>
    <row r="245" spans="1:13">
      <c r="A245" s="1">
        <v>41601</v>
      </c>
      <c r="B245">
        <v>6</v>
      </c>
      <c r="C245" t="s">
        <v>4</v>
      </c>
      <c r="M245" s="5"/>
    </row>
    <row r="246" spans="1:13">
      <c r="A246" s="1">
        <v>41602</v>
      </c>
      <c r="B246">
        <v>4</v>
      </c>
      <c r="C246" t="s">
        <v>4</v>
      </c>
      <c r="M246" s="5"/>
    </row>
    <row r="247" spans="1:13">
      <c r="A247" s="1">
        <v>41603</v>
      </c>
      <c r="B247">
        <v>11</v>
      </c>
      <c r="C247">
        <v>0.45</v>
      </c>
      <c r="M247" s="5"/>
    </row>
    <row r="248" spans="1:13">
      <c r="A248" s="1">
        <v>41604</v>
      </c>
      <c r="B248">
        <v>13</v>
      </c>
      <c r="C248">
        <v>1.87</v>
      </c>
      <c r="M248" s="5"/>
    </row>
    <row r="249" spans="1:13">
      <c r="A249" s="1">
        <v>41605</v>
      </c>
      <c r="B249">
        <v>12</v>
      </c>
      <c r="C249">
        <v>23.96</v>
      </c>
      <c r="M249" s="5"/>
    </row>
    <row r="250" spans="1:13">
      <c r="A250" s="1">
        <v>41606</v>
      </c>
      <c r="B250">
        <v>8</v>
      </c>
      <c r="C250" t="s">
        <v>4</v>
      </c>
      <c r="M250" s="5"/>
    </row>
    <row r="251" spans="1:13">
      <c r="A251" s="1">
        <v>41607</v>
      </c>
      <c r="B251">
        <v>6</v>
      </c>
      <c r="C251">
        <v>-18.75</v>
      </c>
      <c r="M251" s="5"/>
    </row>
    <row r="252" spans="1:13">
      <c r="A252" s="1">
        <v>41608</v>
      </c>
      <c r="B252">
        <v>7</v>
      </c>
      <c r="C252" t="s">
        <v>4</v>
      </c>
      <c r="M252" s="5"/>
    </row>
    <row r="253" spans="1:13">
      <c r="A253" s="1">
        <v>41609</v>
      </c>
      <c r="C253" t="s">
        <v>4</v>
      </c>
      <c r="F253" s="3"/>
      <c r="G253" s="4"/>
      <c r="H253" s="4"/>
      <c r="I253" s="4"/>
      <c r="M253" s="5"/>
    </row>
    <row r="254" spans="1:13">
      <c r="A254" s="1">
        <v>41610</v>
      </c>
      <c r="C254">
        <v>78.349999999999994</v>
      </c>
      <c r="F254" s="3"/>
      <c r="G254" s="4"/>
      <c r="H254" s="4"/>
      <c r="I254" s="4"/>
      <c r="M254" s="5"/>
    </row>
    <row r="255" spans="1:13">
      <c r="A255" s="1">
        <v>41611</v>
      </c>
      <c r="C255">
        <v>90.1</v>
      </c>
      <c r="F255" s="3"/>
      <c r="G255" s="4"/>
      <c r="H255" s="4"/>
      <c r="I255" s="4"/>
      <c r="M255" s="5"/>
    </row>
    <row r="256" spans="1:13">
      <c r="A256" s="1">
        <v>41612</v>
      </c>
      <c r="C256">
        <v>20.74</v>
      </c>
      <c r="F256" s="3"/>
      <c r="G256" s="4"/>
      <c r="H256" s="4"/>
      <c r="I256" s="4"/>
    </row>
    <row r="257" spans="1:9">
      <c r="A257" s="1">
        <v>41613</v>
      </c>
      <c r="C257">
        <v>64.989999999999995</v>
      </c>
      <c r="F257" s="3"/>
      <c r="G257" s="4"/>
      <c r="H257" s="4"/>
      <c r="I257" s="4"/>
    </row>
    <row r="258" spans="1:9">
      <c r="A258" s="1">
        <v>41614</v>
      </c>
      <c r="C258">
        <v>-194.65</v>
      </c>
      <c r="F258" s="3"/>
      <c r="G258" s="4"/>
      <c r="H258" s="4"/>
      <c r="I258" s="4"/>
    </row>
    <row r="259" spans="1:9">
      <c r="A259" s="1">
        <v>41615</v>
      </c>
      <c r="C259" t="s">
        <v>4</v>
      </c>
      <c r="F259" s="3"/>
      <c r="G259" s="4"/>
      <c r="H259" s="4"/>
      <c r="I259" s="4"/>
    </row>
    <row r="260" spans="1:9">
      <c r="A260" s="1">
        <v>41616</v>
      </c>
      <c r="C260" t="s">
        <v>4</v>
      </c>
      <c r="F260" s="3"/>
      <c r="G260" s="4"/>
      <c r="H260" s="4"/>
      <c r="I260" s="4"/>
    </row>
    <row r="261" spans="1:9">
      <c r="A261" s="1">
        <v>41617</v>
      </c>
      <c r="C261">
        <v>-6.04</v>
      </c>
      <c r="F261" s="3"/>
      <c r="G261" s="4"/>
      <c r="H261" s="4"/>
      <c r="I261" s="4"/>
    </row>
    <row r="262" spans="1:9">
      <c r="A262" s="1">
        <v>41618</v>
      </c>
      <c r="C262">
        <v>50.99</v>
      </c>
      <c r="F262" s="3"/>
      <c r="G262" s="4"/>
      <c r="H262" s="4"/>
      <c r="I262" s="4"/>
    </row>
    <row r="263" spans="1:9">
      <c r="A263" s="1">
        <v>41619</v>
      </c>
      <c r="C263">
        <v>127.22</v>
      </c>
      <c r="F263" s="3"/>
      <c r="G263" s="4"/>
      <c r="H263" s="4"/>
      <c r="I263" s="4"/>
    </row>
    <row r="264" spans="1:9">
      <c r="A264" s="1">
        <v>41620</v>
      </c>
      <c r="C264">
        <v>105.39</v>
      </c>
      <c r="F264" s="3"/>
      <c r="G264" s="4"/>
      <c r="H264" s="4"/>
      <c r="I264" s="4"/>
    </row>
    <row r="265" spans="1:9">
      <c r="A265" s="1">
        <v>41621</v>
      </c>
      <c r="C265">
        <v>-9.6999999999999993</v>
      </c>
    </row>
    <row r="266" spans="1:9">
      <c r="A266" s="1">
        <v>41622</v>
      </c>
      <c r="C266" t="s">
        <v>4</v>
      </c>
    </row>
    <row r="267" spans="1:9">
      <c r="A267" s="1">
        <v>41623</v>
      </c>
      <c r="C267" t="s">
        <v>4</v>
      </c>
    </row>
    <row r="268" spans="1:9">
      <c r="A268" s="1">
        <v>41624</v>
      </c>
      <c r="C268">
        <v>-124.97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P48" zoomScale="75" zoomScaleNormal="75" zoomScalePageLayoutView="75" workbookViewId="0">
      <selection activeCell="R115" sqref="R115"/>
    </sheetView>
  </sheetViews>
  <sheetFormatPr baseColWidth="10" defaultRowHeight="15" x14ac:dyDescent="0"/>
  <cols>
    <col min="1" max="1" width="11.33203125" bestFit="1" customWidth="1"/>
    <col min="4" max="4" width="14" bestFit="1" customWidth="1"/>
    <col min="5" max="5" width="21.83203125" bestFit="1" customWidth="1"/>
    <col min="6" max="6" width="14.33203125" bestFit="1" customWidth="1"/>
    <col min="7" max="7" width="17.33203125" bestFit="1" customWidth="1"/>
    <col min="8" max="8" width="21.83203125" bestFit="1" customWidth="1"/>
    <col min="9" max="9" width="24.83203125" bestFit="1" customWidth="1"/>
    <col min="10" max="10" width="19.83203125" bestFit="1" customWidth="1"/>
    <col min="13" max="13" width="17.83203125" bestFit="1" customWidth="1"/>
    <col min="14" max="14" width="24.83203125" bestFit="1" customWidth="1"/>
  </cols>
  <sheetData>
    <row r="1" spans="1:18">
      <c r="A1" t="s">
        <v>0</v>
      </c>
      <c r="B1" t="s">
        <v>11</v>
      </c>
      <c r="C1" t="s">
        <v>12</v>
      </c>
      <c r="D1" t="s">
        <v>19</v>
      </c>
      <c r="E1" t="s">
        <v>20</v>
      </c>
      <c r="F1" t="s">
        <v>15</v>
      </c>
      <c r="G1" t="s">
        <v>21</v>
      </c>
      <c r="H1" t="s">
        <v>18</v>
      </c>
      <c r="I1" t="s">
        <v>22</v>
      </c>
      <c r="J1" t="s">
        <v>16</v>
      </c>
      <c r="K1" t="s">
        <v>9</v>
      </c>
      <c r="L1" t="s">
        <v>10</v>
      </c>
      <c r="M1" t="s">
        <v>23</v>
      </c>
      <c r="N1" t="s">
        <v>24</v>
      </c>
      <c r="Q1" t="s">
        <v>13</v>
      </c>
      <c r="R1">
        <v>-21</v>
      </c>
    </row>
    <row r="2" spans="1:18" ht="16">
      <c r="A2" s="1">
        <v>40843</v>
      </c>
      <c r="B2">
        <v>11872.1</v>
      </c>
      <c r="C2">
        <v>12208.6</v>
      </c>
      <c r="D2">
        <f>B2</f>
        <v>11872.1</v>
      </c>
      <c r="E2">
        <f>C2</f>
        <v>12208.6</v>
      </c>
      <c r="F2">
        <v>6</v>
      </c>
      <c r="G2">
        <v>0.12</v>
      </c>
      <c r="H2" s="6" t="s">
        <v>17</v>
      </c>
      <c r="J2" s="7"/>
      <c r="K2" t="e">
        <f>-8*H2+860</f>
        <v>#VALUE!</v>
      </c>
      <c r="L2" t="e">
        <f>IF(SIGN(J2)=SIGN(K2), 1, 0)</f>
        <v>#VALUE!</v>
      </c>
      <c r="Q2" t="s">
        <v>14</v>
      </c>
      <c r="R2">
        <v>31</v>
      </c>
    </row>
    <row r="3" spans="1:18" ht="16">
      <c r="A3" s="1">
        <v>40844</v>
      </c>
      <c r="B3">
        <v>12207.3</v>
      </c>
      <c r="C3">
        <v>12231.1</v>
      </c>
      <c r="D3">
        <f>IF(B3="NULL", AVERAGE(D2,B4), B3)</f>
        <v>12207.3</v>
      </c>
      <c r="E3">
        <f>IF(C3="NULL", AVERAGE(E2,C4), C3)</f>
        <v>12231.1</v>
      </c>
      <c r="F3">
        <v>4</v>
      </c>
      <c r="G3">
        <v>0.08</v>
      </c>
      <c r="H3" s="6"/>
      <c r="J3" s="7"/>
      <c r="K3">
        <f>-8*H3+860</f>
        <v>860</v>
      </c>
      <c r="L3">
        <f>IF(SIGN(J3)=SIGN(K3), 1, 0)</f>
        <v>0</v>
      </c>
    </row>
    <row r="4" spans="1:18" ht="16">
      <c r="A4" s="1">
        <v>40845</v>
      </c>
      <c r="B4" t="s">
        <v>4</v>
      </c>
      <c r="C4" t="s">
        <v>4</v>
      </c>
      <c r="D4">
        <f t="shared" ref="D4:D67" si="0">IF(B4="NULL", AVERAGE(D3,B5), B4)</f>
        <v>12207.3</v>
      </c>
      <c r="E4">
        <f t="shared" ref="E4:E67" si="1">IF(C4="NULL", AVERAGE(E3,C5), C4)</f>
        <v>12231.1</v>
      </c>
      <c r="F4">
        <v>16</v>
      </c>
      <c r="G4">
        <v>0.32</v>
      </c>
      <c r="H4" s="6"/>
      <c r="J4" s="7"/>
      <c r="K4">
        <f>-8*H4+860</f>
        <v>860</v>
      </c>
      <c r="L4">
        <f>IF(SIGN(J4)=SIGN(K4), 1, 0)</f>
        <v>0</v>
      </c>
    </row>
    <row r="5" spans="1:18" ht="16">
      <c r="A5" s="1">
        <v>40846</v>
      </c>
      <c r="B5" t="s">
        <v>4</v>
      </c>
      <c r="C5" t="s">
        <v>4</v>
      </c>
      <c r="D5">
        <f t="shared" si="0"/>
        <v>12218.25</v>
      </c>
      <c r="E5">
        <f t="shared" si="1"/>
        <v>12093.05</v>
      </c>
      <c r="F5">
        <v>15</v>
      </c>
      <c r="G5">
        <v>0.28299999999999997</v>
      </c>
      <c r="H5" s="6"/>
      <c r="J5" s="7"/>
      <c r="K5">
        <f>-8*H5+860</f>
        <v>860</v>
      </c>
      <c r="L5">
        <f>IF(SIGN(J5)=SIGN(K5), 1, 0)</f>
        <v>0</v>
      </c>
    </row>
    <row r="6" spans="1:18" ht="16">
      <c r="A6" s="1">
        <v>40847</v>
      </c>
      <c r="B6">
        <v>12229.2</v>
      </c>
      <c r="C6">
        <v>11955</v>
      </c>
      <c r="D6">
        <f t="shared" si="0"/>
        <v>12229.2</v>
      </c>
      <c r="E6">
        <f t="shared" si="1"/>
        <v>11955</v>
      </c>
      <c r="F6">
        <v>-12</v>
      </c>
      <c r="G6">
        <v>-0.24</v>
      </c>
      <c r="H6" s="6"/>
      <c r="J6" s="7"/>
      <c r="K6">
        <f>-8*H6+860</f>
        <v>860</v>
      </c>
      <c r="L6">
        <f>IF(SIGN(J6)=SIGN(K6), 1, 0)</f>
        <v>0</v>
      </c>
    </row>
    <row r="7" spans="1:18" ht="16">
      <c r="A7" s="1">
        <v>40848</v>
      </c>
      <c r="B7">
        <v>11951.5</v>
      </c>
      <c r="C7">
        <v>11658</v>
      </c>
      <c r="D7">
        <f t="shared" si="0"/>
        <v>11951.5</v>
      </c>
      <c r="E7">
        <f t="shared" si="1"/>
        <v>11658</v>
      </c>
      <c r="F7">
        <v>-13</v>
      </c>
      <c r="G7">
        <v>-0.26529999999999998</v>
      </c>
      <c r="H7" s="6"/>
      <c r="J7" s="7"/>
      <c r="K7">
        <f>-8*H7+860</f>
        <v>860</v>
      </c>
      <c r="L7">
        <f>IF(SIGN(J7)=SIGN(K7), 1, 0)</f>
        <v>0</v>
      </c>
    </row>
    <row r="8" spans="1:18" ht="16">
      <c r="A8" s="1">
        <v>40849</v>
      </c>
      <c r="B8">
        <v>11658.5</v>
      </c>
      <c r="C8">
        <v>11836</v>
      </c>
      <c r="D8">
        <f t="shared" si="0"/>
        <v>11658.5</v>
      </c>
      <c r="E8">
        <f t="shared" si="1"/>
        <v>11836</v>
      </c>
      <c r="F8">
        <v>8</v>
      </c>
      <c r="G8">
        <v>0.1633</v>
      </c>
      <c r="H8" s="6"/>
      <c r="J8" s="7"/>
      <c r="K8">
        <f>-8*H8+860</f>
        <v>860</v>
      </c>
      <c r="L8">
        <f>IF(SIGN(J8)=SIGN(K8), 1, 0)</f>
        <v>0</v>
      </c>
    </row>
    <row r="9" spans="1:18" ht="16">
      <c r="A9" s="1">
        <v>40850</v>
      </c>
      <c r="B9">
        <v>11835.6</v>
      </c>
      <c r="C9">
        <v>12044.5</v>
      </c>
      <c r="D9">
        <f t="shared" si="0"/>
        <v>11835.6</v>
      </c>
      <c r="E9">
        <f t="shared" si="1"/>
        <v>12044.5</v>
      </c>
      <c r="F9">
        <v>9</v>
      </c>
      <c r="G9">
        <v>0.18</v>
      </c>
      <c r="H9" s="6"/>
      <c r="J9" s="7"/>
      <c r="K9">
        <f>-8*H9+860</f>
        <v>860</v>
      </c>
      <c r="L9">
        <f>IF(SIGN(J9)=SIGN(K9), 1, 0)</f>
        <v>0</v>
      </c>
    </row>
    <row r="10" spans="1:18" ht="16">
      <c r="A10" s="1">
        <v>40851</v>
      </c>
      <c r="B10">
        <v>12043.4</v>
      </c>
      <c r="C10">
        <v>11983.2</v>
      </c>
      <c r="D10">
        <f t="shared" si="0"/>
        <v>12043.4</v>
      </c>
      <c r="E10">
        <f t="shared" si="1"/>
        <v>11983.2</v>
      </c>
      <c r="F10">
        <v>2</v>
      </c>
      <c r="G10">
        <v>4.2599999999999999E-2</v>
      </c>
      <c r="H10" s="6"/>
      <c r="J10" s="7"/>
      <c r="K10">
        <f>-8*H10+860</f>
        <v>860</v>
      </c>
      <c r="L10">
        <f>IF(SIGN(J10)=SIGN(K10), 1, 0)</f>
        <v>0</v>
      </c>
    </row>
    <row r="11" spans="1:18" ht="16">
      <c r="A11" s="1">
        <v>40852</v>
      </c>
      <c r="B11" t="s">
        <v>4</v>
      </c>
      <c r="C11" t="s">
        <v>4</v>
      </c>
      <c r="D11">
        <f t="shared" si="0"/>
        <v>12043.4</v>
      </c>
      <c r="E11">
        <f t="shared" si="1"/>
        <v>11983.2</v>
      </c>
      <c r="F11">
        <v>1</v>
      </c>
      <c r="G11">
        <v>2.3800000000000002E-2</v>
      </c>
      <c r="H11" s="6"/>
      <c r="J11" s="7"/>
      <c r="K11">
        <f>-8*H11+860</f>
        <v>860</v>
      </c>
      <c r="L11">
        <f>IF(SIGN(J11)=SIGN(K11), 1, 0)</f>
        <v>0</v>
      </c>
    </row>
    <row r="12" spans="1:18" ht="16">
      <c r="A12" s="1">
        <v>40853</v>
      </c>
      <c r="B12" t="s">
        <v>4</v>
      </c>
      <c r="C12" t="s">
        <v>4</v>
      </c>
      <c r="D12">
        <f t="shared" si="0"/>
        <v>12013.2</v>
      </c>
      <c r="E12">
        <f t="shared" si="1"/>
        <v>12025.8</v>
      </c>
      <c r="F12">
        <v>-1</v>
      </c>
      <c r="G12">
        <v>-2.2700000000000001E-2</v>
      </c>
      <c r="H12" s="6"/>
      <c r="J12" s="7"/>
      <c r="K12">
        <f>-8*H12+860</f>
        <v>860</v>
      </c>
      <c r="L12">
        <f>IF(SIGN(J12)=SIGN(K12), 1, 0)</f>
        <v>0</v>
      </c>
    </row>
    <row r="13" spans="1:18" ht="16">
      <c r="A13" s="1">
        <v>40854</v>
      </c>
      <c r="B13">
        <v>11983</v>
      </c>
      <c r="C13">
        <v>12068.4</v>
      </c>
      <c r="D13">
        <f t="shared" si="0"/>
        <v>11983</v>
      </c>
      <c r="E13">
        <f t="shared" si="1"/>
        <v>12068.4</v>
      </c>
      <c r="F13">
        <v>-2</v>
      </c>
      <c r="G13">
        <v>-0.04</v>
      </c>
      <c r="H13" s="6"/>
      <c r="J13" s="7"/>
      <c r="K13">
        <f>-8*H13+860</f>
        <v>860</v>
      </c>
      <c r="L13">
        <f>IF(SIGN(J13)=SIGN(K13), 1, 0)</f>
        <v>0</v>
      </c>
    </row>
    <row r="14" spans="1:18" ht="16">
      <c r="A14" s="1">
        <v>40855</v>
      </c>
      <c r="B14">
        <v>12055.5</v>
      </c>
      <c r="C14">
        <v>12170.2</v>
      </c>
      <c r="D14">
        <f>IF(B14="NULL", AVERAGE(D13,B15), B14)</f>
        <v>12055.5</v>
      </c>
      <c r="E14">
        <f t="shared" si="1"/>
        <v>12170.2</v>
      </c>
      <c r="F14">
        <v>1</v>
      </c>
      <c r="G14">
        <v>0.02</v>
      </c>
      <c r="H14" s="6"/>
      <c r="J14" s="7"/>
      <c r="K14">
        <f>-8*H14+860</f>
        <v>860</v>
      </c>
      <c r="L14">
        <f>IF(SIGN(J14)=SIGN(K14), 1, 0)</f>
        <v>0</v>
      </c>
    </row>
    <row r="15" spans="1:18" ht="16">
      <c r="A15" s="1">
        <v>40856</v>
      </c>
      <c r="B15">
        <v>12166.4</v>
      </c>
      <c r="C15">
        <v>11780.9</v>
      </c>
      <c r="D15">
        <f t="shared" si="0"/>
        <v>12166.4</v>
      </c>
      <c r="E15">
        <f t="shared" si="1"/>
        <v>11780.9</v>
      </c>
      <c r="F15">
        <v>4</v>
      </c>
      <c r="G15">
        <v>0.08</v>
      </c>
      <c r="H15" s="6"/>
      <c r="J15" s="7"/>
      <c r="K15">
        <f>-8*H15+860</f>
        <v>860</v>
      </c>
      <c r="L15">
        <f>IF(SIGN(J15)=SIGN(K15), 1, 0)</f>
        <v>0</v>
      </c>
    </row>
    <row r="16" spans="1:18" ht="16">
      <c r="A16" s="1">
        <v>40857</v>
      </c>
      <c r="B16">
        <v>11780</v>
      </c>
      <c r="C16">
        <v>11893.9</v>
      </c>
      <c r="D16">
        <f t="shared" si="0"/>
        <v>11780</v>
      </c>
      <c r="E16">
        <f t="shared" si="1"/>
        <v>11893.9</v>
      </c>
      <c r="F16">
        <v>-3</v>
      </c>
      <c r="G16">
        <v>-0.06</v>
      </c>
      <c r="H16" s="6"/>
      <c r="J16" s="7"/>
      <c r="K16">
        <f>-8*H16+860</f>
        <v>860</v>
      </c>
      <c r="L16">
        <f>IF(SIGN(J16)=SIGN(K16), 1, 0)</f>
        <v>0</v>
      </c>
    </row>
    <row r="17" spans="1:12" ht="16">
      <c r="A17" s="1">
        <v>40858</v>
      </c>
      <c r="B17">
        <v>11896.3</v>
      </c>
      <c r="C17">
        <v>12153.7</v>
      </c>
      <c r="D17">
        <f t="shared" si="0"/>
        <v>11896.3</v>
      </c>
      <c r="E17">
        <f t="shared" si="1"/>
        <v>12153.7</v>
      </c>
      <c r="F17">
        <v>6</v>
      </c>
      <c r="G17">
        <v>0.12</v>
      </c>
      <c r="H17" s="6"/>
      <c r="J17" s="7"/>
      <c r="K17">
        <f>-8*H17+860</f>
        <v>860</v>
      </c>
      <c r="L17">
        <f>IF(SIGN(J17)=SIGN(K17), 1, 0)</f>
        <v>0</v>
      </c>
    </row>
    <row r="18" spans="1:12" ht="16">
      <c r="A18" s="1">
        <v>40859</v>
      </c>
      <c r="B18" t="s">
        <v>4</v>
      </c>
      <c r="C18" t="s">
        <v>4</v>
      </c>
      <c r="D18">
        <f>IF(B18="NULL", AVERAGE(D17,B19), B18)</f>
        <v>11896.3</v>
      </c>
      <c r="E18">
        <f t="shared" si="1"/>
        <v>12153.7</v>
      </c>
      <c r="F18">
        <v>4</v>
      </c>
      <c r="G18">
        <v>0.1212</v>
      </c>
      <c r="H18" s="6"/>
      <c r="J18" s="7"/>
      <c r="K18">
        <f>-8*H18+860</f>
        <v>860</v>
      </c>
      <c r="L18">
        <f>IF(SIGN(J18)=SIGN(K18), 1, 0)</f>
        <v>0</v>
      </c>
    </row>
    <row r="19" spans="1:12" ht="16">
      <c r="A19" s="1">
        <v>40860</v>
      </c>
      <c r="B19" t="s">
        <v>4</v>
      </c>
      <c r="C19" t="s">
        <v>4</v>
      </c>
      <c r="D19">
        <f t="shared" si="0"/>
        <v>12024.65</v>
      </c>
      <c r="E19">
        <f t="shared" si="1"/>
        <v>12116.35</v>
      </c>
      <c r="F19">
        <v>12</v>
      </c>
      <c r="G19">
        <v>0.26669999999999999</v>
      </c>
      <c r="H19" s="6"/>
      <c r="J19" s="7"/>
      <c r="K19">
        <f>-8*H19+860</f>
        <v>860</v>
      </c>
      <c r="L19">
        <f>IF(SIGN(J19)=SIGN(K19), 1, 0)</f>
        <v>0</v>
      </c>
    </row>
    <row r="20" spans="1:12" ht="16">
      <c r="A20" s="1">
        <v>40861</v>
      </c>
      <c r="B20">
        <v>12153</v>
      </c>
      <c r="C20">
        <v>12079</v>
      </c>
      <c r="D20">
        <f t="shared" si="0"/>
        <v>12153</v>
      </c>
      <c r="E20">
        <f t="shared" si="1"/>
        <v>12079</v>
      </c>
      <c r="F20">
        <v>2</v>
      </c>
      <c r="G20">
        <v>0.04</v>
      </c>
      <c r="H20" s="6"/>
      <c r="J20" s="7"/>
      <c r="K20">
        <f>-8*H20+860</f>
        <v>860</v>
      </c>
      <c r="L20">
        <f>IF(SIGN(J20)=SIGN(K20), 1, 0)</f>
        <v>0</v>
      </c>
    </row>
    <row r="21" spans="1:12" ht="16">
      <c r="A21" s="1">
        <v>40862</v>
      </c>
      <c r="B21">
        <v>12077.9</v>
      </c>
      <c r="C21">
        <v>12096.2</v>
      </c>
      <c r="D21">
        <f t="shared" si="0"/>
        <v>12077.9</v>
      </c>
      <c r="E21">
        <f t="shared" si="1"/>
        <v>12096.2</v>
      </c>
      <c r="F21">
        <v>5</v>
      </c>
      <c r="G21">
        <v>0.10199999999999999</v>
      </c>
      <c r="H21" s="6"/>
      <c r="J21" s="7"/>
      <c r="K21">
        <f>-8*H21+860</f>
        <v>860</v>
      </c>
      <c r="L21">
        <f>IF(SIGN(J21)=SIGN(K21), 1, 0)</f>
        <v>0</v>
      </c>
    </row>
    <row r="22" spans="1:12" ht="16">
      <c r="A22" s="1">
        <v>40863</v>
      </c>
      <c r="B22">
        <v>12084.7</v>
      </c>
      <c r="C22">
        <v>11905.6</v>
      </c>
      <c r="D22">
        <f t="shared" si="0"/>
        <v>12084.7</v>
      </c>
      <c r="E22">
        <f t="shared" si="1"/>
        <v>11905.6</v>
      </c>
      <c r="F22">
        <v>-1</v>
      </c>
      <c r="G22">
        <v>-0.02</v>
      </c>
      <c r="H22" s="6"/>
      <c r="J22" s="7"/>
      <c r="K22">
        <f>-8*H22+860</f>
        <v>860</v>
      </c>
      <c r="L22">
        <f>IF(SIGN(J22)=SIGN(K22), 1, 0)</f>
        <v>0</v>
      </c>
    </row>
    <row r="23" spans="1:12" ht="16">
      <c r="A23" s="1">
        <v>40864</v>
      </c>
      <c r="B23">
        <v>11905.7</v>
      </c>
      <c r="C23">
        <v>11770.7</v>
      </c>
      <c r="D23">
        <f t="shared" si="0"/>
        <v>11905.7</v>
      </c>
      <c r="E23">
        <f t="shared" si="1"/>
        <v>11770.7</v>
      </c>
      <c r="F23">
        <v>1</v>
      </c>
      <c r="G23">
        <v>2.2200000000000001E-2</v>
      </c>
      <c r="H23" s="6"/>
      <c r="J23" s="7"/>
      <c r="K23">
        <f>-8*H23+860</f>
        <v>860</v>
      </c>
      <c r="L23">
        <f>IF(SIGN(J23)=SIGN(K23), 1, 0)</f>
        <v>0</v>
      </c>
    </row>
    <row r="24" spans="1:12" ht="16">
      <c r="A24" s="1">
        <v>40865</v>
      </c>
      <c r="B24">
        <v>11769</v>
      </c>
      <c r="C24">
        <v>11796.2</v>
      </c>
      <c r="D24">
        <f t="shared" si="0"/>
        <v>11769</v>
      </c>
      <c r="E24">
        <f t="shared" si="1"/>
        <v>11796.2</v>
      </c>
      <c r="F24">
        <v>1</v>
      </c>
      <c r="G24">
        <v>0.02</v>
      </c>
      <c r="H24" s="6"/>
      <c r="J24" s="7"/>
      <c r="K24">
        <f>-8*H24+860</f>
        <v>860</v>
      </c>
      <c r="L24">
        <f>IF(SIGN(J24)=SIGN(K24), 1, 0)</f>
        <v>0</v>
      </c>
    </row>
    <row r="25" spans="1:12" ht="16">
      <c r="A25" s="1">
        <v>40866</v>
      </c>
      <c r="B25" t="s">
        <v>4</v>
      </c>
      <c r="C25" t="s">
        <v>4</v>
      </c>
      <c r="D25">
        <f t="shared" si="0"/>
        <v>11769</v>
      </c>
      <c r="E25">
        <f t="shared" si="1"/>
        <v>11796.2</v>
      </c>
      <c r="F25">
        <v>6</v>
      </c>
      <c r="G25">
        <v>0.125</v>
      </c>
      <c r="H25" s="6"/>
      <c r="J25" s="7"/>
      <c r="K25">
        <f>-8*H25+860</f>
        <v>860</v>
      </c>
      <c r="L25">
        <f>IF(SIGN(J25)=SIGN(K25), 1, 0)</f>
        <v>0</v>
      </c>
    </row>
    <row r="26" spans="1:12" ht="16">
      <c r="A26" s="1">
        <v>40867</v>
      </c>
      <c r="B26" t="s">
        <v>4</v>
      </c>
      <c r="C26" t="s">
        <v>4</v>
      </c>
      <c r="D26">
        <f t="shared" si="0"/>
        <v>11782.3</v>
      </c>
      <c r="E26">
        <f t="shared" si="1"/>
        <v>11671.75</v>
      </c>
      <c r="F26">
        <v>-6</v>
      </c>
      <c r="G26">
        <v>-0.13639999999999999</v>
      </c>
      <c r="H26" s="6"/>
      <c r="J26" s="7"/>
      <c r="K26">
        <f>-8*H26+860</f>
        <v>860</v>
      </c>
      <c r="L26">
        <f>IF(SIGN(J26)=SIGN(K26), 1, 0)</f>
        <v>0</v>
      </c>
    </row>
    <row r="27" spans="1:12" ht="16">
      <c r="A27" s="1">
        <v>40868</v>
      </c>
      <c r="B27">
        <v>11795.6</v>
      </c>
      <c r="C27">
        <v>11547.3</v>
      </c>
      <c r="D27">
        <f t="shared" si="0"/>
        <v>11795.6</v>
      </c>
      <c r="E27">
        <f t="shared" si="1"/>
        <v>11547.3</v>
      </c>
      <c r="F27">
        <v>4</v>
      </c>
      <c r="G27">
        <v>0.08</v>
      </c>
      <c r="H27" s="6"/>
      <c r="J27" s="7"/>
      <c r="K27">
        <f>-8*H27+860</f>
        <v>860</v>
      </c>
      <c r="L27">
        <f>IF(SIGN(J27)=SIGN(K27), 1, 0)</f>
        <v>0</v>
      </c>
    </row>
    <row r="28" spans="1:12" ht="16">
      <c r="A28" s="1">
        <v>40869</v>
      </c>
      <c r="B28">
        <v>11542.4</v>
      </c>
      <c r="C28">
        <v>11493.7</v>
      </c>
      <c r="D28">
        <f t="shared" si="0"/>
        <v>11542.4</v>
      </c>
      <c r="E28">
        <f t="shared" si="1"/>
        <v>11493.7</v>
      </c>
      <c r="F28">
        <v>5</v>
      </c>
      <c r="G28">
        <v>0.1</v>
      </c>
      <c r="H28" s="6"/>
      <c r="J28" s="7"/>
      <c r="K28">
        <f>-8*H28+860</f>
        <v>860</v>
      </c>
      <c r="L28">
        <f>IF(SIGN(J28)=SIGN(K28), 1, 0)</f>
        <v>0</v>
      </c>
    </row>
    <row r="29" spans="1:12" ht="16">
      <c r="A29" s="1">
        <v>40870</v>
      </c>
      <c r="B29">
        <v>11492.7</v>
      </c>
      <c r="C29">
        <v>11257.6</v>
      </c>
      <c r="D29">
        <f t="shared" si="0"/>
        <v>11492.7</v>
      </c>
      <c r="E29">
        <f t="shared" si="1"/>
        <v>11257.6</v>
      </c>
      <c r="F29">
        <v>4</v>
      </c>
      <c r="G29">
        <v>0.08</v>
      </c>
      <c r="H29" s="6"/>
      <c r="J29" s="7"/>
      <c r="K29">
        <f>-8*H29+860</f>
        <v>860</v>
      </c>
      <c r="L29">
        <f>IF(SIGN(J29)=SIGN(K29), 1, 0)</f>
        <v>0</v>
      </c>
    </row>
    <row r="30" spans="1:12" ht="16">
      <c r="A30" s="1">
        <v>40871</v>
      </c>
      <c r="B30" t="s">
        <v>4</v>
      </c>
      <c r="C30" t="s">
        <v>4</v>
      </c>
      <c r="D30">
        <f t="shared" si="0"/>
        <v>11372.3</v>
      </c>
      <c r="E30">
        <f t="shared" si="1"/>
        <v>11244.650000000001</v>
      </c>
      <c r="F30">
        <v>0</v>
      </c>
      <c r="G30">
        <v>0</v>
      </c>
      <c r="H30" s="6"/>
      <c r="J30" s="7"/>
      <c r="K30">
        <f>-8*H30+860</f>
        <v>860</v>
      </c>
      <c r="L30">
        <f>IF(SIGN(J30)=SIGN(K30), 1, 0)</f>
        <v>0</v>
      </c>
    </row>
    <row r="31" spans="1:12" ht="16">
      <c r="A31" s="1">
        <v>40872</v>
      </c>
      <c r="B31">
        <v>11251.9</v>
      </c>
      <c r="C31">
        <v>11231.7</v>
      </c>
      <c r="D31">
        <f t="shared" si="0"/>
        <v>11251.9</v>
      </c>
      <c r="E31">
        <f t="shared" si="1"/>
        <v>11231.7</v>
      </c>
      <c r="F31">
        <v>-8</v>
      </c>
      <c r="G31">
        <v>-0.16669999999999999</v>
      </c>
      <c r="H31" s="6"/>
      <c r="J31" s="7"/>
      <c r="K31">
        <f>-8*H31+860</f>
        <v>860</v>
      </c>
      <c r="L31">
        <f>IF(SIGN(J31)=SIGN(K31), 1, 0)</f>
        <v>0</v>
      </c>
    </row>
    <row r="32" spans="1:12" ht="16">
      <c r="A32" s="1">
        <v>40873</v>
      </c>
      <c r="B32" t="s">
        <v>4</v>
      </c>
      <c r="C32" t="s">
        <v>4</v>
      </c>
      <c r="D32">
        <f t="shared" si="0"/>
        <v>11251.9</v>
      </c>
      <c r="E32">
        <f t="shared" si="1"/>
        <v>11231.7</v>
      </c>
      <c r="F32">
        <v>6</v>
      </c>
      <c r="G32">
        <v>0.13639999999999999</v>
      </c>
      <c r="H32" s="6"/>
      <c r="J32" s="7"/>
      <c r="K32">
        <f>-8*H32+860</f>
        <v>860</v>
      </c>
      <c r="L32">
        <f>IF(SIGN(J32)=SIGN(K32), 1, 0)</f>
        <v>0</v>
      </c>
    </row>
    <row r="33" spans="1:14" ht="16">
      <c r="A33" s="1">
        <v>40874</v>
      </c>
      <c r="B33" t="s">
        <v>4</v>
      </c>
      <c r="C33" t="s">
        <v>4</v>
      </c>
      <c r="D33">
        <f t="shared" si="0"/>
        <v>11242.2</v>
      </c>
      <c r="E33">
        <f t="shared" si="1"/>
        <v>11377.35</v>
      </c>
      <c r="F33">
        <v>1</v>
      </c>
      <c r="G33">
        <v>3.6999999999999998E-2</v>
      </c>
      <c r="H33" s="6"/>
      <c r="J33" s="7"/>
      <c r="K33">
        <f>-8*H33+860</f>
        <v>860</v>
      </c>
      <c r="L33">
        <f>IF(SIGN(J33)=SIGN(K33), 1, 0)</f>
        <v>0</v>
      </c>
    </row>
    <row r="34" spans="1:14" ht="16">
      <c r="A34" s="1">
        <v>40875</v>
      </c>
      <c r="B34">
        <v>11232.5</v>
      </c>
      <c r="C34">
        <v>11523</v>
      </c>
      <c r="D34">
        <f t="shared" si="0"/>
        <v>11232.5</v>
      </c>
      <c r="E34">
        <f t="shared" si="1"/>
        <v>11523</v>
      </c>
      <c r="F34">
        <v>-4</v>
      </c>
      <c r="G34">
        <v>-0.08</v>
      </c>
      <c r="H34" s="6"/>
      <c r="J34" s="7"/>
      <c r="K34">
        <f>-8*H34+860</f>
        <v>860</v>
      </c>
      <c r="L34">
        <f>IF(SIGN(J34)=SIGN(K34), 1, 0)</f>
        <v>0</v>
      </c>
    </row>
    <row r="35" spans="1:14" ht="16">
      <c r="A35" s="1">
        <v>40876</v>
      </c>
      <c r="B35">
        <v>11523</v>
      </c>
      <c r="C35">
        <v>11555.6</v>
      </c>
      <c r="D35">
        <f t="shared" si="0"/>
        <v>11523</v>
      </c>
      <c r="E35">
        <f t="shared" si="1"/>
        <v>11555.6</v>
      </c>
      <c r="F35">
        <v>16</v>
      </c>
      <c r="G35">
        <v>0.32</v>
      </c>
      <c r="H35" s="6">
        <f ca="1">SUM(F35:OFFSET(F35,$R$1,0))</f>
        <v>56</v>
      </c>
      <c r="I35" s="6">
        <f ca="1">SUM(G35:OFFSET(G35,$R$1,0))</f>
        <v>1.2074</v>
      </c>
      <c r="J35" s="7">
        <f ca="1">OFFSET(E36,$R$2,0)-D36</f>
        <v>658.30000000000109</v>
      </c>
      <c r="K35">
        <f ca="1">-8*H35+860</f>
        <v>412</v>
      </c>
      <c r="L35">
        <f ca="1">IF(SIGN(J35)=SIGN(K35), 1, 0)</f>
        <v>1</v>
      </c>
      <c r="M35">
        <f ca="1">H35*10</f>
        <v>560</v>
      </c>
      <c r="N35">
        <f ca="1">I35*300</f>
        <v>362.22</v>
      </c>
    </row>
    <row r="36" spans="1:14" ht="16">
      <c r="A36" s="1">
        <v>40877</v>
      </c>
      <c r="B36">
        <v>11559.3</v>
      </c>
      <c r="C36">
        <v>12045.7</v>
      </c>
      <c r="D36">
        <f t="shared" si="0"/>
        <v>11559.3</v>
      </c>
      <c r="E36">
        <f t="shared" si="1"/>
        <v>12045.7</v>
      </c>
      <c r="F36">
        <v>17</v>
      </c>
      <c r="G36">
        <v>0.34</v>
      </c>
      <c r="H36" s="6">
        <f ca="1">SUM(F36:OFFSET(F36,$R$1,0))</f>
        <v>72</v>
      </c>
      <c r="I36" s="6">
        <f ca="1">SUM(G36:OFFSET(G36,$R$1,0))</f>
        <v>1.5274000000000001</v>
      </c>
      <c r="J36" s="7">
        <f ca="1">OFFSET(E37,$R$2,0)-D37</f>
        <v>171.39999999999964</v>
      </c>
      <c r="K36">
        <f ca="1">-8*H36+860</f>
        <v>284</v>
      </c>
      <c r="L36">
        <f ca="1">IF(SIGN(J36)=SIGN(K36), 1, 0)</f>
        <v>1</v>
      </c>
      <c r="M36">
        <f ca="1">H36*10</f>
        <v>720</v>
      </c>
      <c r="N36">
        <f t="shared" ref="N36:N99" ca="1" si="2">I36*300</f>
        <v>458.22</v>
      </c>
    </row>
    <row r="37" spans="1:14" ht="16">
      <c r="A37" s="1">
        <v>40878</v>
      </c>
      <c r="B37">
        <v>12046.2</v>
      </c>
      <c r="C37">
        <v>12020</v>
      </c>
      <c r="D37">
        <f t="shared" si="0"/>
        <v>12046.2</v>
      </c>
      <c r="E37">
        <f t="shared" si="1"/>
        <v>12020</v>
      </c>
      <c r="F37">
        <v>4</v>
      </c>
      <c r="G37">
        <v>0.08</v>
      </c>
      <c r="H37" s="6">
        <f ca="1">SUM(F37:OFFSET(F37,$R$1,0))</f>
        <v>72</v>
      </c>
      <c r="I37" s="6">
        <f ca="1">SUM(G37:OFFSET(G37,$R$1,0))</f>
        <v>1.5274000000000001</v>
      </c>
      <c r="J37" s="7">
        <f ca="1">OFFSET(E38,$R$2,0)-D38</f>
        <v>285.10000000000036</v>
      </c>
      <c r="K37">
        <f ca="1">-8*H37+860</f>
        <v>284</v>
      </c>
      <c r="L37">
        <f ca="1">IF(SIGN(J37)=SIGN(K37), 1, 0)</f>
        <v>1</v>
      </c>
      <c r="M37">
        <f ca="1">H37*10</f>
        <v>720</v>
      </c>
      <c r="N37">
        <f t="shared" ca="1" si="2"/>
        <v>458.22</v>
      </c>
    </row>
    <row r="38" spans="1:14" ht="16">
      <c r="A38" s="1">
        <v>40879</v>
      </c>
      <c r="B38">
        <v>12022.4</v>
      </c>
      <c r="C38">
        <v>12019.4</v>
      </c>
      <c r="D38">
        <f t="shared" si="0"/>
        <v>12022.4</v>
      </c>
      <c r="E38">
        <f t="shared" si="1"/>
        <v>12019.4</v>
      </c>
      <c r="F38">
        <v>11</v>
      </c>
      <c r="G38">
        <v>0.22</v>
      </c>
      <c r="H38" s="6">
        <f ca="1">SUM(F38:OFFSET(F38,$R$1,0))</f>
        <v>86</v>
      </c>
      <c r="I38" s="6">
        <f ca="1">SUM(G38:OFFSET(G38,$R$1,0))</f>
        <v>1.8074000000000001</v>
      </c>
      <c r="J38" s="7">
        <f ca="1">OFFSET(E39,$R$2,0)-D39</f>
        <v>375</v>
      </c>
      <c r="K38">
        <f ca="1">-8*H38+860</f>
        <v>172</v>
      </c>
      <c r="L38">
        <f ca="1">IF(SIGN(J38)=SIGN(K38), 1, 0)</f>
        <v>1</v>
      </c>
      <c r="M38">
        <f ca="1">H38*10</f>
        <v>860</v>
      </c>
      <c r="N38">
        <f t="shared" ca="1" si="2"/>
        <v>542.22</v>
      </c>
    </row>
    <row r="39" spans="1:14" ht="16">
      <c r="A39" s="1">
        <v>40880</v>
      </c>
      <c r="B39" t="s">
        <v>4</v>
      </c>
      <c r="C39" t="s">
        <v>4</v>
      </c>
      <c r="D39">
        <f t="shared" si="0"/>
        <v>12022.4</v>
      </c>
      <c r="E39">
        <f t="shared" si="1"/>
        <v>12019.4</v>
      </c>
      <c r="F39">
        <v>5</v>
      </c>
      <c r="G39">
        <v>0.1</v>
      </c>
      <c r="H39" s="6">
        <f ca="1">SUM(F39:OFFSET(F39,$R$1,0))</f>
        <v>85</v>
      </c>
      <c r="I39" s="6">
        <f ca="1">SUM(G39:OFFSET(G39,$R$1,0))</f>
        <v>1.7874000000000003</v>
      </c>
      <c r="J39" s="7">
        <f ca="1">OFFSET(E40,$R$2,0)-D40</f>
        <v>396.44999999999891</v>
      </c>
      <c r="K39">
        <f ca="1">-8*H39+860</f>
        <v>180</v>
      </c>
      <c r="L39">
        <f ca="1">IF(SIGN(J39)=SIGN(K39), 1, 0)</f>
        <v>1</v>
      </c>
      <c r="M39">
        <f ca="1">H39*10</f>
        <v>850</v>
      </c>
      <c r="N39">
        <f t="shared" ca="1" si="2"/>
        <v>536.22000000000014</v>
      </c>
    </row>
    <row r="40" spans="1:14" ht="16">
      <c r="A40" s="1">
        <v>40881</v>
      </c>
      <c r="B40" t="s">
        <v>4</v>
      </c>
      <c r="C40" t="s">
        <v>4</v>
      </c>
      <c r="D40">
        <f t="shared" si="0"/>
        <v>12021.95</v>
      </c>
      <c r="E40">
        <f t="shared" si="1"/>
        <v>12058.599999999999</v>
      </c>
      <c r="F40">
        <v>4</v>
      </c>
      <c r="G40">
        <v>0.08</v>
      </c>
      <c r="H40" s="6">
        <f ca="1">SUM(F40:OFFSET(F40,$R$1,0))</f>
        <v>85</v>
      </c>
      <c r="I40" s="6">
        <f ca="1">SUM(G40:OFFSET(G40,$R$1,0))</f>
        <v>1.7462000000000004</v>
      </c>
      <c r="J40" s="7">
        <f ca="1">OFFSET(E41,$R$2,0)-D41</f>
        <v>394.20000000000073</v>
      </c>
      <c r="K40">
        <f ca="1">-8*H40+860</f>
        <v>180</v>
      </c>
      <c r="L40">
        <f ca="1">IF(SIGN(J40)=SIGN(K40), 1, 0)</f>
        <v>1</v>
      </c>
      <c r="M40">
        <f ca="1">H40*10</f>
        <v>850</v>
      </c>
      <c r="N40">
        <f t="shared" ca="1" si="2"/>
        <v>523.86000000000013</v>
      </c>
    </row>
    <row r="41" spans="1:14" ht="16">
      <c r="A41" s="1">
        <v>40882</v>
      </c>
      <c r="B41">
        <v>12021.5</v>
      </c>
      <c r="C41">
        <v>12097.8</v>
      </c>
      <c r="D41">
        <f t="shared" si="0"/>
        <v>12021.5</v>
      </c>
      <c r="E41">
        <f t="shared" si="1"/>
        <v>12097.8</v>
      </c>
      <c r="F41">
        <v>2</v>
      </c>
      <c r="G41">
        <v>0.04</v>
      </c>
      <c r="H41" s="6">
        <f ca="1">SUM(F41:OFFSET(F41,$R$1,0))</f>
        <v>75</v>
      </c>
      <c r="I41" s="6">
        <f ca="1">SUM(G41:OFFSET(G41,$R$1,0))</f>
        <v>1.5195000000000003</v>
      </c>
      <c r="J41" s="7">
        <f ca="1">OFFSET(E42,$R$2,0)-D42</f>
        <v>262.10000000000036</v>
      </c>
      <c r="K41">
        <f ca="1">-8*H41+860</f>
        <v>260</v>
      </c>
      <c r="L41">
        <f ca="1">IF(SIGN(J41)=SIGN(K41), 1, 0)</f>
        <v>1</v>
      </c>
      <c r="M41">
        <f ca="1">H41*10</f>
        <v>750</v>
      </c>
      <c r="N41">
        <f t="shared" ca="1" si="2"/>
        <v>455.85000000000008</v>
      </c>
    </row>
    <row r="42" spans="1:14" ht="16">
      <c r="A42" s="1">
        <v>40883</v>
      </c>
      <c r="B42">
        <v>12097.8</v>
      </c>
      <c r="C42">
        <v>12150.1</v>
      </c>
      <c r="D42">
        <f t="shared" si="0"/>
        <v>12097.8</v>
      </c>
      <c r="E42">
        <f t="shared" si="1"/>
        <v>12150.1</v>
      </c>
      <c r="F42">
        <v>-2</v>
      </c>
      <c r="G42">
        <v>-0.04</v>
      </c>
      <c r="H42" s="6">
        <f ca="1">SUM(F42:OFFSET(F42,$R$1,0))</f>
        <v>71</v>
      </c>
      <c r="I42" s="6">
        <f ca="1">SUM(G42:OFFSET(G42,$R$1,0))</f>
        <v>1.4395000000000002</v>
      </c>
      <c r="J42" s="7">
        <f ca="1">OFFSET(E43,$R$2,0)-D43</f>
        <v>215.5</v>
      </c>
      <c r="K42">
        <f ca="1">-8*H42+860</f>
        <v>292</v>
      </c>
      <c r="L42">
        <f ca="1">IF(SIGN(J42)=SIGN(K42), 1, 0)</f>
        <v>1</v>
      </c>
      <c r="M42">
        <f ca="1">H42*10</f>
        <v>710</v>
      </c>
      <c r="N42">
        <f t="shared" ca="1" si="2"/>
        <v>431.85000000000008</v>
      </c>
    </row>
    <row r="43" spans="1:14" ht="16">
      <c r="A43" s="1">
        <v>40884</v>
      </c>
      <c r="B43">
        <v>12144.4</v>
      </c>
      <c r="C43">
        <v>12196.4</v>
      </c>
      <c r="D43">
        <f t="shared" si="0"/>
        <v>12144.4</v>
      </c>
      <c r="E43">
        <f t="shared" si="1"/>
        <v>12196.4</v>
      </c>
      <c r="F43">
        <v>5</v>
      </c>
      <c r="G43">
        <v>0.1</v>
      </c>
      <c r="H43" s="6">
        <f ca="1">SUM(F43:OFFSET(F43,$R$1,0))</f>
        <v>71</v>
      </c>
      <c r="I43" s="6">
        <f ca="1">SUM(G43:OFFSET(G43,$R$1,0))</f>
        <v>1.4375000000000004</v>
      </c>
      <c r="J43" s="7">
        <f ca="1">OFFSET(E44,$R$2,0)-D44</f>
        <v>180.39999999999964</v>
      </c>
      <c r="K43">
        <f ca="1">-8*H43+860</f>
        <v>292</v>
      </c>
      <c r="L43">
        <f ca="1">IF(SIGN(J43)=SIGN(K43), 1, 0)</f>
        <v>1</v>
      </c>
      <c r="M43">
        <f ca="1">H43*10</f>
        <v>710</v>
      </c>
      <c r="N43">
        <f t="shared" ca="1" si="2"/>
        <v>431.25000000000011</v>
      </c>
    </row>
    <row r="44" spans="1:14" ht="16">
      <c r="A44" s="1">
        <v>40885</v>
      </c>
      <c r="B44">
        <v>12195.9</v>
      </c>
      <c r="C44">
        <v>11997.7</v>
      </c>
      <c r="D44">
        <f t="shared" si="0"/>
        <v>12195.9</v>
      </c>
      <c r="E44">
        <f t="shared" si="1"/>
        <v>11997.7</v>
      </c>
      <c r="F44">
        <v>-4</v>
      </c>
      <c r="G44">
        <v>-8.3299999999999999E-2</v>
      </c>
      <c r="H44" s="6">
        <f ca="1">SUM(F44:OFFSET(F44,$R$1,0))</f>
        <v>68</v>
      </c>
      <c r="I44" s="6">
        <f ca="1">SUM(G44:OFFSET(G44,$R$1,0))</f>
        <v>1.3742000000000005</v>
      </c>
      <c r="J44" s="7">
        <f ca="1">OFFSET(E45,$R$2,0)-D45</f>
        <v>396.70000000000073</v>
      </c>
      <c r="K44">
        <f ca="1">-8*H44+860</f>
        <v>316</v>
      </c>
      <c r="L44">
        <f ca="1">IF(SIGN(J44)=SIGN(K44), 1, 0)</f>
        <v>1</v>
      </c>
      <c r="M44">
        <f ca="1">H44*10</f>
        <v>680</v>
      </c>
      <c r="N44">
        <f t="shared" ca="1" si="2"/>
        <v>412.26000000000016</v>
      </c>
    </row>
    <row r="45" spans="1:14" ht="16">
      <c r="A45" s="1">
        <v>40886</v>
      </c>
      <c r="B45">
        <v>11996</v>
      </c>
      <c r="C45">
        <v>12184.3</v>
      </c>
      <c r="D45">
        <f t="shared" si="0"/>
        <v>11996</v>
      </c>
      <c r="E45">
        <f t="shared" si="1"/>
        <v>12184.3</v>
      </c>
      <c r="F45">
        <v>3</v>
      </c>
      <c r="G45">
        <v>6.25E-2</v>
      </c>
      <c r="H45" s="6">
        <f ca="1">SUM(F45:OFFSET(F45,$R$1,0))</f>
        <v>70</v>
      </c>
      <c r="I45" s="6">
        <f ca="1">SUM(G45:OFFSET(G45,$R$1,0))</f>
        <v>1.4145000000000003</v>
      </c>
      <c r="J45" s="7">
        <f ca="1">OFFSET(E46,$R$2,0)-D46</f>
        <v>466.5</v>
      </c>
      <c r="K45">
        <f ca="1">-8*H45+860</f>
        <v>300</v>
      </c>
      <c r="L45">
        <f ca="1">IF(SIGN(J45)=SIGN(K45), 1, 0)</f>
        <v>1</v>
      </c>
      <c r="M45">
        <f ca="1">H45*10</f>
        <v>700</v>
      </c>
      <c r="N45">
        <f t="shared" ca="1" si="2"/>
        <v>424.35000000000008</v>
      </c>
    </row>
    <row r="46" spans="1:14" ht="16">
      <c r="A46" s="1">
        <v>40887</v>
      </c>
      <c r="B46" t="s">
        <v>4</v>
      </c>
      <c r="C46" t="s">
        <v>4</v>
      </c>
      <c r="D46">
        <f t="shared" si="0"/>
        <v>11996</v>
      </c>
      <c r="E46">
        <f t="shared" si="1"/>
        <v>12184.3</v>
      </c>
      <c r="F46">
        <v>10</v>
      </c>
      <c r="G46">
        <v>0.21279999999999999</v>
      </c>
      <c r="H46" s="6">
        <f ca="1">SUM(F46:OFFSET(F46,$R$1,0))</f>
        <v>79</v>
      </c>
      <c r="I46" s="6">
        <f ca="1">SUM(G46:OFFSET(G46,$R$1,0))</f>
        <v>1.6073000000000004</v>
      </c>
      <c r="J46" s="7">
        <f ca="1">OFFSET(E47,$R$2,0)-D47</f>
        <v>360.95000000000073</v>
      </c>
      <c r="K46">
        <f ca="1">-8*H46+860</f>
        <v>228</v>
      </c>
      <c r="L46">
        <f ca="1">IF(SIGN(J46)=SIGN(K46), 1, 0)</f>
        <v>1</v>
      </c>
      <c r="M46">
        <f ca="1">H46*10</f>
        <v>790</v>
      </c>
      <c r="N46">
        <f t="shared" ca="1" si="2"/>
        <v>482.19000000000011</v>
      </c>
    </row>
    <row r="47" spans="1:14" ht="16">
      <c r="A47" s="1">
        <v>40888</v>
      </c>
      <c r="B47" t="s">
        <v>4</v>
      </c>
      <c r="C47" t="s">
        <v>4</v>
      </c>
      <c r="D47">
        <f t="shared" si="0"/>
        <v>12088.55</v>
      </c>
      <c r="E47">
        <f t="shared" si="1"/>
        <v>12102.849999999999</v>
      </c>
      <c r="F47">
        <v>-5</v>
      </c>
      <c r="G47">
        <v>-0.1163</v>
      </c>
      <c r="H47" s="6">
        <f ca="1">SUM(F47:OFFSET(F47,$R$1,0))</f>
        <v>68</v>
      </c>
      <c r="I47" s="6">
        <f ca="1">SUM(G47:OFFSET(G47,$R$1,0))</f>
        <v>1.3660000000000003</v>
      </c>
      <c r="J47" s="7">
        <f ca="1">OFFSET(E48,$R$2,0)-D48</f>
        <v>289.89999999999964</v>
      </c>
      <c r="K47">
        <f ca="1">-8*H47+860</f>
        <v>316</v>
      </c>
      <c r="L47">
        <f ca="1">IF(SIGN(J47)=SIGN(K47), 1, 0)</f>
        <v>1</v>
      </c>
      <c r="M47">
        <f ca="1">H47*10</f>
        <v>680</v>
      </c>
      <c r="N47">
        <f t="shared" ca="1" si="2"/>
        <v>409.80000000000013</v>
      </c>
    </row>
    <row r="48" spans="1:14" ht="16">
      <c r="A48" s="1">
        <v>40889</v>
      </c>
      <c r="B48">
        <v>12181.1</v>
      </c>
      <c r="C48">
        <v>12021.4</v>
      </c>
      <c r="D48">
        <f t="shared" si="0"/>
        <v>12181.1</v>
      </c>
      <c r="E48">
        <f t="shared" si="1"/>
        <v>12021.4</v>
      </c>
      <c r="F48">
        <v>5</v>
      </c>
      <c r="G48">
        <v>0.1</v>
      </c>
      <c r="H48" s="6">
        <f ca="1">SUM(F48:OFFSET(F48,$R$1,0))</f>
        <v>79</v>
      </c>
      <c r="I48" s="6">
        <f ca="1">SUM(G48:OFFSET(G48,$R$1,0))</f>
        <v>1.6024000000000005</v>
      </c>
      <c r="J48" s="7">
        <f ca="1">OFFSET(E49,$R$2,0)-D49</f>
        <v>403.39999999999964</v>
      </c>
      <c r="K48">
        <f ca="1">-8*H48+860</f>
        <v>228</v>
      </c>
      <c r="L48">
        <f ca="1">IF(SIGN(J48)=SIGN(K48), 1, 0)</f>
        <v>1</v>
      </c>
      <c r="M48">
        <f ca="1">H48*10</f>
        <v>790</v>
      </c>
      <c r="N48">
        <f t="shared" ca="1" si="2"/>
        <v>480.72000000000014</v>
      </c>
    </row>
    <row r="49" spans="1:14" ht="16">
      <c r="A49" s="1">
        <v>40890</v>
      </c>
      <c r="B49">
        <v>12018.7</v>
      </c>
      <c r="C49">
        <v>11954.9</v>
      </c>
      <c r="D49">
        <f t="shared" si="0"/>
        <v>12018.7</v>
      </c>
      <c r="E49">
        <f t="shared" si="1"/>
        <v>11954.9</v>
      </c>
      <c r="F49">
        <v>2</v>
      </c>
      <c r="G49">
        <v>4.3499999999999997E-2</v>
      </c>
      <c r="H49" s="6">
        <f ca="1">SUM(F49:OFFSET(F49,$R$1,0))</f>
        <v>77</v>
      </c>
      <c r="I49" s="6">
        <f ca="1">SUM(G49:OFFSET(G49,$R$1,0))</f>
        <v>1.5659000000000005</v>
      </c>
      <c r="J49" s="7">
        <f ca="1">OFFSET(E50,$R$2,0)-D50</f>
        <v>472.39999999999964</v>
      </c>
      <c r="K49">
        <f ca="1">-8*H49+860</f>
        <v>244</v>
      </c>
      <c r="L49">
        <f ca="1">IF(SIGN(J49)=SIGN(K49), 1, 0)</f>
        <v>1</v>
      </c>
      <c r="M49">
        <f ca="1">H49*10</f>
        <v>770</v>
      </c>
      <c r="N49">
        <f t="shared" ca="1" si="2"/>
        <v>469.77000000000015</v>
      </c>
    </row>
    <row r="50" spans="1:14" ht="16">
      <c r="A50" s="1">
        <v>40891</v>
      </c>
      <c r="B50">
        <v>11949.7</v>
      </c>
      <c r="C50">
        <v>11823.5</v>
      </c>
      <c r="D50">
        <f t="shared" si="0"/>
        <v>11949.7</v>
      </c>
      <c r="E50">
        <f t="shared" si="1"/>
        <v>11823.5</v>
      </c>
      <c r="F50">
        <v>4</v>
      </c>
      <c r="G50">
        <v>0.08</v>
      </c>
      <c r="H50" s="6">
        <f ca="1">SUM(F50:OFFSET(F50,$R$1,0))</f>
        <v>76</v>
      </c>
      <c r="I50" s="6">
        <f ca="1">SUM(G50:OFFSET(G50,$R$1,0))</f>
        <v>1.5459000000000005</v>
      </c>
      <c r="J50" s="7">
        <f ca="1">OFFSET(E51,$R$2,0)-D51</f>
        <v>596.80000000000109</v>
      </c>
      <c r="K50">
        <f ca="1">-8*H50+860</f>
        <v>252</v>
      </c>
      <c r="L50">
        <f ca="1">IF(SIGN(J50)=SIGN(K50), 1, 0)</f>
        <v>1</v>
      </c>
      <c r="M50">
        <f ca="1">H50*10</f>
        <v>760</v>
      </c>
      <c r="N50">
        <f t="shared" ca="1" si="2"/>
        <v>463.77000000000015</v>
      </c>
    </row>
    <row r="51" spans="1:14" ht="16">
      <c r="A51" s="1">
        <v>40892</v>
      </c>
      <c r="B51">
        <v>11825.3</v>
      </c>
      <c r="C51">
        <v>11868.8</v>
      </c>
      <c r="D51">
        <f t="shared" si="0"/>
        <v>11825.3</v>
      </c>
      <c r="E51">
        <f t="shared" si="1"/>
        <v>11868.8</v>
      </c>
      <c r="F51">
        <v>0</v>
      </c>
      <c r="G51">
        <v>0</v>
      </c>
      <c r="H51" s="6">
        <f ca="1">SUM(F51:OFFSET(F51,$R$1,0))</f>
        <v>72</v>
      </c>
      <c r="I51" s="6">
        <f ca="1">SUM(G51:OFFSET(G51,$R$1,0))</f>
        <v>1.4659000000000004</v>
      </c>
      <c r="J51" s="7">
        <f ca="1">OFFSET(E52,$R$2,0)-D52</f>
        <v>581.80000000000109</v>
      </c>
      <c r="K51">
        <f ca="1">-8*H51+860</f>
        <v>284</v>
      </c>
      <c r="L51">
        <f ca="1">IF(SIGN(J51)=SIGN(K51), 1, 0)</f>
        <v>1</v>
      </c>
      <c r="M51">
        <f ca="1">H51*10</f>
        <v>720</v>
      </c>
      <c r="N51">
        <f t="shared" ca="1" si="2"/>
        <v>439.77000000000015</v>
      </c>
    </row>
    <row r="52" spans="1:14" ht="16">
      <c r="A52" s="1">
        <v>40893</v>
      </c>
      <c r="B52">
        <v>11870.3</v>
      </c>
      <c r="C52">
        <v>11866.4</v>
      </c>
      <c r="D52">
        <f t="shared" si="0"/>
        <v>11870.3</v>
      </c>
      <c r="E52">
        <f t="shared" si="1"/>
        <v>11866.4</v>
      </c>
      <c r="F52">
        <v>3</v>
      </c>
      <c r="G52">
        <v>6.1199999999999997E-2</v>
      </c>
      <c r="H52" s="6">
        <f ca="1">SUM(F52:OFFSET(F52,$R$1,0))</f>
        <v>75</v>
      </c>
      <c r="I52" s="6">
        <f ca="1">SUM(G52:OFFSET(G52,$R$1,0))</f>
        <v>1.5271000000000003</v>
      </c>
      <c r="J52" s="7">
        <f ca="1">OFFSET(E53,$R$2,0)-D53</f>
        <v>611.80000000000109</v>
      </c>
      <c r="K52">
        <f ca="1">-8*H52+860</f>
        <v>260</v>
      </c>
      <c r="L52">
        <f ca="1">IF(SIGN(J52)=SIGN(K52), 1, 0)</f>
        <v>1</v>
      </c>
      <c r="M52">
        <f ca="1">H52*10</f>
        <v>750</v>
      </c>
      <c r="N52">
        <f t="shared" ca="1" si="2"/>
        <v>458.13000000000011</v>
      </c>
    </row>
    <row r="53" spans="1:14" ht="16">
      <c r="A53" s="1">
        <v>40894</v>
      </c>
      <c r="B53" t="s">
        <v>4</v>
      </c>
      <c r="C53" t="s">
        <v>4</v>
      </c>
      <c r="D53">
        <f t="shared" si="0"/>
        <v>11870.3</v>
      </c>
      <c r="E53">
        <f t="shared" si="1"/>
        <v>11866.4</v>
      </c>
      <c r="F53">
        <v>15</v>
      </c>
      <c r="G53">
        <v>0.3125</v>
      </c>
      <c r="H53" s="6">
        <f ca="1">SUM(F53:OFFSET(F53,$R$1,0))</f>
        <v>98</v>
      </c>
      <c r="I53" s="6">
        <f ca="1">SUM(G53:OFFSET(G53,$R$1,0))</f>
        <v>2.0063000000000004</v>
      </c>
      <c r="J53" s="7">
        <f ca="1">OFFSET(E54,$R$2,0)-D54</f>
        <v>710.60000000000036</v>
      </c>
      <c r="K53">
        <f ca="1">-8*H53+860</f>
        <v>76</v>
      </c>
      <c r="L53">
        <f ca="1">IF(SIGN(J53)=SIGN(K53), 1, 0)</f>
        <v>1</v>
      </c>
      <c r="M53">
        <f ca="1">H53*10</f>
        <v>980</v>
      </c>
      <c r="N53">
        <f t="shared" ca="1" si="2"/>
        <v>601.8900000000001</v>
      </c>
    </row>
    <row r="54" spans="1:14" ht="16">
      <c r="A54" s="1">
        <v>40895</v>
      </c>
      <c r="B54" t="s">
        <v>4</v>
      </c>
      <c r="C54" t="s">
        <v>4</v>
      </c>
      <c r="D54">
        <f t="shared" si="0"/>
        <v>11868.4</v>
      </c>
      <c r="E54">
        <f t="shared" si="1"/>
        <v>11816.349999999999</v>
      </c>
      <c r="F54">
        <v>8</v>
      </c>
      <c r="G54">
        <v>0.17019999999999999</v>
      </c>
      <c r="H54" s="6">
        <f ca="1">SUM(F54:OFFSET(F54,$R$1,0))</f>
        <v>100</v>
      </c>
      <c r="I54" s="6">
        <f ca="1">SUM(G54:OFFSET(G54,$R$1,0))</f>
        <v>2.0401000000000002</v>
      </c>
      <c r="J54" s="7">
        <f ca="1">OFFSET(E55,$R$2,0)-D55</f>
        <v>757.5</v>
      </c>
      <c r="K54">
        <f ca="1">-8*H54+860</f>
        <v>60</v>
      </c>
      <c r="L54">
        <f ca="1">IF(SIGN(J54)=SIGN(K54), 1, 0)</f>
        <v>1</v>
      </c>
      <c r="M54">
        <f ca="1">H54*10</f>
        <v>1000</v>
      </c>
      <c r="N54">
        <f t="shared" ca="1" si="2"/>
        <v>612.03000000000009</v>
      </c>
    </row>
    <row r="55" spans="1:14" ht="16">
      <c r="A55" s="1">
        <v>40896</v>
      </c>
      <c r="B55">
        <v>11866.5</v>
      </c>
      <c r="C55">
        <v>11766.3</v>
      </c>
      <c r="D55">
        <f t="shared" si="0"/>
        <v>11866.5</v>
      </c>
      <c r="E55">
        <f t="shared" si="1"/>
        <v>11766.3</v>
      </c>
      <c r="F55">
        <v>1</v>
      </c>
      <c r="G55">
        <v>0.02</v>
      </c>
      <c r="H55" s="6">
        <f ca="1">SUM(F55:OFFSET(F55,$R$1,0))</f>
        <v>100</v>
      </c>
      <c r="I55" s="6">
        <f ca="1">SUM(G55:OFFSET(G55,$R$1,0))</f>
        <v>2.0231000000000003</v>
      </c>
      <c r="J55" s="7">
        <f ca="1">OFFSET(E56,$R$2,0)-D56</f>
        <v>951.29999999999927</v>
      </c>
      <c r="K55">
        <f ca="1">-8*H55+860</f>
        <v>60</v>
      </c>
      <c r="L55">
        <f ca="1">IF(SIGN(J55)=SIGN(K55), 1, 0)</f>
        <v>1</v>
      </c>
      <c r="M55">
        <f ca="1">H55*10</f>
        <v>1000</v>
      </c>
      <c r="N55">
        <f t="shared" ca="1" si="2"/>
        <v>606.93000000000006</v>
      </c>
    </row>
    <row r="56" spans="1:14" ht="16">
      <c r="A56" s="1">
        <v>40897</v>
      </c>
      <c r="B56">
        <v>11769.2</v>
      </c>
      <c r="C56">
        <v>12103.6</v>
      </c>
      <c r="D56">
        <f t="shared" si="0"/>
        <v>11769.2</v>
      </c>
      <c r="E56">
        <f t="shared" si="1"/>
        <v>12103.6</v>
      </c>
      <c r="F56">
        <v>5</v>
      </c>
      <c r="G56">
        <v>0.1</v>
      </c>
      <c r="H56" s="6">
        <f ca="1">SUM(F56:OFFSET(F56,$R$1,0))</f>
        <v>109</v>
      </c>
      <c r="I56" s="6">
        <f ca="1">SUM(G56:OFFSET(G56,$R$1,0))</f>
        <v>2.2031000000000005</v>
      </c>
      <c r="J56" s="7">
        <f ca="1">OFFSET(E57,$R$2,0)-D57</f>
        <v>616.89999999999964</v>
      </c>
      <c r="K56">
        <f ca="1">-8*H56+860</f>
        <v>-12</v>
      </c>
      <c r="L56">
        <f ca="1">IF(SIGN(J56)=SIGN(K56), 1, 0)</f>
        <v>0</v>
      </c>
      <c r="M56">
        <f ca="1">H56*10</f>
        <v>1090</v>
      </c>
      <c r="N56">
        <f t="shared" ca="1" si="2"/>
        <v>660.93000000000018</v>
      </c>
    </row>
    <row r="57" spans="1:14" ht="16">
      <c r="A57" s="1">
        <v>40898</v>
      </c>
      <c r="B57">
        <v>12103.6</v>
      </c>
      <c r="C57">
        <v>12107.7</v>
      </c>
      <c r="D57">
        <f t="shared" si="0"/>
        <v>12103.6</v>
      </c>
      <c r="E57">
        <f t="shared" si="1"/>
        <v>12107.7</v>
      </c>
      <c r="F57">
        <v>0</v>
      </c>
      <c r="G57">
        <v>0</v>
      </c>
      <c r="H57" s="6">
        <f ca="1">SUM(F57:OFFSET(F57,$R$1,0))</f>
        <v>93</v>
      </c>
      <c r="I57" s="6">
        <f ca="1">SUM(G57:OFFSET(G57,$R$1,0))</f>
        <v>1.8831</v>
      </c>
      <c r="J57" s="7">
        <f ca="1">OFFSET(E58,$R$2,0)-D58</f>
        <v>607.04999999999927</v>
      </c>
      <c r="K57">
        <f ca="1">-8*H57+860</f>
        <v>116</v>
      </c>
      <c r="L57">
        <f ca="1">IF(SIGN(J57)=SIGN(K57), 1, 0)</f>
        <v>1</v>
      </c>
      <c r="M57">
        <f ca="1">H57*10</f>
        <v>930</v>
      </c>
      <c r="N57">
        <f t="shared" ca="1" si="2"/>
        <v>564.92999999999995</v>
      </c>
    </row>
    <row r="58" spans="1:14" ht="16">
      <c r="A58" s="1">
        <v>40899</v>
      </c>
      <c r="B58">
        <v>12107.6</v>
      </c>
      <c r="C58">
        <v>12169.7</v>
      </c>
      <c r="D58">
        <f t="shared" si="0"/>
        <v>12107.6</v>
      </c>
      <c r="E58">
        <f t="shared" si="1"/>
        <v>12169.7</v>
      </c>
      <c r="F58">
        <v>6</v>
      </c>
      <c r="G58">
        <v>0.12239999999999999</v>
      </c>
      <c r="H58" s="6">
        <f ca="1">SUM(F58:OFFSET(F58,$R$1,0))</f>
        <v>82</v>
      </c>
      <c r="I58" s="6">
        <f ca="1">SUM(G58:OFFSET(G58,$R$1,0))</f>
        <v>1.6655000000000002</v>
      </c>
      <c r="J58" s="7">
        <f ca="1">OFFSET(E59,$R$2,0)-D59</f>
        <v>538.89999999999964</v>
      </c>
      <c r="K58">
        <f ca="1">-8*H58+860</f>
        <v>204</v>
      </c>
      <c r="L58">
        <f ca="1">IF(SIGN(J58)=SIGN(K58), 1, 0)</f>
        <v>1</v>
      </c>
      <c r="M58">
        <f ca="1">H58*10</f>
        <v>820</v>
      </c>
      <c r="N58">
        <f t="shared" ca="1" si="2"/>
        <v>499.65000000000003</v>
      </c>
    </row>
    <row r="59" spans="1:14" ht="16">
      <c r="A59" s="1">
        <v>40900</v>
      </c>
      <c r="B59">
        <v>12169.9</v>
      </c>
      <c r="C59">
        <v>12294</v>
      </c>
      <c r="D59">
        <f t="shared" si="0"/>
        <v>12169.9</v>
      </c>
      <c r="E59">
        <f t="shared" si="1"/>
        <v>12294</v>
      </c>
      <c r="F59">
        <v>5</v>
      </c>
      <c r="G59">
        <v>0.1042</v>
      </c>
      <c r="H59" s="6">
        <f ca="1">SUM(F59:OFFSET(F59,$R$1,0))</f>
        <v>83</v>
      </c>
      <c r="I59" s="6">
        <f ca="1">SUM(G59:OFFSET(G59,$R$1,0))</f>
        <v>1.6897</v>
      </c>
      <c r="J59" s="7">
        <f ca="1">OFFSET(E60,$R$2,0)-D60</f>
        <v>505.89999999999964</v>
      </c>
      <c r="K59">
        <f ca="1">-8*H59+860</f>
        <v>196</v>
      </c>
      <c r="L59">
        <f ca="1">IF(SIGN(J59)=SIGN(K59), 1, 0)</f>
        <v>1</v>
      </c>
      <c r="M59">
        <f ca="1">H59*10</f>
        <v>830</v>
      </c>
      <c r="N59">
        <f t="shared" ca="1" si="2"/>
        <v>506.90999999999997</v>
      </c>
    </row>
    <row r="60" spans="1:14" ht="16">
      <c r="A60" s="1">
        <v>40901</v>
      </c>
      <c r="B60" t="s">
        <v>4</v>
      </c>
      <c r="C60" t="s">
        <v>4</v>
      </c>
      <c r="D60">
        <f t="shared" si="0"/>
        <v>12169.9</v>
      </c>
      <c r="E60">
        <f t="shared" si="1"/>
        <v>12294</v>
      </c>
      <c r="F60">
        <v>10</v>
      </c>
      <c r="G60">
        <v>0.2326</v>
      </c>
      <c r="H60" s="6">
        <f ca="1">SUM(F60:OFFSET(F60,$R$1,0))</f>
        <v>82</v>
      </c>
      <c r="I60" s="6">
        <f ca="1">SUM(G60:OFFSET(G60,$R$1,0))</f>
        <v>1.7023000000000001</v>
      </c>
      <c r="J60" s="7">
        <f ca="1">OFFSET(E61,$R$2,0)-D61</f>
        <v>589</v>
      </c>
      <c r="K60">
        <f ca="1">-8*H60+860</f>
        <v>204</v>
      </c>
      <c r="L60">
        <f ca="1">IF(SIGN(J60)=SIGN(K60), 1, 0)</f>
        <v>1</v>
      </c>
      <c r="M60">
        <f ca="1">H60*10</f>
        <v>820</v>
      </c>
      <c r="N60">
        <f t="shared" ca="1" si="2"/>
        <v>510.69000000000005</v>
      </c>
    </row>
    <row r="61" spans="1:14" ht="16">
      <c r="A61" s="1">
        <v>40902</v>
      </c>
      <c r="B61" t="s">
        <v>4</v>
      </c>
      <c r="C61" t="s">
        <v>4</v>
      </c>
      <c r="D61">
        <f t="shared" si="0"/>
        <v>12169.9</v>
      </c>
      <c r="E61">
        <f t="shared" si="1"/>
        <v>12294</v>
      </c>
      <c r="F61">
        <v>-3</v>
      </c>
      <c r="G61">
        <v>-0.13639999999999999</v>
      </c>
      <c r="H61" s="6">
        <f ca="1">SUM(F61:OFFSET(F61,$R$1,0))</f>
        <v>74</v>
      </c>
      <c r="I61" s="6">
        <f ca="1">SUM(G61:OFFSET(G61,$R$1,0))</f>
        <v>1.4659</v>
      </c>
      <c r="J61" s="7">
        <f ca="1">OFFSET(E62,$R$2,0)-D62</f>
        <v>502.89999999999964</v>
      </c>
      <c r="K61">
        <f ca="1">-8*H61+860</f>
        <v>268</v>
      </c>
      <c r="L61">
        <f ca="1">IF(SIGN(J61)=SIGN(K61), 1, 0)</f>
        <v>1</v>
      </c>
      <c r="M61">
        <f ca="1">H61*10</f>
        <v>740</v>
      </c>
      <c r="N61">
        <f t="shared" ca="1" si="2"/>
        <v>439.77</v>
      </c>
    </row>
    <row r="62" spans="1:14" ht="16">
      <c r="A62" s="1">
        <v>40903</v>
      </c>
      <c r="B62" t="s">
        <v>4</v>
      </c>
      <c r="C62" t="s">
        <v>4</v>
      </c>
      <c r="D62">
        <f t="shared" si="0"/>
        <v>12231.7</v>
      </c>
      <c r="E62">
        <f t="shared" si="1"/>
        <v>12292.7</v>
      </c>
      <c r="F62">
        <v>-1</v>
      </c>
      <c r="G62">
        <v>-2.9399999999999999E-2</v>
      </c>
      <c r="H62" s="6">
        <f ca="1">SUM(F62:OFFSET(F62,$R$1,0))</f>
        <v>69</v>
      </c>
      <c r="I62" s="6">
        <f ca="1">SUM(G62:OFFSET(G62,$R$1,0))</f>
        <v>1.3564999999999998</v>
      </c>
      <c r="J62" s="7">
        <f ca="1">OFFSET(E63,$R$2,0)-D63</f>
        <v>367</v>
      </c>
      <c r="K62">
        <f ca="1">-8*H62+860</f>
        <v>308</v>
      </c>
      <c r="L62">
        <f ca="1">IF(SIGN(J62)=SIGN(K62), 1, 0)</f>
        <v>1</v>
      </c>
      <c r="M62">
        <f ca="1">H62*10</f>
        <v>690</v>
      </c>
      <c r="N62">
        <f t="shared" ca="1" si="2"/>
        <v>406.94999999999993</v>
      </c>
    </row>
    <row r="63" spans="1:14" ht="16">
      <c r="A63" s="1">
        <v>40904</v>
      </c>
      <c r="B63">
        <v>12293.5</v>
      </c>
      <c r="C63">
        <v>12291.4</v>
      </c>
      <c r="D63">
        <f t="shared" si="0"/>
        <v>12293.5</v>
      </c>
      <c r="E63">
        <f t="shared" si="1"/>
        <v>12291.4</v>
      </c>
      <c r="F63">
        <v>0</v>
      </c>
      <c r="G63">
        <v>0</v>
      </c>
      <c r="H63" s="6">
        <f ca="1">SUM(F63:OFFSET(F63,$R$1,0))</f>
        <v>67</v>
      </c>
      <c r="I63" s="6">
        <f ca="1">SUM(G63:OFFSET(G63,$R$1,0))</f>
        <v>1.3165</v>
      </c>
      <c r="J63" s="7">
        <f ca="1">OFFSET(E64,$R$2,0)-D64</f>
        <v>371.60000000000036</v>
      </c>
      <c r="K63">
        <f ca="1">-8*H63+860</f>
        <v>324</v>
      </c>
      <c r="L63">
        <f ca="1">IF(SIGN(J63)=SIGN(K63), 1, 0)</f>
        <v>1</v>
      </c>
      <c r="M63">
        <f ca="1">H63*10</f>
        <v>670</v>
      </c>
      <c r="N63">
        <f t="shared" ca="1" si="2"/>
        <v>394.95</v>
      </c>
    </row>
    <row r="64" spans="1:14" ht="16">
      <c r="A64" s="1">
        <v>40905</v>
      </c>
      <c r="B64">
        <v>12288.9</v>
      </c>
      <c r="C64">
        <v>12151.4</v>
      </c>
      <c r="D64">
        <f t="shared" si="0"/>
        <v>12288.9</v>
      </c>
      <c r="E64">
        <f t="shared" si="1"/>
        <v>12151.4</v>
      </c>
      <c r="F64">
        <v>3</v>
      </c>
      <c r="G64">
        <v>6.25E-2</v>
      </c>
      <c r="H64" s="6">
        <f ca="1">SUM(F64:OFFSET(F64,$R$1,0))</f>
        <v>72</v>
      </c>
      <c r="I64" s="6">
        <f ca="1">SUM(G64:OFFSET(G64,$R$1,0))</f>
        <v>1.4189999999999998</v>
      </c>
      <c r="J64" s="7">
        <f ca="1">OFFSET(E65,$R$2,0)-D65</f>
        <v>504.80000000000109</v>
      </c>
      <c r="K64">
        <f ca="1">-8*H64+860</f>
        <v>284</v>
      </c>
      <c r="L64">
        <f ca="1">IF(SIGN(J64)=SIGN(K64), 1, 0)</f>
        <v>1</v>
      </c>
      <c r="M64">
        <f ca="1">H64*10</f>
        <v>720</v>
      </c>
      <c r="N64">
        <f t="shared" ca="1" si="2"/>
        <v>425.69999999999993</v>
      </c>
    </row>
    <row r="65" spans="1:14" ht="16">
      <c r="A65" s="1">
        <v>40906</v>
      </c>
      <c r="B65">
        <v>12152.3</v>
      </c>
      <c r="C65">
        <v>12287</v>
      </c>
      <c r="D65">
        <f t="shared" si="0"/>
        <v>12152.3</v>
      </c>
      <c r="E65">
        <f t="shared" si="1"/>
        <v>12287</v>
      </c>
      <c r="F65">
        <v>-1</v>
      </c>
      <c r="G65">
        <v>-0.02</v>
      </c>
      <c r="H65" s="6">
        <f ca="1">SUM(F65:OFFSET(F65,$R$1,0))</f>
        <v>66</v>
      </c>
      <c r="I65" s="6">
        <f ca="1">SUM(G65:OFFSET(G65,$R$1,0))</f>
        <v>1.2989999999999999</v>
      </c>
      <c r="J65" s="7">
        <f ca="1">OFFSET(E66,$R$2,0)-D66</f>
        <v>367.40000000000146</v>
      </c>
      <c r="K65">
        <f ca="1">-8*H65+860</f>
        <v>332</v>
      </c>
      <c r="L65">
        <f ca="1">IF(SIGN(J65)=SIGN(K65), 1, 0)</f>
        <v>1</v>
      </c>
      <c r="M65">
        <f ca="1">H65*10</f>
        <v>660</v>
      </c>
      <c r="N65">
        <f t="shared" ca="1" si="2"/>
        <v>389.7</v>
      </c>
    </row>
    <row r="66" spans="1:14" ht="16">
      <c r="A66" s="1">
        <v>40907</v>
      </c>
      <c r="B66">
        <v>12286.3</v>
      </c>
      <c r="C66">
        <v>12217.6</v>
      </c>
      <c r="D66">
        <f t="shared" si="0"/>
        <v>12286.3</v>
      </c>
      <c r="E66">
        <f t="shared" si="1"/>
        <v>12217.6</v>
      </c>
      <c r="F66">
        <v>-10</v>
      </c>
      <c r="G66">
        <v>-0.2</v>
      </c>
      <c r="H66" s="6">
        <f ca="1">SUM(F66:OFFSET(F66,$R$1,0))</f>
        <v>60</v>
      </c>
      <c r="I66" s="6">
        <f ca="1">SUM(G66:OFFSET(G66,$R$1,0))</f>
        <v>1.1822999999999999</v>
      </c>
      <c r="J66" s="7">
        <f ca="1">OFFSET(E67,$R$2,0)-D67</f>
        <v>346.60000000000036</v>
      </c>
      <c r="K66">
        <f ca="1">-8*H66+860</f>
        <v>380</v>
      </c>
      <c r="L66">
        <f ca="1">IF(SIGN(J66)=SIGN(K66), 1, 0)</f>
        <v>1</v>
      </c>
      <c r="M66">
        <f ca="1">H66*10</f>
        <v>600</v>
      </c>
      <c r="N66">
        <f t="shared" ca="1" si="2"/>
        <v>354.69</v>
      </c>
    </row>
    <row r="67" spans="1:14" ht="16">
      <c r="A67" s="1">
        <v>40908</v>
      </c>
      <c r="B67" t="s">
        <v>4</v>
      </c>
      <c r="C67" t="s">
        <v>4</v>
      </c>
      <c r="D67">
        <f t="shared" si="0"/>
        <v>12286.3</v>
      </c>
      <c r="E67">
        <f t="shared" si="1"/>
        <v>12217.6</v>
      </c>
      <c r="F67">
        <v>5</v>
      </c>
      <c r="G67">
        <v>0.12820000000000001</v>
      </c>
      <c r="H67" s="6">
        <f ca="1">SUM(F67:OFFSET(F67,$R$1,0))</f>
        <v>62</v>
      </c>
      <c r="I67" s="6">
        <f ca="1">SUM(G67:OFFSET(G67,$R$1,0))</f>
        <v>1.248</v>
      </c>
      <c r="J67" s="7">
        <f ca="1">OFFSET(E68,$R$2,0)-D68</f>
        <v>430.20000000000073</v>
      </c>
      <c r="K67">
        <f ca="1">-8*H67+860</f>
        <v>364</v>
      </c>
      <c r="L67">
        <f t="shared" ref="L67:L130" ca="1" si="3">IF(SIGN(J67)=SIGN(K67), 1, 0)</f>
        <v>1</v>
      </c>
      <c r="M67">
        <f ca="1">H67*10</f>
        <v>620</v>
      </c>
      <c r="N67">
        <f t="shared" ca="1" si="2"/>
        <v>374.4</v>
      </c>
    </row>
    <row r="68" spans="1:14" ht="16">
      <c r="A68" s="1">
        <v>40909</v>
      </c>
      <c r="B68" t="s">
        <v>4</v>
      </c>
      <c r="C68" t="s">
        <v>4</v>
      </c>
      <c r="D68">
        <f t="shared" ref="D68:D131" si="4">IF(B68="NULL", AVERAGE(D67,B69), B68)</f>
        <v>12286.3</v>
      </c>
      <c r="E68">
        <f t="shared" ref="E68:E131" si="5">IF(C68="NULL", AVERAGE(E67,C69), C68)</f>
        <v>12217.6</v>
      </c>
      <c r="F68">
        <v>2</v>
      </c>
      <c r="G68">
        <v>6.6699999999999995E-2</v>
      </c>
      <c r="H68" s="6">
        <f ca="1">SUM(F68:OFFSET(F68,$R$1,0))</f>
        <v>54</v>
      </c>
      <c r="I68" s="6">
        <f ca="1">SUM(G68:OFFSET(G68,$R$1,0))</f>
        <v>1.1018999999999999</v>
      </c>
      <c r="J68" s="7">
        <f ca="1">OFFSET(E69,$R$2,0)-D69</f>
        <v>462.75</v>
      </c>
      <c r="K68">
        <f ca="1">-8*H68+860</f>
        <v>428</v>
      </c>
      <c r="L68">
        <f t="shared" ca="1" si="3"/>
        <v>1</v>
      </c>
      <c r="M68">
        <f ca="1">H68*10</f>
        <v>540</v>
      </c>
      <c r="N68">
        <f t="shared" ca="1" si="2"/>
        <v>330.56999999999994</v>
      </c>
    </row>
    <row r="69" spans="1:14" ht="16">
      <c r="A69" s="1">
        <v>40910</v>
      </c>
      <c r="B69" t="s">
        <v>4</v>
      </c>
      <c r="C69" t="s">
        <v>4</v>
      </c>
      <c r="D69">
        <f t="shared" si="4"/>
        <v>12253.75</v>
      </c>
      <c r="E69">
        <f t="shared" si="5"/>
        <v>12307.5</v>
      </c>
      <c r="F69">
        <v>0</v>
      </c>
      <c r="G69">
        <v>0</v>
      </c>
      <c r="H69" s="6">
        <f ca="1">SUM(F69:OFFSET(F69,$R$1,0))</f>
        <v>59</v>
      </c>
      <c r="I69" s="6">
        <f ca="1">SUM(G69:OFFSET(G69,$R$1,0))</f>
        <v>1.2181999999999999</v>
      </c>
      <c r="J69" s="7">
        <f ca="1">OFFSET(E70,$R$2,0)-D70</f>
        <v>559.59999999999854</v>
      </c>
      <c r="K69">
        <f ca="1">-8*H69+860</f>
        <v>388</v>
      </c>
      <c r="L69">
        <f t="shared" ca="1" si="3"/>
        <v>1</v>
      </c>
      <c r="M69">
        <f ca="1">H69*10</f>
        <v>590</v>
      </c>
      <c r="N69">
        <f t="shared" ca="1" si="2"/>
        <v>365.46</v>
      </c>
    </row>
    <row r="70" spans="1:14" ht="16">
      <c r="A70" s="1">
        <v>40911</v>
      </c>
      <c r="B70">
        <v>12221.2</v>
      </c>
      <c r="C70">
        <v>12397.4</v>
      </c>
      <c r="D70">
        <f t="shared" si="4"/>
        <v>12221.2</v>
      </c>
      <c r="E70">
        <f t="shared" si="5"/>
        <v>12397.4</v>
      </c>
      <c r="F70">
        <v>11</v>
      </c>
      <c r="G70">
        <v>0.22450000000000001</v>
      </c>
      <c r="H70" s="6">
        <f ca="1">SUM(F70:OFFSET(F70,$R$1,0))</f>
        <v>65</v>
      </c>
      <c r="I70" s="6">
        <f ca="1">SUM(G70:OFFSET(G70,$R$1,0))</f>
        <v>1.3426999999999998</v>
      </c>
      <c r="J70" s="7">
        <f ca="1">OFFSET(E71,$R$2,0)-D71</f>
        <v>452.60000000000036</v>
      </c>
      <c r="K70">
        <f ca="1">-8*H70+860</f>
        <v>340</v>
      </c>
      <c r="L70">
        <f t="shared" ca="1" si="3"/>
        <v>1</v>
      </c>
      <c r="M70">
        <f ca="1">H70*10</f>
        <v>650</v>
      </c>
      <c r="N70">
        <f t="shared" ca="1" si="2"/>
        <v>402.80999999999995</v>
      </c>
    </row>
    <row r="71" spans="1:14" ht="16">
      <c r="A71" s="1">
        <v>40912</v>
      </c>
      <c r="B71">
        <v>12392.5</v>
      </c>
      <c r="C71">
        <v>12418.4</v>
      </c>
      <c r="D71">
        <f t="shared" si="4"/>
        <v>12392.5</v>
      </c>
      <c r="E71">
        <f t="shared" si="5"/>
        <v>12418.4</v>
      </c>
      <c r="F71">
        <v>1</v>
      </c>
      <c r="G71">
        <v>2.0400000000000001E-2</v>
      </c>
      <c r="H71" s="6">
        <f ca="1">SUM(F71:OFFSET(F71,$R$1,0))</f>
        <v>64</v>
      </c>
      <c r="I71" s="6">
        <f ca="1">SUM(G71:OFFSET(G71,$R$1,0))</f>
        <v>1.3195999999999997</v>
      </c>
      <c r="J71" s="7">
        <f ca="1">OFFSET(E72,$R$2,0)-D72</f>
        <v>459.80000000000109</v>
      </c>
      <c r="K71">
        <f ca="1">-8*H71+860</f>
        <v>348</v>
      </c>
      <c r="L71">
        <f t="shared" ca="1" si="3"/>
        <v>1</v>
      </c>
      <c r="M71">
        <f ca="1">H71*10</f>
        <v>640</v>
      </c>
      <c r="N71">
        <f t="shared" ca="1" si="2"/>
        <v>395.87999999999988</v>
      </c>
    </row>
    <row r="72" spans="1:14" ht="16">
      <c r="A72" s="1">
        <v>40913</v>
      </c>
      <c r="B72">
        <v>12418.4</v>
      </c>
      <c r="C72">
        <v>12415.7</v>
      </c>
      <c r="D72">
        <f t="shared" si="4"/>
        <v>12418.4</v>
      </c>
      <c r="E72">
        <f t="shared" si="5"/>
        <v>12415.7</v>
      </c>
      <c r="F72">
        <v>4</v>
      </c>
      <c r="G72">
        <v>0.08</v>
      </c>
      <c r="H72" s="6">
        <f ca="1">SUM(F72:OFFSET(F72,$R$1,0))</f>
        <v>64</v>
      </c>
      <c r="I72" s="6">
        <f ca="1">SUM(G72:OFFSET(G72,$R$1,0))</f>
        <v>1.3195999999999999</v>
      </c>
      <c r="J72" s="7">
        <f ca="1">OFFSET(E73,$R$2,0)-D73</f>
        <v>476.5</v>
      </c>
      <c r="K72">
        <f ca="1">-8*H72+860</f>
        <v>348</v>
      </c>
      <c r="L72">
        <f t="shared" ca="1" si="3"/>
        <v>1</v>
      </c>
      <c r="M72">
        <f ca="1">H72*10</f>
        <v>640</v>
      </c>
      <c r="N72">
        <f t="shared" ca="1" si="2"/>
        <v>395.87999999999994</v>
      </c>
    </row>
    <row r="73" spans="1:14" ht="16">
      <c r="A73" s="1">
        <v>40914</v>
      </c>
      <c r="B73">
        <v>12407.5</v>
      </c>
      <c r="C73">
        <v>12359.9</v>
      </c>
      <c r="D73">
        <f t="shared" si="4"/>
        <v>12407.5</v>
      </c>
      <c r="E73">
        <f t="shared" si="5"/>
        <v>12359.9</v>
      </c>
      <c r="F73">
        <v>2</v>
      </c>
      <c r="G73">
        <v>0.04</v>
      </c>
      <c r="H73" s="6">
        <f ca="1">SUM(F73:OFFSET(F73,$R$1,0))</f>
        <v>66</v>
      </c>
      <c r="I73" s="6">
        <f ca="1">SUM(G73:OFFSET(G73,$R$1,0))</f>
        <v>1.3595999999999999</v>
      </c>
      <c r="J73" s="7">
        <f ca="1">OFFSET(E74,$R$2,0)-D74</f>
        <v>483</v>
      </c>
      <c r="K73">
        <f ca="1">-8*H73+860</f>
        <v>332</v>
      </c>
      <c r="L73">
        <f t="shared" ca="1" si="3"/>
        <v>1</v>
      </c>
      <c r="M73">
        <f ca="1">H73*10</f>
        <v>660</v>
      </c>
      <c r="N73">
        <f t="shared" ca="1" si="2"/>
        <v>407.88</v>
      </c>
    </row>
    <row r="74" spans="1:14" ht="16">
      <c r="A74" s="1">
        <v>40915</v>
      </c>
      <c r="B74" t="s">
        <v>4</v>
      </c>
      <c r="C74" t="s">
        <v>4</v>
      </c>
      <c r="D74">
        <f t="shared" si="4"/>
        <v>12407.5</v>
      </c>
      <c r="E74">
        <f t="shared" si="5"/>
        <v>12359.9</v>
      </c>
      <c r="F74">
        <v>6</v>
      </c>
      <c r="G74">
        <v>0.2</v>
      </c>
      <c r="H74" s="6">
        <f ca="1">SUM(F74:OFFSET(F74,$R$1,0))</f>
        <v>69</v>
      </c>
      <c r="I74" s="6">
        <f ca="1">SUM(G74:OFFSET(G74,$R$1,0))</f>
        <v>1.4984</v>
      </c>
      <c r="J74" s="7">
        <f ca="1">OFFSET(E75,$R$2,0)-D75</f>
        <v>417.80000000000109</v>
      </c>
      <c r="K74">
        <f ca="1">-8*H74+860</f>
        <v>308</v>
      </c>
      <c r="L74">
        <f t="shared" ca="1" si="3"/>
        <v>1</v>
      </c>
      <c r="M74">
        <f ca="1">H74*10</f>
        <v>690</v>
      </c>
      <c r="N74">
        <f t="shared" ca="1" si="2"/>
        <v>449.52</v>
      </c>
    </row>
    <row r="75" spans="1:14" ht="16">
      <c r="A75" s="1">
        <v>40916</v>
      </c>
      <c r="B75" t="s">
        <v>4</v>
      </c>
      <c r="C75" t="s">
        <v>4</v>
      </c>
      <c r="D75">
        <f t="shared" si="4"/>
        <v>12383.4</v>
      </c>
      <c r="E75">
        <f t="shared" si="5"/>
        <v>12376.3</v>
      </c>
      <c r="F75">
        <v>-7</v>
      </c>
      <c r="G75">
        <v>-0.14000000000000001</v>
      </c>
      <c r="H75" s="6">
        <f ca="1">SUM(F75:OFFSET(F75,$R$1,0))</f>
        <v>47</v>
      </c>
      <c r="I75" s="6">
        <f ca="1">SUM(G75:OFFSET(G75,$R$1,0))</f>
        <v>1.0459000000000001</v>
      </c>
      <c r="J75" s="7">
        <f ca="1">OFFSET(E76,$R$2,0)-D76</f>
        <v>441.90000000000146</v>
      </c>
      <c r="K75">
        <f ca="1">-8*H75+860</f>
        <v>484</v>
      </c>
      <c r="L75">
        <f t="shared" ca="1" si="3"/>
        <v>1</v>
      </c>
      <c r="M75">
        <f ca="1">H75*10</f>
        <v>470</v>
      </c>
      <c r="N75">
        <f t="shared" ca="1" si="2"/>
        <v>313.77000000000004</v>
      </c>
    </row>
    <row r="76" spans="1:14" ht="16">
      <c r="A76" s="1">
        <v>40917</v>
      </c>
      <c r="B76">
        <v>12359.3</v>
      </c>
      <c r="C76">
        <v>12392.7</v>
      </c>
      <c r="D76">
        <f t="shared" si="4"/>
        <v>12359.3</v>
      </c>
      <c r="E76">
        <f t="shared" si="5"/>
        <v>12392.7</v>
      </c>
      <c r="F76">
        <v>7</v>
      </c>
      <c r="G76">
        <v>0.14000000000000001</v>
      </c>
      <c r="H76" s="6">
        <f ca="1">SUM(F76:OFFSET(F76,$R$1,0))</f>
        <v>46</v>
      </c>
      <c r="I76" s="6">
        <f ca="1">SUM(G76:OFFSET(G76,$R$1,0))</f>
        <v>1.0157</v>
      </c>
      <c r="J76" s="7">
        <f ca="1">OFFSET(E77,$R$2,0)-D77</f>
        <v>443.10000000000036</v>
      </c>
      <c r="K76">
        <f ca="1">-8*H76+860</f>
        <v>492</v>
      </c>
      <c r="L76">
        <f t="shared" ca="1" si="3"/>
        <v>1</v>
      </c>
      <c r="M76">
        <f ca="1">H76*10</f>
        <v>460</v>
      </c>
      <c r="N76">
        <f t="shared" ca="1" si="2"/>
        <v>304.71000000000004</v>
      </c>
    </row>
    <row r="77" spans="1:14" ht="16">
      <c r="A77" s="1">
        <v>40918</v>
      </c>
      <c r="B77">
        <v>12394.5</v>
      </c>
      <c r="C77">
        <v>12462.5</v>
      </c>
      <c r="D77">
        <f t="shared" si="4"/>
        <v>12394.5</v>
      </c>
      <c r="E77">
        <f t="shared" si="5"/>
        <v>12462.5</v>
      </c>
      <c r="F77">
        <v>-8</v>
      </c>
      <c r="G77">
        <v>-0.16</v>
      </c>
      <c r="H77" s="6">
        <f ca="1">SUM(F77:OFFSET(F77,$R$1,0))</f>
        <v>37</v>
      </c>
      <c r="I77" s="6">
        <f ca="1">SUM(G77:OFFSET(G77,$R$1,0))</f>
        <v>0.8357</v>
      </c>
      <c r="J77" s="7">
        <f ca="1">OFFSET(E78,$R$2,0)-D78</f>
        <v>414.5</v>
      </c>
      <c r="K77">
        <f ca="1">-8*H77+860</f>
        <v>564</v>
      </c>
      <c r="L77">
        <f t="shared" ca="1" si="3"/>
        <v>1</v>
      </c>
      <c r="M77">
        <f ca="1">H77*10</f>
        <v>370</v>
      </c>
      <c r="N77">
        <f t="shared" ca="1" si="2"/>
        <v>250.71</v>
      </c>
    </row>
    <row r="78" spans="1:14" ht="16">
      <c r="A78" s="1">
        <v>40919</v>
      </c>
      <c r="B78">
        <v>12459.5</v>
      </c>
      <c r="C78">
        <v>12449.5</v>
      </c>
      <c r="D78">
        <f t="shared" si="4"/>
        <v>12459.5</v>
      </c>
      <c r="E78">
        <f t="shared" si="5"/>
        <v>12449.5</v>
      </c>
      <c r="F78">
        <v>6</v>
      </c>
      <c r="G78">
        <v>0.12</v>
      </c>
      <c r="H78" s="6">
        <f ca="1">SUM(F78:OFFSET(F78,$R$1,0))</f>
        <v>38</v>
      </c>
      <c r="I78" s="6">
        <f ca="1">SUM(G78:OFFSET(G78,$R$1,0))</f>
        <v>0.85569999999999991</v>
      </c>
      <c r="J78" s="7">
        <f ca="1">OFFSET(E79,$R$2,0)-D79</f>
        <v>428.39999999999964</v>
      </c>
      <c r="K78">
        <f ca="1">-8*H78+860</f>
        <v>556</v>
      </c>
      <c r="L78">
        <f t="shared" ca="1" si="3"/>
        <v>1</v>
      </c>
      <c r="M78">
        <f ca="1">H78*10</f>
        <v>380</v>
      </c>
      <c r="N78">
        <f t="shared" ca="1" si="2"/>
        <v>256.70999999999998</v>
      </c>
    </row>
    <row r="79" spans="1:14" ht="16">
      <c r="A79" s="1">
        <v>40920</v>
      </c>
      <c r="B79">
        <v>12449.9</v>
      </c>
      <c r="C79">
        <v>12471</v>
      </c>
      <c r="D79">
        <f t="shared" si="4"/>
        <v>12449.9</v>
      </c>
      <c r="E79">
        <f t="shared" si="5"/>
        <v>12471</v>
      </c>
      <c r="F79">
        <v>4</v>
      </c>
      <c r="G79">
        <v>8.1600000000000006E-2</v>
      </c>
      <c r="H79" s="6">
        <f ca="1">SUM(F79:OFFSET(F79,$R$1,0))</f>
        <v>42</v>
      </c>
      <c r="I79" s="6">
        <f ca="1">SUM(G79:OFFSET(G79,$R$1,0))</f>
        <v>0.93729999999999991</v>
      </c>
      <c r="J79" s="7">
        <f ca="1">OFFSET(E80,$R$2,0)-D80</f>
        <v>311</v>
      </c>
      <c r="K79">
        <f ca="1">-8*H79+860</f>
        <v>524</v>
      </c>
      <c r="L79">
        <f t="shared" ca="1" si="3"/>
        <v>1</v>
      </c>
      <c r="M79">
        <f ca="1">H79*10</f>
        <v>420</v>
      </c>
      <c r="N79">
        <f t="shared" ca="1" si="2"/>
        <v>281.19</v>
      </c>
    </row>
    <row r="80" spans="1:14" ht="16">
      <c r="A80" s="1">
        <v>40921</v>
      </c>
      <c r="B80">
        <v>12470</v>
      </c>
      <c r="C80">
        <v>12422.1</v>
      </c>
      <c r="D80">
        <f t="shared" si="4"/>
        <v>12470</v>
      </c>
      <c r="E80">
        <f t="shared" si="5"/>
        <v>12422.1</v>
      </c>
      <c r="F80">
        <v>9</v>
      </c>
      <c r="G80">
        <v>0.18</v>
      </c>
      <c r="H80" s="6">
        <f ca="1">SUM(F80:OFFSET(F80,$R$1,0))</f>
        <v>45</v>
      </c>
      <c r="I80" s="6">
        <f ca="1">SUM(G80:OFFSET(G80,$R$1,0))</f>
        <v>0.9948999999999999</v>
      </c>
      <c r="J80" s="7">
        <f ca="1">OFFSET(E81,$R$2,0)-D81</f>
        <v>434.10000000000036</v>
      </c>
      <c r="K80">
        <f ca="1">-8*H80+860</f>
        <v>500</v>
      </c>
      <c r="L80">
        <f t="shared" ca="1" si="3"/>
        <v>1</v>
      </c>
      <c r="M80">
        <f ca="1">H80*10</f>
        <v>450</v>
      </c>
      <c r="N80">
        <f t="shared" ca="1" si="2"/>
        <v>298.46999999999997</v>
      </c>
    </row>
    <row r="81" spans="1:14" ht="16">
      <c r="A81" s="1">
        <v>40922</v>
      </c>
      <c r="B81" t="s">
        <v>4</v>
      </c>
      <c r="C81" t="s">
        <v>4</v>
      </c>
      <c r="D81">
        <f t="shared" si="4"/>
        <v>12470</v>
      </c>
      <c r="E81">
        <f t="shared" si="5"/>
        <v>12422.1</v>
      </c>
      <c r="F81">
        <v>12</v>
      </c>
      <c r="G81">
        <v>0.25</v>
      </c>
      <c r="H81" s="6">
        <f ca="1">SUM(F81:OFFSET(F81,$R$1,0))</f>
        <v>52</v>
      </c>
      <c r="I81" s="6">
        <f ca="1">SUM(G81:OFFSET(G81,$R$1,0))</f>
        <v>1.1407</v>
      </c>
      <c r="J81" s="7">
        <f ca="1">OFFSET(E82,$R$2,0)-D82</f>
        <v>479.89999999999964</v>
      </c>
      <c r="K81">
        <f ca="1">-8*H81+860</f>
        <v>444</v>
      </c>
      <c r="L81">
        <f t="shared" ca="1" si="3"/>
        <v>1</v>
      </c>
      <c r="M81">
        <f ca="1">H81*10</f>
        <v>520</v>
      </c>
      <c r="N81">
        <f t="shared" ca="1" si="2"/>
        <v>342.21000000000004</v>
      </c>
    </row>
    <row r="82" spans="1:14" ht="16">
      <c r="A82" s="1">
        <v>40923</v>
      </c>
      <c r="B82" t="s">
        <v>4</v>
      </c>
      <c r="C82" t="s">
        <v>4</v>
      </c>
      <c r="D82">
        <f t="shared" si="4"/>
        <v>12470</v>
      </c>
      <c r="E82">
        <f t="shared" si="5"/>
        <v>12422.1</v>
      </c>
      <c r="F82">
        <v>-3</v>
      </c>
      <c r="G82">
        <v>-6.3799999999999996E-2</v>
      </c>
      <c r="H82" s="6">
        <f ca="1">SUM(F82:OFFSET(F82,$R$1,0))</f>
        <v>39</v>
      </c>
      <c r="I82" s="6">
        <f ca="1">SUM(G82:OFFSET(G82,$R$1,0))</f>
        <v>0.84429999999999994</v>
      </c>
      <c r="J82" s="7">
        <f ca="1">OFFSET(E83,$R$2,0)-D83</f>
        <v>503.35000000000036</v>
      </c>
      <c r="K82">
        <f ca="1">-8*H82+860</f>
        <v>548</v>
      </c>
      <c r="L82">
        <f t="shared" ca="1" si="3"/>
        <v>1</v>
      </c>
      <c r="M82">
        <f ca="1">H82*10</f>
        <v>390</v>
      </c>
      <c r="N82">
        <f t="shared" ca="1" si="2"/>
        <v>253.29</v>
      </c>
    </row>
    <row r="83" spans="1:14" ht="16">
      <c r="A83" s="1">
        <v>40924</v>
      </c>
      <c r="B83" t="s">
        <v>4</v>
      </c>
      <c r="C83" t="s">
        <v>4</v>
      </c>
      <c r="D83">
        <f t="shared" si="4"/>
        <v>12446.55</v>
      </c>
      <c r="E83">
        <f t="shared" si="5"/>
        <v>12452.1</v>
      </c>
      <c r="F83">
        <v>-2</v>
      </c>
      <c r="G83">
        <v>-0.04</v>
      </c>
      <c r="H83" s="6">
        <f ca="1">SUM(F83:OFFSET(F83,$R$1,0))</f>
        <v>40</v>
      </c>
      <c r="I83" s="6">
        <f ca="1">SUM(G83:OFFSET(G83,$R$1,0))</f>
        <v>0.94069999999999998</v>
      </c>
      <c r="J83" s="7">
        <f ca="1">OFFSET(E84,$R$2,0)-D84</f>
        <v>526.79999999999927</v>
      </c>
      <c r="K83">
        <f ca="1">-8*H83+860</f>
        <v>540</v>
      </c>
      <c r="L83">
        <f t="shared" ca="1" si="3"/>
        <v>1</v>
      </c>
      <c r="M83">
        <f ca="1">H83*10</f>
        <v>400</v>
      </c>
      <c r="N83">
        <f t="shared" ca="1" si="2"/>
        <v>282.20999999999998</v>
      </c>
    </row>
    <row r="84" spans="1:14" ht="16">
      <c r="A84" s="1">
        <v>40925</v>
      </c>
      <c r="B84">
        <v>12423.1</v>
      </c>
      <c r="C84">
        <v>12482.1</v>
      </c>
      <c r="D84">
        <f t="shared" si="4"/>
        <v>12423.1</v>
      </c>
      <c r="E84">
        <f t="shared" si="5"/>
        <v>12482.1</v>
      </c>
      <c r="F84">
        <v>2</v>
      </c>
      <c r="G84">
        <v>0.04</v>
      </c>
      <c r="H84" s="6">
        <f ca="1">SUM(F84:OFFSET(F84,$R$1,0))</f>
        <v>43</v>
      </c>
      <c r="I84" s="6">
        <f ca="1">SUM(G84:OFFSET(G84,$R$1,0))</f>
        <v>1.0101</v>
      </c>
      <c r="J84" s="7">
        <f ca="1">OFFSET(E85,$R$2,0)-D85</f>
        <v>483.09999999999854</v>
      </c>
      <c r="K84">
        <f ca="1">-8*H84+860</f>
        <v>516</v>
      </c>
      <c r="L84">
        <f t="shared" ca="1" si="3"/>
        <v>1</v>
      </c>
      <c r="M84">
        <f ca="1">H84*10</f>
        <v>430</v>
      </c>
      <c r="N84">
        <f t="shared" ca="1" si="2"/>
        <v>303.02999999999997</v>
      </c>
    </row>
    <row r="85" spans="1:14" ht="16">
      <c r="A85" s="1">
        <v>40926</v>
      </c>
      <c r="B85">
        <v>12474.7</v>
      </c>
      <c r="C85">
        <v>12579</v>
      </c>
      <c r="D85">
        <f t="shared" si="4"/>
        <v>12474.7</v>
      </c>
      <c r="E85">
        <f t="shared" si="5"/>
        <v>12579</v>
      </c>
      <c r="F85">
        <v>-4</v>
      </c>
      <c r="G85">
        <v>-8.1600000000000006E-2</v>
      </c>
      <c r="H85" s="6">
        <f ca="1">SUM(F85:OFFSET(F85,$R$1,0))</f>
        <v>39</v>
      </c>
      <c r="I85" s="6">
        <f ca="1">SUM(G85:OFFSET(G85,$R$1,0))</f>
        <v>0.92849999999999999</v>
      </c>
      <c r="J85" s="7">
        <f ca="1">OFFSET(E86,$R$2,0)-D86</f>
        <v>387.5</v>
      </c>
      <c r="K85">
        <f ca="1">-8*H85+860</f>
        <v>548</v>
      </c>
      <c r="L85">
        <f t="shared" ca="1" si="3"/>
        <v>1</v>
      </c>
      <c r="M85">
        <f ca="1">H85*10</f>
        <v>390</v>
      </c>
      <c r="N85">
        <f t="shared" ca="1" si="2"/>
        <v>278.55</v>
      </c>
    </row>
    <row r="86" spans="1:14" ht="16">
      <c r="A86" s="1">
        <v>40927</v>
      </c>
      <c r="B86">
        <v>12578.2</v>
      </c>
      <c r="C86">
        <v>12624</v>
      </c>
      <c r="D86">
        <f t="shared" si="4"/>
        <v>12578.2</v>
      </c>
      <c r="E86">
        <f t="shared" si="5"/>
        <v>12624</v>
      </c>
      <c r="F86">
        <v>-7</v>
      </c>
      <c r="G86">
        <v>-0.1429</v>
      </c>
      <c r="H86" s="6">
        <f ca="1">SUM(F86:OFFSET(F86,$R$1,0))</f>
        <v>29</v>
      </c>
      <c r="I86" s="6">
        <f ca="1">SUM(G86:OFFSET(G86,$R$1,0))</f>
        <v>0.72310000000000008</v>
      </c>
      <c r="J86" s="7">
        <f ca="1">OFFSET(E87,$R$2,0)-D87</f>
        <v>314.90000000000146</v>
      </c>
      <c r="K86">
        <f ca="1">-8*H86+860</f>
        <v>628</v>
      </c>
      <c r="L86">
        <f t="shared" ca="1" si="3"/>
        <v>1</v>
      </c>
      <c r="M86">
        <f ca="1">H86*10</f>
        <v>290</v>
      </c>
      <c r="N86">
        <f t="shared" ca="1" si="2"/>
        <v>216.93000000000004</v>
      </c>
    </row>
    <row r="87" spans="1:14" ht="16">
      <c r="A87" s="1">
        <v>40928</v>
      </c>
      <c r="B87">
        <v>12623.8</v>
      </c>
      <c r="C87">
        <v>12720.5</v>
      </c>
      <c r="D87">
        <f t="shared" si="4"/>
        <v>12623.8</v>
      </c>
      <c r="E87">
        <f t="shared" si="5"/>
        <v>12720.5</v>
      </c>
      <c r="F87">
        <v>8</v>
      </c>
      <c r="G87">
        <v>0.16669999999999999</v>
      </c>
      <c r="H87" s="6">
        <f ca="1">SUM(F87:OFFSET(F87,$R$1,0))</f>
        <v>38</v>
      </c>
      <c r="I87" s="6">
        <f ca="1">SUM(G87:OFFSET(G87,$R$1,0))</f>
        <v>0.90979999999999983</v>
      </c>
      <c r="J87" s="7">
        <f ca="1">OFFSET(E88,$R$2,0)-D88</f>
        <v>360.90000000000146</v>
      </c>
      <c r="K87">
        <f ca="1">-8*H87+860</f>
        <v>556</v>
      </c>
      <c r="L87">
        <f t="shared" ca="1" si="3"/>
        <v>1</v>
      </c>
      <c r="M87">
        <f ca="1">H87*10</f>
        <v>380</v>
      </c>
      <c r="N87">
        <f t="shared" ca="1" si="2"/>
        <v>272.93999999999994</v>
      </c>
    </row>
    <row r="88" spans="1:14" ht="16">
      <c r="A88" s="1">
        <v>40929</v>
      </c>
      <c r="B88" t="s">
        <v>4</v>
      </c>
      <c r="C88" t="s">
        <v>4</v>
      </c>
      <c r="D88">
        <f t="shared" si="4"/>
        <v>12623.8</v>
      </c>
      <c r="E88">
        <f t="shared" si="5"/>
        <v>12720.5</v>
      </c>
      <c r="F88">
        <v>6</v>
      </c>
      <c r="G88">
        <v>0.12</v>
      </c>
      <c r="H88" s="6">
        <f ca="1">SUM(F88:OFFSET(F88,$R$1,0))</f>
        <v>54</v>
      </c>
      <c r="I88" s="6">
        <f ca="1">SUM(G88:OFFSET(G88,$R$1,0))</f>
        <v>1.2298</v>
      </c>
      <c r="J88" s="7">
        <f ca="1">OFFSET(E89,$R$2,0)-D89</f>
        <v>310.95000000000073</v>
      </c>
      <c r="K88">
        <f ca="1">-8*H88+860</f>
        <v>428</v>
      </c>
      <c r="L88">
        <f t="shared" ca="1" si="3"/>
        <v>1</v>
      </c>
      <c r="M88">
        <f ca="1">H88*10</f>
        <v>540</v>
      </c>
      <c r="N88">
        <f t="shared" ca="1" si="2"/>
        <v>368.94</v>
      </c>
    </row>
    <row r="89" spans="1:14" ht="16">
      <c r="A89" s="1">
        <v>40930</v>
      </c>
      <c r="B89" t="s">
        <v>4</v>
      </c>
      <c r="C89" t="s">
        <v>4</v>
      </c>
      <c r="D89">
        <f t="shared" si="4"/>
        <v>12672.05</v>
      </c>
      <c r="E89">
        <f t="shared" si="5"/>
        <v>12714.65</v>
      </c>
      <c r="F89">
        <v>6</v>
      </c>
      <c r="G89">
        <v>0.12770000000000001</v>
      </c>
      <c r="H89" s="6">
        <f ca="1">SUM(F89:OFFSET(F89,$R$1,0))</f>
        <v>55</v>
      </c>
      <c r="I89" s="6">
        <f ca="1">SUM(G89:OFFSET(G89,$R$1,0))</f>
        <v>1.2292999999999998</v>
      </c>
      <c r="J89" s="7">
        <f ca="1">OFFSET(E90,$R$2,0)-D90</f>
        <v>262.70000000000073</v>
      </c>
      <c r="K89">
        <f ca="1">-8*H89+860</f>
        <v>420</v>
      </c>
      <c r="L89">
        <f t="shared" ca="1" si="3"/>
        <v>1</v>
      </c>
      <c r="M89">
        <f ca="1">H89*10</f>
        <v>550</v>
      </c>
      <c r="N89">
        <f t="shared" ca="1" si="2"/>
        <v>368.78999999999996</v>
      </c>
    </row>
    <row r="90" spans="1:14" ht="16">
      <c r="A90" s="1">
        <v>40931</v>
      </c>
      <c r="B90">
        <v>12720.3</v>
      </c>
      <c r="C90">
        <v>12708.8</v>
      </c>
      <c r="D90">
        <f t="shared" si="4"/>
        <v>12720.3</v>
      </c>
      <c r="E90">
        <f t="shared" si="5"/>
        <v>12708.8</v>
      </c>
      <c r="F90">
        <v>7</v>
      </c>
      <c r="G90">
        <v>0.14000000000000001</v>
      </c>
      <c r="H90" s="6">
        <f ca="1">SUM(F90:OFFSET(F90,$R$1,0))</f>
        <v>60</v>
      </c>
      <c r="I90" s="6">
        <f ca="1">SUM(G90:OFFSET(G90,$R$1,0))</f>
        <v>1.3026</v>
      </c>
      <c r="J90" s="7">
        <f ca="1">OFFSET(E91,$R$2,0)-D91</f>
        <v>273.85000000000036</v>
      </c>
      <c r="K90">
        <f ca="1">-8*H90+860</f>
        <v>380</v>
      </c>
      <c r="L90">
        <f t="shared" ca="1" si="3"/>
        <v>1</v>
      </c>
      <c r="M90">
        <f ca="1">H90*10</f>
        <v>600</v>
      </c>
      <c r="N90">
        <f t="shared" ca="1" si="2"/>
        <v>390.78</v>
      </c>
    </row>
    <row r="91" spans="1:14" ht="16">
      <c r="A91" s="1">
        <v>40932</v>
      </c>
      <c r="B91">
        <v>12708.4</v>
      </c>
      <c r="C91">
        <v>12675.8</v>
      </c>
      <c r="D91">
        <f t="shared" si="4"/>
        <v>12708.4</v>
      </c>
      <c r="E91">
        <f t="shared" si="5"/>
        <v>12675.8</v>
      </c>
      <c r="F91">
        <v>3</v>
      </c>
      <c r="G91">
        <v>0.06</v>
      </c>
      <c r="H91" s="6">
        <f ca="1">SUM(F91:OFFSET(F91,$R$1,0))</f>
        <v>63</v>
      </c>
      <c r="I91" s="6">
        <f ca="1">SUM(G91:OFFSET(G91,$R$1,0))</f>
        <v>1.3626</v>
      </c>
      <c r="J91" s="7">
        <f ca="1">OFFSET(E92,$R$2,0)-D92</f>
        <v>307.89999999999964</v>
      </c>
      <c r="K91">
        <f ca="1">-8*H91+860</f>
        <v>356</v>
      </c>
      <c r="L91">
        <f t="shared" ca="1" si="3"/>
        <v>1</v>
      </c>
      <c r="M91">
        <f ca="1">H91*10</f>
        <v>630</v>
      </c>
      <c r="N91">
        <f t="shared" ca="1" si="2"/>
        <v>408.78000000000003</v>
      </c>
    </row>
    <row r="92" spans="1:14" ht="16">
      <c r="A92" s="1">
        <v>40933</v>
      </c>
      <c r="B92">
        <v>12673.6</v>
      </c>
      <c r="C92">
        <v>12758.9</v>
      </c>
      <c r="D92">
        <f t="shared" si="4"/>
        <v>12673.6</v>
      </c>
      <c r="E92">
        <f t="shared" si="5"/>
        <v>12758.9</v>
      </c>
      <c r="F92">
        <v>-2</v>
      </c>
      <c r="G92">
        <v>-4.0800000000000003E-2</v>
      </c>
      <c r="H92" s="6">
        <f ca="1">SUM(F92:OFFSET(F92,$R$1,0))</f>
        <v>50</v>
      </c>
      <c r="I92" s="6">
        <f ca="1">SUM(G92:OFFSET(G92,$R$1,0))</f>
        <v>1.0973000000000002</v>
      </c>
      <c r="J92" s="7">
        <f ca="1">OFFSET(E93,$R$2,0)-D93</f>
        <v>248.10000000000036</v>
      </c>
      <c r="K92">
        <f ca="1">-8*H92+860</f>
        <v>460</v>
      </c>
      <c r="L92">
        <f t="shared" ca="1" si="3"/>
        <v>1</v>
      </c>
      <c r="M92">
        <f ca="1">H92*10</f>
        <v>500</v>
      </c>
      <c r="N92">
        <f t="shared" ca="1" si="2"/>
        <v>329.19000000000005</v>
      </c>
    </row>
    <row r="93" spans="1:14" ht="16">
      <c r="A93" s="1">
        <v>40934</v>
      </c>
      <c r="B93">
        <v>12757</v>
      </c>
      <c r="C93">
        <v>12734.6</v>
      </c>
      <c r="D93">
        <f t="shared" si="4"/>
        <v>12757</v>
      </c>
      <c r="E93">
        <f t="shared" si="5"/>
        <v>12734.6</v>
      </c>
      <c r="F93">
        <v>1</v>
      </c>
      <c r="G93">
        <v>4.3499999999999997E-2</v>
      </c>
      <c r="H93" s="6">
        <f ca="1">SUM(F93:OFFSET(F93,$R$1,0))</f>
        <v>50</v>
      </c>
      <c r="I93" s="6">
        <f ca="1">SUM(G93:OFFSET(G93,$R$1,0))</f>
        <v>1.1204000000000003</v>
      </c>
      <c r="J93" s="7">
        <f ca="1">OFFSET(E94,$R$2,0)-D94</f>
        <v>218.10000000000036</v>
      </c>
      <c r="K93">
        <f ca="1">-8*H93+860</f>
        <v>460</v>
      </c>
      <c r="L93">
        <f t="shared" ca="1" si="3"/>
        <v>1</v>
      </c>
      <c r="M93">
        <f ca="1">H93*10</f>
        <v>500</v>
      </c>
      <c r="N93">
        <f t="shared" ca="1" si="2"/>
        <v>336.12000000000006</v>
      </c>
    </row>
    <row r="94" spans="1:14" ht="16">
      <c r="A94" s="1">
        <v>40935</v>
      </c>
      <c r="B94">
        <v>12734</v>
      </c>
      <c r="C94">
        <v>12660.5</v>
      </c>
      <c r="D94">
        <f t="shared" si="4"/>
        <v>12734</v>
      </c>
      <c r="E94">
        <f t="shared" si="5"/>
        <v>12660.5</v>
      </c>
      <c r="F94">
        <v>-3</v>
      </c>
      <c r="G94">
        <v>-6.5199999999999994E-2</v>
      </c>
      <c r="H94" s="6">
        <f ca="1">SUM(F94:OFFSET(F94,$R$1,0))</f>
        <v>43</v>
      </c>
      <c r="I94" s="6">
        <f ca="1">SUM(G94:OFFSET(G94,$R$1,0))</f>
        <v>0.97520000000000018</v>
      </c>
      <c r="J94" s="7">
        <f ca="1">OFFSET(E95,$R$2,0)-D95</f>
        <v>246.29999999999927</v>
      </c>
      <c r="K94">
        <f ca="1">-8*H94+860</f>
        <v>516</v>
      </c>
      <c r="L94">
        <f t="shared" ca="1" si="3"/>
        <v>1</v>
      </c>
      <c r="M94">
        <f ca="1">H94*10</f>
        <v>430</v>
      </c>
      <c r="N94">
        <f t="shared" ca="1" si="2"/>
        <v>292.56000000000006</v>
      </c>
    </row>
    <row r="95" spans="1:14" ht="16">
      <c r="A95" s="1">
        <v>40936</v>
      </c>
      <c r="B95" t="s">
        <v>4</v>
      </c>
      <c r="C95" t="s">
        <v>4</v>
      </c>
      <c r="D95">
        <f t="shared" si="4"/>
        <v>12734</v>
      </c>
      <c r="E95">
        <f t="shared" si="5"/>
        <v>12660.5</v>
      </c>
      <c r="F95">
        <v>1</v>
      </c>
      <c r="G95">
        <v>2.0400000000000001E-2</v>
      </c>
      <c r="H95" s="6">
        <f ca="1">SUM(F95:OFFSET(F95,$R$1,0))</f>
        <v>42</v>
      </c>
      <c r="I95" s="6">
        <f ca="1">SUM(G95:OFFSET(G95,$R$1,0))</f>
        <v>0.95560000000000012</v>
      </c>
      <c r="J95" s="7">
        <f ca="1">OFFSET(E96,$R$2,0)-D96</f>
        <v>281</v>
      </c>
      <c r="K95">
        <f ca="1">-8*H95+860</f>
        <v>524</v>
      </c>
      <c r="L95">
        <f t="shared" ca="1" si="3"/>
        <v>1</v>
      </c>
      <c r="M95">
        <f ca="1">H95*10</f>
        <v>420</v>
      </c>
      <c r="N95">
        <f t="shared" ca="1" si="2"/>
        <v>286.68</v>
      </c>
    </row>
    <row r="96" spans="1:14" ht="16">
      <c r="A96" s="1">
        <v>40937</v>
      </c>
      <c r="B96" t="s">
        <v>4</v>
      </c>
      <c r="C96" t="s">
        <v>4</v>
      </c>
      <c r="D96">
        <f t="shared" si="4"/>
        <v>12696.6</v>
      </c>
      <c r="E96">
        <f t="shared" si="5"/>
        <v>12657.1</v>
      </c>
      <c r="F96">
        <v>-2</v>
      </c>
      <c r="G96">
        <v>-5.5599999999999997E-2</v>
      </c>
      <c r="H96" s="6">
        <f ca="1">SUM(F96:OFFSET(F96,$R$1,0))</f>
        <v>34</v>
      </c>
      <c r="I96" s="6">
        <f ca="1">SUM(G96:OFFSET(G96,$R$1,0))</f>
        <v>0.70000000000000007</v>
      </c>
      <c r="J96" s="7">
        <f ca="1">OFFSET(E97,$R$2,0)-D97</f>
        <v>318.39999999999964</v>
      </c>
      <c r="K96">
        <f ca="1">-8*H96+860</f>
        <v>588</v>
      </c>
      <c r="L96">
        <f t="shared" ca="1" si="3"/>
        <v>1</v>
      </c>
      <c r="M96">
        <f ca="1">H96*10</f>
        <v>340</v>
      </c>
      <c r="N96">
        <f t="shared" ca="1" si="2"/>
        <v>210.00000000000003</v>
      </c>
    </row>
    <row r="97" spans="1:14" ht="16">
      <c r="A97" s="1">
        <v>40938</v>
      </c>
      <c r="B97">
        <v>12659.2</v>
      </c>
      <c r="C97">
        <v>12653.7</v>
      </c>
      <c r="D97">
        <f t="shared" si="4"/>
        <v>12659.2</v>
      </c>
      <c r="E97">
        <f t="shared" si="5"/>
        <v>12653.7</v>
      </c>
      <c r="F97">
        <v>0</v>
      </c>
      <c r="G97">
        <v>0</v>
      </c>
      <c r="H97" s="6">
        <f ca="1">SUM(F97:OFFSET(F97,$R$1,0))</f>
        <v>41</v>
      </c>
      <c r="I97" s="6">
        <f ca="1">SUM(G97:OFFSET(G97,$R$1,0))</f>
        <v>0.84</v>
      </c>
      <c r="J97" s="7">
        <f ca="1">OFFSET(E98,$R$2,0)-D98</f>
        <v>315.40000000000146</v>
      </c>
      <c r="K97">
        <f ca="1">-8*H97+860</f>
        <v>532</v>
      </c>
      <c r="L97">
        <f t="shared" ca="1" si="3"/>
        <v>1</v>
      </c>
      <c r="M97">
        <f ca="1">H97*10</f>
        <v>410</v>
      </c>
      <c r="N97">
        <f t="shared" ca="1" si="2"/>
        <v>252</v>
      </c>
    </row>
    <row r="98" spans="1:14" ht="16">
      <c r="A98" s="1">
        <v>40939</v>
      </c>
      <c r="B98">
        <v>12654.8</v>
      </c>
      <c r="C98">
        <v>12632.9</v>
      </c>
      <c r="D98">
        <f t="shared" si="4"/>
        <v>12654.8</v>
      </c>
      <c r="E98">
        <f t="shared" si="5"/>
        <v>12632.9</v>
      </c>
      <c r="F98">
        <v>-2</v>
      </c>
      <c r="G98">
        <v>-4.0800000000000003E-2</v>
      </c>
      <c r="H98" s="6">
        <f ca="1">SUM(F98:OFFSET(F98,$R$1,0))</f>
        <v>32</v>
      </c>
      <c r="I98" s="6">
        <f ca="1">SUM(G98:OFFSET(G98,$R$1,0))</f>
        <v>0.65920000000000001</v>
      </c>
      <c r="J98" s="7">
        <f ca="1">OFFSET(E99,$R$2,0)-D99</f>
        <v>330</v>
      </c>
      <c r="K98">
        <f ca="1">-8*H98+860</f>
        <v>604</v>
      </c>
      <c r="L98">
        <f t="shared" ca="1" si="3"/>
        <v>1</v>
      </c>
      <c r="M98">
        <f ca="1">H98*10</f>
        <v>320</v>
      </c>
      <c r="N98">
        <f t="shared" ca="1" si="2"/>
        <v>197.76</v>
      </c>
    </row>
    <row r="99" spans="1:14" ht="16">
      <c r="A99" s="1">
        <v>40940</v>
      </c>
      <c r="B99">
        <v>12632.8</v>
      </c>
      <c r="C99">
        <v>12716.5</v>
      </c>
      <c r="D99">
        <f t="shared" si="4"/>
        <v>12632.8</v>
      </c>
      <c r="E99">
        <f t="shared" si="5"/>
        <v>12716.5</v>
      </c>
      <c r="F99">
        <v>6</v>
      </c>
      <c r="G99">
        <v>0.12</v>
      </c>
      <c r="H99" s="6">
        <f ca="1">SUM(F99:OFFSET(F99,$R$1,0))</f>
        <v>46</v>
      </c>
      <c r="I99" s="6">
        <f ca="1">SUM(G99:OFFSET(G99,$R$1,0))</f>
        <v>0.93919999999999992</v>
      </c>
      <c r="J99" s="7">
        <f ca="1">OFFSET(E100,$R$2,0)-D100</f>
        <v>126.40000000000146</v>
      </c>
      <c r="K99">
        <f ca="1">-8*H99+860</f>
        <v>492</v>
      </c>
      <c r="L99">
        <f t="shared" ca="1" si="3"/>
        <v>1</v>
      </c>
      <c r="M99">
        <f ca="1">H99*10</f>
        <v>460</v>
      </c>
      <c r="N99">
        <f t="shared" ca="1" si="2"/>
        <v>281.76</v>
      </c>
    </row>
    <row r="100" spans="1:14" ht="16">
      <c r="A100" s="1">
        <v>40943</v>
      </c>
      <c r="B100" t="s">
        <v>4</v>
      </c>
      <c r="C100" t="s">
        <v>4</v>
      </c>
      <c r="D100">
        <f t="shared" si="4"/>
        <v>12632.8</v>
      </c>
      <c r="E100">
        <f t="shared" si="5"/>
        <v>12716.5</v>
      </c>
      <c r="F100">
        <v>5</v>
      </c>
      <c r="G100">
        <v>0.1</v>
      </c>
      <c r="H100" s="6">
        <f ca="1">SUM(F100:OFFSET(F100,$R$1,0))</f>
        <v>45</v>
      </c>
      <c r="I100" s="6">
        <f ca="1">SUM(G100:OFFSET(G100,$R$1,0))</f>
        <v>0.91920000000000002</v>
      </c>
      <c r="J100" s="7">
        <f ca="1">OFFSET(E101,$R$2,0)-D101</f>
        <v>90.549999999999272</v>
      </c>
      <c r="K100">
        <f ca="1">-8*H100+860</f>
        <v>500</v>
      </c>
      <c r="L100">
        <f t="shared" ca="1" si="3"/>
        <v>1</v>
      </c>
      <c r="M100">
        <f ca="1">H100*10</f>
        <v>450</v>
      </c>
      <c r="N100">
        <f t="shared" ref="N100:N163" ca="1" si="6">I100*300</f>
        <v>275.76</v>
      </c>
    </row>
    <row r="101" spans="1:14" ht="16">
      <c r="A101" s="1">
        <v>40944</v>
      </c>
      <c r="B101" t="s">
        <v>4</v>
      </c>
      <c r="C101" t="s">
        <v>4</v>
      </c>
      <c r="D101">
        <f t="shared" si="4"/>
        <v>12746.75</v>
      </c>
      <c r="E101">
        <f t="shared" si="5"/>
        <v>12780.8</v>
      </c>
      <c r="F101">
        <v>2</v>
      </c>
      <c r="G101">
        <v>4.65E-2</v>
      </c>
      <c r="H101" s="6">
        <f ca="1">SUM(F101:OFFSET(F101,$R$1,0))</f>
        <v>43</v>
      </c>
      <c r="I101" s="6">
        <f ca="1">SUM(G101:OFFSET(G101,$R$1,0))</f>
        <v>0.88409999999999989</v>
      </c>
      <c r="J101" s="7">
        <f ca="1">OFFSET(E102,$R$2,0)-D102</f>
        <v>47.199999999998909</v>
      </c>
      <c r="K101">
        <f ca="1">-8*H101+860</f>
        <v>516</v>
      </c>
      <c r="L101">
        <f t="shared" ca="1" si="3"/>
        <v>1</v>
      </c>
      <c r="M101">
        <f ca="1">H101*10</f>
        <v>430</v>
      </c>
      <c r="N101">
        <f t="shared" ca="1" si="6"/>
        <v>265.22999999999996</v>
      </c>
    </row>
    <row r="102" spans="1:14" ht="16">
      <c r="A102" s="1">
        <v>40945</v>
      </c>
      <c r="B102">
        <v>12860.7</v>
      </c>
      <c r="C102">
        <v>12845.1</v>
      </c>
      <c r="D102">
        <f t="shared" si="4"/>
        <v>12860.7</v>
      </c>
      <c r="E102">
        <f t="shared" si="5"/>
        <v>12845.1</v>
      </c>
      <c r="F102">
        <v>-1</v>
      </c>
      <c r="G102">
        <v>-0.02</v>
      </c>
      <c r="H102" s="6">
        <f ca="1">SUM(F102:OFFSET(F102,$R$1,0))</f>
        <v>33</v>
      </c>
      <c r="I102" s="6">
        <f ca="1">SUM(G102:OFFSET(G102,$R$1,0))</f>
        <v>0.68410000000000004</v>
      </c>
      <c r="J102" s="7">
        <f ca="1">OFFSET(E103,$R$2,0)-D103</f>
        <v>77.600000000000364</v>
      </c>
      <c r="K102">
        <f ca="1">-8*H102+860</f>
        <v>596</v>
      </c>
      <c r="L102">
        <f t="shared" ca="1" si="3"/>
        <v>1</v>
      </c>
      <c r="M102">
        <f ca="1">H102*10</f>
        <v>330</v>
      </c>
      <c r="N102">
        <f t="shared" ca="1" si="6"/>
        <v>205.23000000000002</v>
      </c>
    </row>
    <row r="103" spans="1:14" ht="16">
      <c r="A103" s="1">
        <v>40946</v>
      </c>
      <c r="B103">
        <v>12844.4</v>
      </c>
      <c r="C103">
        <v>12878.2</v>
      </c>
      <c r="D103">
        <f t="shared" si="4"/>
        <v>12844.4</v>
      </c>
      <c r="E103">
        <f t="shared" si="5"/>
        <v>12878.2</v>
      </c>
      <c r="F103">
        <v>8</v>
      </c>
      <c r="G103">
        <v>0.16</v>
      </c>
      <c r="H103" s="6">
        <f ca="1">SUM(F103:OFFSET(F103,$R$1,0))</f>
        <v>29</v>
      </c>
      <c r="I103" s="6">
        <f ca="1">SUM(G103:OFFSET(G103,$R$1,0))</f>
        <v>0.59410000000000007</v>
      </c>
      <c r="J103" s="7">
        <f ca="1">OFFSET(E104,$R$2,0)-D104</f>
        <v>56.200000000000728</v>
      </c>
      <c r="K103">
        <f ca="1">-8*H103+860</f>
        <v>628</v>
      </c>
      <c r="L103">
        <f t="shared" ca="1" si="3"/>
        <v>1</v>
      </c>
      <c r="M103">
        <f ca="1">H103*10</f>
        <v>290</v>
      </c>
      <c r="N103">
        <f t="shared" ca="1" si="6"/>
        <v>178.23000000000002</v>
      </c>
    </row>
    <row r="104" spans="1:14" ht="16">
      <c r="A104" s="1">
        <v>40947</v>
      </c>
      <c r="B104">
        <v>12865.8</v>
      </c>
      <c r="C104">
        <v>12884</v>
      </c>
      <c r="D104">
        <f t="shared" si="4"/>
        <v>12865.8</v>
      </c>
      <c r="E104">
        <f t="shared" si="5"/>
        <v>12884</v>
      </c>
      <c r="F104">
        <v>0</v>
      </c>
      <c r="G104">
        <v>0</v>
      </c>
      <c r="H104" s="6">
        <f ca="1">SUM(F104:OFFSET(F104,$R$1,0))</f>
        <v>32</v>
      </c>
      <c r="I104" s="6">
        <f ca="1">SUM(G104:OFFSET(G104,$R$1,0))</f>
        <v>0.65790000000000004</v>
      </c>
      <c r="J104" s="7">
        <f ca="1">OFFSET(E105,$R$2,0)-D105</f>
        <v>56.450000000000728</v>
      </c>
      <c r="K104">
        <f ca="1">-8*H104+860</f>
        <v>604</v>
      </c>
      <c r="L104">
        <f t="shared" ca="1" si="3"/>
        <v>1</v>
      </c>
      <c r="M104">
        <f ca="1">H104*10</f>
        <v>320</v>
      </c>
      <c r="N104">
        <f t="shared" ca="1" si="6"/>
        <v>197.37</v>
      </c>
    </row>
    <row r="105" spans="1:14" ht="16">
      <c r="A105" s="1">
        <v>40948</v>
      </c>
      <c r="B105">
        <v>12884.4</v>
      </c>
      <c r="C105">
        <v>12890.5</v>
      </c>
      <c r="D105">
        <f t="shared" si="4"/>
        <v>12884.4</v>
      </c>
      <c r="E105">
        <f t="shared" si="5"/>
        <v>12890.5</v>
      </c>
      <c r="F105">
        <v>-5</v>
      </c>
      <c r="G105">
        <v>-0.1</v>
      </c>
      <c r="H105" s="6">
        <f ca="1">SUM(F105:OFFSET(F105,$R$1,0))</f>
        <v>29</v>
      </c>
      <c r="I105" s="6">
        <f ca="1">SUM(G105:OFFSET(G105,$R$1,0))</f>
        <v>0.5979000000000001</v>
      </c>
      <c r="J105" s="7">
        <f ca="1">OFFSET(E106,$R$2,0)-D106</f>
        <v>70.100000000000364</v>
      </c>
      <c r="K105">
        <f ca="1">-8*H105+860</f>
        <v>628</v>
      </c>
      <c r="L105">
        <f t="shared" ca="1" si="3"/>
        <v>1</v>
      </c>
      <c r="M105">
        <f ca="1">H105*10</f>
        <v>290</v>
      </c>
      <c r="N105">
        <f t="shared" ca="1" si="6"/>
        <v>179.37000000000003</v>
      </c>
    </row>
    <row r="106" spans="1:14" ht="16">
      <c r="A106" s="1">
        <v>40949</v>
      </c>
      <c r="B106">
        <v>12889.6</v>
      </c>
      <c r="C106">
        <v>12801.2</v>
      </c>
      <c r="D106">
        <f t="shared" si="4"/>
        <v>12889.6</v>
      </c>
      <c r="E106">
        <f t="shared" si="5"/>
        <v>12801.2</v>
      </c>
      <c r="F106">
        <v>-1</v>
      </c>
      <c r="G106">
        <v>-0.02</v>
      </c>
      <c r="H106" s="6">
        <f ca="1">SUM(F106:OFFSET(F106,$R$1,0))</f>
        <v>26</v>
      </c>
      <c r="I106" s="6">
        <f ca="1">SUM(G106:OFFSET(G106,$R$1,0))</f>
        <v>0.53790000000000004</v>
      </c>
      <c r="J106" s="7">
        <f ca="1">OFFSET(E107,$R$2,0)-D107</f>
        <v>288.10000000000036</v>
      </c>
      <c r="K106">
        <f ca="1">-8*H106+860</f>
        <v>652</v>
      </c>
      <c r="L106">
        <f t="shared" ca="1" si="3"/>
        <v>1</v>
      </c>
      <c r="M106">
        <f ca="1">H106*10</f>
        <v>260</v>
      </c>
      <c r="N106">
        <f t="shared" ca="1" si="6"/>
        <v>161.37</v>
      </c>
    </row>
    <row r="107" spans="1:14" ht="16">
      <c r="A107" s="1">
        <v>40950</v>
      </c>
      <c r="B107" t="s">
        <v>4</v>
      </c>
      <c r="C107" t="s">
        <v>4</v>
      </c>
      <c r="D107">
        <f t="shared" si="4"/>
        <v>12889.6</v>
      </c>
      <c r="E107">
        <f t="shared" si="5"/>
        <v>12801.2</v>
      </c>
      <c r="F107">
        <v>8</v>
      </c>
      <c r="G107">
        <v>0.16</v>
      </c>
      <c r="H107" s="6">
        <f ca="1">SUM(F107:OFFSET(F107,$R$1,0))</f>
        <v>38</v>
      </c>
      <c r="I107" s="6">
        <f ca="1">SUM(G107:OFFSET(G107,$R$1,0))</f>
        <v>0.77950000000000008</v>
      </c>
      <c r="J107" s="7">
        <f ca="1">OFFSET(E108,$R$2,0)-D108</f>
        <v>349.75</v>
      </c>
      <c r="K107">
        <f ca="1">-8*H107+860</f>
        <v>556</v>
      </c>
      <c r="L107">
        <f t="shared" ca="1" si="3"/>
        <v>1</v>
      </c>
      <c r="M107">
        <f ca="1">H107*10</f>
        <v>380</v>
      </c>
      <c r="N107">
        <f t="shared" ca="1" si="6"/>
        <v>233.85000000000002</v>
      </c>
    </row>
    <row r="108" spans="1:14" ht="16">
      <c r="A108" s="1">
        <v>40951</v>
      </c>
      <c r="B108" t="s">
        <v>4</v>
      </c>
      <c r="C108" t="s">
        <v>4</v>
      </c>
      <c r="D108">
        <f t="shared" si="4"/>
        <v>12844.35</v>
      </c>
      <c r="E108">
        <f t="shared" si="5"/>
        <v>12837.6</v>
      </c>
      <c r="F108">
        <v>6</v>
      </c>
      <c r="G108">
        <v>0.12</v>
      </c>
      <c r="H108" s="6">
        <f ca="1">SUM(F108:OFFSET(F108,$R$1,0))</f>
        <v>51</v>
      </c>
      <c r="I108" s="6">
        <f ca="1">SUM(G108:OFFSET(G108,$R$1,0))</f>
        <v>1.0424000000000002</v>
      </c>
      <c r="J108" s="7">
        <f ca="1">OFFSET(E109,$R$2,0)-D109</f>
        <v>453.69999999999891</v>
      </c>
      <c r="K108">
        <f ca="1">-8*H108+860</f>
        <v>452</v>
      </c>
      <c r="L108">
        <f t="shared" ca="1" si="3"/>
        <v>1</v>
      </c>
      <c r="M108">
        <f ca="1">H108*10</f>
        <v>510</v>
      </c>
      <c r="N108">
        <f t="shared" ca="1" si="6"/>
        <v>312.72000000000008</v>
      </c>
    </row>
    <row r="109" spans="1:14" ht="16">
      <c r="A109" s="1">
        <v>40952</v>
      </c>
      <c r="B109">
        <v>12799.1</v>
      </c>
      <c r="C109">
        <v>12874</v>
      </c>
      <c r="D109">
        <f t="shared" si="4"/>
        <v>12799.1</v>
      </c>
      <c r="E109">
        <f t="shared" si="5"/>
        <v>12874</v>
      </c>
      <c r="F109">
        <v>2</v>
      </c>
      <c r="G109">
        <v>4.0800000000000003E-2</v>
      </c>
      <c r="H109" s="6">
        <f ca="1">SUM(F109:OFFSET(F109,$R$1,0))</f>
        <v>45</v>
      </c>
      <c r="I109" s="6">
        <f ca="1">SUM(G109:OFFSET(G109,$R$1,0))</f>
        <v>0.91650000000000009</v>
      </c>
      <c r="J109" s="7">
        <f ca="1">OFFSET(E110,$R$2,0)-D110</f>
        <v>360.80000000000109</v>
      </c>
      <c r="K109">
        <f ca="1">-8*H109+860</f>
        <v>500</v>
      </c>
      <c r="L109">
        <f t="shared" ca="1" si="3"/>
        <v>1</v>
      </c>
      <c r="M109">
        <f ca="1">H109*10</f>
        <v>450</v>
      </c>
      <c r="N109">
        <f t="shared" ca="1" si="6"/>
        <v>274.95000000000005</v>
      </c>
    </row>
    <row r="110" spans="1:14" ht="16">
      <c r="A110" s="1">
        <v>40953</v>
      </c>
      <c r="B110">
        <v>12871.8</v>
      </c>
      <c r="C110">
        <v>12878.3</v>
      </c>
      <c r="D110">
        <f t="shared" si="4"/>
        <v>12871.8</v>
      </c>
      <c r="E110">
        <f t="shared" si="5"/>
        <v>12878.3</v>
      </c>
      <c r="F110">
        <v>4</v>
      </c>
      <c r="G110">
        <v>8.1600000000000006E-2</v>
      </c>
      <c r="H110" s="6">
        <f ca="1">SUM(F110:OFFSET(F110,$R$1,0))</f>
        <v>43</v>
      </c>
      <c r="I110" s="6">
        <f ca="1">SUM(G110:OFFSET(G110,$R$1,0))</f>
        <v>0.87810000000000021</v>
      </c>
      <c r="J110" s="7">
        <f ca="1">OFFSET(E111,$R$2,0)-D111</f>
        <v>367.89999999999964</v>
      </c>
      <c r="K110">
        <f ca="1">-8*H110+860</f>
        <v>516</v>
      </c>
      <c r="L110">
        <f t="shared" ca="1" si="3"/>
        <v>1</v>
      </c>
      <c r="M110">
        <f ca="1">H110*10</f>
        <v>430</v>
      </c>
      <c r="N110">
        <f t="shared" ca="1" si="6"/>
        <v>263.43000000000006</v>
      </c>
    </row>
    <row r="111" spans="1:14" ht="16">
      <c r="A111" s="1">
        <v>40954</v>
      </c>
      <c r="B111">
        <v>12864.7</v>
      </c>
      <c r="C111">
        <v>12781</v>
      </c>
      <c r="D111">
        <f t="shared" si="4"/>
        <v>12864.7</v>
      </c>
      <c r="E111">
        <f t="shared" si="5"/>
        <v>12781</v>
      </c>
      <c r="F111">
        <v>-5</v>
      </c>
      <c r="G111">
        <v>-0.1</v>
      </c>
      <c r="H111" s="6">
        <f ca="1">SUM(F111:OFFSET(F111,$R$1,0))</f>
        <v>32</v>
      </c>
      <c r="I111" s="6">
        <f ca="1">SUM(G111:OFFSET(G111,$R$1,0))</f>
        <v>0.65040000000000009</v>
      </c>
      <c r="J111" s="7">
        <f ca="1">OFFSET(E112,$R$2,0)-D112</f>
        <v>456.05000000000109</v>
      </c>
      <c r="K111">
        <f ca="1">-8*H111+860</f>
        <v>604</v>
      </c>
      <c r="L111">
        <f t="shared" ca="1" si="3"/>
        <v>1</v>
      </c>
      <c r="M111">
        <f ca="1">H111*10</f>
        <v>320</v>
      </c>
      <c r="N111">
        <f t="shared" ca="1" si="6"/>
        <v>195.12000000000003</v>
      </c>
    </row>
    <row r="112" spans="1:14" ht="16">
      <c r="A112" s="1">
        <v>40955</v>
      </c>
      <c r="B112">
        <v>12779.8</v>
      </c>
      <c r="C112">
        <v>12904.1</v>
      </c>
      <c r="D112">
        <f t="shared" si="4"/>
        <v>12779.8</v>
      </c>
      <c r="E112">
        <f t="shared" si="5"/>
        <v>12904.1</v>
      </c>
      <c r="F112">
        <v>-9</v>
      </c>
      <c r="G112">
        <v>-0.16070000000000001</v>
      </c>
      <c r="H112" s="6">
        <f ca="1">SUM(F112:OFFSET(F112,$R$1,0))</f>
        <v>16</v>
      </c>
      <c r="I112" s="6">
        <f ca="1">SUM(G112:OFFSET(G112,$R$1,0))</f>
        <v>0.34969999999999996</v>
      </c>
      <c r="J112" s="7">
        <f ca="1">OFFSET(E113,$R$2,0)-D113</f>
        <v>335.80000000000109</v>
      </c>
      <c r="K112">
        <f ca="1">-8*H112+860</f>
        <v>732</v>
      </c>
      <c r="L112">
        <f t="shared" ca="1" si="3"/>
        <v>1</v>
      </c>
      <c r="M112">
        <f ca="1">H112*10</f>
        <v>160</v>
      </c>
      <c r="N112">
        <f t="shared" ca="1" si="6"/>
        <v>104.90999999999998</v>
      </c>
    </row>
    <row r="113" spans="1:14" ht="16">
      <c r="A113" s="1">
        <v>40956</v>
      </c>
      <c r="B113">
        <v>12903.3</v>
      </c>
      <c r="C113">
        <v>12949.9</v>
      </c>
      <c r="D113">
        <f t="shared" si="4"/>
        <v>12903.3</v>
      </c>
      <c r="E113">
        <f t="shared" si="5"/>
        <v>12949.9</v>
      </c>
      <c r="F113">
        <v>-2</v>
      </c>
      <c r="G113">
        <v>-0.04</v>
      </c>
      <c r="H113" s="6">
        <f ca="1">SUM(F113:OFFSET(F113,$R$1,0))</f>
        <v>11</v>
      </c>
      <c r="I113" s="6">
        <f ca="1">SUM(G113:OFFSET(G113,$R$1,0))</f>
        <v>0.24970000000000001</v>
      </c>
      <c r="J113" s="7">
        <f ca="1">OFFSET(E114,$R$2,0)-D114</f>
        <v>266.90000000000146</v>
      </c>
      <c r="K113">
        <f ca="1">-8*H113+860</f>
        <v>772</v>
      </c>
      <c r="L113">
        <f t="shared" ca="1" si="3"/>
        <v>1</v>
      </c>
      <c r="M113">
        <f ca="1">H113*10</f>
        <v>110</v>
      </c>
      <c r="N113">
        <f t="shared" ca="1" si="6"/>
        <v>74.91</v>
      </c>
    </row>
    <row r="114" spans="1:14" ht="16">
      <c r="A114" s="1">
        <v>40957</v>
      </c>
      <c r="B114" t="s">
        <v>4</v>
      </c>
      <c r="C114" t="s">
        <v>4</v>
      </c>
      <c r="D114">
        <f t="shared" si="4"/>
        <v>12903.3</v>
      </c>
      <c r="E114">
        <f t="shared" si="5"/>
        <v>12949.9</v>
      </c>
      <c r="F114">
        <v>5</v>
      </c>
      <c r="G114">
        <v>0.10199999999999999</v>
      </c>
      <c r="H114" s="6">
        <f ca="1">SUM(F114:OFFSET(F114,$R$1,0))</f>
        <v>18</v>
      </c>
      <c r="I114" s="6">
        <f ca="1">SUM(G114:OFFSET(G114,$R$1,0))</f>
        <v>0.39250000000000007</v>
      </c>
      <c r="J114" s="7">
        <f ca="1">OFFSET(E115,$R$2,0)-D115</f>
        <v>221.30000000000109</v>
      </c>
      <c r="K114">
        <f ca="1">-8*H114+860</f>
        <v>716</v>
      </c>
      <c r="L114">
        <f t="shared" ca="1" si="3"/>
        <v>1</v>
      </c>
      <c r="M114">
        <f ca="1">H114*10</f>
        <v>180</v>
      </c>
      <c r="N114">
        <f t="shared" ca="1" si="6"/>
        <v>117.75000000000003</v>
      </c>
    </row>
    <row r="115" spans="1:14" ht="16">
      <c r="A115" s="1">
        <v>40958</v>
      </c>
      <c r="B115" t="s">
        <v>4</v>
      </c>
      <c r="C115" t="s">
        <v>4</v>
      </c>
      <c r="D115">
        <f t="shared" si="4"/>
        <v>12903.3</v>
      </c>
      <c r="E115">
        <f t="shared" si="5"/>
        <v>12949.9</v>
      </c>
      <c r="F115">
        <v>-1</v>
      </c>
      <c r="G115">
        <v>-0.02</v>
      </c>
      <c r="H115" s="6">
        <f ca="1">SUM(F115:OFFSET(F115,$R$1,0))</f>
        <v>16</v>
      </c>
      <c r="I115" s="6">
        <f ca="1">SUM(G115:OFFSET(G115,$R$1,0))</f>
        <v>0.32900000000000007</v>
      </c>
      <c r="J115" s="7">
        <f ca="1">OFFSET(E116,$R$2,0)-D116</f>
        <v>119.80000000000109</v>
      </c>
      <c r="K115">
        <f ca="1">-8*H115+860</f>
        <v>732</v>
      </c>
      <c r="L115">
        <f t="shared" ca="1" si="3"/>
        <v>1</v>
      </c>
      <c r="M115">
        <f ca="1">H115*10</f>
        <v>160</v>
      </c>
      <c r="N115">
        <f t="shared" ca="1" si="6"/>
        <v>98.700000000000017</v>
      </c>
    </row>
    <row r="116" spans="1:14" ht="16">
      <c r="A116" s="1">
        <v>40959</v>
      </c>
      <c r="B116" t="s">
        <v>4</v>
      </c>
      <c r="C116" t="s">
        <v>4</v>
      </c>
      <c r="D116">
        <f t="shared" si="4"/>
        <v>12926.3</v>
      </c>
      <c r="E116">
        <f t="shared" si="5"/>
        <v>12957.8</v>
      </c>
      <c r="F116">
        <v>-1</v>
      </c>
      <c r="G116">
        <v>-0.02</v>
      </c>
      <c r="H116" s="6">
        <f ca="1">SUM(F116:OFFSET(F116,$R$1,0))</f>
        <v>18</v>
      </c>
      <c r="I116" s="6">
        <f ca="1">SUM(G116:OFFSET(G116,$R$1,0))</f>
        <v>0.37420000000000009</v>
      </c>
      <c r="J116" s="7">
        <f ca="1">OFFSET(E117,$R$2,0)-D117</f>
        <v>131.40000000000146</v>
      </c>
      <c r="K116">
        <f ca="1">-8*H116+860</f>
        <v>716</v>
      </c>
      <c r="L116">
        <f t="shared" ca="1" si="3"/>
        <v>1</v>
      </c>
      <c r="M116">
        <f ca="1">H116*10</f>
        <v>180</v>
      </c>
      <c r="N116">
        <f t="shared" ca="1" si="6"/>
        <v>112.26000000000002</v>
      </c>
    </row>
    <row r="117" spans="1:14" ht="16">
      <c r="A117" s="1">
        <v>40960</v>
      </c>
      <c r="B117">
        <v>12949.3</v>
      </c>
      <c r="C117">
        <v>12965.7</v>
      </c>
      <c r="D117">
        <f t="shared" si="4"/>
        <v>12949.3</v>
      </c>
      <c r="E117">
        <f t="shared" si="5"/>
        <v>12965.7</v>
      </c>
      <c r="F117">
        <v>-2</v>
      </c>
      <c r="G117">
        <v>-0.04</v>
      </c>
      <c r="H117" s="6">
        <f ca="1">SUM(F117:OFFSET(F117,$R$1,0))</f>
        <v>15</v>
      </c>
      <c r="I117" s="6">
        <f ca="1">SUM(G117:OFFSET(G117,$R$1,0))</f>
        <v>0.31380000000000013</v>
      </c>
      <c r="J117" s="7">
        <f ca="1">OFFSET(E118,$R$2,0)-D118</f>
        <v>114.5</v>
      </c>
      <c r="K117">
        <f ca="1">-8*H117+860</f>
        <v>740</v>
      </c>
      <c r="L117">
        <f t="shared" ca="1" si="3"/>
        <v>1</v>
      </c>
      <c r="M117">
        <f ca="1">H117*10</f>
        <v>150</v>
      </c>
      <c r="N117">
        <f t="shared" ca="1" si="6"/>
        <v>94.140000000000043</v>
      </c>
    </row>
    <row r="118" spans="1:14" ht="16">
      <c r="A118" s="1">
        <v>40961</v>
      </c>
      <c r="B118">
        <v>12966.2</v>
      </c>
      <c r="C118">
        <v>12938.7</v>
      </c>
      <c r="D118">
        <f t="shared" si="4"/>
        <v>12966.2</v>
      </c>
      <c r="E118">
        <f t="shared" si="5"/>
        <v>12938.7</v>
      </c>
      <c r="F118">
        <v>1</v>
      </c>
      <c r="G118">
        <v>0.02</v>
      </c>
      <c r="H118" s="6">
        <f ca="1">SUM(F118:OFFSET(F118,$R$1,0))</f>
        <v>18</v>
      </c>
      <c r="I118" s="6">
        <f ca="1">SUM(G118:OFFSET(G118,$R$1,0))</f>
        <v>0.38940000000000002</v>
      </c>
      <c r="J118" s="7">
        <f ca="1">OFFSET(E119,$R$2,0)-D119</f>
        <v>224.05000000000109</v>
      </c>
      <c r="K118">
        <f ca="1">-8*H118+860</f>
        <v>716</v>
      </c>
      <c r="L118">
        <f t="shared" ca="1" si="3"/>
        <v>1</v>
      </c>
      <c r="M118">
        <f ca="1">H118*10</f>
        <v>180</v>
      </c>
      <c r="N118">
        <f t="shared" ca="1" si="6"/>
        <v>116.82000000000001</v>
      </c>
    </row>
    <row r="119" spans="1:14" ht="16">
      <c r="A119" s="1">
        <v>40962</v>
      </c>
      <c r="B119">
        <v>12937.1</v>
      </c>
      <c r="C119">
        <v>12984.7</v>
      </c>
      <c r="D119">
        <f t="shared" si="4"/>
        <v>12937.1</v>
      </c>
      <c r="E119">
        <f t="shared" si="5"/>
        <v>12984.7</v>
      </c>
      <c r="F119">
        <v>4</v>
      </c>
      <c r="G119">
        <v>7.8399999999999997E-2</v>
      </c>
      <c r="H119" s="6">
        <f ca="1">SUM(F119:OFFSET(F119,$R$1,0))</f>
        <v>22</v>
      </c>
      <c r="I119" s="6">
        <f ca="1">SUM(G119:OFFSET(G119,$R$1,0))</f>
        <v>0.46779999999999999</v>
      </c>
      <c r="J119" s="7">
        <f ca="1">OFFSET(E120,$R$2,0)-D120</f>
        <v>260.39999999999964</v>
      </c>
      <c r="K119">
        <f ca="1">-8*H119+860</f>
        <v>684</v>
      </c>
      <c r="L119">
        <f t="shared" ca="1" si="3"/>
        <v>1</v>
      </c>
      <c r="M119">
        <f ca="1">H119*10</f>
        <v>220</v>
      </c>
      <c r="N119">
        <f t="shared" ca="1" si="6"/>
        <v>140.34</v>
      </c>
    </row>
    <row r="120" spans="1:14" ht="16">
      <c r="A120" s="1">
        <v>40963</v>
      </c>
      <c r="B120">
        <v>12981.2</v>
      </c>
      <c r="C120">
        <v>12983</v>
      </c>
      <c r="D120">
        <f t="shared" si="4"/>
        <v>12981.2</v>
      </c>
      <c r="E120">
        <f t="shared" si="5"/>
        <v>12983</v>
      </c>
      <c r="F120">
        <v>-3</v>
      </c>
      <c r="G120">
        <v>-0.06</v>
      </c>
      <c r="H120" s="6">
        <f ca="1">SUM(F120:OFFSET(F120,$R$1,0))</f>
        <v>21</v>
      </c>
      <c r="I120" s="6">
        <f ca="1">SUM(G120:OFFSET(G120,$R$1,0))</f>
        <v>0.44859999999999994</v>
      </c>
      <c r="J120" s="7">
        <f ca="1">OFFSET(E121,$R$2,0)-D121</f>
        <v>216.5</v>
      </c>
      <c r="K120">
        <f ca="1">-8*H120+860</f>
        <v>692</v>
      </c>
      <c r="L120">
        <f t="shared" ca="1" si="3"/>
        <v>1</v>
      </c>
      <c r="M120">
        <f ca="1">H120*10</f>
        <v>210</v>
      </c>
      <c r="N120">
        <f t="shared" ca="1" si="6"/>
        <v>134.57999999999998</v>
      </c>
    </row>
    <row r="121" spans="1:14" ht="16">
      <c r="A121" s="1">
        <v>40964</v>
      </c>
      <c r="B121" t="s">
        <v>4</v>
      </c>
      <c r="C121" t="s">
        <v>4</v>
      </c>
      <c r="D121">
        <f t="shared" si="4"/>
        <v>12981.2</v>
      </c>
      <c r="E121">
        <f t="shared" si="5"/>
        <v>12983</v>
      </c>
      <c r="F121">
        <v>1</v>
      </c>
      <c r="G121">
        <v>0.02</v>
      </c>
      <c r="H121" s="6">
        <f ca="1">SUM(F121:OFFSET(F121,$R$1,0))</f>
        <v>16</v>
      </c>
      <c r="I121" s="6">
        <f ca="1">SUM(G121:OFFSET(G121,$R$1,0))</f>
        <v>0.34859999999999997</v>
      </c>
      <c r="J121" s="7">
        <f ca="1">OFFSET(E122,$R$2,0)-D122</f>
        <v>145.04999999999927</v>
      </c>
      <c r="K121">
        <f ca="1">-8*H121+860</f>
        <v>732</v>
      </c>
      <c r="L121">
        <f t="shared" ca="1" si="3"/>
        <v>1</v>
      </c>
      <c r="M121">
        <f ca="1">H121*10</f>
        <v>160</v>
      </c>
      <c r="N121">
        <f t="shared" ca="1" si="6"/>
        <v>104.57999999999998</v>
      </c>
    </row>
    <row r="122" spans="1:14" ht="16">
      <c r="A122" s="1">
        <v>40965</v>
      </c>
      <c r="B122" t="s">
        <v>4</v>
      </c>
      <c r="C122" t="s">
        <v>4</v>
      </c>
      <c r="D122">
        <f t="shared" si="4"/>
        <v>12981.150000000001</v>
      </c>
      <c r="E122">
        <f t="shared" si="5"/>
        <v>12982.25</v>
      </c>
      <c r="F122">
        <v>15</v>
      </c>
      <c r="G122">
        <v>0.29409999999999997</v>
      </c>
      <c r="H122" s="6">
        <f ca="1">SUM(F122:OFFSET(F122,$R$1,0))</f>
        <v>26</v>
      </c>
      <c r="I122" s="6">
        <f ca="1">SUM(G122:OFFSET(G122,$R$1,0))</f>
        <v>0.54269999999999996</v>
      </c>
      <c r="J122" s="7">
        <f ca="1">OFFSET(E123,$R$2,0)-D123</f>
        <v>164.69999999999891</v>
      </c>
      <c r="K122">
        <f ca="1">-8*H122+860</f>
        <v>652</v>
      </c>
      <c r="L122">
        <f t="shared" ca="1" si="3"/>
        <v>1</v>
      </c>
      <c r="M122">
        <f ca="1">H122*10</f>
        <v>260</v>
      </c>
      <c r="N122">
        <f t="shared" ca="1" si="6"/>
        <v>162.81</v>
      </c>
    </row>
    <row r="123" spans="1:14" ht="16">
      <c r="A123" s="1">
        <v>40966</v>
      </c>
      <c r="B123">
        <v>12981.1</v>
      </c>
      <c r="C123">
        <v>12981.5</v>
      </c>
      <c r="D123">
        <f t="shared" si="4"/>
        <v>12981.1</v>
      </c>
      <c r="E123">
        <f t="shared" si="5"/>
        <v>12981.5</v>
      </c>
      <c r="F123">
        <v>-11</v>
      </c>
      <c r="G123">
        <v>-0.22</v>
      </c>
      <c r="H123" s="6">
        <f ca="1">SUM(F123:OFFSET(F123,$R$1,0))</f>
        <v>13</v>
      </c>
      <c r="I123" s="6">
        <f ca="1">SUM(G123:OFFSET(G123,$R$1,0))</f>
        <v>0.2762</v>
      </c>
      <c r="J123" s="7">
        <f ca="1">OFFSET(E124,$R$2,0)-D124</f>
        <v>235.29999999999927</v>
      </c>
      <c r="K123">
        <f ca="1">-8*H123+860</f>
        <v>756</v>
      </c>
      <c r="L123">
        <f t="shared" ca="1" si="3"/>
        <v>1</v>
      </c>
      <c r="M123">
        <f ca="1">H123*10</f>
        <v>130</v>
      </c>
      <c r="N123">
        <f t="shared" ca="1" si="6"/>
        <v>82.86</v>
      </c>
    </row>
    <row r="124" spans="1:14" ht="16">
      <c r="A124" s="1">
        <v>40967</v>
      </c>
      <c r="B124">
        <v>12976.7</v>
      </c>
      <c r="C124">
        <v>13005.1</v>
      </c>
      <c r="D124">
        <f t="shared" si="4"/>
        <v>12976.7</v>
      </c>
      <c r="E124">
        <f t="shared" si="5"/>
        <v>13005.1</v>
      </c>
      <c r="F124">
        <v>-6</v>
      </c>
      <c r="G124">
        <v>-0.1176</v>
      </c>
      <c r="H124" s="6">
        <f ca="1">SUM(F124:OFFSET(F124,$R$1,0))</f>
        <v>8</v>
      </c>
      <c r="I124" s="6">
        <f ca="1">SUM(G124:OFFSET(G124,$R$1,0))</f>
        <v>0.17860000000000004</v>
      </c>
      <c r="J124" s="7">
        <f ca="1">OFFSET(E125,$R$2,0)-D125</f>
        <v>206.60000000000036</v>
      </c>
      <c r="K124">
        <f ca="1">-8*H124+860</f>
        <v>796</v>
      </c>
      <c r="L124">
        <f t="shared" ca="1" si="3"/>
        <v>1</v>
      </c>
      <c r="M124">
        <f ca="1">H124*10</f>
        <v>80</v>
      </c>
      <c r="N124">
        <f t="shared" ca="1" si="6"/>
        <v>53.580000000000013</v>
      </c>
    </row>
    <row r="125" spans="1:14" ht="16">
      <c r="A125" s="1">
        <v>40968</v>
      </c>
      <c r="B125">
        <v>13005.4</v>
      </c>
      <c r="C125">
        <v>12952.1</v>
      </c>
      <c r="D125">
        <f t="shared" si="4"/>
        <v>13005.4</v>
      </c>
      <c r="E125">
        <f t="shared" si="5"/>
        <v>12952.1</v>
      </c>
      <c r="F125">
        <v>9</v>
      </c>
      <c r="G125">
        <v>0.18</v>
      </c>
      <c r="H125" s="6">
        <f ca="1">SUM(F125:OFFSET(F125,$R$1,0))</f>
        <v>9</v>
      </c>
      <c r="I125" s="6">
        <f ca="1">SUM(G125:OFFSET(G125,$R$1,0))</f>
        <v>0.19859999999999994</v>
      </c>
      <c r="J125" s="7">
        <f ca="1">OFFSET(E126,$R$2,0)-D126</f>
        <v>285.95000000000073</v>
      </c>
      <c r="K125">
        <f ca="1">-8*H125+860</f>
        <v>788</v>
      </c>
      <c r="L125">
        <f t="shared" ca="1" si="3"/>
        <v>1</v>
      </c>
      <c r="M125">
        <f ca="1">H125*10</f>
        <v>90</v>
      </c>
      <c r="N125">
        <f t="shared" ca="1" si="6"/>
        <v>59.579999999999984</v>
      </c>
    </row>
    <row r="126" spans="1:14" ht="16">
      <c r="A126" s="1">
        <v>40969</v>
      </c>
      <c r="B126">
        <v>12952.3</v>
      </c>
      <c r="C126">
        <v>12980.3</v>
      </c>
      <c r="D126">
        <f t="shared" si="4"/>
        <v>12952.3</v>
      </c>
      <c r="E126">
        <f t="shared" si="5"/>
        <v>12980.3</v>
      </c>
      <c r="F126">
        <v>6</v>
      </c>
      <c r="G126">
        <v>0.1176</v>
      </c>
      <c r="H126" s="6">
        <f ca="1">SUM(F126:OFFSET(F126,$R$1,0))</f>
        <v>15</v>
      </c>
      <c r="I126" s="6">
        <f ca="1">SUM(G126:OFFSET(G126,$R$1,0))</f>
        <v>0.31619999999999993</v>
      </c>
      <c r="J126" s="7">
        <f ca="1">OFFSET(E127,$R$2,0)-D127</f>
        <v>283.70000000000073</v>
      </c>
      <c r="K126">
        <f ca="1">-8*H126+860</f>
        <v>740</v>
      </c>
      <c r="L126">
        <f t="shared" ca="1" si="3"/>
        <v>1</v>
      </c>
      <c r="M126">
        <f ca="1">H126*10</f>
        <v>150</v>
      </c>
      <c r="N126">
        <f t="shared" ca="1" si="6"/>
        <v>94.859999999999971</v>
      </c>
    </row>
    <row r="127" spans="1:14" ht="16">
      <c r="A127" s="1">
        <v>40970</v>
      </c>
      <c r="B127">
        <v>12980.8</v>
      </c>
      <c r="C127">
        <v>12977.6</v>
      </c>
      <c r="D127">
        <f t="shared" si="4"/>
        <v>12980.8</v>
      </c>
      <c r="E127">
        <f t="shared" si="5"/>
        <v>12977.6</v>
      </c>
      <c r="F127">
        <v>-3</v>
      </c>
      <c r="G127">
        <v>-0.06</v>
      </c>
      <c r="H127" s="6">
        <f ca="1">SUM(F127:OFFSET(F127,$R$1,0))</f>
        <v>17</v>
      </c>
      <c r="I127" s="6">
        <f ca="1">SUM(G127:OFFSET(G127,$R$1,0))</f>
        <v>0.35619999999999991</v>
      </c>
      <c r="J127" s="7">
        <f ca="1">OFFSET(E128,$R$2,0)-D128</f>
        <v>218.80000000000109</v>
      </c>
      <c r="K127">
        <f ca="1">-8*H127+860</f>
        <v>724</v>
      </c>
      <c r="L127">
        <f t="shared" ca="1" si="3"/>
        <v>1</v>
      </c>
      <c r="M127">
        <f ca="1">H127*10</f>
        <v>170</v>
      </c>
      <c r="N127">
        <f t="shared" ca="1" si="6"/>
        <v>106.85999999999997</v>
      </c>
    </row>
    <row r="128" spans="1:14" ht="16">
      <c r="A128" s="1">
        <v>40971</v>
      </c>
      <c r="B128" t="s">
        <v>4</v>
      </c>
      <c r="C128" t="s">
        <v>4</v>
      </c>
      <c r="D128">
        <f t="shared" si="4"/>
        <v>12980.8</v>
      </c>
      <c r="E128">
        <f t="shared" si="5"/>
        <v>12977.6</v>
      </c>
      <c r="F128">
        <v>5</v>
      </c>
      <c r="G128">
        <v>9.8000000000000004E-2</v>
      </c>
      <c r="H128" s="6">
        <f ca="1">SUM(F128:OFFSET(F128,$R$1,0))</f>
        <v>23</v>
      </c>
      <c r="I128" s="6">
        <f ca="1">SUM(G128:OFFSET(G128,$R$1,0))</f>
        <v>0.47419999999999995</v>
      </c>
      <c r="J128" s="7">
        <f ca="1">OFFSET(E129,$R$2,0)-D129</f>
        <v>95.75</v>
      </c>
      <c r="K128">
        <f ca="1">-8*H128+860</f>
        <v>676</v>
      </c>
      <c r="L128">
        <f t="shared" ca="1" si="3"/>
        <v>1</v>
      </c>
      <c r="M128">
        <f ca="1">H128*10</f>
        <v>230</v>
      </c>
      <c r="N128">
        <f t="shared" ca="1" si="6"/>
        <v>142.26</v>
      </c>
    </row>
    <row r="129" spans="1:14" ht="16">
      <c r="A129" s="1">
        <v>40972</v>
      </c>
      <c r="B129" t="s">
        <v>4</v>
      </c>
      <c r="C129" t="s">
        <v>4</v>
      </c>
      <c r="D129">
        <f t="shared" si="4"/>
        <v>12979.05</v>
      </c>
      <c r="E129">
        <f t="shared" si="5"/>
        <v>12970.2</v>
      </c>
      <c r="F129">
        <v>6</v>
      </c>
      <c r="G129">
        <v>0.12</v>
      </c>
      <c r="H129" s="6">
        <f ca="1">SUM(F129:OFFSET(F129,$R$1,0))</f>
        <v>21</v>
      </c>
      <c r="I129" s="6">
        <f ca="1">SUM(G129:OFFSET(G129,$R$1,0))</f>
        <v>0.43419999999999992</v>
      </c>
      <c r="J129" s="7">
        <f ca="1">OFFSET(E130,$R$2,0)-D130</f>
        <v>82.800000000001091</v>
      </c>
      <c r="K129">
        <f ca="1">-8*H129+860</f>
        <v>692</v>
      </c>
      <c r="L129">
        <f t="shared" ca="1" si="3"/>
        <v>1</v>
      </c>
      <c r="M129">
        <f ca="1">H129*10</f>
        <v>210</v>
      </c>
      <c r="N129">
        <f t="shared" ca="1" si="6"/>
        <v>130.25999999999996</v>
      </c>
    </row>
    <row r="130" spans="1:14" ht="16">
      <c r="A130" s="1">
        <v>40973</v>
      </c>
      <c r="B130">
        <v>12977.3</v>
      </c>
      <c r="C130">
        <v>12962.8</v>
      </c>
      <c r="D130">
        <f t="shared" si="4"/>
        <v>12977.3</v>
      </c>
      <c r="E130">
        <f t="shared" si="5"/>
        <v>12962.8</v>
      </c>
      <c r="F130">
        <v>-1</v>
      </c>
      <c r="G130">
        <v>-0.02</v>
      </c>
      <c r="H130" s="6">
        <f ca="1">SUM(F130:OFFSET(F130,$R$1,0))</f>
        <v>14</v>
      </c>
      <c r="I130" s="6">
        <f ca="1">SUM(G130:OFFSET(G130,$R$1,0))</f>
        <v>0.29419999999999991</v>
      </c>
      <c r="J130" s="7">
        <f ca="1">OFFSET(E131,$R$2,0)-D131</f>
        <v>101.39999999999964</v>
      </c>
      <c r="K130">
        <f ca="1">-8*H130+860</f>
        <v>748</v>
      </c>
      <c r="L130">
        <f t="shared" ca="1" si="3"/>
        <v>1</v>
      </c>
      <c r="M130">
        <f ca="1">H130*10</f>
        <v>140</v>
      </c>
      <c r="N130">
        <f t="shared" ca="1" si="6"/>
        <v>88.259999999999977</v>
      </c>
    </row>
    <row r="131" spans="1:14" ht="16">
      <c r="A131" s="1">
        <v>40974</v>
      </c>
      <c r="B131">
        <v>12958.7</v>
      </c>
      <c r="C131">
        <v>12759.2</v>
      </c>
      <c r="D131">
        <f t="shared" si="4"/>
        <v>12958.7</v>
      </c>
      <c r="E131">
        <f t="shared" si="5"/>
        <v>12759.2</v>
      </c>
      <c r="F131">
        <v>-1</v>
      </c>
      <c r="G131">
        <v>-0.02</v>
      </c>
      <c r="H131" s="6">
        <f ca="1">SUM(F131:OFFSET(F131,$R$1,0))</f>
        <v>11</v>
      </c>
      <c r="I131" s="6">
        <f ca="1">SUM(G131:OFFSET(G131,$R$1,0))</f>
        <v>0.23339999999999991</v>
      </c>
      <c r="J131" s="7">
        <f ca="1">OFFSET(E132,$R$2,0)-D132</f>
        <v>304</v>
      </c>
      <c r="K131">
        <f ca="1">-8*H131+860</f>
        <v>772</v>
      </c>
      <c r="L131">
        <f t="shared" ref="L131:L194" ca="1" si="7">IF(SIGN(J131)=SIGN(K131), 1, 0)</f>
        <v>1</v>
      </c>
      <c r="M131">
        <f ca="1">H131*10</f>
        <v>110</v>
      </c>
      <c r="N131">
        <f t="shared" ca="1" si="6"/>
        <v>70.019999999999968</v>
      </c>
    </row>
    <row r="132" spans="1:14" ht="16">
      <c r="A132" s="1">
        <v>40975</v>
      </c>
      <c r="B132">
        <v>12756.1</v>
      </c>
      <c r="C132">
        <v>12837.3</v>
      </c>
      <c r="D132">
        <f t="shared" ref="D132:D195" si="8">IF(B132="NULL", AVERAGE(D131,B133), B132)</f>
        <v>12756.1</v>
      </c>
      <c r="E132">
        <f t="shared" ref="E132:E195" si="9">IF(C132="NULL", AVERAGE(E131,C133), C132)</f>
        <v>12837.3</v>
      </c>
      <c r="F132">
        <v>-5</v>
      </c>
      <c r="G132">
        <v>-0.1</v>
      </c>
      <c r="H132" s="6">
        <f ca="1">SUM(F132:OFFSET(F132,$R$1,0))</f>
        <v>2</v>
      </c>
      <c r="I132" s="6">
        <f ca="1">SUM(G132:OFFSET(G132,$R$1,0))</f>
        <v>5.1799999999999985E-2</v>
      </c>
      <c r="J132" s="7">
        <f ca="1">OFFSET(E133,$R$2,0)-D133</f>
        <v>159.35000000000036</v>
      </c>
      <c r="K132">
        <f ca="1">-8*H132+860</f>
        <v>844</v>
      </c>
      <c r="L132">
        <f t="shared" ca="1" si="7"/>
        <v>1</v>
      </c>
      <c r="M132">
        <f ca="1">H132*10</f>
        <v>20</v>
      </c>
      <c r="N132">
        <f t="shared" ca="1" si="6"/>
        <v>15.539999999999996</v>
      </c>
    </row>
    <row r="133" spans="1:14" ht="16">
      <c r="A133" s="1">
        <v>40976</v>
      </c>
      <c r="B133">
        <v>12835.5</v>
      </c>
      <c r="C133">
        <v>12907.9</v>
      </c>
      <c r="D133">
        <f t="shared" si="8"/>
        <v>12835.5</v>
      </c>
      <c r="E133">
        <f t="shared" si="9"/>
        <v>12907.9</v>
      </c>
      <c r="F133">
        <v>-1</v>
      </c>
      <c r="G133">
        <v>-1.9599999999999999E-2</v>
      </c>
      <c r="H133" s="6">
        <f ca="1">SUM(F133:OFFSET(F133,$R$1,0))</f>
        <v>6</v>
      </c>
      <c r="I133" s="6">
        <f ca="1">SUM(G133:OFFSET(G133,$R$1,0))</f>
        <v>0.1321999999999999</v>
      </c>
      <c r="J133" s="7">
        <f ca="1">OFFSET(E134,$R$2,0)-D134</f>
        <v>21</v>
      </c>
      <c r="K133">
        <f ca="1">-8*H133+860</f>
        <v>812</v>
      </c>
      <c r="L133">
        <f t="shared" ca="1" si="7"/>
        <v>1</v>
      </c>
      <c r="M133">
        <f ca="1">H133*10</f>
        <v>60</v>
      </c>
      <c r="N133">
        <f t="shared" ca="1" si="6"/>
        <v>39.659999999999968</v>
      </c>
    </row>
    <row r="134" spans="1:14" ht="16">
      <c r="A134" s="1">
        <v>40977</v>
      </c>
      <c r="B134">
        <v>12908.6</v>
      </c>
      <c r="C134">
        <v>12922</v>
      </c>
      <c r="D134">
        <f t="shared" si="8"/>
        <v>12908.6</v>
      </c>
      <c r="E134">
        <f t="shared" si="9"/>
        <v>12922</v>
      </c>
      <c r="F134">
        <v>6</v>
      </c>
      <c r="G134">
        <v>0.12</v>
      </c>
      <c r="H134" s="6">
        <f ca="1">SUM(F134:OFFSET(F134,$R$1,0))</f>
        <v>21</v>
      </c>
      <c r="I134" s="6">
        <f ca="1">SUM(G134:OFFSET(G134,$R$1,0))</f>
        <v>0.41289999999999988</v>
      </c>
      <c r="J134" s="7">
        <f ca="1">OFFSET(E135,$R$2,0)-D135</f>
        <v>-192.70000000000073</v>
      </c>
      <c r="K134">
        <f ca="1">-8*H134+860</f>
        <v>692</v>
      </c>
      <c r="L134">
        <f t="shared" ca="1" si="7"/>
        <v>0</v>
      </c>
      <c r="M134">
        <f ca="1">H134*10</f>
        <v>210</v>
      </c>
      <c r="N134">
        <f t="shared" ca="1" si="6"/>
        <v>123.86999999999996</v>
      </c>
    </row>
    <row r="135" spans="1:14" ht="16">
      <c r="A135" s="1">
        <v>40978</v>
      </c>
      <c r="B135" t="s">
        <v>4</v>
      </c>
      <c r="C135" t="s">
        <v>4</v>
      </c>
      <c r="D135">
        <f t="shared" si="8"/>
        <v>12908.6</v>
      </c>
      <c r="E135">
        <f t="shared" si="9"/>
        <v>12922</v>
      </c>
      <c r="F135">
        <v>4</v>
      </c>
      <c r="G135">
        <v>8.1600000000000006E-2</v>
      </c>
      <c r="H135" s="6">
        <f ca="1">SUM(F135:OFFSET(F135,$R$1,0))</f>
        <v>27</v>
      </c>
      <c r="I135" s="6">
        <f ca="1">SUM(G135:OFFSET(G135,$R$1,0))</f>
        <v>0.53449999999999998</v>
      </c>
      <c r="J135" s="7">
        <f ca="1">OFFSET(E136,$R$2,0)-D136</f>
        <v>-109.20000000000073</v>
      </c>
      <c r="K135">
        <f ca="1">-8*H135+860</f>
        <v>644</v>
      </c>
      <c r="L135">
        <f t="shared" ca="1" si="7"/>
        <v>0</v>
      </c>
      <c r="M135">
        <f ca="1">H135*10</f>
        <v>270</v>
      </c>
      <c r="N135">
        <f t="shared" ca="1" si="6"/>
        <v>160.35</v>
      </c>
    </row>
    <row r="136" spans="1:14" ht="16">
      <c r="A136" s="1">
        <v>40979</v>
      </c>
      <c r="B136" t="s">
        <v>4</v>
      </c>
      <c r="C136" t="s">
        <v>4</v>
      </c>
      <c r="D136">
        <f t="shared" si="8"/>
        <v>12914.6</v>
      </c>
      <c r="E136">
        <f t="shared" si="9"/>
        <v>12940.85</v>
      </c>
      <c r="F136">
        <v>-6</v>
      </c>
      <c r="G136">
        <v>-0.12</v>
      </c>
      <c r="H136" s="6">
        <f ca="1">SUM(F136:OFFSET(F136,$R$1,0))</f>
        <v>16</v>
      </c>
      <c r="I136" s="6">
        <f ca="1">SUM(G136:OFFSET(G136,$R$1,0))</f>
        <v>0.31249999999999994</v>
      </c>
      <c r="J136" s="7">
        <f ca="1">OFFSET(E137,$R$2,0)-D137</f>
        <v>66</v>
      </c>
      <c r="K136">
        <f ca="1">-8*H136+860</f>
        <v>732</v>
      </c>
      <c r="L136">
        <f t="shared" ca="1" si="7"/>
        <v>1</v>
      </c>
      <c r="M136">
        <f ca="1">H136*10</f>
        <v>160</v>
      </c>
      <c r="N136">
        <f t="shared" ca="1" si="6"/>
        <v>93.749999999999986</v>
      </c>
    </row>
    <row r="137" spans="1:14" ht="16">
      <c r="A137" s="1">
        <v>40980</v>
      </c>
      <c r="B137">
        <v>12920.6</v>
      </c>
      <c r="C137">
        <v>12959.7</v>
      </c>
      <c r="D137">
        <f t="shared" si="8"/>
        <v>12920.6</v>
      </c>
      <c r="E137">
        <f t="shared" si="9"/>
        <v>12959.7</v>
      </c>
      <c r="F137">
        <v>-3</v>
      </c>
      <c r="G137">
        <v>-5.3600000000000002E-2</v>
      </c>
      <c r="H137" s="6">
        <f ca="1">SUM(F137:OFFSET(F137,$R$1,0))</f>
        <v>14</v>
      </c>
      <c r="I137" s="6">
        <f ca="1">SUM(G137:OFFSET(G137,$R$1,0))</f>
        <v>0.27889999999999998</v>
      </c>
      <c r="J137" s="7">
        <f ca="1">OFFSET(E138,$R$2,0)-D138</f>
        <v>-103.60000000000036</v>
      </c>
      <c r="K137">
        <f ca="1">-8*H137+860</f>
        <v>748</v>
      </c>
      <c r="L137">
        <f t="shared" ca="1" si="7"/>
        <v>0</v>
      </c>
      <c r="M137">
        <f ca="1">H137*10</f>
        <v>140</v>
      </c>
      <c r="N137">
        <f t="shared" ca="1" si="6"/>
        <v>83.669999999999987</v>
      </c>
    </row>
    <row r="138" spans="1:14" ht="16">
      <c r="A138" s="1">
        <v>40981</v>
      </c>
      <c r="B138">
        <v>12953.2</v>
      </c>
      <c r="C138">
        <v>13177.7</v>
      </c>
      <c r="D138">
        <f t="shared" si="8"/>
        <v>12953.2</v>
      </c>
      <c r="E138">
        <f t="shared" si="9"/>
        <v>13177.7</v>
      </c>
      <c r="F138">
        <v>1</v>
      </c>
      <c r="G138">
        <v>2.1299999999999999E-2</v>
      </c>
      <c r="H138" s="6">
        <f ca="1">SUM(F138:OFFSET(F138,$R$1,0))</f>
        <v>16</v>
      </c>
      <c r="I138" s="6">
        <f ca="1">SUM(G138:OFFSET(G138,$R$1,0))</f>
        <v>0.32019999999999987</v>
      </c>
      <c r="J138" s="7">
        <f ca="1">OFFSET(E139,$R$2,0)-D139</f>
        <v>-327.60000000000036</v>
      </c>
      <c r="K138">
        <f ca="1">-8*H138+860</f>
        <v>732</v>
      </c>
      <c r="L138">
        <f t="shared" ca="1" si="7"/>
        <v>0</v>
      </c>
      <c r="M138">
        <f ca="1">H138*10</f>
        <v>160</v>
      </c>
      <c r="N138">
        <f t="shared" ca="1" si="6"/>
        <v>96.05999999999996</v>
      </c>
    </row>
    <row r="139" spans="1:14" ht="16">
      <c r="A139" s="1">
        <v>40982</v>
      </c>
      <c r="B139">
        <v>13177.2</v>
      </c>
      <c r="C139">
        <v>13194.1</v>
      </c>
      <c r="D139">
        <f t="shared" si="8"/>
        <v>13177.2</v>
      </c>
      <c r="E139">
        <f t="shared" si="9"/>
        <v>13194.1</v>
      </c>
      <c r="F139">
        <v>-2</v>
      </c>
      <c r="G139">
        <v>-4.0800000000000003E-2</v>
      </c>
      <c r="H139" s="6">
        <f ca="1">SUM(F139:OFFSET(F139,$R$1,0))</f>
        <v>16</v>
      </c>
      <c r="I139" s="6">
        <f ca="1">SUM(G139:OFFSET(G139,$R$1,0))</f>
        <v>0.31939999999999996</v>
      </c>
      <c r="J139" s="7">
        <f ca="1">OFFSET(E140,$R$2,0)-D140</f>
        <v>-307.5</v>
      </c>
      <c r="K139">
        <f ca="1">-8*H139+860</f>
        <v>732</v>
      </c>
      <c r="L139">
        <f t="shared" ca="1" si="7"/>
        <v>0</v>
      </c>
      <c r="M139">
        <f ca="1">H139*10</f>
        <v>160</v>
      </c>
      <c r="N139">
        <f t="shared" ca="1" si="6"/>
        <v>95.82</v>
      </c>
    </row>
    <row r="140" spans="1:14" ht="16">
      <c r="A140" s="1">
        <v>40983</v>
      </c>
      <c r="B140">
        <v>13193</v>
      </c>
      <c r="C140">
        <v>13252.8</v>
      </c>
      <c r="D140">
        <f t="shared" si="8"/>
        <v>13193</v>
      </c>
      <c r="E140">
        <f t="shared" si="9"/>
        <v>13252.8</v>
      </c>
      <c r="F140">
        <v>4</v>
      </c>
      <c r="G140">
        <v>0.08</v>
      </c>
      <c r="H140" s="6">
        <f ca="1">SUM(F140:OFFSET(F140,$R$1,0))</f>
        <v>19</v>
      </c>
      <c r="I140" s="6">
        <f ca="1">SUM(G140:OFFSET(G140,$R$1,0))</f>
        <v>0.3793999999999999</v>
      </c>
      <c r="J140" s="7">
        <f ca="1">OFFSET(E141,$R$2,0)-D141</f>
        <v>-332.10000000000036</v>
      </c>
      <c r="K140">
        <f ca="1">-8*H140+860</f>
        <v>708</v>
      </c>
      <c r="L140">
        <f t="shared" ca="1" si="7"/>
        <v>0</v>
      </c>
      <c r="M140">
        <f ca="1">H140*10</f>
        <v>190</v>
      </c>
      <c r="N140">
        <f t="shared" ca="1" si="6"/>
        <v>113.81999999999996</v>
      </c>
    </row>
    <row r="141" spans="1:14" ht="16">
      <c r="A141" s="1">
        <v>40984</v>
      </c>
      <c r="B141">
        <v>13253.5</v>
      </c>
      <c r="C141">
        <v>13232.6</v>
      </c>
      <c r="D141">
        <f t="shared" si="8"/>
        <v>13253.5</v>
      </c>
      <c r="E141">
        <f t="shared" si="9"/>
        <v>13232.6</v>
      </c>
      <c r="F141">
        <v>5</v>
      </c>
      <c r="G141">
        <v>0.1</v>
      </c>
      <c r="H141" s="6">
        <f ca="1">SUM(F141:OFFSET(F141,$R$1,0))</f>
        <v>20</v>
      </c>
      <c r="I141" s="6">
        <f ca="1">SUM(G141:OFFSET(G141,$R$1,0))</f>
        <v>0.40099999999999991</v>
      </c>
      <c r="J141" s="7">
        <f ca="1">OFFSET(E142,$R$2,0)-D142</f>
        <v>-138</v>
      </c>
      <c r="K141">
        <f ca="1">-8*H141+860</f>
        <v>700</v>
      </c>
      <c r="L141">
        <f t="shared" ca="1" si="7"/>
        <v>0</v>
      </c>
      <c r="M141">
        <f ca="1">H141*10</f>
        <v>200</v>
      </c>
      <c r="N141">
        <f t="shared" ca="1" si="6"/>
        <v>120.29999999999997</v>
      </c>
    </row>
    <row r="142" spans="1:14" ht="16">
      <c r="A142" s="1">
        <v>40985</v>
      </c>
      <c r="B142" t="s">
        <v>4</v>
      </c>
      <c r="C142" t="s">
        <v>4</v>
      </c>
      <c r="D142">
        <f t="shared" si="8"/>
        <v>13253.5</v>
      </c>
      <c r="E142">
        <f t="shared" si="9"/>
        <v>13232.6</v>
      </c>
      <c r="F142">
        <v>2</v>
      </c>
      <c r="G142">
        <v>4.0800000000000003E-2</v>
      </c>
      <c r="H142" s="6">
        <f ca="1">SUM(F142:OFFSET(F142,$R$1,0))</f>
        <v>25</v>
      </c>
      <c r="I142" s="6">
        <f ca="1">SUM(G142:OFFSET(G142,$R$1,0))</f>
        <v>0.50180000000000002</v>
      </c>
      <c r="J142" s="7">
        <f ca="1">OFFSET(E143,$R$2,0)-D143</f>
        <v>-209.90000000000146</v>
      </c>
      <c r="K142">
        <f ca="1">-8*H142+860</f>
        <v>660</v>
      </c>
      <c r="L142">
        <f t="shared" ca="1" si="7"/>
        <v>0</v>
      </c>
      <c r="M142">
        <f ca="1">H142*10</f>
        <v>250</v>
      </c>
      <c r="N142">
        <f t="shared" ca="1" si="6"/>
        <v>150.54000000000002</v>
      </c>
    </row>
    <row r="143" spans="1:14" ht="16">
      <c r="A143" s="1">
        <v>40986</v>
      </c>
      <c r="B143" t="s">
        <v>4</v>
      </c>
      <c r="C143" t="s">
        <v>4</v>
      </c>
      <c r="D143">
        <f t="shared" si="8"/>
        <v>13242.7</v>
      </c>
      <c r="E143">
        <f t="shared" si="9"/>
        <v>13235.85</v>
      </c>
      <c r="F143">
        <v>4</v>
      </c>
      <c r="G143">
        <v>0.08</v>
      </c>
      <c r="H143" s="6">
        <f ca="1">SUM(F143:OFFSET(F143,$R$1,0))</f>
        <v>28</v>
      </c>
      <c r="I143" s="6">
        <f ca="1">SUM(G143:OFFSET(G143,$R$1,0))</f>
        <v>0.56179999999999997</v>
      </c>
      <c r="J143" s="7">
        <f ca="1">OFFSET(E144,$R$2,0)-D144</f>
        <v>-267.79999999999927</v>
      </c>
      <c r="K143">
        <f ca="1">-8*H143+860</f>
        <v>636</v>
      </c>
      <c r="L143">
        <f t="shared" ca="1" si="7"/>
        <v>0</v>
      </c>
      <c r="M143">
        <f ca="1">H143*10</f>
        <v>280</v>
      </c>
      <c r="N143">
        <f t="shared" ca="1" si="6"/>
        <v>168.54</v>
      </c>
    </row>
    <row r="144" spans="1:14" ht="16">
      <c r="A144" s="1">
        <v>40987</v>
      </c>
      <c r="B144">
        <v>13231.9</v>
      </c>
      <c r="C144">
        <v>13239.1</v>
      </c>
      <c r="D144">
        <f t="shared" si="8"/>
        <v>13231.9</v>
      </c>
      <c r="E144">
        <f t="shared" si="9"/>
        <v>13239.1</v>
      </c>
      <c r="F144">
        <v>10</v>
      </c>
      <c r="G144">
        <v>0.2</v>
      </c>
      <c r="H144" s="6">
        <f ca="1">SUM(F144:OFFSET(F144,$R$1,0))</f>
        <v>23</v>
      </c>
      <c r="I144" s="6">
        <f ca="1">SUM(G144:OFFSET(G144,$R$1,0))</f>
        <v>0.4677</v>
      </c>
      <c r="J144" s="7">
        <f ca="1">OFFSET(E145,$R$2,0)-D145</f>
        <v>-209.20000000000073</v>
      </c>
      <c r="K144">
        <f ca="1">-8*H144+860</f>
        <v>676</v>
      </c>
      <c r="L144">
        <f t="shared" ca="1" si="7"/>
        <v>0</v>
      </c>
      <c r="M144">
        <f ca="1">H144*10</f>
        <v>230</v>
      </c>
      <c r="N144">
        <f t="shared" ca="1" si="6"/>
        <v>140.31</v>
      </c>
    </row>
    <row r="145" spans="1:14" ht="16">
      <c r="A145" s="1">
        <v>40988</v>
      </c>
      <c r="B145">
        <v>13238.5</v>
      </c>
      <c r="C145">
        <v>13170.2</v>
      </c>
      <c r="D145">
        <f t="shared" si="8"/>
        <v>13238.5</v>
      </c>
      <c r="E145">
        <f t="shared" si="9"/>
        <v>13170.2</v>
      </c>
      <c r="F145">
        <v>-3</v>
      </c>
      <c r="G145">
        <v>-0.06</v>
      </c>
      <c r="H145" s="6">
        <f ca="1">SUM(F145:OFFSET(F145,$R$1,0))</f>
        <v>31</v>
      </c>
      <c r="I145" s="6">
        <f ca="1">SUM(G145:OFFSET(G145,$R$1,0))</f>
        <v>0.62769999999999992</v>
      </c>
      <c r="J145" s="7">
        <f ca="1">OFFSET(E146,$R$2,0)-D146</f>
        <v>-141.5</v>
      </c>
      <c r="K145">
        <f ca="1">-8*H145+860</f>
        <v>612</v>
      </c>
      <c r="L145">
        <f t="shared" ca="1" si="7"/>
        <v>0</v>
      </c>
      <c r="M145">
        <f ca="1">H145*10</f>
        <v>310</v>
      </c>
      <c r="N145">
        <f t="shared" ca="1" si="6"/>
        <v>188.30999999999997</v>
      </c>
    </row>
    <row r="146" spans="1:14" ht="16">
      <c r="A146" s="1">
        <v>40989</v>
      </c>
      <c r="B146">
        <v>13170.8</v>
      </c>
      <c r="C146">
        <v>13124.6</v>
      </c>
      <c r="D146">
        <f t="shared" si="8"/>
        <v>13170.8</v>
      </c>
      <c r="E146">
        <f t="shared" si="9"/>
        <v>13124.6</v>
      </c>
      <c r="F146">
        <v>8</v>
      </c>
      <c r="G146">
        <v>0.16</v>
      </c>
      <c r="H146" s="6">
        <f ca="1">SUM(F146:OFFSET(F146,$R$1,0))</f>
        <v>45</v>
      </c>
      <c r="I146" s="6">
        <f ca="1">SUM(G146:OFFSET(G146,$R$1,0))</f>
        <v>0.9053000000000001</v>
      </c>
      <c r="J146" s="7">
        <f ca="1">OFFSET(E147,$R$2,0)-D147</f>
        <v>-146.14999999999964</v>
      </c>
      <c r="K146">
        <f ca="1">-8*H146+860</f>
        <v>500</v>
      </c>
      <c r="L146">
        <f t="shared" ca="1" si="7"/>
        <v>0</v>
      </c>
      <c r="M146">
        <f ca="1">H146*10</f>
        <v>450</v>
      </c>
      <c r="N146">
        <f t="shared" ca="1" si="6"/>
        <v>271.59000000000003</v>
      </c>
    </row>
    <row r="147" spans="1:14" ht="16">
      <c r="A147" s="1">
        <v>40990</v>
      </c>
      <c r="B147">
        <v>13124.4</v>
      </c>
      <c r="C147">
        <v>13046.1</v>
      </c>
      <c r="D147">
        <f t="shared" si="8"/>
        <v>13124.4</v>
      </c>
      <c r="E147">
        <f t="shared" si="9"/>
        <v>13046.1</v>
      </c>
      <c r="F147">
        <v>0</v>
      </c>
      <c r="G147">
        <v>0</v>
      </c>
      <c r="H147" s="6">
        <f ca="1">SUM(F147:OFFSET(F147,$R$1,0))</f>
        <v>36</v>
      </c>
      <c r="I147" s="6">
        <f ca="1">SUM(G147:OFFSET(G147,$R$1,0))</f>
        <v>0.72529999999999994</v>
      </c>
      <c r="J147" s="7">
        <f ca="1">OFFSET(E148,$R$2,0)-D148</f>
        <v>-118.79999999999927</v>
      </c>
      <c r="K147">
        <f ca="1">-8*H147+860</f>
        <v>572</v>
      </c>
      <c r="L147">
        <f t="shared" ca="1" si="7"/>
        <v>0</v>
      </c>
      <c r="M147">
        <f ca="1">H147*10</f>
        <v>360</v>
      </c>
      <c r="N147">
        <f t="shared" ca="1" si="6"/>
        <v>217.58999999999997</v>
      </c>
    </row>
    <row r="148" spans="1:14" ht="16">
      <c r="A148" s="1">
        <v>40991</v>
      </c>
      <c r="B148">
        <v>13046</v>
      </c>
      <c r="C148">
        <v>13080.7</v>
      </c>
      <c r="D148">
        <f t="shared" si="8"/>
        <v>13046</v>
      </c>
      <c r="E148">
        <f t="shared" si="9"/>
        <v>13080.7</v>
      </c>
      <c r="F148">
        <v>5</v>
      </c>
      <c r="G148">
        <v>0.1</v>
      </c>
      <c r="H148" s="6">
        <f ca="1">SUM(F148:OFFSET(F148,$R$1,0))</f>
        <v>35</v>
      </c>
      <c r="I148" s="6">
        <f ca="1">SUM(G148:OFFSET(G148,$R$1,0))</f>
        <v>0.7077</v>
      </c>
      <c r="J148" s="7">
        <f ca="1">OFFSET(E149,$R$2,0)-D149</f>
        <v>-44.399999999999636</v>
      </c>
      <c r="K148">
        <f ca="1">-8*H148+860</f>
        <v>580</v>
      </c>
      <c r="L148">
        <f t="shared" ca="1" si="7"/>
        <v>0</v>
      </c>
      <c r="M148">
        <f ca="1">H148*10</f>
        <v>350</v>
      </c>
      <c r="N148">
        <f t="shared" ca="1" si="6"/>
        <v>212.31</v>
      </c>
    </row>
    <row r="149" spans="1:14" ht="16">
      <c r="A149" s="1">
        <v>40992</v>
      </c>
      <c r="B149" t="s">
        <v>4</v>
      </c>
      <c r="C149" t="s">
        <v>4</v>
      </c>
      <c r="D149">
        <f t="shared" si="8"/>
        <v>13046</v>
      </c>
      <c r="E149">
        <f t="shared" si="9"/>
        <v>13080.7</v>
      </c>
      <c r="F149">
        <v>5</v>
      </c>
      <c r="G149">
        <v>0.10199999999999999</v>
      </c>
      <c r="H149" s="6">
        <f ca="1">SUM(F149:OFFSET(F149,$R$1,0))</f>
        <v>43</v>
      </c>
      <c r="I149" s="6">
        <f ca="1">SUM(G149:OFFSET(G149,$R$1,0))</f>
        <v>0.86970000000000003</v>
      </c>
      <c r="J149" s="7">
        <f ca="1">OFFSET(E150,$R$2,0)-D150</f>
        <v>26.400000000001455</v>
      </c>
      <c r="K149">
        <f ca="1">-8*H149+860</f>
        <v>516</v>
      </c>
      <c r="L149">
        <f t="shared" ca="1" si="7"/>
        <v>1</v>
      </c>
      <c r="M149">
        <f ca="1">H149*10</f>
        <v>430</v>
      </c>
      <c r="N149">
        <f t="shared" ca="1" si="6"/>
        <v>260.91000000000003</v>
      </c>
    </row>
    <row r="150" spans="1:14" ht="16">
      <c r="A150" s="1">
        <v>40993</v>
      </c>
      <c r="B150" t="s">
        <v>4</v>
      </c>
      <c r="C150" t="s">
        <v>4</v>
      </c>
      <c r="D150">
        <f t="shared" si="8"/>
        <v>13064.3</v>
      </c>
      <c r="E150">
        <f t="shared" si="9"/>
        <v>13161.150000000001</v>
      </c>
      <c r="F150">
        <v>1</v>
      </c>
      <c r="G150">
        <v>2.0400000000000001E-2</v>
      </c>
      <c r="H150" s="6">
        <f ca="1">SUM(F150:OFFSET(F150,$R$1,0))</f>
        <v>39</v>
      </c>
      <c r="I150" s="6">
        <f ca="1">SUM(G150:OFFSET(G150,$R$1,0))</f>
        <v>0.79209999999999992</v>
      </c>
      <c r="J150" s="7">
        <f ca="1">OFFSET(E151,$R$2,0)-D151</f>
        <v>122</v>
      </c>
      <c r="K150">
        <f ca="1">-8*H150+860</f>
        <v>548</v>
      </c>
      <c r="L150">
        <f t="shared" ca="1" si="7"/>
        <v>1</v>
      </c>
      <c r="M150">
        <f ca="1">H150*10</f>
        <v>390</v>
      </c>
      <c r="N150">
        <f t="shared" ca="1" si="6"/>
        <v>237.62999999999997</v>
      </c>
    </row>
    <row r="151" spans="1:14" ht="16">
      <c r="A151" s="1">
        <v>40994</v>
      </c>
      <c r="B151">
        <v>13082.6</v>
      </c>
      <c r="C151">
        <v>13241.6</v>
      </c>
      <c r="D151">
        <f t="shared" si="8"/>
        <v>13082.6</v>
      </c>
      <c r="E151">
        <f t="shared" si="9"/>
        <v>13241.6</v>
      </c>
      <c r="F151">
        <v>3</v>
      </c>
      <c r="G151">
        <v>0.06</v>
      </c>
      <c r="H151" s="6">
        <f ca="1">SUM(F151:OFFSET(F151,$R$1,0))</f>
        <v>36</v>
      </c>
      <c r="I151" s="6">
        <f ca="1">SUM(G151:OFFSET(G151,$R$1,0))</f>
        <v>0.73209999999999997</v>
      </c>
      <c r="J151" s="7">
        <f ca="1">OFFSET(E152,$R$2,0)-D152</f>
        <v>-13.800000000001091</v>
      </c>
      <c r="K151">
        <f ca="1">-8*H151+860</f>
        <v>572</v>
      </c>
      <c r="L151">
        <f t="shared" ca="1" si="7"/>
        <v>0</v>
      </c>
      <c r="M151">
        <f ca="1">H151*10</f>
        <v>360</v>
      </c>
      <c r="N151">
        <f t="shared" ca="1" si="6"/>
        <v>219.63</v>
      </c>
    </row>
    <row r="152" spans="1:14" ht="16">
      <c r="A152" s="1">
        <v>40995</v>
      </c>
      <c r="B152">
        <v>13242.1</v>
      </c>
      <c r="C152">
        <v>13197.7</v>
      </c>
      <c r="D152">
        <f t="shared" si="8"/>
        <v>13242.1</v>
      </c>
      <c r="E152">
        <f t="shared" si="9"/>
        <v>13197.7</v>
      </c>
      <c r="F152">
        <v>8</v>
      </c>
      <c r="G152">
        <v>0.16</v>
      </c>
      <c r="H152" s="6">
        <f ca="1">SUM(F152:OFFSET(F152,$R$1,0))</f>
        <v>45</v>
      </c>
      <c r="I152" s="6">
        <f ca="1">SUM(G152:OFFSET(G152,$R$1,0))</f>
        <v>0.91210000000000002</v>
      </c>
      <c r="J152" s="7">
        <f ca="1">OFFSET(E153,$R$2,0)-D153</f>
        <v>32.899999999999636</v>
      </c>
      <c r="K152">
        <f ca="1">-8*H152+860</f>
        <v>500</v>
      </c>
      <c r="L152">
        <f t="shared" ca="1" si="7"/>
        <v>1</v>
      </c>
      <c r="M152">
        <f ca="1">H152*10</f>
        <v>450</v>
      </c>
      <c r="N152">
        <f t="shared" ca="1" si="6"/>
        <v>273.63</v>
      </c>
    </row>
    <row r="153" spans="1:14" ht="16">
      <c r="A153" s="1">
        <v>40996</v>
      </c>
      <c r="B153">
        <v>13195.4</v>
      </c>
      <c r="C153">
        <v>13126.2</v>
      </c>
      <c r="D153">
        <f t="shared" si="8"/>
        <v>13195.4</v>
      </c>
      <c r="E153">
        <f t="shared" si="9"/>
        <v>13126.2</v>
      </c>
      <c r="F153">
        <v>5</v>
      </c>
      <c r="G153">
        <v>0.1</v>
      </c>
      <c r="H153" s="6">
        <f ca="1">SUM(F153:OFFSET(F153,$R$1,0))</f>
        <v>51</v>
      </c>
      <c r="I153" s="6">
        <f ca="1">SUM(G153:OFFSET(G153,$R$1,0))</f>
        <v>1.0321</v>
      </c>
      <c r="J153" s="7">
        <f ca="1">OFFSET(E154,$R$2,0)-D154</f>
        <v>94.950000000000728</v>
      </c>
      <c r="K153">
        <f ca="1">-8*H153+860</f>
        <v>452</v>
      </c>
      <c r="L153">
        <f t="shared" ca="1" si="7"/>
        <v>1</v>
      </c>
      <c r="M153">
        <f ca="1">H153*10</f>
        <v>510</v>
      </c>
      <c r="N153">
        <f t="shared" ca="1" si="6"/>
        <v>309.63</v>
      </c>
    </row>
    <row r="154" spans="1:14" ht="16">
      <c r="A154" s="1">
        <v>40997</v>
      </c>
      <c r="B154">
        <v>13126</v>
      </c>
      <c r="C154">
        <v>13145.8</v>
      </c>
      <c r="D154">
        <f t="shared" si="8"/>
        <v>13126</v>
      </c>
      <c r="E154">
        <f t="shared" si="9"/>
        <v>13145.8</v>
      </c>
      <c r="F154">
        <v>-3</v>
      </c>
      <c r="G154">
        <v>-6.25E-2</v>
      </c>
      <c r="H154" s="6">
        <f ca="1">SUM(F154:OFFSET(F154,$R$1,0))</f>
        <v>53</v>
      </c>
      <c r="I154" s="6">
        <f ca="1">SUM(G154:OFFSET(G154,$R$1,0))</f>
        <v>1.0695999999999999</v>
      </c>
      <c r="J154" s="7">
        <f ca="1">OFFSET(E155,$R$2,0)-D155</f>
        <v>65.700000000000728</v>
      </c>
      <c r="K154">
        <f ca="1">-8*H154+860</f>
        <v>436</v>
      </c>
      <c r="L154">
        <f t="shared" ca="1" si="7"/>
        <v>1</v>
      </c>
      <c r="M154">
        <f ca="1">H154*10</f>
        <v>530</v>
      </c>
      <c r="N154">
        <f t="shared" ca="1" si="6"/>
        <v>320.87999999999994</v>
      </c>
    </row>
    <row r="155" spans="1:14" ht="16">
      <c r="A155" s="1">
        <v>40998</v>
      </c>
      <c r="B155">
        <v>13147.9</v>
      </c>
      <c r="C155">
        <v>13212</v>
      </c>
      <c r="D155">
        <f t="shared" si="8"/>
        <v>13147.9</v>
      </c>
      <c r="E155">
        <f t="shared" si="9"/>
        <v>13212</v>
      </c>
      <c r="F155">
        <v>-3</v>
      </c>
      <c r="G155">
        <v>-6.3799999999999996E-2</v>
      </c>
      <c r="H155" s="6">
        <f ca="1">SUM(F155:OFFSET(F155,$R$1,0))</f>
        <v>51</v>
      </c>
      <c r="I155" s="6">
        <f ca="1">SUM(G155:OFFSET(G155,$R$1,0))</f>
        <v>1.0253999999999999</v>
      </c>
      <c r="J155" s="7">
        <f ca="1">OFFSET(E156,$R$2,0)-D156</f>
        <v>131.39999999999964</v>
      </c>
      <c r="K155">
        <f ca="1">-8*H155+860</f>
        <v>452</v>
      </c>
      <c r="L155">
        <f t="shared" ca="1" si="7"/>
        <v>1</v>
      </c>
      <c r="M155">
        <f ca="1">H155*10</f>
        <v>510</v>
      </c>
      <c r="N155">
        <f t="shared" ca="1" si="6"/>
        <v>307.61999999999995</v>
      </c>
    </row>
    <row r="156" spans="1:14" ht="16">
      <c r="A156" s="1">
        <v>40999</v>
      </c>
      <c r="B156" t="s">
        <v>4</v>
      </c>
      <c r="C156" t="s">
        <v>4</v>
      </c>
      <c r="D156">
        <f t="shared" si="8"/>
        <v>13147.9</v>
      </c>
      <c r="E156">
        <f t="shared" si="9"/>
        <v>13212</v>
      </c>
      <c r="F156">
        <v>-1</v>
      </c>
      <c r="G156">
        <v>-2.0400000000000001E-2</v>
      </c>
      <c r="H156" s="6">
        <f ca="1">SUM(F156:OFFSET(F156,$R$1,0))</f>
        <v>44</v>
      </c>
      <c r="I156" s="6">
        <f ca="1">SUM(G156:OFFSET(G156,$R$1,0))</f>
        <v>0.88500000000000012</v>
      </c>
      <c r="J156" s="7">
        <f ca="1">OFFSET(E157,$R$2,0)-D157</f>
        <v>88.950000000000728</v>
      </c>
      <c r="K156">
        <f ca="1">-8*H156+860</f>
        <v>508</v>
      </c>
      <c r="L156">
        <f t="shared" ca="1" si="7"/>
        <v>1</v>
      </c>
      <c r="M156">
        <f ca="1">H156*10</f>
        <v>440</v>
      </c>
      <c r="N156">
        <f t="shared" ca="1" si="6"/>
        <v>265.50000000000006</v>
      </c>
    </row>
    <row r="157" spans="1:14" ht="16">
      <c r="A157" s="1">
        <v>41000</v>
      </c>
      <c r="B157" t="s">
        <v>4</v>
      </c>
      <c r="C157" t="s">
        <v>4</v>
      </c>
      <c r="D157">
        <f t="shared" si="8"/>
        <v>13179.65</v>
      </c>
      <c r="E157">
        <f t="shared" si="9"/>
        <v>13238.25</v>
      </c>
      <c r="F157">
        <v>3</v>
      </c>
      <c r="G157">
        <v>6.1199999999999997E-2</v>
      </c>
      <c r="H157" s="6">
        <f ca="1">SUM(F157:OFFSET(F157,$R$1,0))</f>
        <v>43</v>
      </c>
      <c r="I157" s="6">
        <f ca="1">SUM(G157:OFFSET(G157,$R$1,0))</f>
        <v>0.86460000000000004</v>
      </c>
      <c r="J157" s="7">
        <f ca="1">OFFSET(E158,$R$2,0)-D158</f>
        <v>-4.7999999999992724</v>
      </c>
      <c r="K157">
        <f ca="1">-8*H157+860</f>
        <v>516</v>
      </c>
      <c r="L157">
        <f t="shared" ca="1" si="7"/>
        <v>0</v>
      </c>
      <c r="M157">
        <f ca="1">H157*10</f>
        <v>430</v>
      </c>
      <c r="N157">
        <f t="shared" ca="1" si="6"/>
        <v>259.38</v>
      </c>
    </row>
    <row r="158" spans="1:14" ht="16">
      <c r="A158" s="1">
        <v>41001</v>
      </c>
      <c r="B158">
        <v>13211.4</v>
      </c>
      <c r="C158">
        <v>13264.5</v>
      </c>
      <c r="D158">
        <f t="shared" si="8"/>
        <v>13211.4</v>
      </c>
      <c r="E158">
        <f t="shared" si="9"/>
        <v>13264.5</v>
      </c>
      <c r="F158">
        <v>6</v>
      </c>
      <c r="G158">
        <v>0.125</v>
      </c>
      <c r="H158" s="6">
        <f ca="1">SUM(F158:OFFSET(F158,$R$1,0))</f>
        <v>55</v>
      </c>
      <c r="I158" s="6">
        <f ca="1">SUM(G158:OFFSET(G158,$R$1,0))</f>
        <v>1.1096000000000001</v>
      </c>
      <c r="J158" s="7">
        <f ca="1">OFFSET(E159,$R$2,0)-D159</f>
        <v>-220.70000000000073</v>
      </c>
      <c r="K158">
        <f ca="1">-8*H158+860</f>
        <v>420</v>
      </c>
      <c r="L158">
        <f t="shared" ca="1" si="7"/>
        <v>0</v>
      </c>
      <c r="M158">
        <f ca="1">H158*10</f>
        <v>550</v>
      </c>
      <c r="N158">
        <f t="shared" ca="1" si="6"/>
        <v>332.88000000000005</v>
      </c>
    </row>
    <row r="159" spans="1:14" ht="16">
      <c r="A159" s="1">
        <v>41002</v>
      </c>
      <c r="B159">
        <v>13259</v>
      </c>
      <c r="C159">
        <v>13199.6</v>
      </c>
      <c r="D159">
        <f t="shared" si="8"/>
        <v>13259</v>
      </c>
      <c r="E159">
        <f t="shared" si="9"/>
        <v>13199.6</v>
      </c>
      <c r="F159">
        <v>9</v>
      </c>
      <c r="G159">
        <v>0.18</v>
      </c>
      <c r="H159" s="6">
        <f ca="1">SUM(F159:OFFSET(F159,$R$1,0))</f>
        <v>67</v>
      </c>
      <c r="I159" s="6">
        <f ca="1">SUM(G159:OFFSET(G159,$R$1,0))</f>
        <v>1.3431999999999999</v>
      </c>
      <c r="J159" s="7">
        <f ca="1">OFFSET(E160,$R$2,0)-D160</f>
        <v>-159.90000000000146</v>
      </c>
      <c r="K159">
        <f ca="1">-8*H159+860</f>
        <v>324</v>
      </c>
      <c r="L159">
        <f t="shared" ca="1" si="7"/>
        <v>0</v>
      </c>
      <c r="M159">
        <f ca="1">H159*10</f>
        <v>670</v>
      </c>
      <c r="N159">
        <f t="shared" ca="1" si="6"/>
        <v>402.96</v>
      </c>
    </row>
    <row r="160" spans="1:14" ht="16">
      <c r="A160" s="1">
        <v>41003</v>
      </c>
      <c r="B160">
        <v>13198.2</v>
      </c>
      <c r="C160">
        <v>13074.8</v>
      </c>
      <c r="D160">
        <f t="shared" si="8"/>
        <v>13198.2</v>
      </c>
      <c r="E160">
        <f t="shared" si="9"/>
        <v>13074.8</v>
      </c>
      <c r="F160">
        <v>-4</v>
      </c>
      <c r="G160">
        <v>-0.08</v>
      </c>
      <c r="H160" s="6">
        <f ca="1">SUM(F160:OFFSET(F160,$R$1,0))</f>
        <v>62</v>
      </c>
      <c r="I160" s="6">
        <f ca="1">SUM(G160:OFFSET(G160,$R$1,0))</f>
        <v>1.2419</v>
      </c>
      <c r="J160" s="7">
        <f ca="1">OFFSET(E161,$R$2,0)-D161</f>
        <v>-43.800000000001091</v>
      </c>
      <c r="K160">
        <f ca="1">-8*H160+860</f>
        <v>364</v>
      </c>
      <c r="L160">
        <f t="shared" ca="1" si="7"/>
        <v>0</v>
      </c>
      <c r="M160">
        <f ca="1">H160*10</f>
        <v>620</v>
      </c>
      <c r="N160">
        <f t="shared" ca="1" si="6"/>
        <v>372.57</v>
      </c>
    </row>
    <row r="161" spans="1:14" ht="16">
      <c r="A161" s="1">
        <v>41004</v>
      </c>
      <c r="B161">
        <v>13067.2</v>
      </c>
      <c r="C161">
        <v>13060.1</v>
      </c>
      <c r="D161">
        <f t="shared" si="8"/>
        <v>13067.2</v>
      </c>
      <c r="E161">
        <f t="shared" si="9"/>
        <v>13060.1</v>
      </c>
      <c r="F161">
        <v>6</v>
      </c>
      <c r="G161">
        <v>0.12</v>
      </c>
      <c r="H161" s="6">
        <f ca="1">SUM(F161:OFFSET(F161,$R$1,0))</f>
        <v>70</v>
      </c>
      <c r="I161" s="6">
        <f ca="1">SUM(G161:OFFSET(G161,$R$1,0))</f>
        <v>1.4026999999999998</v>
      </c>
      <c r="J161" s="7">
        <f ca="1">OFFSET(E162,$R$2,0)-D162</f>
        <v>-58.700000000000728</v>
      </c>
      <c r="K161">
        <f ca="1">-8*H161+860</f>
        <v>300</v>
      </c>
      <c r="L161">
        <f t="shared" ca="1" si="7"/>
        <v>0</v>
      </c>
      <c r="M161">
        <f ca="1">H161*10</f>
        <v>700</v>
      </c>
      <c r="N161">
        <f t="shared" ca="1" si="6"/>
        <v>420.80999999999995</v>
      </c>
    </row>
    <row r="162" spans="1:14" ht="16">
      <c r="A162" s="1">
        <v>41005</v>
      </c>
      <c r="B162" t="s">
        <v>4</v>
      </c>
      <c r="C162" t="s">
        <v>4</v>
      </c>
      <c r="D162">
        <f t="shared" si="8"/>
        <v>13067.2</v>
      </c>
      <c r="E162">
        <f t="shared" si="9"/>
        <v>13060.1</v>
      </c>
      <c r="F162">
        <v>7</v>
      </c>
      <c r="G162">
        <v>0.14000000000000001</v>
      </c>
      <c r="H162" s="6">
        <f ca="1">SUM(F162:OFFSET(F162,$R$1,0))</f>
        <v>73</v>
      </c>
      <c r="I162" s="6">
        <f ca="1">SUM(G162:OFFSET(G162,$R$1,0))</f>
        <v>1.4626999999999999</v>
      </c>
      <c r="J162" s="7">
        <f ca="1">OFFSET(E163,$R$2,0)-D163</f>
        <v>-135.10000000000036</v>
      </c>
      <c r="K162">
        <f ca="1">-8*H162+860</f>
        <v>276</v>
      </c>
      <c r="L162">
        <f t="shared" ca="1" si="7"/>
        <v>0</v>
      </c>
      <c r="M162">
        <f ca="1">H162*10</f>
        <v>730</v>
      </c>
      <c r="N162">
        <f t="shared" ca="1" si="6"/>
        <v>438.80999999999995</v>
      </c>
    </row>
    <row r="163" spans="1:14" ht="16">
      <c r="A163" s="1">
        <v>41006</v>
      </c>
      <c r="B163" t="s">
        <v>4</v>
      </c>
      <c r="C163" t="s">
        <v>4</v>
      </c>
      <c r="D163">
        <f t="shared" si="8"/>
        <v>13067.2</v>
      </c>
      <c r="E163">
        <f t="shared" si="9"/>
        <v>13060.1</v>
      </c>
      <c r="F163">
        <v>3</v>
      </c>
      <c r="G163">
        <v>0.06</v>
      </c>
      <c r="H163" s="6">
        <f ca="1">SUM(F163:OFFSET(F163,$R$1,0))</f>
        <v>71</v>
      </c>
      <c r="I163" s="6">
        <f ca="1">SUM(G163:OFFSET(G163,$R$1,0))</f>
        <v>1.4227000000000003</v>
      </c>
      <c r="J163" s="7">
        <f ca="1">OFFSET(E164,$R$2,0)-D164</f>
        <v>-227.30000000000109</v>
      </c>
      <c r="K163">
        <f ca="1">-8*H163+860</f>
        <v>292</v>
      </c>
      <c r="L163">
        <f t="shared" ca="1" si="7"/>
        <v>0</v>
      </c>
      <c r="M163">
        <f ca="1">H163*10</f>
        <v>710</v>
      </c>
      <c r="N163">
        <f t="shared" ca="1" si="6"/>
        <v>426.81000000000012</v>
      </c>
    </row>
    <row r="164" spans="1:14" ht="16">
      <c r="A164" s="1">
        <v>41007</v>
      </c>
      <c r="B164" t="s">
        <v>4</v>
      </c>
      <c r="C164" t="s">
        <v>4</v>
      </c>
      <c r="D164">
        <f t="shared" si="8"/>
        <v>13062.400000000001</v>
      </c>
      <c r="E164">
        <f t="shared" si="9"/>
        <v>12994.85</v>
      </c>
      <c r="F164">
        <v>3</v>
      </c>
      <c r="G164">
        <v>6.1199999999999997E-2</v>
      </c>
      <c r="H164" s="6">
        <f ca="1">SUM(F164:OFFSET(F164,$R$1,0))</f>
        <v>72</v>
      </c>
      <c r="I164" s="6">
        <f ca="1">SUM(G164:OFFSET(G164,$R$1,0))</f>
        <v>1.4430999999999998</v>
      </c>
      <c r="J164" s="7">
        <f ca="1">OFFSET(E165,$R$2,0)-D165</f>
        <v>-202.60000000000036</v>
      </c>
      <c r="K164">
        <f ca="1">-8*H164+860</f>
        <v>284</v>
      </c>
      <c r="L164">
        <f t="shared" ca="1" si="7"/>
        <v>0</v>
      </c>
      <c r="M164">
        <f ca="1">H164*10</f>
        <v>720</v>
      </c>
      <c r="N164">
        <f t="shared" ref="N164:N227" ca="1" si="10">I164*300</f>
        <v>432.92999999999995</v>
      </c>
    </row>
    <row r="165" spans="1:14" ht="16">
      <c r="A165" s="1">
        <v>41008</v>
      </c>
      <c r="B165">
        <v>13057.6</v>
      </c>
      <c r="C165">
        <v>12929.6</v>
      </c>
      <c r="D165">
        <f t="shared" si="8"/>
        <v>13057.6</v>
      </c>
      <c r="E165">
        <f t="shared" si="9"/>
        <v>12929.6</v>
      </c>
      <c r="F165">
        <v>1</v>
      </c>
      <c r="G165">
        <v>0.02</v>
      </c>
      <c r="H165" s="6">
        <f ca="1">SUM(F165:OFFSET(F165,$R$1,0))</f>
        <v>69</v>
      </c>
      <c r="I165" s="6">
        <f ca="1">SUM(G165:OFFSET(G165,$R$1,0))</f>
        <v>1.3831000000000002</v>
      </c>
      <c r="J165" s="7">
        <f ca="1">OFFSET(E166,$R$2,0)-D166</f>
        <v>-108.79999999999927</v>
      </c>
      <c r="K165">
        <f ca="1">-8*H165+860</f>
        <v>308</v>
      </c>
      <c r="L165">
        <f t="shared" ca="1" si="7"/>
        <v>0</v>
      </c>
      <c r="M165">
        <f ca="1">H165*10</f>
        <v>690</v>
      </c>
      <c r="N165">
        <f t="shared" ca="1" si="10"/>
        <v>414.93000000000006</v>
      </c>
    </row>
    <row r="166" spans="1:14" ht="16">
      <c r="A166" s="1">
        <v>41009</v>
      </c>
      <c r="B166">
        <v>12929.4</v>
      </c>
      <c r="C166">
        <v>12715.9</v>
      </c>
      <c r="D166">
        <f t="shared" si="8"/>
        <v>12929.4</v>
      </c>
      <c r="E166">
        <f t="shared" si="9"/>
        <v>12715.9</v>
      </c>
      <c r="F166">
        <v>5</v>
      </c>
      <c r="G166">
        <v>0.1</v>
      </c>
      <c r="H166" s="6">
        <f ca="1">SUM(F166:OFFSET(F166,$R$1,0))</f>
        <v>64</v>
      </c>
      <c r="I166" s="6">
        <f ca="1">SUM(G166:OFFSET(G166,$R$1,0))</f>
        <v>1.2831000000000001</v>
      </c>
      <c r="J166" s="7">
        <f ca="1">OFFSET(E167,$R$2,0)-D167</f>
        <v>103.70000000000073</v>
      </c>
      <c r="K166">
        <f ca="1">-8*H166+860</f>
        <v>348</v>
      </c>
      <c r="L166">
        <f t="shared" ca="1" si="7"/>
        <v>1</v>
      </c>
      <c r="M166">
        <f ca="1">H166*10</f>
        <v>640</v>
      </c>
      <c r="N166">
        <f t="shared" ca="1" si="10"/>
        <v>384.93000000000006</v>
      </c>
    </row>
    <row r="167" spans="1:14" ht="16">
      <c r="A167" s="1">
        <v>41010</v>
      </c>
      <c r="B167">
        <v>12716.9</v>
      </c>
      <c r="C167">
        <v>12805.4</v>
      </c>
      <c r="D167">
        <f t="shared" si="8"/>
        <v>12716.9</v>
      </c>
      <c r="E167">
        <f t="shared" si="9"/>
        <v>12805.4</v>
      </c>
      <c r="F167">
        <v>4</v>
      </c>
      <c r="G167">
        <v>0.08</v>
      </c>
      <c r="H167" s="6">
        <f ca="1">SUM(F167:OFFSET(F167,$R$1,0))</f>
        <v>71</v>
      </c>
      <c r="I167" s="6">
        <f ca="1">SUM(G167:OFFSET(G167,$R$1,0))</f>
        <v>1.4231000000000003</v>
      </c>
      <c r="J167" s="7">
        <f ca="1">OFFSET(E168,$R$2,0)-D168</f>
        <v>-48.5</v>
      </c>
      <c r="K167">
        <f ca="1">-8*H167+860</f>
        <v>292</v>
      </c>
      <c r="L167">
        <f t="shared" ca="1" si="7"/>
        <v>0</v>
      </c>
      <c r="M167">
        <f ca="1">H167*10</f>
        <v>710</v>
      </c>
      <c r="N167">
        <f t="shared" ca="1" si="10"/>
        <v>426.93000000000006</v>
      </c>
    </row>
    <row r="168" spans="1:14" ht="16">
      <c r="A168" s="1">
        <v>41011</v>
      </c>
      <c r="B168">
        <v>12806.5</v>
      </c>
      <c r="C168">
        <v>12986.6</v>
      </c>
      <c r="D168">
        <f t="shared" si="8"/>
        <v>12806.5</v>
      </c>
      <c r="E168">
        <f t="shared" si="9"/>
        <v>12986.6</v>
      </c>
      <c r="F168">
        <v>11</v>
      </c>
      <c r="G168">
        <v>0.22</v>
      </c>
      <c r="H168" s="6">
        <f ca="1">SUM(F168:OFFSET(F168,$R$1,0))</f>
        <v>74</v>
      </c>
      <c r="I168" s="6">
        <f ca="1">SUM(G168:OFFSET(G168,$R$1,0))</f>
        <v>1.4831000000000001</v>
      </c>
      <c r="J168" s="7">
        <f ca="1">OFFSET(E169,$R$2,0)-D169</f>
        <v>-290.80000000000109</v>
      </c>
      <c r="K168">
        <f ca="1">-8*H168+860</f>
        <v>268</v>
      </c>
      <c r="L168">
        <f t="shared" ca="1" si="7"/>
        <v>0</v>
      </c>
      <c r="M168">
        <f ca="1">H168*10</f>
        <v>740</v>
      </c>
      <c r="N168">
        <f t="shared" ca="1" si="10"/>
        <v>444.93</v>
      </c>
    </row>
    <row r="169" spans="1:14" ht="16">
      <c r="A169" s="1">
        <v>41012</v>
      </c>
      <c r="B169">
        <v>12986.2</v>
      </c>
      <c r="C169">
        <v>12849.6</v>
      </c>
      <c r="D169">
        <f t="shared" si="8"/>
        <v>12986.2</v>
      </c>
      <c r="E169">
        <f t="shared" si="9"/>
        <v>12849.6</v>
      </c>
      <c r="F169">
        <v>7</v>
      </c>
      <c r="G169">
        <v>0.14000000000000001</v>
      </c>
      <c r="H169" s="6">
        <f ca="1">SUM(F169:OFFSET(F169,$R$1,0))</f>
        <v>81</v>
      </c>
      <c r="I169" s="6">
        <f ca="1">SUM(G169:OFFSET(G169,$R$1,0))</f>
        <v>1.6231</v>
      </c>
      <c r="J169" s="7">
        <f ca="1">OFFSET(E170,$R$2,0)-D170</f>
        <v>-354.20000000000073</v>
      </c>
      <c r="K169">
        <f ca="1">-8*H169+860</f>
        <v>212</v>
      </c>
      <c r="L169">
        <f t="shared" ca="1" si="7"/>
        <v>0</v>
      </c>
      <c r="M169">
        <f ca="1">H169*10</f>
        <v>810</v>
      </c>
      <c r="N169">
        <f t="shared" ca="1" si="10"/>
        <v>486.93</v>
      </c>
    </row>
    <row r="170" spans="1:14" ht="16">
      <c r="A170" s="1">
        <v>41013</v>
      </c>
      <c r="B170" t="s">
        <v>4</v>
      </c>
      <c r="C170" t="s">
        <v>4</v>
      </c>
      <c r="D170">
        <f t="shared" si="8"/>
        <v>12986.2</v>
      </c>
      <c r="E170">
        <f t="shared" si="9"/>
        <v>12849.6</v>
      </c>
      <c r="F170">
        <v>0</v>
      </c>
      <c r="G170">
        <v>0</v>
      </c>
      <c r="H170" s="6">
        <f ca="1">SUM(F170:OFFSET(F170,$R$1,0))</f>
        <v>76</v>
      </c>
      <c r="I170" s="6">
        <f ca="1">SUM(G170:OFFSET(G170,$R$1,0))</f>
        <v>1.5231000000000003</v>
      </c>
      <c r="J170" s="7">
        <f ca="1">OFFSET(E171,$R$2,0)-D171</f>
        <v>-319.94999999999891</v>
      </c>
      <c r="K170">
        <f ca="1">-8*H170+860</f>
        <v>252</v>
      </c>
      <c r="L170">
        <f t="shared" ca="1" si="7"/>
        <v>0</v>
      </c>
      <c r="M170">
        <f ca="1">H170*10</f>
        <v>760</v>
      </c>
      <c r="N170">
        <f t="shared" ca="1" si="10"/>
        <v>456.93000000000012</v>
      </c>
    </row>
    <row r="171" spans="1:14" ht="16">
      <c r="A171" s="1">
        <v>41014</v>
      </c>
      <c r="B171" t="s">
        <v>4</v>
      </c>
      <c r="C171" t="s">
        <v>4</v>
      </c>
      <c r="D171">
        <f t="shared" si="8"/>
        <v>12918.55</v>
      </c>
      <c r="E171">
        <f t="shared" si="9"/>
        <v>12885.5</v>
      </c>
      <c r="F171">
        <v>6</v>
      </c>
      <c r="G171">
        <v>0.12239999999999999</v>
      </c>
      <c r="H171" s="6">
        <f ca="1">SUM(F171:OFFSET(F171,$R$1,0))</f>
        <v>77</v>
      </c>
      <c r="I171" s="6">
        <f ca="1">SUM(G171:OFFSET(G171,$R$1,0))</f>
        <v>1.5435000000000001</v>
      </c>
      <c r="J171" s="7">
        <f ca="1">OFFSET(E172,$R$2,0)-D172</f>
        <v>-408.39999999999964</v>
      </c>
      <c r="K171">
        <f ca="1">-8*H171+860</f>
        <v>244</v>
      </c>
      <c r="L171">
        <f t="shared" ca="1" si="7"/>
        <v>0</v>
      </c>
      <c r="M171">
        <f ca="1">H171*10</f>
        <v>770</v>
      </c>
      <c r="N171">
        <f t="shared" ca="1" si="10"/>
        <v>463.05</v>
      </c>
    </row>
    <row r="172" spans="1:14" ht="16">
      <c r="A172" s="1">
        <v>41015</v>
      </c>
      <c r="B172">
        <v>12850.9</v>
      </c>
      <c r="C172">
        <v>12921.4</v>
      </c>
      <c r="D172">
        <f t="shared" si="8"/>
        <v>12850.9</v>
      </c>
      <c r="E172">
        <f t="shared" si="9"/>
        <v>12921.4</v>
      </c>
      <c r="F172">
        <v>11</v>
      </c>
      <c r="G172">
        <v>0.29730000000000001</v>
      </c>
      <c r="H172" s="6">
        <f ca="1">SUM(F172:OFFSET(F172,$R$1,0))</f>
        <v>87</v>
      </c>
      <c r="I172" s="6">
        <f ca="1">SUM(G172:OFFSET(G172,$R$1,0))</f>
        <v>1.8204000000000002</v>
      </c>
      <c r="J172" s="7">
        <f ca="1">OFFSET(E173,$R$2,0)-D173</f>
        <v>-552.39999999999964</v>
      </c>
      <c r="K172">
        <f ca="1">-8*H172+860</f>
        <v>164</v>
      </c>
      <c r="L172">
        <f t="shared" ca="1" si="7"/>
        <v>0</v>
      </c>
      <c r="M172">
        <f ca="1">H172*10</f>
        <v>870</v>
      </c>
      <c r="N172">
        <f t="shared" ca="1" si="10"/>
        <v>546.12000000000012</v>
      </c>
    </row>
    <row r="173" spans="1:14" ht="16">
      <c r="A173" s="1">
        <v>41016</v>
      </c>
      <c r="B173">
        <v>12921.8</v>
      </c>
      <c r="C173">
        <v>13115.5</v>
      </c>
      <c r="D173">
        <f t="shared" si="8"/>
        <v>12921.8</v>
      </c>
      <c r="E173">
        <f t="shared" si="9"/>
        <v>13115.5</v>
      </c>
      <c r="F173">
        <v>3</v>
      </c>
      <c r="G173">
        <v>6.1199999999999997E-2</v>
      </c>
      <c r="H173" s="6">
        <f ca="1">SUM(F173:OFFSET(F173,$R$1,0))</f>
        <v>87</v>
      </c>
      <c r="I173" s="6">
        <f ca="1">SUM(G173:OFFSET(G173,$R$1,0))</f>
        <v>1.8216000000000001</v>
      </c>
      <c r="J173" s="7">
        <f ca="1">OFFSET(E174,$R$2,0)-D174</f>
        <v>-745.20000000000073</v>
      </c>
      <c r="K173">
        <f ca="1">-8*H173+860</f>
        <v>164</v>
      </c>
      <c r="L173">
        <f t="shared" ca="1" si="7"/>
        <v>0</v>
      </c>
      <c r="M173">
        <f ca="1">H173*10</f>
        <v>870</v>
      </c>
      <c r="N173">
        <f t="shared" ca="1" si="10"/>
        <v>546.48</v>
      </c>
    </row>
    <row r="174" spans="1:14" ht="16">
      <c r="A174" s="1">
        <v>41017</v>
      </c>
      <c r="B174">
        <v>13114.6</v>
      </c>
      <c r="C174">
        <v>13032.8</v>
      </c>
      <c r="D174">
        <f t="shared" si="8"/>
        <v>13114.6</v>
      </c>
      <c r="E174">
        <f t="shared" si="9"/>
        <v>13032.8</v>
      </c>
      <c r="F174">
        <v>5</v>
      </c>
      <c r="G174">
        <v>0.10199999999999999</v>
      </c>
      <c r="H174" s="6">
        <f ca="1">SUM(F174:OFFSET(F174,$R$1,0))</f>
        <v>84</v>
      </c>
      <c r="I174" s="6">
        <f ca="1">SUM(G174:OFFSET(G174,$R$1,0))</f>
        <v>1.7636000000000001</v>
      </c>
      <c r="J174" s="7">
        <f ca="1">OFFSET(E175,$R$2,0)-D175</f>
        <v>-591.75</v>
      </c>
      <c r="K174">
        <f ca="1">-8*H174+860</f>
        <v>188</v>
      </c>
      <c r="L174">
        <f t="shared" ca="1" si="7"/>
        <v>0</v>
      </c>
      <c r="M174">
        <f ca="1">H174*10</f>
        <v>840</v>
      </c>
      <c r="N174">
        <f t="shared" ca="1" si="10"/>
        <v>529.08000000000004</v>
      </c>
    </row>
    <row r="175" spans="1:14" ht="16">
      <c r="A175" s="1">
        <v>41018</v>
      </c>
      <c r="B175">
        <v>13028.7</v>
      </c>
      <c r="C175">
        <v>12964.1</v>
      </c>
      <c r="D175">
        <f t="shared" si="8"/>
        <v>13028.7</v>
      </c>
      <c r="E175">
        <f t="shared" si="9"/>
        <v>12964.1</v>
      </c>
      <c r="F175">
        <v>-8</v>
      </c>
      <c r="G175">
        <v>-0.16</v>
      </c>
      <c r="H175" s="6">
        <f ca="1">SUM(F175:OFFSET(F175,$R$1,0))</f>
        <v>71</v>
      </c>
      <c r="I175" s="6">
        <f ca="1">SUM(G175:OFFSET(G175,$R$1,0))</f>
        <v>1.5036</v>
      </c>
      <c r="J175" s="7">
        <f ca="1">OFFSET(E176,$R$2,0)-D176</f>
        <v>-460</v>
      </c>
      <c r="K175">
        <f ca="1">-8*H175+860</f>
        <v>292</v>
      </c>
      <c r="L175">
        <f t="shared" ca="1" si="7"/>
        <v>0</v>
      </c>
      <c r="M175">
        <f ca="1">H175*10</f>
        <v>710</v>
      </c>
      <c r="N175">
        <f t="shared" ca="1" si="10"/>
        <v>451.08000000000004</v>
      </c>
    </row>
    <row r="176" spans="1:14" ht="16">
      <c r="A176" s="1">
        <v>41019</v>
      </c>
      <c r="B176">
        <v>12964.5</v>
      </c>
      <c r="C176">
        <v>13029.3</v>
      </c>
      <c r="D176">
        <f t="shared" si="8"/>
        <v>12964.5</v>
      </c>
      <c r="E176">
        <f t="shared" si="9"/>
        <v>13029.3</v>
      </c>
      <c r="F176">
        <v>-1</v>
      </c>
      <c r="G176">
        <v>-2.0400000000000001E-2</v>
      </c>
      <c r="H176" s="6">
        <f ca="1">SUM(F176:OFFSET(F176,$R$1,0))</f>
        <v>73</v>
      </c>
      <c r="I176" s="6">
        <f ca="1">SUM(G176:OFFSET(G176,$R$1,0))</f>
        <v>1.5457000000000005</v>
      </c>
      <c r="J176" s="7">
        <f ca="1">OFFSET(E177,$R$2,0)-D177</f>
        <v>-461.70000000000073</v>
      </c>
      <c r="K176">
        <f ca="1">-8*H176+860</f>
        <v>276</v>
      </c>
      <c r="L176">
        <f t="shared" ca="1" si="7"/>
        <v>0</v>
      </c>
      <c r="M176">
        <f ca="1">H176*10</f>
        <v>730</v>
      </c>
      <c r="N176">
        <f t="shared" ca="1" si="10"/>
        <v>463.71000000000015</v>
      </c>
    </row>
    <row r="177" spans="1:14" ht="16">
      <c r="A177" s="1">
        <v>41020</v>
      </c>
      <c r="B177" t="s">
        <v>4</v>
      </c>
      <c r="C177" t="s">
        <v>4</v>
      </c>
      <c r="D177">
        <f t="shared" si="8"/>
        <v>12964.5</v>
      </c>
      <c r="E177">
        <f t="shared" si="9"/>
        <v>13029.3</v>
      </c>
      <c r="F177">
        <v>14</v>
      </c>
      <c r="G177">
        <v>0.28000000000000003</v>
      </c>
      <c r="H177" s="6">
        <f ca="1">SUM(F177:OFFSET(F177,$R$1,0))</f>
        <v>90</v>
      </c>
      <c r="I177" s="6">
        <f ca="1">SUM(G177:OFFSET(G177,$R$1,0))</f>
        <v>1.8895000000000006</v>
      </c>
      <c r="J177" s="7">
        <f ca="1">OFFSET(E178,$R$2,0)-D178</f>
        <v>-500.14999999999964</v>
      </c>
      <c r="K177">
        <f ca="1">-8*H177+860</f>
        <v>140</v>
      </c>
      <c r="L177">
        <f t="shared" ca="1" si="7"/>
        <v>0</v>
      </c>
      <c r="M177">
        <f ca="1">H177*10</f>
        <v>900</v>
      </c>
      <c r="N177">
        <f t="shared" ca="1" si="10"/>
        <v>566.85000000000014</v>
      </c>
    </row>
    <row r="178" spans="1:14" ht="16">
      <c r="A178" s="1">
        <v>41021</v>
      </c>
      <c r="B178" t="s">
        <v>4</v>
      </c>
      <c r="C178" t="s">
        <v>4</v>
      </c>
      <c r="D178">
        <f t="shared" si="8"/>
        <v>12996.35</v>
      </c>
      <c r="E178">
        <f t="shared" si="9"/>
        <v>12978.25</v>
      </c>
      <c r="F178">
        <v>4</v>
      </c>
      <c r="G178">
        <v>8.1600000000000006E-2</v>
      </c>
      <c r="H178" s="6">
        <f ca="1">SUM(F178:OFFSET(F178,$R$1,0))</f>
        <v>95</v>
      </c>
      <c r="I178" s="6">
        <f ca="1">SUM(G178:OFFSET(G178,$R$1,0))</f>
        <v>1.9915000000000007</v>
      </c>
      <c r="J178" s="7">
        <f ca="1">OFFSET(E179,$R$2,0)-D179</f>
        <v>-498.40000000000146</v>
      </c>
      <c r="K178">
        <f ca="1">-8*H178+860</f>
        <v>100</v>
      </c>
      <c r="L178">
        <f t="shared" ca="1" si="7"/>
        <v>0</v>
      </c>
      <c r="M178">
        <f ca="1">H178*10</f>
        <v>950</v>
      </c>
      <c r="N178">
        <f t="shared" ca="1" si="10"/>
        <v>597.45000000000016</v>
      </c>
    </row>
    <row r="179" spans="1:14" ht="16">
      <c r="A179" s="1">
        <v>41022</v>
      </c>
      <c r="B179">
        <v>13028.2</v>
      </c>
      <c r="C179">
        <v>12927.2</v>
      </c>
      <c r="D179">
        <f t="shared" si="8"/>
        <v>13028.2</v>
      </c>
      <c r="E179">
        <f t="shared" si="9"/>
        <v>12927.2</v>
      </c>
      <c r="F179">
        <v>4</v>
      </c>
      <c r="G179">
        <v>0.08</v>
      </c>
      <c r="H179" s="6">
        <f ca="1">SUM(F179:OFFSET(F179,$R$1,0))</f>
        <v>96</v>
      </c>
      <c r="I179" s="6">
        <f ca="1">SUM(G179:OFFSET(G179,$R$1,0))</f>
        <v>2.0103000000000004</v>
      </c>
      <c r="J179" s="7">
        <f ca="1">OFFSET(E180,$R$2,0)-D180</f>
        <v>-473</v>
      </c>
      <c r="K179">
        <f ca="1">-8*H179+860</f>
        <v>92</v>
      </c>
      <c r="L179">
        <f t="shared" ca="1" si="7"/>
        <v>0</v>
      </c>
      <c r="M179">
        <f ca="1">H179*10</f>
        <v>960</v>
      </c>
      <c r="N179">
        <f t="shared" ca="1" si="10"/>
        <v>603.09000000000015</v>
      </c>
    </row>
    <row r="180" spans="1:14" ht="16">
      <c r="A180" s="1">
        <v>41023</v>
      </c>
      <c r="B180">
        <v>12927.8</v>
      </c>
      <c r="C180">
        <v>13001.6</v>
      </c>
      <c r="D180">
        <f t="shared" si="8"/>
        <v>12927.8</v>
      </c>
      <c r="E180">
        <f t="shared" si="9"/>
        <v>13001.6</v>
      </c>
      <c r="F180">
        <v>-2</v>
      </c>
      <c r="G180">
        <v>-0.04</v>
      </c>
      <c r="H180" s="6">
        <f ca="1">SUM(F180:OFFSET(F180,$R$1,0))</f>
        <v>88</v>
      </c>
      <c r="I180" s="6">
        <f ca="1">SUM(G180:OFFSET(G180,$R$1,0))</f>
        <v>1.8453000000000004</v>
      </c>
      <c r="J180" s="7">
        <f ca="1">OFFSET(E181,$R$2,0)-D181</f>
        <v>-542.90000000000146</v>
      </c>
      <c r="K180">
        <f ca="1">-8*H180+860</f>
        <v>156</v>
      </c>
      <c r="L180">
        <f t="shared" ca="1" si="7"/>
        <v>0</v>
      </c>
      <c r="M180">
        <f ca="1">H180*10</f>
        <v>880</v>
      </c>
      <c r="N180">
        <f t="shared" ca="1" si="10"/>
        <v>553.59000000000015</v>
      </c>
    </row>
    <row r="181" spans="1:14" ht="16">
      <c r="A181" s="1">
        <v>41024</v>
      </c>
      <c r="B181">
        <v>12997.7</v>
      </c>
      <c r="C181">
        <v>13090.7</v>
      </c>
      <c r="D181">
        <f t="shared" si="8"/>
        <v>12997.7</v>
      </c>
      <c r="E181">
        <f t="shared" si="9"/>
        <v>13090.7</v>
      </c>
      <c r="F181">
        <v>-6</v>
      </c>
      <c r="G181">
        <v>-0.12239999999999999</v>
      </c>
      <c r="H181" s="6">
        <f ca="1">SUM(F181:OFFSET(F181,$R$1,0))</f>
        <v>73</v>
      </c>
      <c r="I181" s="6">
        <f ca="1">SUM(G181:OFFSET(G181,$R$1,0))</f>
        <v>1.5429000000000002</v>
      </c>
      <c r="J181" s="7">
        <f ca="1">OFFSET(E182,$R$2,0)-D182</f>
        <v>-635.30000000000109</v>
      </c>
      <c r="K181">
        <f ca="1">-8*H181+860</f>
        <v>276</v>
      </c>
      <c r="L181">
        <f t="shared" ca="1" si="7"/>
        <v>0</v>
      </c>
      <c r="M181">
        <f ca="1">H181*10</f>
        <v>730</v>
      </c>
      <c r="N181">
        <f t="shared" ca="1" si="10"/>
        <v>462.87000000000006</v>
      </c>
    </row>
    <row r="182" spans="1:14" ht="16">
      <c r="A182" s="1">
        <v>41025</v>
      </c>
      <c r="B182">
        <v>13090.1</v>
      </c>
      <c r="C182">
        <v>13204.6</v>
      </c>
      <c r="D182">
        <f t="shared" si="8"/>
        <v>13090.1</v>
      </c>
      <c r="E182">
        <f t="shared" si="9"/>
        <v>13204.6</v>
      </c>
      <c r="F182">
        <v>-2</v>
      </c>
      <c r="G182">
        <v>-0.04</v>
      </c>
      <c r="H182" s="6">
        <f ca="1">SUM(F182:OFFSET(F182,$R$1,0))</f>
        <v>75</v>
      </c>
      <c r="I182" s="6">
        <f ca="1">SUM(G182:OFFSET(G182,$R$1,0))</f>
        <v>1.5829000000000002</v>
      </c>
      <c r="J182" s="7">
        <f ca="1">OFFSET(E183,$R$2,0)-D183</f>
        <v>-686.95000000000073</v>
      </c>
      <c r="K182">
        <f ca="1">-8*H182+860</f>
        <v>260</v>
      </c>
      <c r="L182">
        <f t="shared" ca="1" si="7"/>
        <v>0</v>
      </c>
      <c r="M182">
        <f ca="1">H182*10</f>
        <v>750</v>
      </c>
      <c r="N182">
        <f t="shared" ca="1" si="10"/>
        <v>474.87000000000006</v>
      </c>
    </row>
    <row r="183" spans="1:14" ht="16">
      <c r="A183" s="1">
        <v>41026</v>
      </c>
      <c r="B183">
        <v>13204.7</v>
      </c>
      <c r="C183">
        <v>13228.3</v>
      </c>
      <c r="D183">
        <f t="shared" si="8"/>
        <v>13204.7</v>
      </c>
      <c r="E183">
        <f t="shared" si="9"/>
        <v>13228.3</v>
      </c>
      <c r="F183">
        <v>4</v>
      </c>
      <c r="G183">
        <v>8.1600000000000006E-2</v>
      </c>
      <c r="H183" s="6">
        <f ca="1">SUM(F183:OFFSET(F183,$R$1,0))</f>
        <v>73</v>
      </c>
      <c r="I183" s="6">
        <f ca="1">SUM(G183:OFFSET(G183,$R$1,0))</f>
        <v>1.5445000000000002</v>
      </c>
      <c r="J183" s="7">
        <f ca="1">OFFSET(E184,$R$2,0)-D184</f>
        <v>-624</v>
      </c>
      <c r="K183">
        <f ca="1">-8*H183+860</f>
        <v>276</v>
      </c>
      <c r="L183">
        <f t="shared" ca="1" si="7"/>
        <v>0</v>
      </c>
      <c r="M183">
        <f ca="1">H183*10</f>
        <v>730</v>
      </c>
      <c r="N183">
        <f t="shared" ca="1" si="10"/>
        <v>463.35000000000008</v>
      </c>
    </row>
    <row r="184" spans="1:14" ht="16">
      <c r="A184" s="1">
        <v>41027</v>
      </c>
      <c r="B184" t="s">
        <v>4</v>
      </c>
      <c r="C184" t="s">
        <v>4</v>
      </c>
      <c r="D184">
        <f t="shared" si="8"/>
        <v>13204.7</v>
      </c>
      <c r="E184">
        <f t="shared" si="9"/>
        <v>13228.3</v>
      </c>
      <c r="F184">
        <v>4</v>
      </c>
      <c r="G184">
        <v>8.1600000000000006E-2</v>
      </c>
      <c r="H184" s="6">
        <f ca="1">SUM(F184:OFFSET(F184,$R$1,0))</f>
        <v>70</v>
      </c>
      <c r="I184" s="6">
        <f ca="1">SUM(G184:OFFSET(G184,$R$1,0))</f>
        <v>1.4861</v>
      </c>
      <c r="J184" s="7">
        <f ca="1">OFFSET(E185,$R$2,0)-D185</f>
        <v>-796.60000000000036</v>
      </c>
      <c r="K184">
        <f ca="1">-8*H184+860</f>
        <v>300</v>
      </c>
      <c r="L184">
        <f t="shared" ca="1" si="7"/>
        <v>0</v>
      </c>
      <c r="M184">
        <f ca="1">H184*10</f>
        <v>700</v>
      </c>
      <c r="N184">
        <f t="shared" ca="1" si="10"/>
        <v>445.83</v>
      </c>
    </row>
    <row r="185" spans="1:14" ht="16">
      <c r="A185" s="1">
        <v>41028</v>
      </c>
      <c r="B185" t="s">
        <v>4</v>
      </c>
      <c r="C185" t="s">
        <v>4</v>
      </c>
      <c r="D185">
        <f t="shared" si="8"/>
        <v>13216.5</v>
      </c>
      <c r="E185">
        <f t="shared" si="9"/>
        <v>13220.95</v>
      </c>
      <c r="F185">
        <v>-9</v>
      </c>
      <c r="G185">
        <v>-0.18</v>
      </c>
      <c r="H185" s="6">
        <f ca="1">SUM(F185:OFFSET(F185,$R$1,0))</f>
        <v>58</v>
      </c>
      <c r="I185" s="6">
        <f ca="1">SUM(G185:OFFSET(G185,$R$1,0))</f>
        <v>1.2461</v>
      </c>
      <c r="J185" s="7">
        <f ca="1">OFFSET(E186,$R$2,0)-D186</f>
        <v>-834.79999999999927</v>
      </c>
      <c r="K185">
        <f ca="1">-8*H185+860</f>
        <v>396</v>
      </c>
      <c r="L185">
        <f t="shared" ca="1" si="7"/>
        <v>0</v>
      </c>
      <c r="M185">
        <f ca="1">H185*10</f>
        <v>580</v>
      </c>
      <c r="N185">
        <f t="shared" ca="1" si="10"/>
        <v>373.83</v>
      </c>
    </row>
    <row r="186" spans="1:14" ht="16">
      <c r="A186" s="1">
        <v>41029</v>
      </c>
      <c r="B186">
        <v>13228.3</v>
      </c>
      <c r="C186">
        <v>13213.6</v>
      </c>
      <c r="D186">
        <f t="shared" si="8"/>
        <v>13228.3</v>
      </c>
      <c r="E186">
        <f t="shared" si="9"/>
        <v>13213.6</v>
      </c>
      <c r="F186">
        <v>2</v>
      </c>
      <c r="G186">
        <v>0.04</v>
      </c>
      <c r="H186" s="6">
        <f ca="1">SUM(F186:OFFSET(F186,$R$1,0))</f>
        <v>57</v>
      </c>
      <c r="I186" s="6">
        <f ca="1">SUM(G186:OFFSET(G186,$R$1,0))</f>
        <v>1.2249000000000001</v>
      </c>
      <c r="J186" s="7">
        <f ca="1">OFFSET(E187,$R$2,0)-D187</f>
        <v>-1095.6000000000004</v>
      </c>
      <c r="K186">
        <f ca="1">-8*H186+860</f>
        <v>404</v>
      </c>
      <c r="L186">
        <f t="shared" ca="1" si="7"/>
        <v>0</v>
      </c>
      <c r="M186">
        <f ca="1">H186*10</f>
        <v>570</v>
      </c>
      <c r="N186">
        <f t="shared" ca="1" si="10"/>
        <v>367.47</v>
      </c>
    </row>
    <row r="187" spans="1:14" ht="16">
      <c r="A187" s="1">
        <v>41030</v>
      </c>
      <c r="B187">
        <v>13214.2</v>
      </c>
      <c r="C187">
        <v>13279.3</v>
      </c>
      <c r="D187">
        <f t="shared" si="8"/>
        <v>13214.2</v>
      </c>
      <c r="E187">
        <f t="shared" si="9"/>
        <v>13279.3</v>
      </c>
      <c r="F187">
        <v>11</v>
      </c>
      <c r="G187">
        <v>0.22</v>
      </c>
      <c r="H187" s="6">
        <f ca="1">SUM(F187:OFFSET(F187,$R$1,0))</f>
        <v>67</v>
      </c>
      <c r="I187" s="6">
        <f ca="1">SUM(G187:OFFSET(G187,$R$1,0))</f>
        <v>1.4249000000000001</v>
      </c>
      <c r="J187" s="7">
        <f ca="1">OFFSET(E188,$R$2,0)-D188</f>
        <v>-1159.5</v>
      </c>
      <c r="K187">
        <f ca="1">-8*H187+860</f>
        <v>324</v>
      </c>
      <c r="L187">
        <f t="shared" ca="1" si="7"/>
        <v>0</v>
      </c>
      <c r="M187">
        <f ca="1">H187*10</f>
        <v>670</v>
      </c>
      <c r="N187">
        <f t="shared" ca="1" si="10"/>
        <v>427.47</v>
      </c>
    </row>
    <row r="188" spans="1:14" ht="16">
      <c r="A188" s="1">
        <v>41031</v>
      </c>
      <c r="B188">
        <v>13278.1</v>
      </c>
      <c r="C188">
        <v>13268.6</v>
      </c>
      <c r="D188">
        <f t="shared" si="8"/>
        <v>13278.1</v>
      </c>
      <c r="E188">
        <f t="shared" si="9"/>
        <v>13268.6</v>
      </c>
      <c r="F188">
        <v>9</v>
      </c>
      <c r="G188">
        <v>0.1837</v>
      </c>
      <c r="H188" s="6">
        <f ca="1">SUM(F188:OFFSET(F188,$R$1,0))</f>
        <v>71</v>
      </c>
      <c r="I188" s="6">
        <f ca="1">SUM(G188:OFFSET(G188,$R$1,0))</f>
        <v>1.5085999999999999</v>
      </c>
      <c r="J188" s="7">
        <f ca="1">OFFSET(E189,$R$2,0)-D189</f>
        <v>-1157.5500000000011</v>
      </c>
      <c r="K188">
        <f ca="1">-8*H188+860</f>
        <v>292</v>
      </c>
      <c r="L188">
        <f t="shared" ca="1" si="7"/>
        <v>0</v>
      </c>
      <c r="M188">
        <f ca="1">H188*10</f>
        <v>710</v>
      </c>
      <c r="N188">
        <f t="shared" ca="1" si="10"/>
        <v>452.58</v>
      </c>
    </row>
    <row r="189" spans="1:14" ht="16">
      <c r="A189" s="1">
        <v>41032</v>
      </c>
      <c r="B189">
        <v>13267.6</v>
      </c>
      <c r="C189">
        <v>13206.6</v>
      </c>
      <c r="D189">
        <f t="shared" si="8"/>
        <v>13267.6</v>
      </c>
      <c r="E189">
        <f t="shared" si="9"/>
        <v>13206.6</v>
      </c>
      <c r="F189">
        <v>-1</v>
      </c>
      <c r="G189">
        <v>-0.02</v>
      </c>
      <c r="H189" s="6">
        <f ca="1">SUM(F189:OFFSET(F189,$R$1,0))</f>
        <v>66</v>
      </c>
      <c r="I189" s="6">
        <f ca="1">SUM(G189:OFFSET(G189,$R$1,0))</f>
        <v>1.4085999999999999</v>
      </c>
      <c r="J189" s="7">
        <f ca="1">OFFSET(E190,$R$2,0)-D190</f>
        <v>-1103.1000000000004</v>
      </c>
      <c r="K189">
        <f ca="1">-8*H189+860</f>
        <v>332</v>
      </c>
      <c r="L189">
        <f t="shared" ca="1" si="7"/>
        <v>0</v>
      </c>
      <c r="M189">
        <f ca="1">H189*10</f>
        <v>660</v>
      </c>
      <c r="N189">
        <f t="shared" ca="1" si="10"/>
        <v>422.57999999999993</v>
      </c>
    </row>
    <row r="190" spans="1:14" ht="16">
      <c r="A190" s="1">
        <v>41033</v>
      </c>
      <c r="B190">
        <v>13204.6</v>
      </c>
      <c r="C190">
        <v>13038.3</v>
      </c>
      <c r="D190">
        <f t="shared" si="8"/>
        <v>13204.6</v>
      </c>
      <c r="E190">
        <f t="shared" si="9"/>
        <v>13038.3</v>
      </c>
      <c r="F190">
        <v>1</v>
      </c>
      <c r="G190">
        <v>2.0400000000000001E-2</v>
      </c>
      <c r="H190" s="6">
        <f ca="1">SUM(F190:OFFSET(F190,$R$1,0))</f>
        <v>56</v>
      </c>
      <c r="I190" s="6">
        <f ca="1">SUM(G190:OFFSET(G190,$R$1,0))</f>
        <v>1.2090000000000001</v>
      </c>
      <c r="J190" s="7">
        <f ca="1">OFFSET(E191,$R$2,0)-D191</f>
        <v>-1076.6000000000004</v>
      </c>
      <c r="K190">
        <f ca="1">-8*H190+860</f>
        <v>412</v>
      </c>
      <c r="L190">
        <f t="shared" ca="1" si="7"/>
        <v>0</v>
      </c>
      <c r="M190">
        <f ca="1">H190*10</f>
        <v>560</v>
      </c>
      <c r="N190">
        <f t="shared" ca="1" si="10"/>
        <v>362.70000000000005</v>
      </c>
    </row>
    <row r="191" spans="1:14" ht="16">
      <c r="A191" s="1">
        <v>41034</v>
      </c>
      <c r="B191" t="s">
        <v>4</v>
      </c>
      <c r="C191" t="s">
        <v>4</v>
      </c>
      <c r="D191">
        <f t="shared" si="8"/>
        <v>13204.6</v>
      </c>
      <c r="E191">
        <f t="shared" si="9"/>
        <v>13038.3</v>
      </c>
      <c r="F191">
        <v>4</v>
      </c>
      <c r="G191">
        <v>8.1600000000000006E-2</v>
      </c>
      <c r="H191" s="6">
        <f ca="1">SUM(F191:OFFSET(F191,$R$1,0))</f>
        <v>53</v>
      </c>
      <c r="I191" s="6">
        <f ca="1">SUM(G191:OFFSET(G191,$R$1,0))</f>
        <v>1.1505999999999998</v>
      </c>
      <c r="J191" s="7">
        <f ca="1">OFFSET(E192,$R$2,0)-D192</f>
        <v>-705.45000000000073</v>
      </c>
      <c r="K191">
        <f ca="1">-8*H191+860</f>
        <v>436</v>
      </c>
      <c r="L191">
        <f t="shared" ca="1" si="7"/>
        <v>0</v>
      </c>
      <c r="M191">
        <f ca="1">H191*10</f>
        <v>530</v>
      </c>
      <c r="N191">
        <f t="shared" ca="1" si="10"/>
        <v>345.17999999999995</v>
      </c>
    </row>
    <row r="192" spans="1:14" ht="16">
      <c r="A192" s="1">
        <v>41035</v>
      </c>
      <c r="B192" t="s">
        <v>4</v>
      </c>
      <c r="C192" t="s">
        <v>4</v>
      </c>
      <c r="D192">
        <f t="shared" si="8"/>
        <v>13120.25</v>
      </c>
      <c r="E192">
        <f t="shared" si="9"/>
        <v>13023.4</v>
      </c>
      <c r="F192">
        <v>2</v>
      </c>
      <c r="G192">
        <v>4.1700000000000001E-2</v>
      </c>
      <c r="H192" s="6">
        <f ca="1">SUM(F192:OFFSET(F192,$R$1,0))</f>
        <v>55</v>
      </c>
      <c r="I192" s="6">
        <f ca="1">SUM(G192:OFFSET(G192,$R$1,0))</f>
        <v>1.1922999999999999</v>
      </c>
      <c r="J192" s="7">
        <f ca="1">OFFSET(E193,$R$2,0)-D193</f>
        <v>-574.89999999999964</v>
      </c>
      <c r="K192">
        <f ca="1">-8*H192+860</f>
        <v>420</v>
      </c>
      <c r="L192">
        <f t="shared" ca="1" si="7"/>
        <v>0</v>
      </c>
      <c r="M192">
        <f ca="1">H192*10</f>
        <v>550</v>
      </c>
      <c r="N192">
        <f t="shared" ca="1" si="10"/>
        <v>357.69</v>
      </c>
    </row>
    <row r="193" spans="1:14" ht="16">
      <c r="A193" s="1">
        <v>41036</v>
      </c>
      <c r="B193">
        <v>13035.9</v>
      </c>
      <c r="C193">
        <v>13008.5</v>
      </c>
      <c r="D193">
        <f t="shared" si="8"/>
        <v>13035.9</v>
      </c>
      <c r="E193">
        <f t="shared" si="9"/>
        <v>13008.5</v>
      </c>
      <c r="F193">
        <v>-1</v>
      </c>
      <c r="G193">
        <v>-2.1700000000000001E-2</v>
      </c>
      <c r="H193" s="6">
        <f ca="1">SUM(F193:OFFSET(F193,$R$1,0))</f>
        <v>48</v>
      </c>
      <c r="I193" s="6">
        <f ca="1">SUM(G193:OFFSET(G193,$R$1,0))</f>
        <v>1.0482</v>
      </c>
      <c r="J193" s="7">
        <f ca="1">OFFSET(E194,$R$2,0)-D194</f>
        <v>-446.5</v>
      </c>
      <c r="K193">
        <f ca="1">-8*H193+860</f>
        <v>476</v>
      </c>
      <c r="L193">
        <f t="shared" ca="1" si="7"/>
        <v>0</v>
      </c>
      <c r="M193">
        <f ca="1">H193*10</f>
        <v>480</v>
      </c>
      <c r="N193">
        <f t="shared" ca="1" si="10"/>
        <v>314.45999999999998</v>
      </c>
    </row>
    <row r="194" spans="1:14" ht="16">
      <c r="A194" s="1">
        <v>41037</v>
      </c>
      <c r="B194">
        <v>13000.7</v>
      </c>
      <c r="C194">
        <v>12932.1</v>
      </c>
      <c r="D194">
        <f t="shared" si="8"/>
        <v>13000.7</v>
      </c>
      <c r="E194">
        <f t="shared" si="9"/>
        <v>12932.1</v>
      </c>
      <c r="F194">
        <v>2</v>
      </c>
      <c r="G194">
        <v>4.1700000000000001E-2</v>
      </c>
      <c r="H194" s="6">
        <f ca="1">SUM(F194:OFFSET(F194,$R$1,0))</f>
        <v>39</v>
      </c>
      <c r="I194" s="6">
        <f ca="1">SUM(G194:OFFSET(G194,$R$1,0))</f>
        <v>0.79259999999999997</v>
      </c>
      <c r="J194" s="7">
        <f ca="1">OFFSET(E195,$R$2,0)-D195</f>
        <v>-367.59999999999854</v>
      </c>
      <c r="K194">
        <f ca="1">-8*H194+860</f>
        <v>548</v>
      </c>
      <c r="L194">
        <f t="shared" ca="1" si="7"/>
        <v>0</v>
      </c>
      <c r="M194">
        <f ca="1">H194*10</f>
        <v>390</v>
      </c>
      <c r="N194">
        <f t="shared" ca="1" si="10"/>
        <v>237.78</v>
      </c>
    </row>
    <row r="195" spans="1:14" ht="16">
      <c r="A195" s="1">
        <v>41038</v>
      </c>
      <c r="B195">
        <v>12921.8</v>
      </c>
      <c r="C195">
        <v>12835.1</v>
      </c>
      <c r="D195">
        <f t="shared" si="8"/>
        <v>12921.8</v>
      </c>
      <c r="E195">
        <f t="shared" si="9"/>
        <v>12835.1</v>
      </c>
      <c r="F195">
        <v>-3</v>
      </c>
      <c r="G195">
        <v>-6.5199999999999994E-2</v>
      </c>
      <c r="H195" s="6">
        <f ca="1">SUM(F195:OFFSET(F195,$R$1,0))</f>
        <v>33</v>
      </c>
      <c r="I195" s="6">
        <f ca="1">SUM(G195:OFFSET(G195,$R$1,0))</f>
        <v>0.6661999999999999</v>
      </c>
      <c r="J195" s="7">
        <f ca="1">OFFSET(E196,$R$2,0)-D196</f>
        <v>-348.89999999999964</v>
      </c>
      <c r="K195">
        <f ca="1">-8*H195+860</f>
        <v>596</v>
      </c>
      <c r="L195">
        <f t="shared" ref="L195:L258" ca="1" si="11">IF(SIGN(J195)=SIGN(K195), 1, 0)</f>
        <v>0</v>
      </c>
      <c r="M195">
        <f ca="1">H195*10</f>
        <v>330</v>
      </c>
      <c r="N195">
        <f t="shared" ca="1" si="10"/>
        <v>199.85999999999996</v>
      </c>
    </row>
    <row r="196" spans="1:14" ht="16">
      <c r="A196" s="1">
        <v>41039</v>
      </c>
      <c r="B196">
        <v>12831.6</v>
      </c>
      <c r="C196">
        <v>12855</v>
      </c>
      <c r="D196">
        <f t="shared" ref="D196:D259" si="12">IF(B196="NULL", AVERAGE(D195,B197), B196)</f>
        <v>12831.6</v>
      </c>
      <c r="E196">
        <f t="shared" ref="E196:E259" si="13">IF(C196="NULL", AVERAGE(E195,C197), C196)</f>
        <v>12855</v>
      </c>
      <c r="F196">
        <v>5</v>
      </c>
      <c r="G196">
        <v>0.10199999999999999</v>
      </c>
      <c r="H196" s="6">
        <f ca="1">SUM(F196:OFFSET(F196,$R$1,0))</f>
        <v>33</v>
      </c>
      <c r="I196" s="6">
        <f ca="1">SUM(G196:OFFSET(G196,$R$1,0))</f>
        <v>0.66619999999999979</v>
      </c>
      <c r="J196" s="7">
        <f ca="1">OFFSET(E197,$R$2,0)-D197</f>
        <v>-440.59999999999854</v>
      </c>
      <c r="K196">
        <f ca="1">-8*H196+860</f>
        <v>596</v>
      </c>
      <c r="L196">
        <f t="shared" ca="1" si="11"/>
        <v>0</v>
      </c>
      <c r="M196">
        <f ca="1">H196*10</f>
        <v>330</v>
      </c>
      <c r="N196">
        <f t="shared" ca="1" si="10"/>
        <v>199.85999999999993</v>
      </c>
    </row>
    <row r="197" spans="1:14" ht="16">
      <c r="A197" s="1">
        <v>41040</v>
      </c>
      <c r="B197">
        <v>12851.8</v>
      </c>
      <c r="C197">
        <v>12820.6</v>
      </c>
      <c r="D197">
        <f t="shared" si="12"/>
        <v>12851.8</v>
      </c>
      <c r="E197">
        <f t="shared" si="13"/>
        <v>12820.6</v>
      </c>
      <c r="F197">
        <v>6</v>
      </c>
      <c r="G197">
        <v>0.125</v>
      </c>
      <c r="H197" s="6">
        <f ca="1">SUM(F197:OFFSET(F197,$R$1,0))</f>
        <v>47</v>
      </c>
      <c r="I197" s="6">
        <f ca="1">SUM(G197:OFFSET(G197,$R$1,0))</f>
        <v>0.95119999999999993</v>
      </c>
      <c r="J197" s="7">
        <f ca="1">OFFSET(E198,$R$2,0)-D198</f>
        <v>-278</v>
      </c>
      <c r="K197">
        <f ca="1">-8*H197+860</f>
        <v>484</v>
      </c>
      <c r="L197">
        <f t="shared" ca="1" si="11"/>
        <v>0</v>
      </c>
      <c r="M197">
        <f ca="1">H197*10</f>
        <v>470</v>
      </c>
      <c r="N197">
        <f t="shared" ca="1" si="10"/>
        <v>285.35999999999996</v>
      </c>
    </row>
    <row r="198" spans="1:14" ht="16">
      <c r="A198" s="1">
        <v>41041</v>
      </c>
      <c r="B198" t="s">
        <v>4</v>
      </c>
      <c r="C198" t="s">
        <v>4</v>
      </c>
      <c r="D198">
        <f t="shared" si="12"/>
        <v>12851.8</v>
      </c>
      <c r="E198">
        <f t="shared" si="13"/>
        <v>12820.6</v>
      </c>
      <c r="F198">
        <v>1</v>
      </c>
      <c r="G198">
        <v>2.63E-2</v>
      </c>
      <c r="H198" s="6">
        <f ca="1">SUM(F198:OFFSET(F198,$R$1,0))</f>
        <v>49</v>
      </c>
      <c r="I198" s="6">
        <f ca="1">SUM(G198:OFFSET(G198,$R$1,0))</f>
        <v>0.99789999999999979</v>
      </c>
      <c r="J198" s="7">
        <f ca="1">OFFSET(E199,$R$2,0)-D199</f>
        <v>-338.75</v>
      </c>
      <c r="K198">
        <f ca="1">-8*H198+860</f>
        <v>468</v>
      </c>
      <c r="L198">
        <f t="shared" ca="1" si="11"/>
        <v>0</v>
      </c>
      <c r="M198">
        <f ca="1">H198*10</f>
        <v>490</v>
      </c>
      <c r="N198">
        <f t="shared" ca="1" si="10"/>
        <v>299.36999999999995</v>
      </c>
    </row>
    <row r="199" spans="1:14" ht="16">
      <c r="A199" s="1">
        <v>41042</v>
      </c>
      <c r="B199" t="s">
        <v>4</v>
      </c>
      <c r="C199" t="s">
        <v>4</v>
      </c>
      <c r="D199">
        <f t="shared" si="12"/>
        <v>12835.15</v>
      </c>
      <c r="E199">
        <f t="shared" si="13"/>
        <v>12758</v>
      </c>
      <c r="F199">
        <v>1</v>
      </c>
      <c r="G199">
        <v>1.67E-2</v>
      </c>
      <c r="H199" s="6">
        <f ca="1">SUM(F199:OFFSET(F199,$R$1,0))</f>
        <v>36</v>
      </c>
      <c r="I199" s="6">
        <f ca="1">SUM(G199:OFFSET(G199,$R$1,0))</f>
        <v>0.73460000000000014</v>
      </c>
      <c r="J199" s="7">
        <f ca="1">OFFSET(E200,$R$2,0)-D200</f>
        <v>-166.60000000000036</v>
      </c>
      <c r="K199">
        <f ca="1">-8*H199+860</f>
        <v>572</v>
      </c>
      <c r="L199">
        <f t="shared" ca="1" si="11"/>
        <v>0</v>
      </c>
      <c r="M199">
        <f ca="1">H199*10</f>
        <v>360</v>
      </c>
      <c r="N199">
        <f t="shared" ca="1" si="10"/>
        <v>220.38000000000005</v>
      </c>
    </row>
    <row r="200" spans="1:14" ht="16">
      <c r="A200" s="1">
        <v>41043</v>
      </c>
      <c r="B200">
        <v>12818.5</v>
      </c>
      <c r="C200">
        <v>12695.4</v>
      </c>
      <c r="D200">
        <f t="shared" si="12"/>
        <v>12818.5</v>
      </c>
      <c r="E200">
        <f t="shared" si="13"/>
        <v>12695.4</v>
      </c>
      <c r="F200">
        <v>-9</v>
      </c>
      <c r="G200">
        <v>-0.18</v>
      </c>
      <c r="H200" s="6">
        <f ca="1">SUM(F200:OFFSET(F200,$R$1,0))</f>
        <v>23</v>
      </c>
      <c r="I200" s="6">
        <f ca="1">SUM(G200:OFFSET(G200,$R$1,0))</f>
        <v>0.47300000000000003</v>
      </c>
      <c r="J200" s="7">
        <f ca="1">OFFSET(E201,$R$2,0)-D201</f>
        <v>72.100000000000364</v>
      </c>
      <c r="K200">
        <f ca="1">-8*H200+860</f>
        <v>676</v>
      </c>
      <c r="L200">
        <f t="shared" ca="1" si="11"/>
        <v>1</v>
      </c>
      <c r="M200">
        <f ca="1">H200*10</f>
        <v>230</v>
      </c>
      <c r="N200">
        <f t="shared" ca="1" si="10"/>
        <v>141.9</v>
      </c>
    </row>
    <row r="201" spans="1:14" ht="16">
      <c r="A201" s="1">
        <v>41044</v>
      </c>
      <c r="B201">
        <v>12695.1</v>
      </c>
      <c r="C201">
        <v>12632</v>
      </c>
      <c r="D201">
        <f t="shared" si="12"/>
        <v>12695.1</v>
      </c>
      <c r="E201">
        <f t="shared" si="13"/>
        <v>12632</v>
      </c>
      <c r="F201">
        <v>3</v>
      </c>
      <c r="G201">
        <v>0.06</v>
      </c>
      <c r="H201" s="6">
        <f ca="1">SUM(F201:OFFSET(F201,$R$1,0))</f>
        <v>22</v>
      </c>
      <c r="I201" s="6">
        <f ca="1">SUM(G201:OFFSET(G201,$R$1,0))</f>
        <v>0.45300000000000007</v>
      </c>
      <c r="J201" s="7">
        <f ca="1">OFFSET(E202,$R$2,0)-D202</f>
        <v>149.90000000000146</v>
      </c>
      <c r="K201">
        <f ca="1">-8*H201+860</f>
        <v>684</v>
      </c>
      <c r="L201">
        <f t="shared" ca="1" si="11"/>
        <v>1</v>
      </c>
      <c r="M201">
        <f ca="1">H201*10</f>
        <v>220</v>
      </c>
      <c r="N201">
        <f t="shared" ca="1" si="10"/>
        <v>135.90000000000003</v>
      </c>
    </row>
    <row r="202" spans="1:14" ht="16">
      <c r="A202" s="1">
        <v>41045</v>
      </c>
      <c r="B202">
        <v>12617.3</v>
      </c>
      <c r="C202">
        <v>12598.6</v>
      </c>
      <c r="D202">
        <f t="shared" si="12"/>
        <v>12617.3</v>
      </c>
      <c r="E202">
        <f t="shared" si="13"/>
        <v>12598.6</v>
      </c>
      <c r="F202">
        <v>11</v>
      </c>
      <c r="G202">
        <v>0.22919999999999999</v>
      </c>
      <c r="H202" s="6">
        <f ca="1">SUM(F202:OFFSET(F202,$R$1,0))</f>
        <v>35</v>
      </c>
      <c r="I202" s="6">
        <f ca="1">SUM(G202:OFFSET(G202,$R$1,0))</f>
        <v>0.72220000000000006</v>
      </c>
      <c r="J202" s="7">
        <f ca="1">OFFSET(E203,$R$2,0)-D203</f>
        <v>156.20000000000073</v>
      </c>
      <c r="K202">
        <f ca="1">-8*H202+860</f>
        <v>580</v>
      </c>
      <c r="L202">
        <f t="shared" ca="1" si="11"/>
        <v>1</v>
      </c>
      <c r="M202">
        <f ca="1">H202*10</f>
        <v>350</v>
      </c>
      <c r="N202">
        <f t="shared" ca="1" si="10"/>
        <v>216.66000000000003</v>
      </c>
    </row>
    <row r="203" spans="1:14" ht="16">
      <c r="A203" s="1">
        <v>41046</v>
      </c>
      <c r="B203">
        <v>12598.3</v>
      </c>
      <c r="C203">
        <v>12442.5</v>
      </c>
      <c r="D203">
        <f t="shared" si="12"/>
        <v>12598.3</v>
      </c>
      <c r="E203">
        <f t="shared" si="13"/>
        <v>12442.5</v>
      </c>
      <c r="F203">
        <v>5</v>
      </c>
      <c r="G203">
        <v>0.10199999999999999</v>
      </c>
      <c r="H203" s="6">
        <f ca="1">SUM(F203:OFFSET(F203,$R$1,0))</f>
        <v>46</v>
      </c>
      <c r="I203" s="6">
        <f ca="1">SUM(G203:OFFSET(G203,$R$1,0))</f>
        <v>0.94660000000000011</v>
      </c>
      <c r="J203" s="7">
        <f ca="1">OFFSET(E204,$R$2,0)-D204</f>
        <v>298.79999999999927</v>
      </c>
      <c r="K203">
        <f ca="1">-8*H203+860</f>
        <v>492</v>
      </c>
      <c r="L203">
        <f t="shared" ca="1" si="11"/>
        <v>1</v>
      </c>
      <c r="M203">
        <f ca="1">H203*10</f>
        <v>460</v>
      </c>
      <c r="N203">
        <f t="shared" ca="1" si="10"/>
        <v>283.98</v>
      </c>
    </row>
    <row r="204" spans="1:14" ht="16">
      <c r="A204" s="1">
        <v>41047</v>
      </c>
      <c r="B204">
        <v>12443</v>
      </c>
      <c r="C204">
        <v>12369.4</v>
      </c>
      <c r="D204">
        <f t="shared" si="12"/>
        <v>12443</v>
      </c>
      <c r="E204">
        <f t="shared" si="13"/>
        <v>12369.4</v>
      </c>
      <c r="F204">
        <v>4</v>
      </c>
      <c r="G204">
        <v>8.3299999999999999E-2</v>
      </c>
      <c r="H204" s="6">
        <f ca="1">SUM(F204:OFFSET(F204,$R$1,0))</f>
        <v>52</v>
      </c>
      <c r="I204" s="6">
        <f ca="1">SUM(G204:OFFSET(G204,$R$1,0))</f>
        <v>1.0698999999999999</v>
      </c>
      <c r="J204" s="7">
        <f ca="1">OFFSET(E205,$R$2,0)-D205</f>
        <v>394.29999999999927</v>
      </c>
      <c r="K204">
        <f ca="1">-8*H204+860</f>
        <v>444</v>
      </c>
      <c r="L204">
        <f t="shared" ca="1" si="11"/>
        <v>1</v>
      </c>
      <c r="M204">
        <f ca="1">H204*10</f>
        <v>520</v>
      </c>
      <c r="N204">
        <f t="shared" ca="1" si="10"/>
        <v>320.96999999999997</v>
      </c>
    </row>
    <row r="205" spans="1:14" ht="16">
      <c r="A205" s="1">
        <v>41048</v>
      </c>
      <c r="B205" t="s">
        <v>4</v>
      </c>
      <c r="C205" t="s">
        <v>4</v>
      </c>
      <c r="D205">
        <f t="shared" si="12"/>
        <v>12443</v>
      </c>
      <c r="E205">
        <f t="shared" si="13"/>
        <v>12369.4</v>
      </c>
      <c r="F205">
        <v>11</v>
      </c>
      <c r="G205">
        <v>0.22919999999999999</v>
      </c>
      <c r="H205" s="6">
        <f ca="1">SUM(F205:OFFSET(F205,$R$1,0))</f>
        <v>59</v>
      </c>
      <c r="I205" s="6">
        <f ca="1">SUM(G205:OFFSET(G205,$R$1,0))</f>
        <v>1.2175</v>
      </c>
      <c r="J205" s="7">
        <f ca="1">OFFSET(E206,$R$2,0)-D206</f>
        <v>418.29999999999927</v>
      </c>
      <c r="K205">
        <f ca="1">-8*H205+860</f>
        <v>388</v>
      </c>
      <c r="L205">
        <f t="shared" ca="1" si="11"/>
        <v>1</v>
      </c>
      <c r="M205">
        <f ca="1">H205*10</f>
        <v>590</v>
      </c>
      <c r="N205">
        <f t="shared" ca="1" si="10"/>
        <v>365.25</v>
      </c>
    </row>
    <row r="206" spans="1:14" ht="16">
      <c r="A206" s="1">
        <v>41049</v>
      </c>
      <c r="B206" t="s">
        <v>4</v>
      </c>
      <c r="C206" t="s">
        <v>4</v>
      </c>
      <c r="D206">
        <f t="shared" si="12"/>
        <v>12406.1</v>
      </c>
      <c r="E206">
        <f t="shared" si="13"/>
        <v>12436.95</v>
      </c>
      <c r="F206">
        <v>6</v>
      </c>
      <c r="G206">
        <v>0.125</v>
      </c>
      <c r="H206" s="6">
        <f ca="1">SUM(F206:OFFSET(F206,$R$1,0))</f>
        <v>61</v>
      </c>
      <c r="I206" s="6">
        <f ca="1">SUM(G206:OFFSET(G206,$R$1,0))</f>
        <v>1.2609000000000001</v>
      </c>
      <c r="J206" s="7">
        <f ca="1">OFFSET(E207,$R$2,0)-D207</f>
        <v>204.39999999999964</v>
      </c>
      <c r="K206">
        <f ca="1">-8*H206+860</f>
        <v>372</v>
      </c>
      <c r="L206">
        <f t="shared" ca="1" si="11"/>
        <v>1</v>
      </c>
      <c r="M206">
        <f ca="1">H206*10</f>
        <v>610</v>
      </c>
      <c r="N206">
        <f t="shared" ca="1" si="10"/>
        <v>378.27000000000004</v>
      </c>
    </row>
    <row r="207" spans="1:14" ht="16">
      <c r="A207" s="1">
        <v>41050</v>
      </c>
      <c r="B207">
        <v>12369.2</v>
      </c>
      <c r="C207">
        <v>12504.5</v>
      </c>
      <c r="D207">
        <f t="shared" si="12"/>
        <v>12369.2</v>
      </c>
      <c r="E207">
        <f t="shared" si="13"/>
        <v>12504.5</v>
      </c>
      <c r="F207">
        <v>-1</v>
      </c>
      <c r="G207">
        <v>-2.1299999999999999E-2</v>
      </c>
      <c r="H207" s="6">
        <f ca="1">SUM(F207:OFFSET(F207,$R$1,0))</f>
        <v>69</v>
      </c>
      <c r="I207" s="6">
        <f ca="1">SUM(G207:OFFSET(G207,$R$1,0))</f>
        <v>1.4195999999999998</v>
      </c>
      <c r="J207" s="7">
        <f ca="1">OFFSET(E208,$R$2,0)-D208</f>
        <v>135.39999999999964</v>
      </c>
      <c r="K207">
        <f ca="1">-8*H207+860</f>
        <v>308</v>
      </c>
      <c r="L207">
        <f t="shared" ca="1" si="11"/>
        <v>1</v>
      </c>
      <c r="M207">
        <f ca="1">H207*10</f>
        <v>690</v>
      </c>
      <c r="N207">
        <f t="shared" ca="1" si="10"/>
        <v>425.87999999999994</v>
      </c>
    </row>
    <row r="208" spans="1:14" ht="16">
      <c r="A208" s="1">
        <v>41051</v>
      </c>
      <c r="B208">
        <v>12505.4</v>
      </c>
      <c r="C208">
        <v>12502.8</v>
      </c>
      <c r="D208">
        <f t="shared" si="12"/>
        <v>12505.4</v>
      </c>
      <c r="E208">
        <f t="shared" si="13"/>
        <v>12502.8</v>
      </c>
      <c r="F208">
        <v>4</v>
      </c>
      <c r="G208">
        <v>0.08</v>
      </c>
      <c r="H208" s="6">
        <f ca="1">SUM(F208:OFFSET(F208,$R$1,0))</f>
        <v>71</v>
      </c>
      <c r="I208" s="6">
        <f ca="1">SUM(G208:OFFSET(G208,$R$1,0))</f>
        <v>1.4596</v>
      </c>
      <c r="J208" s="7">
        <f ca="1">OFFSET(E209,$R$2,0)-D209</f>
        <v>139.29999999999927</v>
      </c>
      <c r="K208">
        <f ca="1">-8*H208+860</f>
        <v>292</v>
      </c>
      <c r="L208">
        <f t="shared" ca="1" si="11"/>
        <v>1</v>
      </c>
      <c r="M208">
        <f ca="1">H208*10</f>
        <v>710</v>
      </c>
      <c r="N208">
        <f t="shared" ca="1" si="10"/>
        <v>437.88</v>
      </c>
    </row>
    <row r="209" spans="1:14" ht="16">
      <c r="A209" s="1">
        <v>41052</v>
      </c>
      <c r="B209">
        <v>12501.5</v>
      </c>
      <c r="C209">
        <v>12496.2</v>
      </c>
      <c r="D209">
        <f t="shared" si="12"/>
        <v>12501.5</v>
      </c>
      <c r="E209">
        <f t="shared" si="13"/>
        <v>12496.2</v>
      </c>
      <c r="F209">
        <v>-7</v>
      </c>
      <c r="G209">
        <v>-0.14000000000000001</v>
      </c>
      <c r="H209" s="6">
        <f ca="1">SUM(F209:OFFSET(F209,$R$1,0))</f>
        <v>53</v>
      </c>
      <c r="I209" s="6">
        <f ca="1">SUM(G209:OFFSET(G209,$R$1,0))</f>
        <v>1.0996000000000001</v>
      </c>
      <c r="J209" s="7">
        <f ca="1">OFFSET(E210,$R$2,0)-D210</f>
        <v>79.850000000000364</v>
      </c>
      <c r="K209">
        <f ca="1">-8*H209+860</f>
        <v>436</v>
      </c>
      <c r="L209">
        <f t="shared" ca="1" si="11"/>
        <v>1</v>
      </c>
      <c r="M209">
        <f ca="1">H209*10</f>
        <v>530</v>
      </c>
      <c r="N209">
        <f t="shared" ca="1" si="10"/>
        <v>329.88000000000005</v>
      </c>
    </row>
    <row r="210" spans="1:14" ht="16">
      <c r="A210" s="1">
        <v>41053</v>
      </c>
      <c r="B210">
        <v>12491.9</v>
      </c>
      <c r="C210">
        <v>12529.8</v>
      </c>
      <c r="D210">
        <f t="shared" si="12"/>
        <v>12491.9</v>
      </c>
      <c r="E210">
        <f t="shared" si="13"/>
        <v>12529.8</v>
      </c>
      <c r="F210">
        <v>-8</v>
      </c>
      <c r="G210">
        <v>-0.16</v>
      </c>
      <c r="H210" s="6">
        <f ca="1">SUM(F210:OFFSET(F210,$R$1,0))</f>
        <v>36</v>
      </c>
      <c r="I210" s="6">
        <f ca="1">SUM(G210:OFFSET(G210,$R$1,0))</f>
        <v>0.75590000000000002</v>
      </c>
      <c r="J210" s="7">
        <f ca="1">OFFSET(E211,$R$2,0)-D211</f>
        <v>-28</v>
      </c>
      <c r="K210">
        <f ca="1">-8*H210+860</f>
        <v>572</v>
      </c>
      <c r="L210">
        <f t="shared" ca="1" si="11"/>
        <v>0</v>
      </c>
      <c r="M210">
        <f ca="1">H210*10</f>
        <v>360</v>
      </c>
      <c r="N210">
        <f t="shared" ca="1" si="10"/>
        <v>226.77</v>
      </c>
    </row>
    <row r="211" spans="1:14" ht="16">
      <c r="A211" s="1">
        <v>41054</v>
      </c>
      <c r="B211">
        <v>12530.7</v>
      </c>
      <c r="C211">
        <v>12454.8</v>
      </c>
      <c r="D211">
        <f t="shared" si="12"/>
        <v>12530.7</v>
      </c>
      <c r="E211">
        <f t="shared" si="13"/>
        <v>12454.8</v>
      </c>
      <c r="F211">
        <v>-2</v>
      </c>
      <c r="G211">
        <v>-0.04</v>
      </c>
      <c r="H211" s="6">
        <f ca="1">SUM(F211:OFFSET(F211,$R$1,0))</f>
        <v>35</v>
      </c>
      <c r="I211" s="6">
        <f ca="1">SUM(G211:OFFSET(G211,$R$1,0))</f>
        <v>0.73589999999999978</v>
      </c>
      <c r="J211" s="7">
        <f ca="1">OFFSET(E212,$R$2,0)-D212</f>
        <v>4</v>
      </c>
      <c r="K211">
        <f ca="1">-8*H211+860</f>
        <v>580</v>
      </c>
      <c r="L211">
        <f t="shared" ca="1" si="11"/>
        <v>1</v>
      </c>
      <c r="M211">
        <f ca="1">H211*10</f>
        <v>350</v>
      </c>
      <c r="N211">
        <f t="shared" ca="1" si="10"/>
        <v>220.76999999999992</v>
      </c>
    </row>
    <row r="212" spans="1:14" ht="16">
      <c r="A212" s="1">
        <v>41055</v>
      </c>
      <c r="B212" t="s">
        <v>4</v>
      </c>
      <c r="C212" t="s">
        <v>4</v>
      </c>
      <c r="D212">
        <f t="shared" si="12"/>
        <v>12530.7</v>
      </c>
      <c r="E212">
        <f t="shared" si="13"/>
        <v>12454.8</v>
      </c>
      <c r="F212">
        <v>10</v>
      </c>
      <c r="G212">
        <v>0.23810000000000001</v>
      </c>
      <c r="H212" s="6">
        <f ca="1">SUM(F212:OFFSET(F212,$R$1,0))</f>
        <v>44</v>
      </c>
      <c r="I212" s="6">
        <f ca="1">SUM(G212:OFFSET(G212,$R$1,0))</f>
        <v>0.9536</v>
      </c>
      <c r="J212" s="7">
        <f ca="1">OFFSET(E213,$R$2,0)-D213</f>
        <v>96.299999999999272</v>
      </c>
      <c r="K212">
        <f ca="1">-8*H212+860</f>
        <v>508</v>
      </c>
      <c r="L212">
        <f t="shared" ca="1" si="11"/>
        <v>1</v>
      </c>
      <c r="M212">
        <f ca="1">H212*10</f>
        <v>440</v>
      </c>
      <c r="N212">
        <f t="shared" ca="1" si="10"/>
        <v>286.08</v>
      </c>
    </row>
    <row r="213" spans="1:14" ht="16">
      <c r="A213" s="1">
        <v>41056</v>
      </c>
      <c r="B213" t="s">
        <v>4</v>
      </c>
      <c r="C213" t="s">
        <v>4</v>
      </c>
      <c r="D213">
        <f t="shared" si="12"/>
        <v>12530.7</v>
      </c>
      <c r="E213">
        <f t="shared" si="13"/>
        <v>12454.8</v>
      </c>
      <c r="F213">
        <v>7</v>
      </c>
      <c r="G213">
        <v>0.2059</v>
      </c>
      <c r="H213" s="6">
        <f ca="1">SUM(F213:OFFSET(F213,$R$1,0))</f>
        <v>47</v>
      </c>
      <c r="I213" s="6">
        <f ca="1">SUM(G213:OFFSET(G213,$R$1,0))</f>
        <v>1.0778999999999999</v>
      </c>
      <c r="J213" s="7">
        <f ca="1">OFFSET(E214,$R$2,0)-D214</f>
        <v>109.54999999999927</v>
      </c>
      <c r="K213">
        <f ca="1">-8*H213+860</f>
        <v>484</v>
      </c>
      <c r="L213">
        <f t="shared" ca="1" si="11"/>
        <v>1</v>
      </c>
      <c r="M213">
        <f ca="1">H213*10</f>
        <v>470</v>
      </c>
      <c r="N213">
        <f t="shared" ca="1" si="10"/>
        <v>323.36999999999995</v>
      </c>
    </row>
    <row r="214" spans="1:14" ht="16">
      <c r="A214" s="1">
        <v>41057</v>
      </c>
      <c r="B214" t="s">
        <v>4</v>
      </c>
      <c r="C214" t="s">
        <v>4</v>
      </c>
      <c r="D214">
        <f t="shared" si="12"/>
        <v>12492.75</v>
      </c>
      <c r="E214">
        <f t="shared" si="13"/>
        <v>12517.75</v>
      </c>
      <c r="F214">
        <v>-7</v>
      </c>
      <c r="G214">
        <v>-0.14000000000000001</v>
      </c>
      <c r="H214" s="6">
        <f ca="1">SUM(F214:OFFSET(F214,$R$1,0))</f>
        <v>38</v>
      </c>
      <c r="I214" s="6">
        <f ca="1">SUM(G214:OFFSET(G214,$R$1,0))</f>
        <v>0.89619999999999977</v>
      </c>
      <c r="J214" s="7">
        <f ca="1">OFFSET(E215,$R$2,0)-D215</f>
        <v>425.30000000000109</v>
      </c>
      <c r="K214">
        <f ca="1">-8*H214+860</f>
        <v>556</v>
      </c>
      <c r="L214">
        <f t="shared" ca="1" si="11"/>
        <v>1</v>
      </c>
      <c r="M214">
        <f ca="1">H214*10</f>
        <v>380</v>
      </c>
      <c r="N214">
        <f t="shared" ca="1" si="10"/>
        <v>268.85999999999996</v>
      </c>
    </row>
    <row r="215" spans="1:14" ht="16">
      <c r="A215" s="1">
        <v>41058</v>
      </c>
      <c r="B215">
        <v>12454.8</v>
      </c>
      <c r="C215">
        <v>12580.7</v>
      </c>
      <c r="D215">
        <f t="shared" si="12"/>
        <v>12454.8</v>
      </c>
      <c r="E215">
        <f t="shared" si="13"/>
        <v>12580.7</v>
      </c>
      <c r="F215">
        <v>2</v>
      </c>
      <c r="G215">
        <v>4.1700000000000001E-2</v>
      </c>
      <c r="H215" s="6">
        <f ca="1">SUM(F215:OFFSET(F215,$R$1,0))</f>
        <v>41</v>
      </c>
      <c r="I215" s="6">
        <f ca="1">SUM(G215:OFFSET(G215,$R$1,0))</f>
        <v>0.95959999999999979</v>
      </c>
      <c r="J215" s="7">
        <f ca="1">OFFSET(E216,$R$2,0)-D216</f>
        <v>301.10000000000036</v>
      </c>
      <c r="K215">
        <f ca="1">-8*H215+860</f>
        <v>532</v>
      </c>
      <c r="L215">
        <f t="shared" ca="1" si="11"/>
        <v>1</v>
      </c>
      <c r="M215">
        <f ca="1">H215*10</f>
        <v>410</v>
      </c>
      <c r="N215">
        <f t="shared" ca="1" si="10"/>
        <v>287.87999999999994</v>
      </c>
    </row>
    <row r="216" spans="1:14" ht="16">
      <c r="A216" s="1">
        <v>41059</v>
      </c>
      <c r="B216">
        <v>12579</v>
      </c>
      <c r="C216">
        <v>12419.9</v>
      </c>
      <c r="D216">
        <f t="shared" si="12"/>
        <v>12579</v>
      </c>
      <c r="E216">
        <f t="shared" si="13"/>
        <v>12419.9</v>
      </c>
      <c r="F216">
        <v>10</v>
      </c>
      <c r="G216">
        <v>0.2</v>
      </c>
      <c r="H216" s="6">
        <f ca="1">SUM(F216:OFFSET(F216,$R$1,0))</f>
        <v>49</v>
      </c>
      <c r="I216" s="6">
        <f ca="1">SUM(G216:OFFSET(G216,$R$1,0))</f>
        <v>1.1178999999999997</v>
      </c>
      <c r="J216" s="7">
        <f ca="1">OFFSET(E217,$R$2,0)-D217</f>
        <v>461.35000000000036</v>
      </c>
      <c r="K216">
        <f ca="1">-8*H216+860</f>
        <v>468</v>
      </c>
      <c r="L216">
        <f t="shared" ca="1" si="11"/>
        <v>1</v>
      </c>
      <c r="M216">
        <f ca="1">H216*10</f>
        <v>490</v>
      </c>
      <c r="N216">
        <f t="shared" ca="1" si="10"/>
        <v>335.36999999999989</v>
      </c>
    </row>
    <row r="217" spans="1:14" ht="16">
      <c r="A217" s="1">
        <v>41060</v>
      </c>
      <c r="B217">
        <v>12414.4</v>
      </c>
      <c r="C217">
        <v>12393.5</v>
      </c>
      <c r="D217">
        <f t="shared" si="12"/>
        <v>12414.4</v>
      </c>
      <c r="E217">
        <f t="shared" si="13"/>
        <v>12393.5</v>
      </c>
      <c r="F217">
        <v>-4</v>
      </c>
      <c r="G217">
        <v>-0.08</v>
      </c>
      <c r="H217" s="6">
        <f ca="1">SUM(F217:OFFSET(F217,$R$1,0))</f>
        <v>48</v>
      </c>
      <c r="I217" s="6">
        <f ca="1">SUM(G217:OFFSET(G217,$R$1,0))</f>
        <v>1.1030999999999997</v>
      </c>
      <c r="J217" s="7">
        <f ca="1">OFFSET(E218,$R$2,0)-D218</f>
        <v>479.79999999999927</v>
      </c>
      <c r="K217">
        <f ca="1">-8*H217+860</f>
        <v>476</v>
      </c>
      <c r="L217">
        <f t="shared" ca="1" si="11"/>
        <v>1</v>
      </c>
      <c r="M217">
        <f ca="1">H217*10</f>
        <v>480</v>
      </c>
      <c r="N217">
        <f t="shared" ca="1" si="10"/>
        <v>330.92999999999995</v>
      </c>
    </row>
    <row r="218" spans="1:14" ht="16">
      <c r="A218" s="1">
        <v>41061</v>
      </c>
      <c r="B218">
        <v>12391.6</v>
      </c>
      <c r="C218">
        <v>12118.6</v>
      </c>
      <c r="D218">
        <f t="shared" si="12"/>
        <v>12391.6</v>
      </c>
      <c r="E218">
        <f t="shared" si="13"/>
        <v>12118.6</v>
      </c>
      <c r="F218">
        <v>-9</v>
      </c>
      <c r="G218">
        <v>-0.1837</v>
      </c>
      <c r="H218" s="6">
        <f ca="1">SUM(F218:OFFSET(F218,$R$1,0))</f>
        <v>34</v>
      </c>
      <c r="I218" s="6">
        <f ca="1">SUM(G218:OFFSET(G218,$R$1,0))</f>
        <v>0.81739999999999968</v>
      </c>
      <c r="J218" s="7">
        <f ca="1">OFFSET(E219,$R$2,0)-D219</f>
        <v>552.10000000000036</v>
      </c>
      <c r="K218">
        <f ca="1">-8*H218+860</f>
        <v>588</v>
      </c>
      <c r="L218">
        <f t="shared" ca="1" si="11"/>
        <v>1</v>
      </c>
      <c r="M218">
        <f ca="1">H218*10</f>
        <v>340</v>
      </c>
      <c r="N218">
        <f t="shared" ca="1" si="10"/>
        <v>245.21999999999991</v>
      </c>
    </row>
    <row r="219" spans="1:14" ht="16">
      <c r="A219" s="1">
        <v>41062</v>
      </c>
      <c r="B219" t="s">
        <v>4</v>
      </c>
      <c r="C219" t="s">
        <v>4</v>
      </c>
      <c r="D219">
        <f t="shared" si="12"/>
        <v>12391.6</v>
      </c>
      <c r="E219">
        <f t="shared" si="13"/>
        <v>12118.6</v>
      </c>
      <c r="F219">
        <v>2</v>
      </c>
      <c r="G219">
        <v>4.8800000000000003E-2</v>
      </c>
      <c r="H219" s="6">
        <f ca="1">SUM(F219:OFFSET(F219,$R$1,0))</f>
        <v>30</v>
      </c>
      <c r="I219" s="6">
        <f ca="1">SUM(G219:OFFSET(G219,$R$1,0))</f>
        <v>0.74119999999999997</v>
      </c>
      <c r="J219" s="7">
        <f ca="1">OFFSET(E220,$R$2,0)-D220</f>
        <v>664.45000000000073</v>
      </c>
      <c r="K219">
        <f ca="1">-8*H219+860</f>
        <v>620</v>
      </c>
      <c r="L219">
        <f t="shared" ca="1" si="11"/>
        <v>1</v>
      </c>
      <c r="M219">
        <f ca="1">H219*10</f>
        <v>300</v>
      </c>
      <c r="N219">
        <f t="shared" ca="1" si="10"/>
        <v>222.35999999999999</v>
      </c>
    </row>
    <row r="220" spans="1:14" ht="16">
      <c r="A220" s="1">
        <v>41063</v>
      </c>
      <c r="B220" t="s">
        <v>4</v>
      </c>
      <c r="C220" t="s">
        <v>4</v>
      </c>
      <c r="D220">
        <f t="shared" si="12"/>
        <v>12255.75</v>
      </c>
      <c r="E220">
        <f t="shared" si="13"/>
        <v>12110.05</v>
      </c>
      <c r="F220">
        <v>-3</v>
      </c>
      <c r="G220">
        <v>-7.8899999999999998E-2</v>
      </c>
      <c r="H220" s="6">
        <f ca="1">SUM(F220:OFFSET(F220,$R$1,0))</f>
        <v>26</v>
      </c>
      <c r="I220" s="6">
        <f ca="1">SUM(G220:OFFSET(G220,$R$1,0))</f>
        <v>0.63600000000000001</v>
      </c>
      <c r="J220" s="7">
        <f ca="1">OFFSET(E221,$R$2,0)-D221</f>
        <v>776.80000000000109</v>
      </c>
      <c r="K220">
        <f ca="1">-8*H220+860</f>
        <v>652</v>
      </c>
      <c r="L220">
        <f t="shared" ca="1" si="11"/>
        <v>1</v>
      </c>
      <c r="M220">
        <f ca="1">H220*10</f>
        <v>260</v>
      </c>
      <c r="N220">
        <f t="shared" ca="1" si="10"/>
        <v>190.8</v>
      </c>
    </row>
    <row r="221" spans="1:14" ht="16">
      <c r="A221" s="1">
        <v>41064</v>
      </c>
      <c r="B221">
        <v>12119.9</v>
      </c>
      <c r="C221">
        <v>12101.5</v>
      </c>
      <c r="D221">
        <f t="shared" si="12"/>
        <v>12119.9</v>
      </c>
      <c r="E221">
        <f t="shared" si="13"/>
        <v>12101.5</v>
      </c>
      <c r="F221">
        <v>8</v>
      </c>
      <c r="G221">
        <v>0.16</v>
      </c>
      <c r="H221" s="6">
        <f ca="1">SUM(F221:OFFSET(F221,$R$1,0))</f>
        <v>33</v>
      </c>
      <c r="I221" s="6">
        <f ca="1">SUM(G221:OFFSET(G221,$R$1,0))</f>
        <v>0.77929999999999988</v>
      </c>
      <c r="J221" s="7">
        <f ca="1">OFFSET(E222,$R$2,0)-D222</f>
        <v>671.39999999999964</v>
      </c>
      <c r="K221">
        <f ca="1">-8*H221+860</f>
        <v>596</v>
      </c>
      <c r="L221">
        <f t="shared" ca="1" si="11"/>
        <v>1</v>
      </c>
      <c r="M221">
        <f ca="1">H221*10</f>
        <v>330</v>
      </c>
      <c r="N221">
        <f t="shared" ca="1" si="10"/>
        <v>233.78999999999996</v>
      </c>
    </row>
    <row r="222" spans="1:14" ht="16">
      <c r="A222" s="1">
        <v>41065</v>
      </c>
      <c r="B222">
        <v>12101.1</v>
      </c>
      <c r="C222">
        <v>12128</v>
      </c>
      <c r="D222">
        <f t="shared" si="12"/>
        <v>12101.1</v>
      </c>
      <c r="E222">
        <f t="shared" si="13"/>
        <v>12128</v>
      </c>
      <c r="F222">
        <v>-4</v>
      </c>
      <c r="G222">
        <v>-7.5499999999999998E-2</v>
      </c>
      <c r="H222" s="6">
        <f ca="1">SUM(F222:OFFSET(F222,$R$1,0))</f>
        <v>38</v>
      </c>
      <c r="I222" s="6">
        <f ca="1">SUM(G222:OFFSET(G222,$R$1,0))</f>
        <v>0.8837999999999997</v>
      </c>
      <c r="J222" s="7">
        <f ca="1">OFFSET(E223,$R$2,0)-D223</f>
        <v>647.5</v>
      </c>
      <c r="K222">
        <f ca="1">-8*H222+860</f>
        <v>556</v>
      </c>
      <c r="L222">
        <f t="shared" ca="1" si="11"/>
        <v>1</v>
      </c>
      <c r="M222">
        <f ca="1">H222*10</f>
        <v>380</v>
      </c>
      <c r="N222">
        <f t="shared" ca="1" si="10"/>
        <v>265.13999999999993</v>
      </c>
    </row>
    <row r="223" spans="1:14" ht="16">
      <c r="A223" s="1">
        <v>41066</v>
      </c>
      <c r="B223">
        <v>12125</v>
      </c>
      <c r="C223">
        <v>12414.8</v>
      </c>
      <c r="D223">
        <f t="shared" si="12"/>
        <v>12125</v>
      </c>
      <c r="E223">
        <f t="shared" si="13"/>
        <v>12414.8</v>
      </c>
      <c r="F223">
        <v>2</v>
      </c>
      <c r="G223">
        <v>0.04</v>
      </c>
      <c r="H223" s="6">
        <f ca="1">SUM(F223:OFFSET(F223,$R$1,0))</f>
        <v>37</v>
      </c>
      <c r="I223" s="6">
        <f ca="1">SUM(G223:OFFSET(G223,$R$1,0))</f>
        <v>0.86380000000000001</v>
      </c>
      <c r="J223" s="7">
        <f ca="1">OFFSET(E224,$R$2,0)-D224</f>
        <v>337.89999999999964</v>
      </c>
      <c r="K223">
        <f ca="1">-8*H223+860</f>
        <v>564</v>
      </c>
      <c r="L223">
        <f t="shared" ca="1" si="11"/>
        <v>1</v>
      </c>
      <c r="M223">
        <f ca="1">H223*10</f>
        <v>370</v>
      </c>
      <c r="N223">
        <f t="shared" ca="1" si="10"/>
        <v>259.14</v>
      </c>
    </row>
    <row r="224" spans="1:14" ht="16">
      <c r="A224" s="1">
        <v>41067</v>
      </c>
      <c r="B224">
        <v>12416.5</v>
      </c>
      <c r="C224">
        <v>12461</v>
      </c>
      <c r="D224">
        <f t="shared" si="12"/>
        <v>12416.5</v>
      </c>
      <c r="E224">
        <f t="shared" si="13"/>
        <v>12461</v>
      </c>
      <c r="F224">
        <v>-1</v>
      </c>
      <c r="G224">
        <v>-2.0400000000000001E-2</v>
      </c>
      <c r="H224" s="6">
        <f ca="1">SUM(F224:OFFSET(F224,$R$1,0))</f>
        <v>25</v>
      </c>
      <c r="I224" s="6">
        <f ca="1">SUM(G224:OFFSET(G224,$R$1,0))</f>
        <v>0.61419999999999997</v>
      </c>
      <c r="J224" s="7">
        <f ca="1">OFFSET(E225,$R$2,0)-D225</f>
        <v>275.5</v>
      </c>
      <c r="K224">
        <f ca="1">-8*H224+860</f>
        <v>660</v>
      </c>
      <c r="L224">
        <f t="shared" ca="1" si="11"/>
        <v>1</v>
      </c>
      <c r="M224">
        <f ca="1">H224*10</f>
        <v>250</v>
      </c>
      <c r="N224">
        <f t="shared" ca="1" si="10"/>
        <v>184.26</v>
      </c>
    </row>
    <row r="225" spans="1:14" ht="16">
      <c r="A225" s="1">
        <v>41068</v>
      </c>
      <c r="B225">
        <v>12460.8</v>
      </c>
      <c r="C225">
        <v>12554.2</v>
      </c>
      <c r="D225">
        <f t="shared" si="12"/>
        <v>12460.8</v>
      </c>
      <c r="E225">
        <f t="shared" si="13"/>
        <v>12554.2</v>
      </c>
      <c r="F225">
        <v>-8</v>
      </c>
      <c r="G225">
        <v>-0.16669999999999999</v>
      </c>
      <c r="H225" s="6">
        <f ca="1">SUM(F225:OFFSET(F225,$R$1,0))</f>
        <v>12</v>
      </c>
      <c r="I225" s="6">
        <f ca="1">SUM(G225:OFFSET(G225,$R$1,0))</f>
        <v>0.34550000000000014</v>
      </c>
      <c r="J225" s="7">
        <f ca="1">OFFSET(E226,$R$2,0)-D226</f>
        <v>192.30000000000109</v>
      </c>
      <c r="K225">
        <f ca="1">-8*H225+860</f>
        <v>764</v>
      </c>
      <c r="L225">
        <f t="shared" ca="1" si="11"/>
        <v>1</v>
      </c>
      <c r="M225">
        <f ca="1">H225*10</f>
        <v>120</v>
      </c>
      <c r="N225">
        <f t="shared" ca="1" si="10"/>
        <v>103.65000000000005</v>
      </c>
    </row>
    <row r="226" spans="1:14" ht="16">
      <c r="A226" s="1">
        <v>41069</v>
      </c>
      <c r="B226" t="s">
        <v>4</v>
      </c>
      <c r="C226" t="s">
        <v>4</v>
      </c>
      <c r="D226">
        <f t="shared" si="12"/>
        <v>12460.8</v>
      </c>
      <c r="E226">
        <f t="shared" si="13"/>
        <v>12554.2</v>
      </c>
      <c r="F226">
        <v>1</v>
      </c>
      <c r="G226">
        <v>2.3300000000000001E-2</v>
      </c>
      <c r="H226" s="6">
        <f ca="1">SUM(F226:OFFSET(F226,$R$1,0))</f>
        <v>9</v>
      </c>
      <c r="I226" s="6">
        <f ca="1">SUM(G226:OFFSET(G226,$R$1,0))</f>
        <v>0.28549999999999998</v>
      </c>
      <c r="J226" s="7">
        <f ca="1">OFFSET(E227,$R$2,0)-D227</f>
        <v>97.200000000000728</v>
      </c>
      <c r="K226">
        <f ca="1">-8*H226+860</f>
        <v>788</v>
      </c>
      <c r="L226">
        <f t="shared" ca="1" si="11"/>
        <v>1</v>
      </c>
      <c r="M226">
        <f ca="1">H226*10</f>
        <v>90</v>
      </c>
      <c r="N226">
        <f t="shared" ca="1" si="10"/>
        <v>85.649999999999991</v>
      </c>
    </row>
    <row r="227" spans="1:14" ht="16">
      <c r="A227" s="1">
        <v>41070</v>
      </c>
      <c r="B227" t="s">
        <v>4</v>
      </c>
      <c r="C227" t="s">
        <v>4</v>
      </c>
      <c r="D227">
        <f t="shared" si="12"/>
        <v>12507.3</v>
      </c>
      <c r="E227">
        <f t="shared" si="13"/>
        <v>12482.7</v>
      </c>
      <c r="F227">
        <v>0</v>
      </c>
      <c r="G227">
        <v>0</v>
      </c>
      <c r="H227" s="6">
        <f ca="1">SUM(F227:OFFSET(F227,$R$1,0))</f>
        <v>-2</v>
      </c>
      <c r="I227" s="6">
        <f ca="1">SUM(G227:OFFSET(G227,$R$1,0))</f>
        <v>5.6299999999999947E-2</v>
      </c>
      <c r="J227" s="7">
        <f ca="1">OFFSET(E228,$R$2,0)-D228</f>
        <v>19.5</v>
      </c>
      <c r="K227">
        <f ca="1">-8*H227+860</f>
        <v>876</v>
      </c>
      <c r="L227">
        <f t="shared" ca="1" si="11"/>
        <v>1</v>
      </c>
      <c r="M227">
        <f ca="1">H227*10</f>
        <v>-20</v>
      </c>
      <c r="N227">
        <f t="shared" ca="1" si="10"/>
        <v>16.889999999999983</v>
      </c>
    </row>
    <row r="228" spans="1:14" ht="16">
      <c r="A228" s="1">
        <v>41071</v>
      </c>
      <c r="B228">
        <v>12553.8</v>
      </c>
      <c r="C228">
        <v>12411.2</v>
      </c>
      <c r="D228">
        <f t="shared" si="12"/>
        <v>12553.8</v>
      </c>
      <c r="E228">
        <f t="shared" si="13"/>
        <v>12411.2</v>
      </c>
      <c r="F228">
        <v>7</v>
      </c>
      <c r="G228">
        <v>0.14000000000000001</v>
      </c>
      <c r="H228" s="6">
        <f ca="1">SUM(F228:OFFSET(F228,$R$1,0))</f>
        <v>-1</v>
      </c>
      <c r="I228" s="6">
        <f ca="1">SUM(G228:OFFSET(G228,$R$1,0))</f>
        <v>7.1300000000000044E-2</v>
      </c>
      <c r="J228" s="7">
        <f ca="1">OFFSET(E229,$R$2,0)-D229</f>
        <v>365</v>
      </c>
      <c r="K228">
        <f ca="1">-8*H228+860</f>
        <v>868</v>
      </c>
      <c r="L228">
        <f t="shared" ca="1" si="11"/>
        <v>1</v>
      </c>
      <c r="M228">
        <f ca="1">H228*10</f>
        <v>-10</v>
      </c>
      <c r="N228">
        <f t="shared" ref="N228:N291" ca="1" si="14">I228*300</f>
        <v>21.390000000000015</v>
      </c>
    </row>
    <row r="229" spans="1:14" ht="16">
      <c r="A229" s="1">
        <v>41072</v>
      </c>
      <c r="B229">
        <v>12412.1</v>
      </c>
      <c r="C229">
        <v>12573.8</v>
      </c>
      <c r="D229">
        <f t="shared" si="12"/>
        <v>12412.1</v>
      </c>
      <c r="E229">
        <f t="shared" si="13"/>
        <v>12573.8</v>
      </c>
      <c r="F229">
        <v>-3</v>
      </c>
      <c r="G229">
        <v>-0.06</v>
      </c>
      <c r="H229" s="6">
        <f ca="1">SUM(F229:OFFSET(F229,$R$1,0))</f>
        <v>-3</v>
      </c>
      <c r="I229" s="6">
        <f ca="1">SUM(G229:OFFSET(G229,$R$1,0))</f>
        <v>3.2600000000000032E-2</v>
      </c>
      <c r="J229" s="7">
        <f ca="1">OFFSET(E230,$R$2,0)-D230</f>
        <v>210.70000000000073</v>
      </c>
      <c r="K229">
        <f ca="1">-8*H229+860</f>
        <v>884</v>
      </c>
      <c r="L229">
        <f t="shared" ca="1" si="11"/>
        <v>1</v>
      </c>
      <c r="M229">
        <f ca="1">H229*10</f>
        <v>-30</v>
      </c>
      <c r="N229">
        <f t="shared" ca="1" si="14"/>
        <v>9.78000000000001</v>
      </c>
    </row>
    <row r="230" spans="1:14" ht="16">
      <c r="A230" s="1">
        <v>41073</v>
      </c>
      <c r="B230">
        <v>12566.4</v>
      </c>
      <c r="C230">
        <v>12496.4</v>
      </c>
      <c r="D230">
        <f t="shared" si="12"/>
        <v>12566.4</v>
      </c>
      <c r="E230">
        <f t="shared" si="13"/>
        <v>12496.4</v>
      </c>
      <c r="F230">
        <v>-5</v>
      </c>
      <c r="G230">
        <v>-0.10199999999999999</v>
      </c>
      <c r="H230" s="6">
        <f ca="1">SUM(F230:OFFSET(F230,$R$1,0))</f>
        <v>-12</v>
      </c>
      <c r="I230" s="6">
        <f ca="1">SUM(G230:OFFSET(G230,$R$1,0))</f>
        <v>-0.14939999999999998</v>
      </c>
      <c r="J230" s="7">
        <f ca="1">OFFSET(E231,$R$2,0)-D231</f>
        <v>254.25000000000182</v>
      </c>
      <c r="K230">
        <f ca="1">-8*H230+860</f>
        <v>956</v>
      </c>
      <c r="L230">
        <f t="shared" ca="1" si="11"/>
        <v>1</v>
      </c>
      <c r="M230">
        <f ca="1">H230*10</f>
        <v>-120</v>
      </c>
      <c r="N230">
        <f t="shared" ca="1" si="14"/>
        <v>-44.819999999999993</v>
      </c>
    </row>
    <row r="231" spans="1:14" ht="16">
      <c r="A231" s="1">
        <v>41074</v>
      </c>
      <c r="B231">
        <v>12497.9</v>
      </c>
      <c r="C231">
        <v>12651.9</v>
      </c>
      <c r="D231">
        <f t="shared" si="12"/>
        <v>12497.9</v>
      </c>
      <c r="E231">
        <f t="shared" si="13"/>
        <v>12651.9</v>
      </c>
      <c r="F231">
        <v>1</v>
      </c>
      <c r="G231">
        <v>0.02</v>
      </c>
      <c r="H231" s="6">
        <f ca="1">SUM(F231:OFFSET(F231,$R$1,0))</f>
        <v>-4</v>
      </c>
      <c r="I231" s="6">
        <f ca="1">SUM(G231:OFFSET(G231,$R$1,0))</f>
        <v>1.0600000000000078E-2</v>
      </c>
      <c r="J231" s="7">
        <f ca="1">OFFSET(E232,$R$2,0)-D232</f>
        <v>75</v>
      </c>
      <c r="K231">
        <f ca="1">-8*H231+860</f>
        <v>892</v>
      </c>
      <c r="L231">
        <f t="shared" ca="1" si="11"/>
        <v>1</v>
      </c>
      <c r="M231">
        <f ca="1">H231*10</f>
        <v>-40</v>
      </c>
      <c r="N231">
        <f t="shared" ca="1" si="14"/>
        <v>3.1800000000000233</v>
      </c>
    </row>
    <row r="232" spans="1:14" ht="16">
      <c r="A232" s="1">
        <v>41075</v>
      </c>
      <c r="B232">
        <v>12652.2</v>
      </c>
      <c r="C232">
        <v>12767.2</v>
      </c>
      <c r="D232">
        <f t="shared" si="12"/>
        <v>12652.2</v>
      </c>
      <c r="E232">
        <f t="shared" si="13"/>
        <v>12767.2</v>
      </c>
      <c r="F232">
        <v>-4</v>
      </c>
      <c r="G232">
        <v>-8.3299999999999999E-2</v>
      </c>
      <c r="H232" s="6">
        <f ca="1">SUM(F232:OFFSET(F232,$R$1,0))</f>
        <v>0</v>
      </c>
      <c r="I232" s="6">
        <f ca="1">SUM(G232:OFFSET(G232,$R$1,0))</f>
        <v>8.7300000000000003E-2</v>
      </c>
      <c r="J232" s="7">
        <f ca="1">OFFSET(E233,$R$2,0)-D233</f>
        <v>153.29999999999927</v>
      </c>
      <c r="K232">
        <f ca="1">-8*H232+860</f>
        <v>860</v>
      </c>
      <c r="L232">
        <f t="shared" ca="1" si="11"/>
        <v>1</v>
      </c>
      <c r="M232">
        <f ca="1">H232*10</f>
        <v>0</v>
      </c>
      <c r="N232">
        <f t="shared" ca="1" si="14"/>
        <v>26.19</v>
      </c>
    </row>
    <row r="233" spans="1:14" ht="16">
      <c r="A233" s="1">
        <v>41076</v>
      </c>
      <c r="B233" t="s">
        <v>4</v>
      </c>
      <c r="C233" t="s">
        <v>4</v>
      </c>
      <c r="D233">
        <f t="shared" si="12"/>
        <v>12652.2</v>
      </c>
      <c r="E233">
        <f t="shared" si="13"/>
        <v>12767.2</v>
      </c>
      <c r="F233">
        <v>1</v>
      </c>
      <c r="G233">
        <v>2.0400000000000001E-2</v>
      </c>
      <c r="H233" s="6">
        <f ca="1">SUM(F233:OFFSET(F233,$R$1,0))</f>
        <v>3</v>
      </c>
      <c r="I233" s="6">
        <f ca="1">SUM(G233:OFFSET(G233,$R$1,0))</f>
        <v>0.14770000000000003</v>
      </c>
      <c r="J233" s="7">
        <f ca="1">OFFSET(E234,$R$2,0)-D234</f>
        <v>199.10000000000036</v>
      </c>
      <c r="K233">
        <f ca="1">-8*H233+860</f>
        <v>836</v>
      </c>
      <c r="L233">
        <f t="shared" ca="1" si="11"/>
        <v>1</v>
      </c>
      <c r="M233">
        <f ca="1">H233*10</f>
        <v>30</v>
      </c>
      <c r="N233">
        <f t="shared" ca="1" si="14"/>
        <v>44.310000000000009</v>
      </c>
    </row>
    <row r="234" spans="1:14" ht="16">
      <c r="A234" s="1">
        <v>41077</v>
      </c>
      <c r="B234" t="s">
        <v>4</v>
      </c>
      <c r="C234" t="s">
        <v>4</v>
      </c>
      <c r="D234">
        <f t="shared" si="12"/>
        <v>12709.6</v>
      </c>
      <c r="E234">
        <f t="shared" si="13"/>
        <v>12754.5</v>
      </c>
      <c r="F234">
        <v>2</v>
      </c>
      <c r="G234">
        <v>4.0800000000000003E-2</v>
      </c>
      <c r="H234" s="6">
        <f ca="1">SUM(F234:OFFSET(F234,$R$1,0))</f>
        <v>-5</v>
      </c>
      <c r="I234" s="6">
        <f ca="1">SUM(G234:OFFSET(G234,$R$1,0))</f>
        <v>-4.9599999999999977E-2</v>
      </c>
      <c r="J234" s="7">
        <f ca="1">OFFSET(E235,$R$2,0)-D235</f>
        <v>176.39999999999964</v>
      </c>
      <c r="K234">
        <f ca="1">-8*H234+860</f>
        <v>900</v>
      </c>
      <c r="L234">
        <f t="shared" ca="1" si="11"/>
        <v>1</v>
      </c>
      <c r="M234">
        <f ca="1">H234*10</f>
        <v>-50</v>
      </c>
      <c r="N234">
        <f t="shared" ca="1" si="14"/>
        <v>-14.879999999999994</v>
      </c>
    </row>
    <row r="235" spans="1:14" ht="16">
      <c r="A235" s="1">
        <v>41078</v>
      </c>
      <c r="B235">
        <v>12767</v>
      </c>
      <c r="C235">
        <v>12741.8</v>
      </c>
      <c r="D235">
        <f t="shared" si="12"/>
        <v>12767</v>
      </c>
      <c r="E235">
        <f t="shared" si="13"/>
        <v>12741.8</v>
      </c>
      <c r="F235">
        <v>3</v>
      </c>
      <c r="G235">
        <v>6.1199999999999997E-2</v>
      </c>
      <c r="H235" s="6">
        <f ca="1">SUM(F235:OFFSET(F235,$R$1,0))</f>
        <v>-9</v>
      </c>
      <c r="I235" s="6">
        <f ca="1">SUM(G235:OFFSET(G235,$R$1,0))</f>
        <v>-0.1943</v>
      </c>
      <c r="J235" s="7">
        <f ca="1">OFFSET(E236,$R$2,0)-D236</f>
        <v>78</v>
      </c>
      <c r="K235">
        <f ca="1">-8*H235+860</f>
        <v>932</v>
      </c>
      <c r="L235">
        <f t="shared" ca="1" si="11"/>
        <v>1</v>
      </c>
      <c r="M235">
        <f ca="1">H235*10</f>
        <v>-90</v>
      </c>
      <c r="N235">
        <f t="shared" ca="1" si="14"/>
        <v>-58.29</v>
      </c>
    </row>
    <row r="236" spans="1:14" ht="16">
      <c r="A236" s="1">
        <v>41079</v>
      </c>
      <c r="B236">
        <v>12744.6</v>
      </c>
      <c r="C236">
        <v>12837.3</v>
      </c>
      <c r="D236">
        <f t="shared" si="12"/>
        <v>12744.6</v>
      </c>
      <c r="E236">
        <f t="shared" si="13"/>
        <v>12837.3</v>
      </c>
      <c r="F236">
        <v>-8</v>
      </c>
      <c r="G236">
        <v>-0.1633</v>
      </c>
      <c r="H236" s="6">
        <f ca="1">SUM(F236:OFFSET(F236,$R$1,0))</f>
        <v>-10</v>
      </c>
      <c r="I236" s="6">
        <f ca="1">SUM(G236:OFFSET(G236,$R$1,0))</f>
        <v>-0.21759999999999993</v>
      </c>
      <c r="J236" s="7">
        <f ca="1">OFFSET(E237,$R$2,0)-D237</f>
        <v>-14.5</v>
      </c>
      <c r="K236">
        <f ca="1">-8*H236+860</f>
        <v>940</v>
      </c>
      <c r="L236">
        <f t="shared" ca="1" si="11"/>
        <v>0</v>
      </c>
      <c r="M236">
        <f ca="1">H236*10</f>
        <v>-100</v>
      </c>
      <c r="N236">
        <f t="shared" ca="1" si="14"/>
        <v>-65.279999999999973</v>
      </c>
    </row>
    <row r="237" spans="1:14" ht="16">
      <c r="A237" s="1">
        <v>41080</v>
      </c>
      <c r="B237">
        <v>12837.1</v>
      </c>
      <c r="C237">
        <v>12824.4</v>
      </c>
      <c r="D237">
        <f t="shared" si="12"/>
        <v>12837.1</v>
      </c>
      <c r="E237">
        <f t="shared" si="13"/>
        <v>12824.4</v>
      </c>
      <c r="F237">
        <v>4</v>
      </c>
      <c r="G237">
        <v>0.08</v>
      </c>
      <c r="H237" s="6">
        <f ca="1">SUM(F237:OFFSET(F237,$R$1,0))</f>
        <v>-8</v>
      </c>
      <c r="I237" s="6">
        <f ca="1">SUM(G237:OFFSET(G237,$R$1,0))</f>
        <v>-0.17929999999999996</v>
      </c>
      <c r="J237" s="7">
        <f ca="1">OFFSET(E238,$R$2,0)-D238</f>
        <v>-51.050000000001091</v>
      </c>
      <c r="K237">
        <f ca="1">-8*H237+860</f>
        <v>924</v>
      </c>
      <c r="L237">
        <f t="shared" ca="1" si="11"/>
        <v>0</v>
      </c>
      <c r="M237">
        <f ca="1">H237*10</f>
        <v>-80</v>
      </c>
      <c r="N237">
        <f t="shared" ca="1" si="14"/>
        <v>-53.789999999999985</v>
      </c>
    </row>
    <row r="238" spans="1:14" ht="16">
      <c r="A238" s="1">
        <v>41081</v>
      </c>
      <c r="B238">
        <v>12823.1</v>
      </c>
      <c r="C238">
        <v>12573.6</v>
      </c>
      <c r="D238">
        <f t="shared" si="12"/>
        <v>12823.1</v>
      </c>
      <c r="E238">
        <f t="shared" si="13"/>
        <v>12573.6</v>
      </c>
      <c r="F238">
        <v>6</v>
      </c>
      <c r="G238">
        <v>0.12</v>
      </c>
      <c r="H238" s="6">
        <f ca="1">SUM(F238:OFFSET(F238,$R$1,0))</f>
        <v>-12</v>
      </c>
      <c r="I238" s="6">
        <f ca="1">SUM(G238:OFFSET(G238,$R$1,0))</f>
        <v>-0.25929999999999992</v>
      </c>
      <c r="J238" s="7">
        <f ca="1">OFFSET(E239,$R$2,0)-D239</f>
        <v>146.70000000000073</v>
      </c>
      <c r="K238">
        <f ca="1">-8*H238+860</f>
        <v>956</v>
      </c>
      <c r="L238">
        <f t="shared" ca="1" si="11"/>
        <v>1</v>
      </c>
      <c r="M238">
        <f ca="1">H238*10</f>
        <v>-120</v>
      </c>
      <c r="N238">
        <f t="shared" ca="1" si="14"/>
        <v>-77.789999999999978</v>
      </c>
    </row>
    <row r="239" spans="1:14" ht="16">
      <c r="A239" s="1">
        <v>41082</v>
      </c>
      <c r="B239">
        <v>12574.8</v>
      </c>
      <c r="C239">
        <v>12640.8</v>
      </c>
      <c r="D239">
        <f t="shared" si="12"/>
        <v>12574.8</v>
      </c>
      <c r="E239">
        <f t="shared" si="13"/>
        <v>12640.8</v>
      </c>
      <c r="F239">
        <v>-2</v>
      </c>
      <c r="G239">
        <v>-4.1700000000000001E-2</v>
      </c>
      <c r="H239" s="6">
        <f ca="1">SUM(F239:OFFSET(F239,$R$1,0))</f>
        <v>-10</v>
      </c>
      <c r="I239" s="6">
        <f ca="1">SUM(G239:OFFSET(G239,$R$1,0))</f>
        <v>-0.22099999999999997</v>
      </c>
      <c r="J239" s="7">
        <f ca="1">OFFSET(E240,$R$2,0)-D240</f>
        <v>42.5</v>
      </c>
      <c r="K239">
        <f ca="1">-8*H239+860</f>
        <v>940</v>
      </c>
      <c r="L239">
        <f t="shared" ca="1" si="11"/>
        <v>1</v>
      </c>
      <c r="M239">
        <f ca="1">H239*10</f>
        <v>-100</v>
      </c>
      <c r="N239">
        <f t="shared" ca="1" si="14"/>
        <v>-66.3</v>
      </c>
    </row>
    <row r="240" spans="1:14" ht="16">
      <c r="A240" s="1">
        <v>41083</v>
      </c>
      <c r="B240" t="s">
        <v>4</v>
      </c>
      <c r="C240" t="s">
        <v>4</v>
      </c>
      <c r="D240">
        <f t="shared" si="12"/>
        <v>12574.8</v>
      </c>
      <c r="E240">
        <f t="shared" si="13"/>
        <v>12640.8</v>
      </c>
      <c r="F240">
        <v>6</v>
      </c>
      <c r="G240">
        <v>0.13639999999999999</v>
      </c>
      <c r="H240" s="6">
        <f ca="1">SUM(F240:OFFSET(F240,$R$1,0))</f>
        <v>5</v>
      </c>
      <c r="I240" s="6">
        <f ca="1">SUM(G240:OFFSET(G240,$R$1,0))</f>
        <v>9.9100000000000049E-2</v>
      </c>
      <c r="J240" s="7">
        <f ca="1">OFFSET(E241,$R$2,0)-D241</f>
        <v>68.800000000001091</v>
      </c>
      <c r="K240">
        <f ca="1">-8*H240+860</f>
        <v>820</v>
      </c>
      <c r="L240">
        <f t="shared" ca="1" si="11"/>
        <v>1</v>
      </c>
      <c r="M240">
        <f ca="1">H240*10</f>
        <v>50</v>
      </c>
      <c r="N240">
        <f t="shared" ca="1" si="14"/>
        <v>29.730000000000015</v>
      </c>
    </row>
    <row r="241" spans="1:14" ht="16">
      <c r="A241" s="1">
        <v>41084</v>
      </c>
      <c r="B241" t="s">
        <v>4</v>
      </c>
      <c r="C241" t="s">
        <v>4</v>
      </c>
      <c r="D241">
        <f t="shared" si="12"/>
        <v>12607.3</v>
      </c>
      <c r="E241">
        <f t="shared" si="13"/>
        <v>12571.75</v>
      </c>
      <c r="F241">
        <v>9</v>
      </c>
      <c r="G241">
        <v>0.1837</v>
      </c>
      <c r="H241" s="6">
        <f ca="1">SUM(F241:OFFSET(F241,$R$1,0))</f>
        <v>12</v>
      </c>
      <c r="I241" s="6">
        <f ca="1">SUM(G241:OFFSET(G241,$R$1,0))</f>
        <v>0.23400000000000004</v>
      </c>
      <c r="J241" s="7">
        <f ca="1">OFFSET(E242,$R$2,0)-D242</f>
        <v>248.10000000000036</v>
      </c>
      <c r="K241">
        <f ca="1">-8*H241+860</f>
        <v>764</v>
      </c>
      <c r="L241">
        <f t="shared" ca="1" si="11"/>
        <v>1</v>
      </c>
      <c r="M241">
        <f ca="1">H241*10</f>
        <v>120</v>
      </c>
      <c r="N241">
        <f t="shared" ca="1" si="14"/>
        <v>70.200000000000017</v>
      </c>
    </row>
    <row r="242" spans="1:14" ht="16">
      <c r="A242" s="1">
        <v>41085</v>
      </c>
      <c r="B242">
        <v>12639.8</v>
      </c>
      <c r="C242">
        <v>12502.7</v>
      </c>
      <c r="D242">
        <f t="shared" si="12"/>
        <v>12639.8</v>
      </c>
      <c r="E242">
        <f t="shared" si="13"/>
        <v>12502.7</v>
      </c>
      <c r="F242">
        <v>-5</v>
      </c>
      <c r="G242">
        <v>-0.10639999999999999</v>
      </c>
      <c r="H242" s="6">
        <f ca="1">SUM(F242:OFFSET(F242,$R$1,0))</f>
        <v>10</v>
      </c>
      <c r="I242" s="6">
        <f ca="1">SUM(G242:OFFSET(G242,$R$1,0))</f>
        <v>0.20650000000000007</v>
      </c>
      <c r="J242" s="7">
        <f ca="1">OFFSET(E243,$R$2,0)-D243</f>
        <v>572.10000000000036</v>
      </c>
      <c r="K242">
        <f ca="1">-8*H242+860</f>
        <v>780</v>
      </c>
      <c r="L242">
        <f t="shared" ca="1" si="11"/>
        <v>1</v>
      </c>
      <c r="M242">
        <f ca="1">H242*10</f>
        <v>100</v>
      </c>
      <c r="N242">
        <f t="shared" ca="1" si="14"/>
        <v>61.950000000000024</v>
      </c>
    </row>
    <row r="243" spans="1:14" ht="16">
      <c r="A243" s="1">
        <v>41086</v>
      </c>
      <c r="B243">
        <v>12503.6</v>
      </c>
      <c r="C243">
        <v>12534.7</v>
      </c>
      <c r="D243">
        <f t="shared" si="12"/>
        <v>12503.6</v>
      </c>
      <c r="E243">
        <f t="shared" si="13"/>
        <v>12534.7</v>
      </c>
      <c r="F243">
        <v>4</v>
      </c>
      <c r="G243">
        <v>0.08</v>
      </c>
      <c r="H243" s="6">
        <f ca="1">SUM(F243:OFFSET(F243,$R$1,0))</f>
        <v>6</v>
      </c>
      <c r="I243" s="6">
        <f ca="1">SUM(G243:OFFSET(G243,$R$1,0))</f>
        <v>0.1265</v>
      </c>
      <c r="J243" s="7">
        <f ca="1">OFFSET(E244,$R$2,0)-D244</f>
        <v>542.80000000000109</v>
      </c>
      <c r="K243">
        <f ca="1">-8*H243+860</f>
        <v>812</v>
      </c>
      <c r="L243">
        <f t="shared" ca="1" si="11"/>
        <v>1</v>
      </c>
      <c r="M243">
        <f ca="1">H243*10</f>
        <v>60</v>
      </c>
      <c r="N243">
        <f t="shared" ca="1" si="14"/>
        <v>37.950000000000003</v>
      </c>
    </row>
    <row r="244" spans="1:14" ht="16">
      <c r="A244" s="1">
        <v>41087</v>
      </c>
      <c r="B244">
        <v>12532.9</v>
      </c>
      <c r="C244">
        <v>12627</v>
      </c>
      <c r="D244">
        <f t="shared" si="12"/>
        <v>12532.9</v>
      </c>
      <c r="E244">
        <f t="shared" si="13"/>
        <v>12627</v>
      </c>
      <c r="F244">
        <v>-3</v>
      </c>
      <c r="G244">
        <v>-6.25E-2</v>
      </c>
      <c r="H244" s="6">
        <f ca="1">SUM(F244:OFFSET(F244,$R$1,0))</f>
        <v>7</v>
      </c>
      <c r="I244" s="6">
        <f ca="1">SUM(G244:OFFSET(G244,$R$1,0))</f>
        <v>0.13950000000000007</v>
      </c>
      <c r="J244" s="7">
        <f ca="1">OFFSET(E245,$R$2,0)-D245</f>
        <v>448.05000000000109</v>
      </c>
      <c r="K244">
        <f ca="1">-8*H244+860</f>
        <v>804</v>
      </c>
      <c r="L244">
        <f t="shared" ca="1" si="11"/>
        <v>1</v>
      </c>
      <c r="M244">
        <f ca="1">H244*10</f>
        <v>70</v>
      </c>
      <c r="N244">
        <f t="shared" ca="1" si="14"/>
        <v>41.850000000000023</v>
      </c>
    </row>
    <row r="245" spans="1:14" ht="16">
      <c r="A245" s="1">
        <v>41088</v>
      </c>
      <c r="B245">
        <v>12626.3</v>
      </c>
      <c r="C245">
        <v>12602.3</v>
      </c>
      <c r="D245">
        <f t="shared" si="12"/>
        <v>12626.3</v>
      </c>
      <c r="E245">
        <f t="shared" si="13"/>
        <v>12602.3</v>
      </c>
      <c r="F245">
        <v>4</v>
      </c>
      <c r="G245">
        <v>0.08</v>
      </c>
      <c r="H245" s="6">
        <f ca="1">SUM(F245:OFFSET(F245,$R$1,0))</f>
        <v>9</v>
      </c>
      <c r="I245" s="6">
        <f ca="1">SUM(G245:OFFSET(G245,$R$1,0))</f>
        <v>0.17950000000000005</v>
      </c>
      <c r="J245" s="7">
        <f ca="1">OFFSET(E246,$R$2,0)-D246</f>
        <v>468.39999999999964</v>
      </c>
      <c r="K245">
        <f ca="1">-8*H245+860</f>
        <v>788</v>
      </c>
      <c r="L245">
        <f t="shared" ca="1" si="11"/>
        <v>1</v>
      </c>
      <c r="M245">
        <f ca="1">H245*10</f>
        <v>90</v>
      </c>
      <c r="N245">
        <f t="shared" ca="1" si="14"/>
        <v>53.850000000000016</v>
      </c>
    </row>
    <row r="246" spans="1:14" ht="16">
      <c r="A246" s="1">
        <v>41089</v>
      </c>
      <c r="B246">
        <v>12604.6</v>
      </c>
      <c r="C246">
        <v>12880.1</v>
      </c>
      <c r="D246">
        <f t="shared" si="12"/>
        <v>12604.6</v>
      </c>
      <c r="E246">
        <f>IF(C246="NULL", AVERAGE(E245,C247), C246)</f>
        <v>12880.1</v>
      </c>
      <c r="F246">
        <v>6</v>
      </c>
      <c r="G246">
        <v>0.12239999999999999</v>
      </c>
      <c r="H246" s="6">
        <f ca="1">SUM(F246:OFFSET(F246,$R$1,0))</f>
        <v>16</v>
      </c>
      <c r="I246" s="6">
        <f ca="1">SUM(G246:OFFSET(G246,$R$1,0))</f>
        <v>0.32230000000000009</v>
      </c>
      <c r="J246" s="7">
        <f ca="1">OFFSET(E247,$R$2,0)-D247</f>
        <v>404.10000000000036</v>
      </c>
      <c r="K246">
        <f ca="1">-8*H246+860</f>
        <v>732</v>
      </c>
      <c r="L246">
        <f t="shared" ca="1" si="11"/>
        <v>1</v>
      </c>
      <c r="M246">
        <f ca="1">H246*10</f>
        <v>160</v>
      </c>
      <c r="N246">
        <f t="shared" ca="1" si="14"/>
        <v>96.690000000000026</v>
      </c>
    </row>
    <row r="247" spans="1:14" ht="16">
      <c r="A247" s="1">
        <v>41090</v>
      </c>
      <c r="B247" t="s">
        <v>4</v>
      </c>
      <c r="C247" t="s">
        <v>4</v>
      </c>
      <c r="D247">
        <f t="shared" si="12"/>
        <v>12604.6</v>
      </c>
      <c r="E247">
        <f t="shared" si="13"/>
        <v>12880.1</v>
      </c>
      <c r="F247">
        <v>0</v>
      </c>
      <c r="G247">
        <v>0</v>
      </c>
      <c r="H247" s="6">
        <f ca="1">SUM(F247:OFFSET(F247,$R$1,0))</f>
        <v>24</v>
      </c>
      <c r="I247" s="6">
        <f ca="1">SUM(G247:OFFSET(G247,$R$1,0))</f>
        <v>0.48900000000000005</v>
      </c>
      <c r="J247" s="7">
        <f ca="1">OFFSET(E248,$R$2,0)-D248</f>
        <v>233.94999999999891</v>
      </c>
      <c r="K247">
        <f ca="1">-8*H247+860</f>
        <v>668</v>
      </c>
      <c r="L247">
        <f t="shared" ca="1" si="11"/>
        <v>1</v>
      </c>
      <c r="M247">
        <f ca="1">H247*10</f>
        <v>240</v>
      </c>
      <c r="N247">
        <f t="shared" ca="1" si="14"/>
        <v>146.70000000000002</v>
      </c>
    </row>
    <row r="248" spans="1:14" ht="16">
      <c r="A248" s="1">
        <v>41091</v>
      </c>
      <c r="B248" t="s">
        <v>4</v>
      </c>
      <c r="C248" t="s">
        <v>4</v>
      </c>
      <c r="D248">
        <f t="shared" si="12"/>
        <v>12742.150000000001</v>
      </c>
      <c r="E248">
        <f t="shared" si="13"/>
        <v>12875.75</v>
      </c>
      <c r="F248">
        <v>-5</v>
      </c>
      <c r="G248">
        <v>-0.1</v>
      </c>
      <c r="H248" s="6">
        <f ca="1">SUM(F248:OFFSET(F248,$R$1,0))</f>
        <v>18</v>
      </c>
      <c r="I248" s="6">
        <f ca="1">SUM(G248:OFFSET(G248,$R$1,0))</f>
        <v>0.36570000000000003</v>
      </c>
      <c r="J248" s="7">
        <f ca="1">OFFSET(E249,$R$2,0)-D249</f>
        <v>-0.80000000000109139</v>
      </c>
      <c r="K248">
        <f ca="1">-8*H248+860</f>
        <v>716</v>
      </c>
      <c r="L248">
        <f t="shared" ca="1" si="11"/>
        <v>0</v>
      </c>
      <c r="M248">
        <f ca="1">H248*10</f>
        <v>180</v>
      </c>
      <c r="N248">
        <f t="shared" ca="1" si="14"/>
        <v>109.71000000000001</v>
      </c>
    </row>
    <row r="249" spans="1:14" ht="16">
      <c r="A249" s="1">
        <v>41092</v>
      </c>
      <c r="B249">
        <v>12879.7</v>
      </c>
      <c r="C249">
        <v>12871.4</v>
      </c>
      <c r="D249">
        <f t="shared" si="12"/>
        <v>12879.7</v>
      </c>
      <c r="E249">
        <f t="shared" si="13"/>
        <v>12871.4</v>
      </c>
      <c r="F249">
        <v>7</v>
      </c>
      <c r="G249">
        <v>0.14000000000000001</v>
      </c>
      <c r="H249" s="6">
        <f ca="1">SUM(F249:OFFSET(F249,$R$1,0))</f>
        <v>25</v>
      </c>
      <c r="I249" s="6">
        <f ca="1">SUM(G249:OFFSET(G249,$R$1,0))</f>
        <v>0.50570000000000004</v>
      </c>
      <c r="J249" s="7">
        <f ca="1">OFFSET(E250,$R$2,0)-D250</f>
        <v>228.10000000000036</v>
      </c>
      <c r="K249">
        <f ca="1">-8*H249+860</f>
        <v>660</v>
      </c>
      <c r="L249">
        <f t="shared" ca="1" si="11"/>
        <v>1</v>
      </c>
      <c r="M249">
        <f ca="1">H249*10</f>
        <v>250</v>
      </c>
      <c r="N249">
        <f t="shared" ca="1" si="14"/>
        <v>151.71</v>
      </c>
    </row>
    <row r="250" spans="1:14" ht="16">
      <c r="A250" s="1">
        <v>41093</v>
      </c>
      <c r="B250">
        <v>12868.1</v>
      </c>
      <c r="C250">
        <v>12943.7</v>
      </c>
      <c r="D250">
        <f t="shared" si="12"/>
        <v>12868.1</v>
      </c>
      <c r="E250">
        <f t="shared" si="13"/>
        <v>12943.7</v>
      </c>
      <c r="F250">
        <v>5</v>
      </c>
      <c r="G250">
        <v>0.10199999999999999</v>
      </c>
      <c r="H250" s="6">
        <f ca="1">SUM(F250:OFFSET(F250,$R$1,0))</f>
        <v>23</v>
      </c>
      <c r="I250" s="6">
        <f ca="1">SUM(G250:OFFSET(G250,$R$1,0))</f>
        <v>0.4677</v>
      </c>
      <c r="J250" s="7">
        <f ca="1">OFFSET(E251,$R$2,0)-D251</f>
        <v>191.20000000000073</v>
      </c>
      <c r="K250">
        <f ca="1">-8*H250+860</f>
        <v>676</v>
      </c>
      <c r="L250">
        <f t="shared" ca="1" si="11"/>
        <v>1</v>
      </c>
      <c r="M250">
        <f ca="1">H250*10</f>
        <v>230</v>
      </c>
      <c r="N250">
        <f t="shared" ca="1" si="14"/>
        <v>140.31</v>
      </c>
    </row>
    <row r="251" spans="1:14" ht="16">
      <c r="A251" s="1">
        <v>41094</v>
      </c>
      <c r="B251" t="s">
        <v>4</v>
      </c>
      <c r="C251" t="s">
        <v>4</v>
      </c>
      <c r="D251">
        <f t="shared" si="12"/>
        <v>12905</v>
      </c>
      <c r="E251">
        <f t="shared" si="13"/>
        <v>12920.2</v>
      </c>
      <c r="F251">
        <v>-11</v>
      </c>
      <c r="G251">
        <v>-0.22919999999999999</v>
      </c>
      <c r="H251" s="6">
        <f ca="1">SUM(F251:OFFSET(F251,$R$1,0))</f>
        <v>15</v>
      </c>
      <c r="I251" s="6">
        <f ca="1">SUM(G251:OFFSET(G251,$R$1,0))</f>
        <v>0.2985000000000001</v>
      </c>
      <c r="J251" s="7">
        <f ca="1">OFFSET(E252,$R$2,0)-D252</f>
        <v>164.95000000000073</v>
      </c>
      <c r="K251">
        <f ca="1">-8*H251+860</f>
        <v>740</v>
      </c>
      <c r="L251">
        <f t="shared" ca="1" si="11"/>
        <v>1</v>
      </c>
      <c r="M251">
        <f ca="1">H251*10</f>
        <v>150</v>
      </c>
      <c r="N251">
        <f t="shared" ca="1" si="14"/>
        <v>89.550000000000026</v>
      </c>
    </row>
    <row r="252" spans="1:14" ht="16">
      <c r="A252" s="1">
        <v>41095</v>
      </c>
      <c r="B252">
        <v>12941.9</v>
      </c>
      <c r="C252">
        <v>12896.7</v>
      </c>
      <c r="D252">
        <f t="shared" si="12"/>
        <v>12941.9</v>
      </c>
      <c r="E252">
        <f t="shared" si="13"/>
        <v>12896.7</v>
      </c>
      <c r="F252">
        <v>-13</v>
      </c>
      <c r="G252">
        <v>-0.27079999999999999</v>
      </c>
      <c r="H252" s="6">
        <f ca="1">SUM(F252:OFFSET(F252,$R$1,0))</f>
        <v>7</v>
      </c>
      <c r="I252" s="6">
        <f ca="1">SUM(G252:OFFSET(G252,$R$1,0))</f>
        <v>0.12970000000000009</v>
      </c>
      <c r="J252" s="7">
        <f ca="1">OFFSET(E253,$R$2,0)-D253</f>
        <v>228.10000000000036</v>
      </c>
      <c r="K252">
        <f ca="1">-8*H252+860</f>
        <v>804</v>
      </c>
      <c r="L252">
        <f t="shared" ca="1" si="11"/>
        <v>1</v>
      </c>
      <c r="M252">
        <f ca="1">H252*10</f>
        <v>70</v>
      </c>
      <c r="N252">
        <f t="shared" ca="1" si="14"/>
        <v>38.910000000000025</v>
      </c>
    </row>
    <row r="253" spans="1:14" ht="16">
      <c r="A253" s="1">
        <v>41096</v>
      </c>
      <c r="B253">
        <v>12889.4</v>
      </c>
      <c r="C253">
        <v>12772.5</v>
      </c>
      <c r="D253">
        <f t="shared" si="12"/>
        <v>12889.4</v>
      </c>
      <c r="E253">
        <f t="shared" si="13"/>
        <v>12772.5</v>
      </c>
      <c r="F253">
        <v>-5</v>
      </c>
      <c r="G253">
        <v>-0.1042</v>
      </c>
      <c r="H253" s="6">
        <f ca="1">SUM(F253:OFFSET(F253,$R$1,0))</f>
        <v>1</v>
      </c>
      <c r="I253" s="6">
        <f ca="1">SUM(G253:OFFSET(G253,$R$1,0))</f>
        <v>5.5000000000000743E-3</v>
      </c>
      <c r="J253" s="7">
        <f ca="1">OFFSET(E254,$R$2,0)-D254</f>
        <v>279.20000000000073</v>
      </c>
      <c r="K253">
        <f ca="1">-8*H253+860</f>
        <v>852</v>
      </c>
      <c r="L253">
        <f t="shared" ca="1" si="11"/>
        <v>1</v>
      </c>
      <c r="M253">
        <f ca="1">H253*10</f>
        <v>10</v>
      </c>
      <c r="N253">
        <f t="shared" ca="1" si="14"/>
        <v>1.6500000000000223</v>
      </c>
    </row>
    <row r="254" spans="1:14" ht="16">
      <c r="A254" s="1">
        <v>41097</v>
      </c>
      <c r="B254" t="s">
        <v>4</v>
      </c>
      <c r="C254" t="s">
        <v>4</v>
      </c>
      <c r="D254">
        <f t="shared" si="12"/>
        <v>12889.4</v>
      </c>
      <c r="E254">
        <f t="shared" si="13"/>
        <v>12772.5</v>
      </c>
      <c r="F254">
        <v>0</v>
      </c>
      <c r="G254">
        <v>0</v>
      </c>
      <c r="H254" s="6">
        <f ca="1">SUM(F254:OFFSET(F254,$R$1,0))</f>
        <v>5</v>
      </c>
      <c r="I254" s="6">
        <f ca="1">SUM(G254:OFFSET(G254,$R$1,0))</f>
        <v>8.8800000000000115E-2</v>
      </c>
      <c r="J254" s="7">
        <f ca="1">OFFSET(E255,$R$2,0)-D255</f>
        <v>344.89999999999964</v>
      </c>
      <c r="K254">
        <f ca="1">-8*H254+860</f>
        <v>820</v>
      </c>
      <c r="L254">
        <f t="shared" ca="1" si="11"/>
        <v>1</v>
      </c>
      <c r="M254">
        <f ca="1">H254*10</f>
        <v>50</v>
      </c>
      <c r="N254">
        <f t="shared" ca="1" si="14"/>
        <v>26.640000000000036</v>
      </c>
    </row>
    <row r="255" spans="1:14" ht="16">
      <c r="A255" s="1">
        <v>41098</v>
      </c>
      <c r="B255" t="s">
        <v>4</v>
      </c>
      <c r="C255" t="s">
        <v>4</v>
      </c>
      <c r="D255">
        <f t="shared" si="12"/>
        <v>12830.7</v>
      </c>
      <c r="E255">
        <f t="shared" si="13"/>
        <v>12754.4</v>
      </c>
      <c r="F255">
        <v>6</v>
      </c>
      <c r="G255">
        <v>0.12239999999999999</v>
      </c>
      <c r="H255" s="6">
        <f ca="1">SUM(F255:OFFSET(F255,$R$1,0))</f>
        <v>10</v>
      </c>
      <c r="I255" s="6">
        <f ca="1">SUM(G255:OFFSET(G255,$R$1,0))</f>
        <v>0.19080000000000014</v>
      </c>
      <c r="J255" s="7">
        <f ca="1">OFFSET(E256,$R$2,0)-D256</f>
        <v>393.20000000000073</v>
      </c>
      <c r="K255">
        <f ca="1">-8*H255+860</f>
        <v>780</v>
      </c>
      <c r="L255">
        <f t="shared" ca="1" si="11"/>
        <v>1</v>
      </c>
      <c r="M255">
        <f ca="1">H255*10</f>
        <v>100</v>
      </c>
      <c r="N255">
        <f t="shared" ca="1" si="14"/>
        <v>57.240000000000038</v>
      </c>
    </row>
    <row r="256" spans="1:14" ht="16">
      <c r="A256" s="1">
        <v>41099</v>
      </c>
      <c r="B256">
        <v>12772</v>
      </c>
      <c r="C256">
        <v>12736.3</v>
      </c>
      <c r="D256">
        <f t="shared" si="12"/>
        <v>12772</v>
      </c>
      <c r="E256">
        <f t="shared" si="13"/>
        <v>12736.3</v>
      </c>
      <c r="F256">
        <v>-3</v>
      </c>
      <c r="G256">
        <v>-6.1199999999999997E-2</v>
      </c>
      <c r="H256" s="6">
        <f ca="1">SUM(F256:OFFSET(F256,$R$1,0))</f>
        <v>5</v>
      </c>
      <c r="I256" s="6">
        <f ca="1">SUM(G256:OFFSET(G256,$R$1,0))</f>
        <v>8.8800000000000073E-2</v>
      </c>
      <c r="J256" s="7">
        <f ca="1">OFFSET(E257,$R$2,0)-D257</f>
        <v>474.10000000000036</v>
      </c>
      <c r="K256">
        <f ca="1">-8*H256+860</f>
        <v>820</v>
      </c>
      <c r="L256">
        <f t="shared" ca="1" si="11"/>
        <v>1</v>
      </c>
      <c r="M256">
        <f ca="1">H256*10</f>
        <v>50</v>
      </c>
      <c r="N256">
        <f t="shared" ca="1" si="14"/>
        <v>26.640000000000022</v>
      </c>
    </row>
    <row r="257" spans="1:14" ht="16">
      <c r="A257" s="1">
        <v>41100</v>
      </c>
      <c r="B257">
        <v>12733.9</v>
      </c>
      <c r="C257">
        <v>12653.1</v>
      </c>
      <c r="D257">
        <f t="shared" si="12"/>
        <v>12733.9</v>
      </c>
      <c r="E257">
        <f t="shared" si="13"/>
        <v>12653.1</v>
      </c>
      <c r="F257">
        <v>-5</v>
      </c>
      <c r="G257">
        <v>-0.1042</v>
      </c>
      <c r="H257" s="6">
        <f ca="1">SUM(F257:OFFSET(F257,$R$1,0))</f>
        <v>-3</v>
      </c>
      <c r="I257" s="6">
        <f ca="1">SUM(G257:OFFSET(G257,$R$1,0))</f>
        <v>-7.6599999999999946E-2</v>
      </c>
      <c r="J257" s="7">
        <f ca="1">OFFSET(E258,$R$2,0)-D258</f>
        <v>555</v>
      </c>
      <c r="K257">
        <f ca="1">-8*H257+860</f>
        <v>884</v>
      </c>
      <c r="L257">
        <f t="shared" ca="1" si="11"/>
        <v>1</v>
      </c>
      <c r="M257">
        <f ca="1">H257*10</f>
        <v>-30</v>
      </c>
      <c r="N257">
        <f t="shared" ca="1" si="14"/>
        <v>-22.979999999999983</v>
      </c>
    </row>
    <row r="258" spans="1:14" ht="16">
      <c r="A258" s="1">
        <v>41101</v>
      </c>
      <c r="B258">
        <v>12653</v>
      </c>
      <c r="C258">
        <v>12604.5</v>
      </c>
      <c r="D258">
        <f t="shared" si="12"/>
        <v>12653</v>
      </c>
      <c r="E258">
        <f t="shared" si="13"/>
        <v>12604.5</v>
      </c>
      <c r="F258">
        <v>-5</v>
      </c>
      <c r="G258">
        <v>-0.1</v>
      </c>
      <c r="H258" s="6">
        <f ca="1">SUM(F258:OFFSET(F258,$R$1,0))</f>
        <v>0</v>
      </c>
      <c r="I258" s="6">
        <f ca="1">SUM(G258:OFFSET(G258,$R$1,0))</f>
        <v>-1.3299999999999965E-2</v>
      </c>
      <c r="J258" s="7">
        <f ca="1">OFFSET(E259,$R$2,0)-D259</f>
        <v>586</v>
      </c>
      <c r="K258">
        <f ca="1">-8*H258+860</f>
        <v>860</v>
      </c>
      <c r="L258">
        <f t="shared" ca="1" si="11"/>
        <v>1</v>
      </c>
      <c r="M258">
        <f ca="1">H258*10</f>
        <v>0</v>
      </c>
      <c r="N258">
        <f t="shared" ca="1" si="14"/>
        <v>-3.9899999999999896</v>
      </c>
    </row>
    <row r="259" spans="1:14" ht="16">
      <c r="A259" s="1">
        <v>41102</v>
      </c>
      <c r="B259">
        <v>12602.7</v>
      </c>
      <c r="C259">
        <v>12573.3</v>
      </c>
      <c r="D259">
        <f t="shared" si="12"/>
        <v>12602.7</v>
      </c>
      <c r="E259">
        <f t="shared" si="13"/>
        <v>12573.3</v>
      </c>
      <c r="F259">
        <v>-12</v>
      </c>
      <c r="G259">
        <v>-0.24</v>
      </c>
      <c r="H259" s="6">
        <f ca="1">SUM(F259:OFFSET(F259,$R$1,0))</f>
        <v>-16</v>
      </c>
      <c r="I259" s="6">
        <f ca="1">SUM(G259:OFFSET(G259,$R$1,0))</f>
        <v>-0.33329999999999993</v>
      </c>
      <c r="J259" s="7">
        <f ca="1">OFFSET(E260,$R$2,0)-D260</f>
        <v>595.69999999999891</v>
      </c>
      <c r="K259">
        <f ca="1">-8*H259+860</f>
        <v>988</v>
      </c>
      <c r="L259">
        <f t="shared" ref="L259:L322" ca="1" si="15">IF(SIGN(J259)=SIGN(K259), 1, 0)</f>
        <v>1</v>
      </c>
      <c r="M259">
        <f ca="1">H259*10</f>
        <v>-160</v>
      </c>
      <c r="N259">
        <f t="shared" ca="1" si="14"/>
        <v>-99.989999999999981</v>
      </c>
    </row>
    <row r="260" spans="1:14" ht="16">
      <c r="A260" s="1">
        <v>41103</v>
      </c>
      <c r="B260">
        <v>12573.7</v>
      </c>
      <c r="C260">
        <v>12777.1</v>
      </c>
      <c r="D260">
        <f t="shared" ref="D260:D323" si="16">IF(B260="NULL", AVERAGE(D259,B261), B260)</f>
        <v>12573.7</v>
      </c>
      <c r="E260">
        <f t="shared" ref="E260:E323" si="17">IF(C260="NULL", AVERAGE(E259,C261), C260)</f>
        <v>12777.1</v>
      </c>
      <c r="F260">
        <v>-1</v>
      </c>
      <c r="G260">
        <v>-2.0400000000000001E-2</v>
      </c>
      <c r="H260" s="6">
        <f ca="1">SUM(F260:OFFSET(F260,$R$1,0))</f>
        <v>-23</v>
      </c>
      <c r="I260" s="6">
        <f ca="1">SUM(G260:OFFSET(G260,$R$1,0))</f>
        <v>-0.4736999999999999</v>
      </c>
      <c r="J260" s="7">
        <f ca="1">OFFSET(E261,$R$2,0)-D261</f>
        <v>598.39999999999964</v>
      </c>
      <c r="K260">
        <f ca="1">-8*H260+860</f>
        <v>1044</v>
      </c>
      <c r="L260">
        <f t="shared" ca="1" si="15"/>
        <v>1</v>
      </c>
      <c r="M260">
        <f ca="1">H260*10</f>
        <v>-230</v>
      </c>
      <c r="N260">
        <f t="shared" ca="1" si="14"/>
        <v>-142.10999999999996</v>
      </c>
    </row>
    <row r="261" spans="1:14" ht="16">
      <c r="A261" s="1">
        <v>41104</v>
      </c>
      <c r="B261" t="s">
        <v>4</v>
      </c>
      <c r="C261" t="s">
        <v>4</v>
      </c>
      <c r="D261">
        <f t="shared" si="16"/>
        <v>12573.7</v>
      </c>
      <c r="E261">
        <f t="shared" si="17"/>
        <v>12777.1</v>
      </c>
      <c r="F261">
        <v>-2</v>
      </c>
      <c r="G261">
        <v>-4.4400000000000002E-2</v>
      </c>
      <c r="H261" s="6">
        <f ca="1">SUM(F261:OFFSET(F261,$R$1,0))</f>
        <v>-23</v>
      </c>
      <c r="I261" s="6">
        <f ca="1">SUM(G261:OFFSET(G261,$R$1,0))</f>
        <v>-0.47639999999999993</v>
      </c>
      <c r="J261" s="7">
        <f ca="1">OFFSET(E262,$R$2,0)-D262</f>
        <v>489.79999999999927</v>
      </c>
      <c r="K261">
        <f ca="1">-8*H261+860</f>
        <v>1044</v>
      </c>
      <c r="L261">
        <f t="shared" ca="1" si="15"/>
        <v>1</v>
      </c>
      <c r="M261">
        <f ca="1">H261*10</f>
        <v>-230</v>
      </c>
      <c r="N261">
        <f t="shared" ca="1" si="14"/>
        <v>-142.91999999999999</v>
      </c>
    </row>
    <row r="262" spans="1:14" ht="16">
      <c r="A262" s="1">
        <v>41105</v>
      </c>
      <c r="B262" t="s">
        <v>4</v>
      </c>
      <c r="C262" t="s">
        <v>4</v>
      </c>
      <c r="D262">
        <f t="shared" si="16"/>
        <v>12675</v>
      </c>
      <c r="E262">
        <f t="shared" si="17"/>
        <v>12752.150000000001</v>
      </c>
      <c r="F262">
        <v>5</v>
      </c>
      <c r="G262">
        <v>0.1</v>
      </c>
      <c r="H262" s="6">
        <f ca="1">SUM(F262:OFFSET(F262,$R$1,0))</f>
        <v>-24</v>
      </c>
      <c r="I262" s="6">
        <f ca="1">SUM(G262:OFFSET(G262,$R$1,0))</f>
        <v>-0.51279999999999992</v>
      </c>
      <c r="J262" s="7">
        <f ca="1">OFFSET(E263,$R$2,0)-D263</f>
        <v>473.80000000000109</v>
      </c>
      <c r="K262">
        <f ca="1">-8*H262+860</f>
        <v>1052</v>
      </c>
      <c r="L262">
        <f t="shared" ca="1" si="15"/>
        <v>1</v>
      </c>
      <c r="M262">
        <f ca="1">H262*10</f>
        <v>-240</v>
      </c>
      <c r="N262">
        <f t="shared" ca="1" si="14"/>
        <v>-153.83999999999997</v>
      </c>
    </row>
    <row r="263" spans="1:14" ht="16">
      <c r="A263" s="1">
        <v>41106</v>
      </c>
      <c r="B263">
        <v>12776.3</v>
      </c>
      <c r="C263">
        <v>12727.2</v>
      </c>
      <c r="D263">
        <f t="shared" si="16"/>
        <v>12776.3</v>
      </c>
      <c r="E263">
        <f t="shared" si="17"/>
        <v>12727.2</v>
      </c>
      <c r="F263">
        <v>7</v>
      </c>
      <c r="G263">
        <v>0.14000000000000001</v>
      </c>
      <c r="H263" s="6">
        <f ca="1">SUM(F263:OFFSET(F263,$R$1,0))</f>
        <v>-26</v>
      </c>
      <c r="I263" s="6">
        <f ca="1">SUM(G263:OFFSET(G263,$R$1,0))</f>
        <v>-0.55649999999999988</v>
      </c>
      <c r="J263" s="7">
        <f ca="1">OFFSET(E264,$R$2,0)-D264</f>
        <v>546.5</v>
      </c>
      <c r="K263">
        <f ca="1">-8*H263+860</f>
        <v>1068</v>
      </c>
      <c r="L263">
        <f t="shared" ca="1" si="15"/>
        <v>1</v>
      </c>
      <c r="M263">
        <f ca="1">H263*10</f>
        <v>-260</v>
      </c>
      <c r="N263">
        <f t="shared" ca="1" si="14"/>
        <v>-166.94999999999996</v>
      </c>
    </row>
    <row r="264" spans="1:14" ht="16">
      <c r="A264" s="1">
        <v>41107</v>
      </c>
      <c r="B264">
        <v>12728.7</v>
      </c>
      <c r="C264">
        <v>12805.5</v>
      </c>
      <c r="D264">
        <f t="shared" si="16"/>
        <v>12728.7</v>
      </c>
      <c r="E264">
        <f t="shared" si="17"/>
        <v>12805.5</v>
      </c>
      <c r="F264">
        <v>-1</v>
      </c>
      <c r="G264">
        <v>-0.02</v>
      </c>
      <c r="H264" s="6">
        <f ca="1">SUM(F264:OFFSET(F264,$R$1,0))</f>
        <v>-22</v>
      </c>
      <c r="I264" s="6">
        <f ca="1">SUM(G264:OFFSET(G264,$R$1,0))</f>
        <v>-0.47009999999999996</v>
      </c>
      <c r="J264" s="7">
        <f ca="1">OFFSET(E265,$R$2,0)-D265</f>
        <v>478.20000000000073</v>
      </c>
      <c r="K264">
        <f ca="1">-8*H264+860</f>
        <v>1036</v>
      </c>
      <c r="L264">
        <f t="shared" ca="1" si="15"/>
        <v>1</v>
      </c>
      <c r="M264">
        <f ca="1">H264*10</f>
        <v>-220</v>
      </c>
      <c r="N264">
        <f t="shared" ca="1" si="14"/>
        <v>-141.03</v>
      </c>
    </row>
    <row r="265" spans="1:14" ht="16">
      <c r="A265" s="1">
        <v>41108</v>
      </c>
      <c r="B265">
        <v>12797</v>
      </c>
      <c r="C265">
        <v>12908.7</v>
      </c>
      <c r="D265">
        <f t="shared" si="16"/>
        <v>12797</v>
      </c>
      <c r="E265">
        <f t="shared" si="17"/>
        <v>12908.7</v>
      </c>
      <c r="F265">
        <v>-6</v>
      </c>
      <c r="G265">
        <v>-0.12</v>
      </c>
      <c r="H265" s="6">
        <f ca="1">SUM(F265:OFFSET(F265,$R$1,0))</f>
        <v>-32</v>
      </c>
      <c r="I265" s="6">
        <f ca="1">SUM(G265:OFFSET(G265,$R$1,0))</f>
        <v>-0.67009999999999992</v>
      </c>
      <c r="J265" s="7">
        <f ca="1">OFFSET(E266,$R$2,0)-D266</f>
        <v>363.80000000000109</v>
      </c>
      <c r="K265">
        <f ca="1">-8*H265+860</f>
        <v>1116</v>
      </c>
      <c r="L265">
        <f t="shared" ca="1" si="15"/>
        <v>1</v>
      </c>
      <c r="M265">
        <f ca="1">H265*10</f>
        <v>-320</v>
      </c>
      <c r="N265">
        <f t="shared" ca="1" si="14"/>
        <v>-201.02999999999997</v>
      </c>
    </row>
    <row r="266" spans="1:14" ht="16">
      <c r="A266" s="1">
        <v>41109</v>
      </c>
      <c r="B266">
        <v>12909.6</v>
      </c>
      <c r="C266">
        <v>12943.4</v>
      </c>
      <c r="D266">
        <f t="shared" si="16"/>
        <v>12909.6</v>
      </c>
      <c r="E266">
        <f t="shared" si="17"/>
        <v>12943.4</v>
      </c>
      <c r="F266">
        <v>0</v>
      </c>
      <c r="G266">
        <v>0</v>
      </c>
      <c r="H266" s="6">
        <f ca="1">SUM(F266:OFFSET(F266,$R$1,0))</f>
        <v>-29</v>
      </c>
      <c r="I266" s="6">
        <f ca="1">SUM(G266:OFFSET(G266,$R$1,0))</f>
        <v>-0.60759999999999992</v>
      </c>
      <c r="J266" s="7">
        <f ca="1">OFFSET(E267,$R$2,0)-D267</f>
        <v>328.89999999999964</v>
      </c>
      <c r="K266">
        <f ca="1">-8*H266+860</f>
        <v>1092</v>
      </c>
      <c r="L266">
        <f t="shared" ca="1" si="15"/>
        <v>1</v>
      </c>
      <c r="M266">
        <f ca="1">H266*10</f>
        <v>-290</v>
      </c>
      <c r="N266">
        <f t="shared" ca="1" si="14"/>
        <v>-182.27999999999997</v>
      </c>
    </row>
    <row r="267" spans="1:14" ht="16">
      <c r="A267" s="1">
        <v>41110</v>
      </c>
      <c r="B267">
        <v>12942.7</v>
      </c>
      <c r="C267">
        <v>12822.6</v>
      </c>
      <c r="D267">
        <f t="shared" si="16"/>
        <v>12942.7</v>
      </c>
      <c r="E267">
        <f t="shared" si="17"/>
        <v>12822.6</v>
      </c>
      <c r="F267">
        <v>6</v>
      </c>
      <c r="G267">
        <v>0.12</v>
      </c>
      <c r="H267" s="6">
        <f ca="1">SUM(F267:OFFSET(F267,$R$1,0))</f>
        <v>-27</v>
      </c>
      <c r="I267" s="6">
        <f ca="1">SUM(G267:OFFSET(G267,$R$1,0))</f>
        <v>-0.56759999999999999</v>
      </c>
      <c r="J267" s="7">
        <f ca="1">OFFSET(E268,$R$2,0)-D268</f>
        <v>260.89999999999964</v>
      </c>
      <c r="K267">
        <f ca="1">-8*H267+860</f>
        <v>1076</v>
      </c>
      <c r="L267">
        <f t="shared" ca="1" si="15"/>
        <v>1</v>
      </c>
      <c r="M267">
        <f ca="1">H267*10</f>
        <v>-270</v>
      </c>
      <c r="N267">
        <f t="shared" ca="1" si="14"/>
        <v>-170.28</v>
      </c>
    </row>
    <row r="268" spans="1:14" ht="16">
      <c r="A268" s="1">
        <v>41111</v>
      </c>
      <c r="B268" t="s">
        <v>4</v>
      </c>
      <c r="C268" t="s">
        <v>4</v>
      </c>
      <c r="D268">
        <f t="shared" si="16"/>
        <v>12942.7</v>
      </c>
      <c r="E268">
        <f t="shared" si="17"/>
        <v>12822.6</v>
      </c>
      <c r="F268">
        <v>0</v>
      </c>
      <c r="G268">
        <v>0</v>
      </c>
      <c r="H268" s="6">
        <f ca="1">SUM(F268:OFFSET(F268,$R$1,0))</f>
        <v>-33</v>
      </c>
      <c r="I268" s="6">
        <f ca="1">SUM(G268:OFFSET(G268,$R$1,0))</f>
        <v>-0.69</v>
      </c>
      <c r="J268" s="7">
        <f ca="1">OFFSET(E269,$R$2,0)-D269</f>
        <v>291.19999999999891</v>
      </c>
      <c r="K268">
        <f ca="1">-8*H268+860</f>
        <v>1124</v>
      </c>
      <c r="L268">
        <f t="shared" ca="1" si="15"/>
        <v>1</v>
      </c>
      <c r="M268">
        <f ca="1">H268*10</f>
        <v>-330</v>
      </c>
      <c r="N268">
        <f t="shared" ca="1" si="14"/>
        <v>-206.99999999999997</v>
      </c>
    </row>
    <row r="269" spans="1:14" ht="16">
      <c r="A269" s="1">
        <v>41112</v>
      </c>
      <c r="B269" t="s">
        <v>4</v>
      </c>
      <c r="C269" t="s">
        <v>4</v>
      </c>
      <c r="D269">
        <f t="shared" si="16"/>
        <v>12881.6</v>
      </c>
      <c r="E269">
        <f t="shared" si="17"/>
        <v>12772.05</v>
      </c>
      <c r="F269">
        <v>3</v>
      </c>
      <c r="G269">
        <v>6.3799999999999996E-2</v>
      </c>
      <c r="H269" s="6">
        <f ca="1">SUM(F269:OFFSET(F269,$R$1,0))</f>
        <v>-30</v>
      </c>
      <c r="I269" s="6">
        <f ca="1">SUM(G269:OFFSET(G269,$R$1,0))</f>
        <v>-0.62619999999999998</v>
      </c>
      <c r="J269" s="7">
        <f ca="1">OFFSET(E270,$R$2,0)-D270</f>
        <v>237</v>
      </c>
      <c r="K269">
        <f ca="1">-8*H269+860</f>
        <v>1100</v>
      </c>
      <c r="L269">
        <f t="shared" ca="1" si="15"/>
        <v>1</v>
      </c>
      <c r="M269">
        <f ca="1">H269*10</f>
        <v>-300</v>
      </c>
      <c r="N269">
        <f t="shared" ca="1" si="14"/>
        <v>-187.85999999999999</v>
      </c>
    </row>
    <row r="270" spans="1:14" ht="16">
      <c r="A270" s="1">
        <v>41113</v>
      </c>
      <c r="B270">
        <v>12820.5</v>
      </c>
      <c r="C270">
        <v>12721.5</v>
      </c>
      <c r="D270">
        <f t="shared" si="16"/>
        <v>12820.5</v>
      </c>
      <c r="E270">
        <f t="shared" si="17"/>
        <v>12721.5</v>
      </c>
      <c r="F270">
        <v>-4</v>
      </c>
      <c r="G270">
        <v>-9.2999999999999999E-2</v>
      </c>
      <c r="H270" s="6">
        <f ca="1">SUM(F270:OFFSET(F270,$R$1,0))</f>
        <v>-29</v>
      </c>
      <c r="I270" s="6">
        <f ca="1">SUM(G270:OFFSET(G270,$R$1,0))</f>
        <v>-0.61919999999999997</v>
      </c>
      <c r="J270" s="7">
        <f ca="1">OFFSET(E271,$R$2,0)-D271</f>
        <v>437.10000000000036</v>
      </c>
      <c r="K270">
        <f ca="1">-8*H270+860</f>
        <v>1092</v>
      </c>
      <c r="L270">
        <f t="shared" ca="1" si="15"/>
        <v>1</v>
      </c>
      <c r="M270">
        <f ca="1">H270*10</f>
        <v>-290</v>
      </c>
      <c r="N270">
        <f t="shared" ca="1" si="14"/>
        <v>-185.76</v>
      </c>
    </row>
    <row r="271" spans="1:14" ht="16">
      <c r="A271" s="1">
        <v>41114</v>
      </c>
      <c r="B271">
        <v>12720.9</v>
      </c>
      <c r="C271">
        <v>12617.3</v>
      </c>
      <c r="D271">
        <f t="shared" si="16"/>
        <v>12720.9</v>
      </c>
      <c r="E271">
        <f t="shared" si="17"/>
        <v>12617.3</v>
      </c>
      <c r="F271">
        <v>1</v>
      </c>
      <c r="G271">
        <v>0.02</v>
      </c>
      <c r="H271" s="6">
        <f ca="1">SUM(F271:OFFSET(F271,$R$1,0))</f>
        <v>-35</v>
      </c>
      <c r="I271" s="6">
        <f ca="1">SUM(G271:OFFSET(G271,$R$1,0))</f>
        <v>-0.73919999999999986</v>
      </c>
      <c r="J271" s="7">
        <f ca="1">OFFSET(E272,$R$2,0)-D272</f>
        <v>540.20000000000073</v>
      </c>
      <c r="K271">
        <f ca="1">-8*H271+860</f>
        <v>1140</v>
      </c>
      <c r="L271">
        <f t="shared" ca="1" si="15"/>
        <v>1</v>
      </c>
      <c r="M271">
        <f ca="1">H271*10</f>
        <v>-350</v>
      </c>
      <c r="N271">
        <f t="shared" ca="1" si="14"/>
        <v>-221.75999999999996</v>
      </c>
    </row>
    <row r="272" spans="1:14" ht="16">
      <c r="A272" s="1">
        <v>41115</v>
      </c>
      <c r="B272">
        <v>12617.8</v>
      </c>
      <c r="C272">
        <v>12676.1</v>
      </c>
      <c r="D272">
        <f t="shared" si="16"/>
        <v>12617.8</v>
      </c>
      <c r="E272">
        <f t="shared" si="17"/>
        <v>12676.1</v>
      </c>
      <c r="F272">
        <v>-1</v>
      </c>
      <c r="G272">
        <v>-2.0799999999999999E-2</v>
      </c>
      <c r="H272" s="6">
        <f ca="1">SUM(F272:OFFSET(F272,$R$1,0))</f>
        <v>-41</v>
      </c>
      <c r="I272" s="6">
        <f ca="1">SUM(G272:OFFSET(G272,$R$1,0))</f>
        <v>-0.86199999999999988</v>
      </c>
      <c r="J272" s="7">
        <f ca="1">OFFSET(E273,$R$2,0)-D273</f>
        <v>460.75</v>
      </c>
      <c r="K272">
        <f ca="1">-8*H272+860</f>
        <v>1188</v>
      </c>
      <c r="L272">
        <f t="shared" ca="1" si="15"/>
        <v>1</v>
      </c>
      <c r="M272">
        <f ca="1">H272*10</f>
        <v>-410</v>
      </c>
      <c r="N272">
        <f t="shared" ca="1" si="14"/>
        <v>-258.59999999999997</v>
      </c>
    </row>
    <row r="273" spans="1:14" ht="16">
      <c r="A273" s="1">
        <v>41116</v>
      </c>
      <c r="B273">
        <v>12680.6</v>
      </c>
      <c r="C273">
        <v>12887.9</v>
      </c>
      <c r="D273">
        <f t="shared" si="16"/>
        <v>12680.6</v>
      </c>
      <c r="E273">
        <f t="shared" si="17"/>
        <v>12887.9</v>
      </c>
      <c r="F273">
        <v>0</v>
      </c>
      <c r="G273">
        <v>0</v>
      </c>
      <c r="H273" s="6">
        <f ca="1">SUM(F273:OFFSET(F273,$R$1,0))</f>
        <v>-30</v>
      </c>
      <c r="I273" s="6">
        <f ca="1">SUM(G273:OFFSET(G273,$R$1,0))</f>
        <v>-0.63280000000000003</v>
      </c>
      <c r="J273" s="7">
        <f ca="1">OFFSET(E274,$R$2,0)-D274</f>
        <v>235.80000000000109</v>
      </c>
      <c r="K273">
        <f ca="1">-8*H273+860</f>
        <v>1100</v>
      </c>
      <c r="L273">
        <f t="shared" ca="1" si="15"/>
        <v>1</v>
      </c>
      <c r="M273">
        <f ca="1">H273*10</f>
        <v>-300</v>
      </c>
      <c r="N273">
        <f t="shared" ca="1" si="14"/>
        <v>-189.84</v>
      </c>
    </row>
    <row r="274" spans="1:14" ht="16">
      <c r="A274" s="1">
        <v>41117</v>
      </c>
      <c r="B274">
        <v>12888.9</v>
      </c>
      <c r="C274">
        <v>13075.7</v>
      </c>
      <c r="D274">
        <f t="shared" si="16"/>
        <v>12888.9</v>
      </c>
      <c r="E274">
        <f t="shared" si="17"/>
        <v>13075.7</v>
      </c>
      <c r="F274">
        <v>-13</v>
      </c>
      <c r="G274">
        <v>-0.26529999999999998</v>
      </c>
      <c r="H274" s="6">
        <f ca="1">SUM(F274:OFFSET(F274,$R$1,0))</f>
        <v>-30</v>
      </c>
      <c r="I274" s="6">
        <f ca="1">SUM(G274:OFFSET(G274,$R$1,0))</f>
        <v>-0.62729999999999997</v>
      </c>
      <c r="J274" s="7">
        <f ca="1">OFFSET(E275,$R$2,0)-D275</f>
        <v>214.10000000000036</v>
      </c>
      <c r="K274">
        <f ca="1">-8*H274+860</f>
        <v>1100</v>
      </c>
      <c r="L274">
        <f t="shared" ca="1" si="15"/>
        <v>1</v>
      </c>
      <c r="M274">
        <f ca="1">H274*10</f>
        <v>-300</v>
      </c>
      <c r="N274">
        <f t="shared" ca="1" si="14"/>
        <v>-188.19</v>
      </c>
    </row>
    <row r="275" spans="1:14" ht="16">
      <c r="A275" s="1">
        <v>41118</v>
      </c>
      <c r="B275" t="s">
        <v>4</v>
      </c>
      <c r="C275" t="s">
        <v>4</v>
      </c>
      <c r="D275">
        <f t="shared" si="16"/>
        <v>12888.9</v>
      </c>
      <c r="E275">
        <f t="shared" si="17"/>
        <v>13075.7</v>
      </c>
      <c r="F275">
        <v>3</v>
      </c>
      <c r="G275">
        <v>0.06</v>
      </c>
      <c r="H275" s="6">
        <f ca="1">SUM(F275:OFFSET(F275,$R$1,0))</f>
        <v>-22</v>
      </c>
      <c r="I275" s="6">
        <f ca="1">SUM(G275:OFFSET(G275,$R$1,0))</f>
        <v>-0.46310000000000001</v>
      </c>
      <c r="J275" s="7">
        <f ca="1">OFFSET(E276,$R$2,0)-D276</f>
        <v>125.35000000000036</v>
      </c>
      <c r="K275">
        <f ca="1">-8*H275+860</f>
        <v>1036</v>
      </c>
      <c r="L275">
        <f t="shared" ca="1" si="15"/>
        <v>1</v>
      </c>
      <c r="M275">
        <f ca="1">H275*10</f>
        <v>-220</v>
      </c>
      <c r="N275">
        <f t="shared" ca="1" si="14"/>
        <v>-138.93</v>
      </c>
    </row>
    <row r="276" spans="1:14" ht="16">
      <c r="A276" s="1">
        <v>41119</v>
      </c>
      <c r="B276" t="s">
        <v>4</v>
      </c>
      <c r="C276" t="s">
        <v>4</v>
      </c>
      <c r="D276">
        <f t="shared" si="16"/>
        <v>12982.15</v>
      </c>
      <c r="E276">
        <f t="shared" si="17"/>
        <v>13074.35</v>
      </c>
      <c r="F276">
        <v>-1</v>
      </c>
      <c r="G276">
        <v>-2.1700000000000001E-2</v>
      </c>
      <c r="H276" s="6">
        <f ca="1">SUM(F276:OFFSET(F276,$R$1,0))</f>
        <v>-23</v>
      </c>
      <c r="I276" s="6">
        <f ca="1">SUM(G276:OFFSET(G276,$R$1,0))</f>
        <v>-0.48480000000000001</v>
      </c>
      <c r="J276" s="7">
        <f ca="1">OFFSET(E277,$R$2,0)-D277</f>
        <v>-74.699999999998909</v>
      </c>
      <c r="K276">
        <f ca="1">-8*H276+860</f>
        <v>1044</v>
      </c>
      <c r="L276">
        <f t="shared" ca="1" si="15"/>
        <v>0</v>
      </c>
      <c r="M276">
        <f ca="1">H276*10</f>
        <v>-230</v>
      </c>
      <c r="N276">
        <f t="shared" ca="1" si="14"/>
        <v>-145.44</v>
      </c>
    </row>
    <row r="277" spans="1:14" ht="16">
      <c r="A277" s="1">
        <v>41120</v>
      </c>
      <c r="B277">
        <v>13075.4</v>
      </c>
      <c r="C277">
        <v>13073</v>
      </c>
      <c r="D277">
        <f t="shared" si="16"/>
        <v>13075.4</v>
      </c>
      <c r="E277">
        <f t="shared" si="17"/>
        <v>13073</v>
      </c>
      <c r="F277">
        <v>-10</v>
      </c>
      <c r="G277">
        <v>-0.20830000000000001</v>
      </c>
      <c r="H277" s="6">
        <f ca="1">SUM(F277:OFFSET(F277,$R$1,0))</f>
        <v>-39</v>
      </c>
      <c r="I277" s="6">
        <f ca="1">SUM(G277:OFFSET(G277,$R$1,0))</f>
        <v>-0.8155</v>
      </c>
      <c r="J277" s="7">
        <f ca="1">OFFSET(E278,$R$2,0)-D278</f>
        <v>19.099999999998545</v>
      </c>
      <c r="K277">
        <f ca="1">-8*H277+860</f>
        <v>1172</v>
      </c>
      <c r="L277">
        <f t="shared" ca="1" si="15"/>
        <v>1</v>
      </c>
      <c r="M277">
        <f ca="1">H277*10</f>
        <v>-390</v>
      </c>
      <c r="N277">
        <f t="shared" ca="1" si="14"/>
        <v>-244.65</v>
      </c>
    </row>
    <row r="278" spans="1:14" ht="16">
      <c r="A278" s="1">
        <v>41121</v>
      </c>
      <c r="B278">
        <v>13071.7</v>
      </c>
      <c r="C278">
        <v>13008.7</v>
      </c>
      <c r="D278">
        <f t="shared" si="16"/>
        <v>13071.7</v>
      </c>
      <c r="E278">
        <f t="shared" si="17"/>
        <v>13008.7</v>
      </c>
      <c r="F278">
        <v>1</v>
      </c>
      <c r="G278">
        <v>2.1299999999999999E-2</v>
      </c>
      <c r="H278" s="6">
        <f ca="1">SUM(F278:OFFSET(F278,$R$1,0))</f>
        <v>-35</v>
      </c>
      <c r="I278" s="6">
        <f ca="1">SUM(G278:OFFSET(G278,$R$1,0))</f>
        <v>-0.7330000000000001</v>
      </c>
      <c r="J278" s="7">
        <f ca="1">OFFSET(E279,$R$2,0)-D279</f>
        <v>83.299999999999272</v>
      </c>
      <c r="K278">
        <f ca="1">-8*H278+860</f>
        <v>1140</v>
      </c>
      <c r="L278">
        <f t="shared" ca="1" si="15"/>
        <v>1</v>
      </c>
      <c r="M278">
        <f ca="1">H278*10</f>
        <v>-350</v>
      </c>
      <c r="N278">
        <f t="shared" ca="1" si="14"/>
        <v>-219.90000000000003</v>
      </c>
    </row>
    <row r="279" spans="1:14" ht="16">
      <c r="A279" s="1">
        <v>41122</v>
      </c>
      <c r="B279">
        <v>13007.5</v>
      </c>
      <c r="C279">
        <v>12976.1</v>
      </c>
      <c r="D279">
        <f t="shared" si="16"/>
        <v>13007.5</v>
      </c>
      <c r="E279">
        <f t="shared" si="17"/>
        <v>12976.1</v>
      </c>
      <c r="F279">
        <v>-4</v>
      </c>
      <c r="G279">
        <v>-9.5200000000000007E-2</v>
      </c>
      <c r="H279" s="6">
        <f ca="1">SUM(F279:OFFSET(F279,$R$1,0))</f>
        <v>-34</v>
      </c>
      <c r="I279" s="6">
        <f ca="1">SUM(G279:OFFSET(G279,$R$1,0))</f>
        <v>-0.72399999999999998</v>
      </c>
      <c r="J279" s="7">
        <f ca="1">OFFSET(E280,$R$2,0)-D280</f>
        <v>121.09999999999854</v>
      </c>
      <c r="K279">
        <f ca="1">-8*H279+860</f>
        <v>1132</v>
      </c>
      <c r="L279">
        <f t="shared" ca="1" si="15"/>
        <v>1</v>
      </c>
      <c r="M279">
        <f ca="1">H279*10</f>
        <v>-340</v>
      </c>
      <c r="N279">
        <f t="shared" ca="1" si="14"/>
        <v>-217.2</v>
      </c>
    </row>
    <row r="280" spans="1:14" ht="16">
      <c r="A280" s="1">
        <v>41123</v>
      </c>
      <c r="B280">
        <v>12969.7</v>
      </c>
      <c r="C280">
        <v>12878.9</v>
      </c>
      <c r="D280">
        <f t="shared" si="16"/>
        <v>12969.7</v>
      </c>
      <c r="E280">
        <f t="shared" si="17"/>
        <v>12878.9</v>
      </c>
      <c r="F280">
        <v>-4</v>
      </c>
      <c r="G280">
        <v>-8.8900000000000007E-2</v>
      </c>
      <c r="H280" s="6">
        <f ca="1">SUM(F280:OFFSET(F280,$R$1,0))</f>
        <v>-33</v>
      </c>
      <c r="I280" s="6">
        <f ca="1">SUM(G280:OFFSET(G280,$R$1,0))</f>
        <v>-0.71289999999999987</v>
      </c>
      <c r="J280" s="7">
        <f ca="1">OFFSET(E281,$R$2,0)-D281</f>
        <v>178.54999999999927</v>
      </c>
      <c r="K280">
        <f ca="1">-8*H280+860</f>
        <v>1124</v>
      </c>
      <c r="L280">
        <f t="shared" ca="1" si="15"/>
        <v>1</v>
      </c>
      <c r="M280">
        <f ca="1">H280*10</f>
        <v>-330</v>
      </c>
      <c r="N280">
        <f t="shared" ca="1" si="14"/>
        <v>-213.86999999999995</v>
      </c>
    </row>
    <row r="281" spans="1:14" ht="16">
      <c r="A281" s="1">
        <v>41124</v>
      </c>
      <c r="B281">
        <v>12884.8</v>
      </c>
      <c r="C281">
        <v>13096.2</v>
      </c>
      <c r="D281">
        <f t="shared" si="16"/>
        <v>12884.8</v>
      </c>
      <c r="E281">
        <f t="shared" si="17"/>
        <v>13096.2</v>
      </c>
      <c r="F281">
        <v>-15</v>
      </c>
      <c r="G281">
        <v>-0.31909999999999999</v>
      </c>
      <c r="H281" s="6">
        <f ca="1">SUM(F281:OFFSET(F281,$R$1,0))</f>
        <v>-36</v>
      </c>
      <c r="I281" s="6">
        <f ca="1">SUM(G281:OFFSET(G281,$R$1,0))</f>
        <v>-0.79200000000000004</v>
      </c>
      <c r="J281" s="7">
        <f ca="1">OFFSET(E282,$R$2,0)-D282</f>
        <v>151.10000000000036</v>
      </c>
      <c r="K281">
        <f ca="1">-8*H281+860</f>
        <v>1148</v>
      </c>
      <c r="L281">
        <f t="shared" ca="1" si="15"/>
        <v>1</v>
      </c>
      <c r="M281">
        <f ca="1">H281*10</f>
        <v>-360</v>
      </c>
      <c r="N281">
        <f t="shared" ca="1" si="14"/>
        <v>-237.60000000000002</v>
      </c>
    </row>
    <row r="282" spans="1:14" ht="16">
      <c r="A282" s="1">
        <v>41125</v>
      </c>
      <c r="B282" t="s">
        <v>4</v>
      </c>
      <c r="C282" t="s">
        <v>4</v>
      </c>
      <c r="D282">
        <f t="shared" si="16"/>
        <v>12884.8</v>
      </c>
      <c r="E282">
        <f t="shared" si="17"/>
        <v>13096.2</v>
      </c>
      <c r="F282">
        <v>-8</v>
      </c>
      <c r="G282">
        <v>-0.21049999999999999</v>
      </c>
      <c r="H282" s="6">
        <f ca="1">SUM(F282:OFFSET(F282,$R$1,0))</f>
        <v>-43</v>
      </c>
      <c r="I282" s="6">
        <f ca="1">SUM(G282:OFFSET(G282,$R$1,0))</f>
        <v>-0.98210000000000008</v>
      </c>
      <c r="J282" s="7">
        <f ca="1">OFFSET(E283,$R$2,0)-D283</f>
        <v>55.150000000001455</v>
      </c>
      <c r="K282">
        <f ca="1">-8*H282+860</f>
        <v>1204</v>
      </c>
      <c r="L282">
        <f t="shared" ca="1" si="15"/>
        <v>1</v>
      </c>
      <c r="M282">
        <f ca="1">H282*10</f>
        <v>-430</v>
      </c>
      <c r="N282">
        <f t="shared" ca="1" si="14"/>
        <v>-294.63000000000005</v>
      </c>
    </row>
    <row r="283" spans="1:14" ht="16">
      <c r="A283" s="1">
        <v>41126</v>
      </c>
      <c r="B283" t="s">
        <v>4</v>
      </c>
      <c r="C283" t="s">
        <v>4</v>
      </c>
      <c r="D283">
        <f t="shared" si="16"/>
        <v>12992.349999999999</v>
      </c>
      <c r="E283">
        <f t="shared" si="17"/>
        <v>13106.85</v>
      </c>
      <c r="F283">
        <v>2</v>
      </c>
      <c r="G283">
        <v>0.05</v>
      </c>
      <c r="H283" s="6">
        <f ca="1">SUM(F283:OFFSET(F283,$R$1,0))</f>
        <v>-39</v>
      </c>
      <c r="I283" s="6">
        <f ca="1">SUM(G283:OFFSET(G283,$R$1,0))</f>
        <v>-0.88769999999999982</v>
      </c>
      <c r="J283" s="7">
        <f ca="1">OFFSET(E284,$R$2,0)-D284</f>
        <v>192.10000000000036</v>
      </c>
      <c r="K283">
        <f ca="1">-8*H283+860</f>
        <v>1172</v>
      </c>
      <c r="L283">
        <f t="shared" ca="1" si="15"/>
        <v>1</v>
      </c>
      <c r="M283">
        <f ca="1">H283*10</f>
        <v>-390</v>
      </c>
      <c r="N283">
        <f t="shared" ca="1" si="14"/>
        <v>-266.30999999999995</v>
      </c>
    </row>
    <row r="284" spans="1:14" ht="16">
      <c r="A284" s="1">
        <v>41127</v>
      </c>
      <c r="B284">
        <v>13099.9</v>
      </c>
      <c r="C284">
        <v>13117.5</v>
      </c>
      <c r="D284">
        <f t="shared" si="16"/>
        <v>13099.9</v>
      </c>
      <c r="E284">
        <f t="shared" si="17"/>
        <v>13117.5</v>
      </c>
      <c r="F284">
        <v>-1</v>
      </c>
      <c r="G284">
        <v>-2.1299999999999999E-2</v>
      </c>
      <c r="H284" s="6">
        <f ca="1">SUM(F284:OFFSET(F284,$R$1,0))</f>
        <v>-45</v>
      </c>
      <c r="I284" s="6">
        <f ca="1">SUM(G284:OFFSET(G284,$R$1,0))</f>
        <v>-1.0089999999999999</v>
      </c>
      <c r="J284" s="7">
        <f ca="1">OFFSET(E285,$R$2,0)-D285</f>
        <v>187.89999999999964</v>
      </c>
      <c r="K284">
        <f ca="1">-8*H284+860</f>
        <v>1220</v>
      </c>
      <c r="L284">
        <f t="shared" ca="1" si="15"/>
        <v>1</v>
      </c>
      <c r="M284">
        <f ca="1">H284*10</f>
        <v>-450</v>
      </c>
      <c r="N284">
        <f t="shared" ca="1" si="14"/>
        <v>-302.7</v>
      </c>
    </row>
    <row r="285" spans="1:14" ht="16">
      <c r="A285" s="1">
        <v>41128</v>
      </c>
      <c r="B285">
        <v>13118.7</v>
      </c>
      <c r="C285">
        <v>13168.6</v>
      </c>
      <c r="D285">
        <f t="shared" si="16"/>
        <v>13118.7</v>
      </c>
      <c r="E285">
        <f t="shared" si="17"/>
        <v>13168.6</v>
      </c>
      <c r="F285">
        <v>-11</v>
      </c>
      <c r="G285">
        <v>-0.23910000000000001</v>
      </c>
      <c r="H285" s="6">
        <f ca="1">SUM(F285:OFFSET(F285,$R$1,0))</f>
        <v>-63</v>
      </c>
      <c r="I285" s="6">
        <f ca="1">SUM(G285:OFFSET(G285,$R$1,0))</f>
        <v>-1.3880999999999999</v>
      </c>
      <c r="J285" s="7">
        <f ca="1">OFFSET(E286,$R$2,0)-D286</f>
        <v>284.19999999999891</v>
      </c>
      <c r="K285">
        <f ca="1">-8*H285+860</f>
        <v>1364</v>
      </c>
      <c r="L285">
        <f t="shared" ca="1" si="15"/>
        <v>1</v>
      </c>
      <c r="M285">
        <f ca="1">H285*10</f>
        <v>-630</v>
      </c>
      <c r="N285">
        <f t="shared" ca="1" si="14"/>
        <v>-416.42999999999995</v>
      </c>
    </row>
    <row r="286" spans="1:14" ht="16">
      <c r="A286" s="1">
        <v>41129</v>
      </c>
      <c r="B286">
        <v>13158.1</v>
      </c>
      <c r="C286">
        <v>13175.6</v>
      </c>
      <c r="D286">
        <f t="shared" si="16"/>
        <v>13158.1</v>
      </c>
      <c r="E286">
        <f t="shared" si="17"/>
        <v>13175.6</v>
      </c>
      <c r="F286">
        <v>-12</v>
      </c>
      <c r="G286">
        <v>-0.25</v>
      </c>
      <c r="H286" s="6">
        <f ca="1">SUM(F286:OFFSET(F286,$R$1,0))</f>
        <v>-74</v>
      </c>
      <c r="I286" s="6">
        <f ca="1">SUM(G286:OFFSET(G286,$R$1,0))</f>
        <v>-1.6181000000000001</v>
      </c>
      <c r="J286" s="7">
        <f ca="1">OFFSET(E287,$R$2,0)-D287</f>
        <v>403.29999999999927</v>
      </c>
      <c r="K286">
        <f ca="1">-8*H286+860</f>
        <v>1452</v>
      </c>
      <c r="L286">
        <f t="shared" ca="1" si="15"/>
        <v>1</v>
      </c>
      <c r="M286">
        <f ca="1">H286*10</f>
        <v>-740</v>
      </c>
      <c r="N286">
        <f t="shared" ca="1" si="14"/>
        <v>-485.43</v>
      </c>
    </row>
    <row r="287" spans="1:14" ht="16">
      <c r="A287" s="1">
        <v>41130</v>
      </c>
      <c r="B287">
        <v>13174.7</v>
      </c>
      <c r="C287">
        <v>13165.2</v>
      </c>
      <c r="D287">
        <f t="shared" si="16"/>
        <v>13174.7</v>
      </c>
      <c r="E287">
        <f t="shared" si="17"/>
        <v>13165.2</v>
      </c>
      <c r="F287">
        <v>-2</v>
      </c>
      <c r="G287">
        <v>-4.5499999999999999E-2</v>
      </c>
      <c r="H287" s="6">
        <f ca="1">SUM(F287:OFFSET(F287,$R$1,0))</f>
        <v>-70</v>
      </c>
      <c r="I287" s="6">
        <f ca="1">SUM(G287:OFFSET(G287,$R$1,0))</f>
        <v>-1.5436000000000001</v>
      </c>
      <c r="J287" s="7">
        <f ca="1">OFFSET(E288,$R$2,0)-D288</f>
        <v>433.69999999999891</v>
      </c>
      <c r="K287">
        <f ca="1">-8*H287+860</f>
        <v>1420</v>
      </c>
      <c r="L287">
        <f t="shared" ca="1" si="15"/>
        <v>1</v>
      </c>
      <c r="M287">
        <f ca="1">H287*10</f>
        <v>-700</v>
      </c>
      <c r="N287">
        <f t="shared" ca="1" si="14"/>
        <v>-463.08000000000004</v>
      </c>
    </row>
    <row r="288" spans="1:14" ht="16">
      <c r="A288" s="1">
        <v>41131</v>
      </c>
      <c r="B288">
        <v>13163.2</v>
      </c>
      <c r="C288">
        <v>13208</v>
      </c>
      <c r="D288">
        <f t="shared" si="16"/>
        <v>13163.2</v>
      </c>
      <c r="E288">
        <f t="shared" si="17"/>
        <v>13208</v>
      </c>
      <c r="F288">
        <v>-3</v>
      </c>
      <c r="G288">
        <v>-6.25E-2</v>
      </c>
      <c r="H288" s="6">
        <f ca="1">SUM(F288:OFFSET(F288,$R$1,0))</f>
        <v>-73</v>
      </c>
      <c r="I288" s="6">
        <f ca="1">SUM(G288:OFFSET(G288,$R$1,0))</f>
        <v>-1.6061000000000001</v>
      </c>
      <c r="J288" s="7">
        <f ca="1">OFFSET(E289,$R$2,0)-D289</f>
        <v>416.29999999999927</v>
      </c>
      <c r="K288">
        <f ca="1">-8*H288+860</f>
        <v>1444</v>
      </c>
      <c r="L288">
        <f t="shared" ca="1" si="15"/>
        <v>1</v>
      </c>
      <c r="M288">
        <f ca="1">H288*10</f>
        <v>-730</v>
      </c>
      <c r="N288">
        <f t="shared" ca="1" si="14"/>
        <v>-481.83000000000004</v>
      </c>
    </row>
    <row r="289" spans="1:14" ht="16">
      <c r="A289" s="1">
        <v>41132</v>
      </c>
      <c r="B289" t="s">
        <v>4</v>
      </c>
      <c r="C289" t="s">
        <v>4</v>
      </c>
      <c r="D289">
        <f t="shared" si="16"/>
        <v>13163.2</v>
      </c>
      <c r="E289">
        <f t="shared" si="17"/>
        <v>13208</v>
      </c>
      <c r="F289">
        <v>-1</v>
      </c>
      <c r="G289">
        <v>-2.7E-2</v>
      </c>
      <c r="H289" s="6">
        <f ca="1">SUM(F289:OFFSET(F289,$R$1,0))</f>
        <v>-80</v>
      </c>
      <c r="I289" s="6">
        <f ca="1">SUM(G289:OFFSET(G289,$R$1,0))</f>
        <v>-1.7531000000000001</v>
      </c>
      <c r="J289" s="7">
        <f ca="1">OFFSET(E290,$R$2,0)-D290</f>
        <v>395.45000000000073</v>
      </c>
      <c r="K289">
        <f ca="1">-8*H289+860</f>
        <v>1500</v>
      </c>
      <c r="L289">
        <f t="shared" ca="1" si="15"/>
        <v>1</v>
      </c>
      <c r="M289">
        <f ca="1">H289*10</f>
        <v>-800</v>
      </c>
      <c r="N289">
        <f t="shared" ca="1" si="14"/>
        <v>-525.93000000000006</v>
      </c>
    </row>
    <row r="290" spans="1:14" ht="16">
      <c r="A290" s="1">
        <v>41133</v>
      </c>
      <c r="B290" t="s">
        <v>4</v>
      </c>
      <c r="C290" t="s">
        <v>4</v>
      </c>
      <c r="D290">
        <f t="shared" si="16"/>
        <v>13184.05</v>
      </c>
      <c r="E290">
        <f t="shared" si="17"/>
        <v>13188.7</v>
      </c>
      <c r="F290">
        <v>5</v>
      </c>
      <c r="G290">
        <v>0.1111</v>
      </c>
      <c r="H290" s="6">
        <f ca="1">SUM(F290:OFFSET(F290,$R$1,0))</f>
        <v>-75</v>
      </c>
      <c r="I290" s="6">
        <f ca="1">SUM(G290:OFFSET(G290,$R$1,0))</f>
        <v>-1.6420000000000001</v>
      </c>
      <c r="J290" s="7">
        <f ca="1">OFFSET(E291,$R$2,0)-D291</f>
        <v>364.30000000000109</v>
      </c>
      <c r="K290">
        <f ca="1">-8*H290+860</f>
        <v>1460</v>
      </c>
      <c r="L290">
        <f t="shared" ca="1" si="15"/>
        <v>1</v>
      </c>
      <c r="M290">
        <f ca="1">H290*10</f>
        <v>-750</v>
      </c>
      <c r="N290">
        <f t="shared" ca="1" si="14"/>
        <v>-492.6</v>
      </c>
    </row>
    <row r="291" spans="1:14" ht="16">
      <c r="A291" s="1">
        <v>41134</v>
      </c>
      <c r="B291">
        <v>13204.9</v>
      </c>
      <c r="C291">
        <v>13169.4</v>
      </c>
      <c r="D291">
        <f t="shared" si="16"/>
        <v>13204.9</v>
      </c>
      <c r="E291">
        <f t="shared" si="17"/>
        <v>13169.4</v>
      </c>
      <c r="F291">
        <v>-6</v>
      </c>
      <c r="G291">
        <v>-0.125</v>
      </c>
      <c r="H291" s="6">
        <f ca="1">SUM(F291:OFFSET(F291,$R$1,0))</f>
        <v>-84</v>
      </c>
      <c r="I291" s="6">
        <f ca="1">SUM(G291:OFFSET(G291,$R$1,0))</f>
        <v>-1.8308</v>
      </c>
      <c r="J291" s="7">
        <f ca="1">OFFSET(E292,$R$2,0)-D292</f>
        <v>390.79999999999927</v>
      </c>
      <c r="K291">
        <f ca="1">-8*H291+860</f>
        <v>1532</v>
      </c>
      <c r="L291">
        <f t="shared" ca="1" si="15"/>
        <v>1</v>
      </c>
      <c r="M291">
        <f ca="1">H291*10</f>
        <v>-840</v>
      </c>
      <c r="N291">
        <f t="shared" ca="1" si="14"/>
        <v>-549.24</v>
      </c>
    </row>
    <row r="292" spans="1:14" ht="16">
      <c r="A292" s="1">
        <v>41135</v>
      </c>
      <c r="B292">
        <v>13168.1</v>
      </c>
      <c r="C292">
        <v>13172.1</v>
      </c>
      <c r="D292">
        <f t="shared" si="16"/>
        <v>13168.1</v>
      </c>
      <c r="E292">
        <f t="shared" si="17"/>
        <v>13172.1</v>
      </c>
      <c r="F292">
        <v>-4</v>
      </c>
      <c r="G292">
        <v>-9.0899999999999995E-2</v>
      </c>
      <c r="H292" s="6">
        <f ca="1">SUM(F292:OFFSET(F292,$R$1,0))</f>
        <v>-84</v>
      </c>
      <c r="I292" s="6">
        <f ca="1">SUM(G292:OFFSET(G292,$R$1,0))</f>
        <v>-1.8287</v>
      </c>
      <c r="J292" s="7">
        <f ca="1">OFFSET(E293,$R$2,0)-D293</f>
        <v>300.10000000000036</v>
      </c>
      <c r="K292">
        <f ca="1">-8*H292+860</f>
        <v>1532</v>
      </c>
      <c r="L292">
        <f t="shared" ca="1" si="15"/>
        <v>1</v>
      </c>
      <c r="M292">
        <f ca="1">H292*10</f>
        <v>-840</v>
      </c>
      <c r="N292">
        <f t="shared" ref="N292:N355" ca="1" si="18">I292*300</f>
        <v>-548.61</v>
      </c>
    </row>
    <row r="293" spans="1:14" ht="16">
      <c r="A293" s="1">
        <v>41136</v>
      </c>
      <c r="B293">
        <v>13157.5</v>
      </c>
      <c r="C293">
        <v>13164.8</v>
      </c>
      <c r="D293">
        <f t="shared" si="16"/>
        <v>13157.5</v>
      </c>
      <c r="E293">
        <f t="shared" si="17"/>
        <v>13164.8</v>
      </c>
      <c r="F293">
        <v>5</v>
      </c>
      <c r="G293">
        <v>0.10639999999999999</v>
      </c>
      <c r="H293" s="6">
        <f ca="1">SUM(F293:OFFSET(F293,$R$1,0))</f>
        <v>-80</v>
      </c>
      <c r="I293" s="6">
        <f ca="1">SUM(G293:OFFSET(G293,$R$1,0))</f>
        <v>-1.7423</v>
      </c>
      <c r="J293" s="7">
        <f ca="1">OFFSET(E294,$R$2,0)-D294</f>
        <v>250.29999999999927</v>
      </c>
      <c r="K293">
        <f ca="1">-8*H293+860</f>
        <v>1500</v>
      </c>
      <c r="L293">
        <f t="shared" ca="1" si="15"/>
        <v>1</v>
      </c>
      <c r="M293">
        <f ca="1">H293*10</f>
        <v>-800</v>
      </c>
      <c r="N293">
        <f t="shared" ca="1" si="18"/>
        <v>-522.68999999999994</v>
      </c>
    </row>
    <row r="294" spans="1:14" ht="16">
      <c r="A294" s="1">
        <v>41137</v>
      </c>
      <c r="B294">
        <v>13163.2</v>
      </c>
      <c r="C294">
        <v>13250.1</v>
      </c>
      <c r="D294">
        <f t="shared" si="16"/>
        <v>13163.2</v>
      </c>
      <c r="E294">
        <f t="shared" si="17"/>
        <v>13250.1</v>
      </c>
      <c r="F294">
        <v>8</v>
      </c>
      <c r="G294">
        <v>0.1739</v>
      </c>
      <c r="H294" s="6">
        <f ca="1">SUM(F294:OFFSET(F294,$R$1,0))</f>
        <v>-71</v>
      </c>
      <c r="I294" s="6">
        <f ca="1">SUM(G294:OFFSET(G294,$R$1,0))</f>
        <v>-1.5476000000000001</v>
      </c>
      <c r="J294" s="7">
        <f ca="1">OFFSET(E295,$R$2,0)-D295</f>
        <v>234.79999999999927</v>
      </c>
      <c r="K294">
        <f ca="1">-8*H294+860</f>
        <v>1428</v>
      </c>
      <c r="L294">
        <f t="shared" ca="1" si="15"/>
        <v>1</v>
      </c>
      <c r="M294">
        <f ca="1">H294*10</f>
        <v>-710</v>
      </c>
      <c r="N294">
        <f t="shared" ca="1" si="18"/>
        <v>-464.28000000000003</v>
      </c>
    </row>
    <row r="295" spans="1:14" ht="16">
      <c r="A295" s="1">
        <v>41138</v>
      </c>
      <c r="B295">
        <v>13251.2</v>
      </c>
      <c r="C295">
        <v>13275.2</v>
      </c>
      <c r="D295">
        <f t="shared" si="16"/>
        <v>13251.2</v>
      </c>
      <c r="E295">
        <f t="shared" si="17"/>
        <v>13275.2</v>
      </c>
      <c r="F295">
        <v>-1</v>
      </c>
      <c r="G295">
        <v>-0.02</v>
      </c>
      <c r="H295" s="6">
        <f ca="1">SUM(F295:OFFSET(F295,$R$1,0))</f>
        <v>-72</v>
      </c>
      <c r="I295" s="6">
        <f ca="1">SUM(G295:OFFSET(G295,$R$1,0))</f>
        <v>-1.5676000000000001</v>
      </c>
      <c r="J295" s="7">
        <f ca="1">OFFSET(E296,$R$2,0)-D296</f>
        <v>185.89999999999964</v>
      </c>
      <c r="K295">
        <f ca="1">-8*H295+860</f>
        <v>1436</v>
      </c>
      <c r="L295">
        <f t="shared" ca="1" si="15"/>
        <v>1</v>
      </c>
      <c r="M295">
        <f ca="1">H295*10</f>
        <v>-720</v>
      </c>
      <c r="N295">
        <f t="shared" ca="1" si="18"/>
        <v>-470.28000000000003</v>
      </c>
    </row>
    <row r="296" spans="1:14" ht="16">
      <c r="A296" s="1">
        <v>41139</v>
      </c>
      <c r="B296" t="s">
        <v>4</v>
      </c>
      <c r="C296" t="s">
        <v>4</v>
      </c>
      <c r="D296">
        <f t="shared" si="16"/>
        <v>13251.2</v>
      </c>
      <c r="E296">
        <f t="shared" si="17"/>
        <v>13275.2</v>
      </c>
      <c r="F296">
        <v>-7</v>
      </c>
      <c r="G296">
        <v>-0.19439999999999999</v>
      </c>
      <c r="H296" s="6">
        <f ca="1">SUM(F296:OFFSET(F296,$R$1,0))</f>
        <v>-66</v>
      </c>
      <c r="I296" s="6">
        <f ca="1">SUM(G296:OFFSET(G296,$R$1,0))</f>
        <v>-1.4966999999999999</v>
      </c>
      <c r="J296" s="7">
        <f ca="1">OFFSET(E297,$R$2,0)-D297</f>
        <v>174.19999999999891</v>
      </c>
      <c r="K296">
        <f ca="1">-8*H296+860</f>
        <v>1388</v>
      </c>
      <c r="L296">
        <f t="shared" ca="1" si="15"/>
        <v>1</v>
      </c>
      <c r="M296">
        <f ca="1">H296*10</f>
        <v>-660</v>
      </c>
      <c r="N296">
        <f t="shared" ca="1" si="18"/>
        <v>-449.01</v>
      </c>
    </row>
    <row r="297" spans="1:14" ht="16">
      <c r="A297" s="1">
        <v>41140</v>
      </c>
      <c r="B297" t="s">
        <v>4</v>
      </c>
      <c r="C297" t="s">
        <v>4</v>
      </c>
      <c r="D297">
        <f t="shared" si="16"/>
        <v>13262.900000000001</v>
      </c>
      <c r="E297">
        <f t="shared" si="17"/>
        <v>13273.400000000001</v>
      </c>
      <c r="F297">
        <v>9</v>
      </c>
      <c r="G297">
        <v>0.21429999999999999</v>
      </c>
      <c r="H297" s="6">
        <f ca="1">SUM(F297:OFFSET(F297,$R$1,0))</f>
        <v>-60</v>
      </c>
      <c r="I297" s="6">
        <f ca="1">SUM(G297:OFFSET(G297,$R$1,0))</f>
        <v>-1.3424</v>
      </c>
      <c r="J297" s="7">
        <f ca="1">OFFSET(E298,$R$2,0)-D298</f>
        <v>201.5</v>
      </c>
      <c r="K297">
        <f ca="1">-8*H297+860</f>
        <v>1340</v>
      </c>
      <c r="L297">
        <f t="shared" ca="1" si="15"/>
        <v>1</v>
      </c>
      <c r="M297">
        <f ca="1">H297*10</f>
        <v>-600</v>
      </c>
      <c r="N297">
        <f t="shared" ca="1" si="18"/>
        <v>-402.72</v>
      </c>
    </row>
    <row r="298" spans="1:14" ht="16">
      <c r="A298" s="1">
        <v>41141</v>
      </c>
      <c r="B298">
        <v>13274.6</v>
      </c>
      <c r="C298">
        <v>13271.6</v>
      </c>
      <c r="D298">
        <f t="shared" si="16"/>
        <v>13274.6</v>
      </c>
      <c r="E298">
        <f t="shared" si="17"/>
        <v>13271.6</v>
      </c>
      <c r="F298">
        <v>-1</v>
      </c>
      <c r="G298">
        <v>-0.02</v>
      </c>
      <c r="H298" s="6">
        <f ca="1">SUM(F298:OFFSET(F298,$R$1,0))</f>
        <v>-60</v>
      </c>
      <c r="I298" s="6">
        <f ca="1">SUM(G298:OFFSET(G298,$R$1,0))</f>
        <v>-1.3407</v>
      </c>
      <c r="J298" s="7">
        <f ca="1">OFFSET(E299,$R$2,0)-D299</f>
        <v>243</v>
      </c>
      <c r="K298">
        <f ca="1">-8*H298+860</f>
        <v>1340</v>
      </c>
      <c r="L298">
        <f t="shared" ca="1" si="15"/>
        <v>1</v>
      </c>
      <c r="M298">
        <f ca="1">H298*10</f>
        <v>-600</v>
      </c>
      <c r="N298">
        <f t="shared" ca="1" si="18"/>
        <v>-402.21</v>
      </c>
    </row>
    <row r="299" spans="1:14" ht="16">
      <c r="A299" s="1">
        <v>41142</v>
      </c>
      <c r="B299">
        <v>13272.1</v>
      </c>
      <c r="C299">
        <v>13203.6</v>
      </c>
      <c r="D299">
        <f t="shared" si="16"/>
        <v>13272.1</v>
      </c>
      <c r="E299">
        <f t="shared" si="17"/>
        <v>13203.6</v>
      </c>
      <c r="F299">
        <v>-7</v>
      </c>
      <c r="G299">
        <v>-0.14000000000000001</v>
      </c>
      <c r="H299" s="6">
        <f ca="1">SUM(F299:OFFSET(F299,$R$1,0))</f>
        <v>-57</v>
      </c>
      <c r="I299" s="6">
        <f ca="1">SUM(G299:OFFSET(G299,$R$1,0))</f>
        <v>-1.2724000000000002</v>
      </c>
      <c r="J299" s="7">
        <f ca="1">OFFSET(E300,$R$2,0)-D300</f>
        <v>284.10000000000036</v>
      </c>
      <c r="K299">
        <f ca="1">-8*H299+860</f>
        <v>1316</v>
      </c>
      <c r="L299">
        <f t="shared" ca="1" si="15"/>
        <v>1</v>
      </c>
      <c r="M299">
        <f ca="1">H299*10</f>
        <v>-570</v>
      </c>
      <c r="N299">
        <f t="shared" ca="1" si="18"/>
        <v>-381.72000000000008</v>
      </c>
    </row>
    <row r="300" spans="1:14" ht="16">
      <c r="A300" s="1">
        <v>41143</v>
      </c>
      <c r="B300">
        <v>13198.3</v>
      </c>
      <c r="C300">
        <v>13172.8</v>
      </c>
      <c r="D300">
        <f t="shared" si="16"/>
        <v>13198.3</v>
      </c>
      <c r="E300">
        <f t="shared" si="17"/>
        <v>13172.8</v>
      </c>
      <c r="F300">
        <v>0</v>
      </c>
      <c r="G300">
        <v>0</v>
      </c>
      <c r="H300" s="6">
        <f ca="1">SUM(F300:OFFSET(F300,$R$1,0))</f>
        <v>-58</v>
      </c>
      <c r="I300" s="6">
        <f ca="1">SUM(G300:OFFSET(G300,$R$1,0))</f>
        <v>-1.2936999999999999</v>
      </c>
      <c r="J300" s="7">
        <f ca="1">OFFSET(E301,$R$2,0)-D301</f>
        <v>323.20000000000073</v>
      </c>
      <c r="K300">
        <f ca="1">-8*H300+860</f>
        <v>1324</v>
      </c>
      <c r="L300">
        <f t="shared" ca="1" si="15"/>
        <v>1</v>
      </c>
      <c r="M300">
        <f ca="1">H300*10</f>
        <v>-580</v>
      </c>
      <c r="N300">
        <f t="shared" ca="1" si="18"/>
        <v>-388.10999999999996</v>
      </c>
    </row>
    <row r="301" spans="1:14" ht="16">
      <c r="A301" s="1">
        <v>41144</v>
      </c>
      <c r="B301">
        <v>13171.4</v>
      </c>
      <c r="C301">
        <v>13057.5</v>
      </c>
      <c r="D301">
        <f t="shared" si="16"/>
        <v>13171.4</v>
      </c>
      <c r="E301">
        <f t="shared" si="17"/>
        <v>13057.5</v>
      </c>
      <c r="F301">
        <v>-3</v>
      </c>
      <c r="G301">
        <v>-0.06</v>
      </c>
      <c r="H301" s="6">
        <f ca="1">SUM(F301:OFFSET(F301,$R$1,0))</f>
        <v>-57</v>
      </c>
      <c r="I301" s="6">
        <f ca="1">SUM(G301:OFFSET(G301,$R$1,0))</f>
        <v>-1.2585000000000002</v>
      </c>
      <c r="J301" s="7">
        <f ca="1">OFFSET(E302,$R$2,0)-D302</f>
        <v>522.60000000000036</v>
      </c>
      <c r="K301">
        <f ca="1">-8*H301+860</f>
        <v>1316</v>
      </c>
      <c r="L301">
        <f t="shared" ca="1" si="15"/>
        <v>1</v>
      </c>
      <c r="M301">
        <f ca="1">H301*10</f>
        <v>-570</v>
      </c>
      <c r="N301">
        <f t="shared" ca="1" si="18"/>
        <v>-377.55000000000007</v>
      </c>
    </row>
    <row r="302" spans="1:14" ht="16">
      <c r="A302" s="1">
        <v>41145</v>
      </c>
      <c r="B302">
        <v>13052.8</v>
      </c>
      <c r="C302">
        <v>13158</v>
      </c>
      <c r="D302">
        <f t="shared" si="16"/>
        <v>13052.8</v>
      </c>
      <c r="E302">
        <f t="shared" si="17"/>
        <v>13158</v>
      </c>
      <c r="F302">
        <v>-7</v>
      </c>
      <c r="G302">
        <v>-0.14000000000000001</v>
      </c>
      <c r="H302" s="6">
        <f ca="1">SUM(F302:OFFSET(F302,$R$1,0))</f>
        <v>-60</v>
      </c>
      <c r="I302" s="6">
        <f ca="1">SUM(G302:OFFSET(G302,$R$1,0))</f>
        <v>-1.3096000000000001</v>
      </c>
      <c r="J302" s="7">
        <f ca="1">OFFSET(E303,$R$2,0)-D303</f>
        <v>557.40000000000146</v>
      </c>
      <c r="K302">
        <f ca="1">-8*H302+860</f>
        <v>1340</v>
      </c>
      <c r="L302">
        <f t="shared" ca="1" si="15"/>
        <v>1</v>
      </c>
      <c r="M302">
        <f ca="1">H302*10</f>
        <v>-600</v>
      </c>
      <c r="N302">
        <f t="shared" ca="1" si="18"/>
        <v>-392.88000000000005</v>
      </c>
    </row>
    <row r="303" spans="1:14" ht="16">
      <c r="A303" s="1">
        <v>41146</v>
      </c>
      <c r="B303" t="s">
        <v>4</v>
      </c>
      <c r="C303" t="s">
        <v>4</v>
      </c>
      <c r="D303">
        <f t="shared" si="16"/>
        <v>13052.8</v>
      </c>
      <c r="E303">
        <f t="shared" si="17"/>
        <v>13158</v>
      </c>
      <c r="F303">
        <v>2</v>
      </c>
      <c r="G303">
        <v>7.6899999999999996E-2</v>
      </c>
      <c r="H303" s="6">
        <f ca="1">SUM(F303:OFFSET(F303,$R$1,0))</f>
        <v>-43</v>
      </c>
      <c r="I303" s="6">
        <f ca="1">SUM(G303:OFFSET(G303,$R$1,0))</f>
        <v>-0.91360000000000008</v>
      </c>
      <c r="J303" s="7">
        <f ca="1">OFFSET(E304,$R$2,0)-D304</f>
        <v>504.95000000000073</v>
      </c>
      <c r="K303">
        <f ca="1">-8*H303+860</f>
        <v>1204</v>
      </c>
      <c r="L303">
        <f t="shared" ca="1" si="15"/>
        <v>1</v>
      </c>
      <c r="M303">
        <f ca="1">H303*10</f>
        <v>-430</v>
      </c>
      <c r="N303">
        <f t="shared" ca="1" si="18"/>
        <v>-274.08000000000004</v>
      </c>
    </row>
    <row r="304" spans="1:14" ht="16">
      <c r="A304" s="1">
        <v>41147</v>
      </c>
      <c r="B304" t="s">
        <v>4</v>
      </c>
      <c r="C304" t="s">
        <v>4</v>
      </c>
      <c r="D304">
        <f t="shared" si="16"/>
        <v>13105.25</v>
      </c>
      <c r="E304">
        <f t="shared" si="17"/>
        <v>13141.35</v>
      </c>
      <c r="F304">
        <v>0</v>
      </c>
      <c r="G304">
        <v>0</v>
      </c>
      <c r="H304" s="6">
        <f ca="1">SUM(F304:OFFSET(F304,$R$1,0))</f>
        <v>-35</v>
      </c>
      <c r="I304" s="6">
        <f ca="1">SUM(G304:OFFSET(G304,$R$1,0))</f>
        <v>-0.70310000000000017</v>
      </c>
      <c r="J304" s="7">
        <f ca="1">OFFSET(E305,$R$2,0)-D305</f>
        <v>439.25</v>
      </c>
      <c r="K304">
        <f ca="1">-8*H304+860</f>
        <v>1140</v>
      </c>
      <c r="L304">
        <f t="shared" ca="1" si="15"/>
        <v>1</v>
      </c>
      <c r="M304">
        <f ca="1">H304*10</f>
        <v>-350</v>
      </c>
      <c r="N304">
        <f t="shared" ca="1" si="18"/>
        <v>-210.93000000000006</v>
      </c>
    </row>
    <row r="305" spans="1:14" ht="16">
      <c r="A305" s="1">
        <v>41148</v>
      </c>
      <c r="B305">
        <v>13157.7</v>
      </c>
      <c r="C305">
        <v>13124.7</v>
      </c>
      <c r="D305">
        <f t="shared" si="16"/>
        <v>13157.7</v>
      </c>
      <c r="E305">
        <f t="shared" si="17"/>
        <v>13124.7</v>
      </c>
      <c r="F305">
        <v>5</v>
      </c>
      <c r="G305">
        <v>0.1</v>
      </c>
      <c r="H305" s="6">
        <f ca="1">SUM(F305:OFFSET(F305,$R$1,0))</f>
        <v>-32</v>
      </c>
      <c r="I305" s="6">
        <f ca="1">SUM(G305:OFFSET(G305,$R$1,0))</f>
        <v>-0.65310000000000001</v>
      </c>
      <c r="J305" s="7">
        <f ca="1">OFFSET(E306,$R$2,0)-D306</f>
        <v>461</v>
      </c>
      <c r="K305">
        <f ca="1">-8*H305+860</f>
        <v>1116</v>
      </c>
      <c r="L305">
        <f t="shared" ca="1" si="15"/>
        <v>1</v>
      </c>
      <c r="M305">
        <f ca="1">H305*10</f>
        <v>-320</v>
      </c>
      <c r="N305">
        <f t="shared" ca="1" si="18"/>
        <v>-195.93</v>
      </c>
    </row>
    <row r="306" spans="1:14" ht="16">
      <c r="A306" s="1">
        <v>41149</v>
      </c>
      <c r="B306">
        <v>13122.7</v>
      </c>
      <c r="C306">
        <v>13103</v>
      </c>
      <c r="D306">
        <f t="shared" si="16"/>
        <v>13122.7</v>
      </c>
      <c r="E306">
        <f t="shared" si="17"/>
        <v>13103</v>
      </c>
      <c r="F306">
        <v>4</v>
      </c>
      <c r="G306">
        <v>8.3299999999999999E-2</v>
      </c>
      <c r="H306" s="6">
        <f ca="1">SUM(F306:OFFSET(F306,$R$1,0))</f>
        <v>-27</v>
      </c>
      <c r="I306" s="6">
        <f ca="1">SUM(G306:OFFSET(G306,$R$1,0))</f>
        <v>-0.5485000000000001</v>
      </c>
      <c r="J306" s="7">
        <f ca="1">OFFSET(E307,$R$2,0)-D307</f>
        <v>370</v>
      </c>
      <c r="K306">
        <f ca="1">-8*H306+860</f>
        <v>1076</v>
      </c>
      <c r="L306">
        <f t="shared" ca="1" si="15"/>
        <v>1</v>
      </c>
      <c r="M306">
        <f ca="1">H306*10</f>
        <v>-270</v>
      </c>
      <c r="N306">
        <f t="shared" ca="1" si="18"/>
        <v>-164.55000000000004</v>
      </c>
    </row>
    <row r="307" spans="1:14" ht="16">
      <c r="A307" s="1">
        <v>41150</v>
      </c>
      <c r="B307">
        <v>13103.5</v>
      </c>
      <c r="C307">
        <v>13107.5</v>
      </c>
      <c r="D307">
        <f t="shared" si="16"/>
        <v>13103.5</v>
      </c>
      <c r="E307">
        <f t="shared" si="17"/>
        <v>13107.5</v>
      </c>
      <c r="F307">
        <v>-9</v>
      </c>
      <c r="G307">
        <v>-0.18</v>
      </c>
      <c r="H307" s="6">
        <f ca="1">SUM(F307:OFFSET(F307,$R$1,0))</f>
        <v>-25</v>
      </c>
      <c r="I307" s="6">
        <f ca="1">SUM(G307:OFFSET(G307,$R$1,0))</f>
        <v>-0.48940000000000017</v>
      </c>
      <c r="J307" s="7">
        <f ca="1">OFFSET(E308,$R$2,0)-D308</f>
        <v>243.70000000000073</v>
      </c>
      <c r="K307">
        <f ca="1">-8*H307+860</f>
        <v>1060</v>
      </c>
      <c r="L307">
        <f t="shared" ca="1" si="15"/>
        <v>1</v>
      </c>
      <c r="M307">
        <f ca="1">H307*10</f>
        <v>-250</v>
      </c>
      <c r="N307">
        <f t="shared" ca="1" si="18"/>
        <v>-146.82000000000005</v>
      </c>
    </row>
    <row r="308" spans="1:14" ht="16">
      <c r="A308" s="1">
        <v>41151</v>
      </c>
      <c r="B308">
        <v>13101.3</v>
      </c>
      <c r="C308">
        <v>13000.7</v>
      </c>
      <c r="D308">
        <f t="shared" si="16"/>
        <v>13101.3</v>
      </c>
      <c r="E308">
        <f t="shared" si="17"/>
        <v>13000.7</v>
      </c>
      <c r="F308">
        <v>1</v>
      </c>
      <c r="G308">
        <v>0.02</v>
      </c>
      <c r="H308" s="6">
        <f ca="1">SUM(F308:OFFSET(F308,$R$1,0))</f>
        <v>-12</v>
      </c>
      <c r="I308" s="6">
        <f ca="1">SUM(G308:OFFSET(G308,$R$1,0))</f>
        <v>-0.21940000000000007</v>
      </c>
      <c r="J308" s="7">
        <f ca="1">OFFSET(E309,$R$2,0)-D309</f>
        <v>323.69999999999891</v>
      </c>
      <c r="K308">
        <f ca="1">-8*H308+860</f>
        <v>956</v>
      </c>
      <c r="L308">
        <f t="shared" ca="1" si="15"/>
        <v>1</v>
      </c>
      <c r="M308">
        <f ca="1">H308*10</f>
        <v>-120</v>
      </c>
      <c r="N308">
        <f t="shared" ca="1" si="18"/>
        <v>-65.820000000000022</v>
      </c>
    </row>
    <row r="309" spans="1:14" ht="16">
      <c r="A309" s="1">
        <v>41152</v>
      </c>
      <c r="B309">
        <v>13002.7</v>
      </c>
      <c r="C309">
        <v>13090.8</v>
      </c>
      <c r="D309">
        <f t="shared" si="16"/>
        <v>13002.7</v>
      </c>
      <c r="E309">
        <f t="shared" si="17"/>
        <v>13090.8</v>
      </c>
      <c r="F309">
        <v>-7</v>
      </c>
      <c r="G309">
        <v>-0.14000000000000001</v>
      </c>
      <c r="H309" s="6">
        <f ca="1">SUM(F309:OFFSET(F309,$R$1,0))</f>
        <v>-17</v>
      </c>
      <c r="I309" s="6">
        <f ca="1">SUM(G309:OFFSET(G309,$R$1,0))</f>
        <v>-0.31390000000000007</v>
      </c>
      <c r="J309" s="7">
        <f ca="1">OFFSET(E310,$R$2,0)-D310</f>
        <v>326.19999999999891</v>
      </c>
      <c r="K309">
        <f ca="1">-8*H309+860</f>
        <v>996</v>
      </c>
      <c r="L309">
        <f t="shared" ca="1" si="15"/>
        <v>1</v>
      </c>
      <c r="M309">
        <f ca="1">H309*10</f>
        <v>-170</v>
      </c>
      <c r="N309">
        <f t="shared" ca="1" si="18"/>
        <v>-94.170000000000016</v>
      </c>
    </row>
    <row r="310" spans="1:14" ht="16">
      <c r="A310" s="1">
        <v>41153</v>
      </c>
      <c r="B310" t="s">
        <v>4</v>
      </c>
      <c r="C310" t="s">
        <v>4</v>
      </c>
      <c r="D310">
        <f t="shared" si="16"/>
        <v>13002.7</v>
      </c>
      <c r="E310">
        <f t="shared" si="17"/>
        <v>13090.8</v>
      </c>
      <c r="F310">
        <v>2</v>
      </c>
      <c r="G310">
        <v>4.2599999999999999E-2</v>
      </c>
      <c r="H310" s="6">
        <f ca="1">SUM(F310:OFFSET(F310,$R$1,0))</f>
        <v>-12</v>
      </c>
      <c r="I310" s="6">
        <f ca="1">SUM(G310:OFFSET(G310,$R$1,0))</f>
        <v>-0.20879999999999996</v>
      </c>
      <c r="J310" s="7">
        <f ca="1">OFFSET(E311,$R$2,0)-D311</f>
        <v>326.19999999999891</v>
      </c>
      <c r="K310">
        <f ca="1">-8*H310+860</f>
        <v>956</v>
      </c>
      <c r="L310">
        <f t="shared" ca="1" si="15"/>
        <v>1</v>
      </c>
      <c r="M310">
        <f ca="1">H310*10</f>
        <v>-120</v>
      </c>
      <c r="N310">
        <f t="shared" ca="1" si="18"/>
        <v>-62.639999999999986</v>
      </c>
    </row>
    <row r="311" spans="1:14" ht="16">
      <c r="A311" s="1">
        <v>41154</v>
      </c>
      <c r="B311" t="s">
        <v>4</v>
      </c>
      <c r="C311" t="s">
        <v>4</v>
      </c>
      <c r="D311">
        <f t="shared" si="16"/>
        <v>13002.7</v>
      </c>
      <c r="E311">
        <f t="shared" si="17"/>
        <v>13090.8</v>
      </c>
      <c r="F311">
        <v>-6</v>
      </c>
      <c r="G311">
        <v>-0.1714</v>
      </c>
      <c r="H311" s="6">
        <f ca="1">SUM(F311:OFFSET(F311,$R$1,0))</f>
        <v>-17</v>
      </c>
      <c r="I311" s="6">
        <f ca="1">SUM(G311:OFFSET(G311,$R$1,0))</f>
        <v>-0.35320000000000001</v>
      </c>
      <c r="J311" s="7">
        <f ca="1">OFFSET(E312,$R$2,0)-D312</f>
        <v>329.09999999999854</v>
      </c>
      <c r="K311">
        <f ca="1">-8*H311+860</f>
        <v>996</v>
      </c>
      <c r="L311">
        <f t="shared" ca="1" si="15"/>
        <v>1</v>
      </c>
      <c r="M311">
        <f ca="1">H311*10</f>
        <v>-170</v>
      </c>
      <c r="N311">
        <f t="shared" ca="1" si="18"/>
        <v>-105.96000000000001</v>
      </c>
    </row>
    <row r="312" spans="1:14" ht="16">
      <c r="A312" s="1">
        <v>41155</v>
      </c>
      <c r="B312" t="s">
        <v>4</v>
      </c>
      <c r="C312" t="s">
        <v>4</v>
      </c>
      <c r="D312">
        <f t="shared" si="16"/>
        <v>13047.45</v>
      </c>
      <c r="E312">
        <f t="shared" si="17"/>
        <v>13063.349999999999</v>
      </c>
      <c r="F312">
        <v>-7</v>
      </c>
      <c r="G312">
        <v>-0.14000000000000001</v>
      </c>
      <c r="H312" s="6">
        <f ca="1">SUM(F312:OFFSET(F312,$R$1,0))</f>
        <v>-29</v>
      </c>
      <c r="I312" s="6">
        <f ca="1">SUM(G312:OFFSET(G312,$R$1,0))</f>
        <v>-0.60430000000000006</v>
      </c>
      <c r="J312" s="7">
        <f ca="1">OFFSET(E313,$R$2,0)-D313</f>
        <v>332</v>
      </c>
      <c r="K312">
        <f ca="1">-8*H312+860</f>
        <v>1092</v>
      </c>
      <c r="L312">
        <f t="shared" ca="1" si="15"/>
        <v>1</v>
      </c>
      <c r="M312">
        <f ca="1">H312*10</f>
        <v>-290</v>
      </c>
      <c r="N312">
        <f t="shared" ca="1" si="18"/>
        <v>-181.29000000000002</v>
      </c>
    </row>
    <row r="313" spans="1:14" ht="16">
      <c r="A313" s="1">
        <v>41156</v>
      </c>
      <c r="B313">
        <v>13092.2</v>
      </c>
      <c r="C313">
        <v>13035.9</v>
      </c>
      <c r="D313">
        <f t="shared" si="16"/>
        <v>13092.2</v>
      </c>
      <c r="E313">
        <f t="shared" si="17"/>
        <v>13035.9</v>
      </c>
      <c r="F313">
        <v>-6</v>
      </c>
      <c r="G313">
        <v>-0.14630000000000001</v>
      </c>
      <c r="H313" s="6">
        <f ca="1">SUM(F313:OFFSET(F313,$R$1,0))</f>
        <v>-29</v>
      </c>
      <c r="I313" s="6">
        <f ca="1">SUM(G313:OFFSET(G313,$R$1,0))</f>
        <v>-0.62560000000000004</v>
      </c>
      <c r="J313" s="7">
        <f ca="1">OFFSET(E314,$R$2,0)-D314</f>
        <v>515.69999999999891</v>
      </c>
      <c r="K313">
        <f ca="1">-8*H313+860</f>
        <v>1092</v>
      </c>
      <c r="L313">
        <f t="shared" ca="1" si="15"/>
        <v>1</v>
      </c>
      <c r="M313">
        <f ca="1">H313*10</f>
        <v>-290</v>
      </c>
      <c r="N313">
        <f t="shared" ca="1" si="18"/>
        <v>-187.68</v>
      </c>
    </row>
    <row r="314" spans="1:14" ht="16">
      <c r="A314" s="1">
        <v>41157</v>
      </c>
      <c r="B314">
        <v>13036.1</v>
      </c>
      <c r="C314">
        <v>13047.5</v>
      </c>
      <c r="D314">
        <f t="shared" si="16"/>
        <v>13036.1</v>
      </c>
      <c r="E314">
        <f t="shared" si="17"/>
        <v>13047.5</v>
      </c>
      <c r="F314">
        <v>9</v>
      </c>
      <c r="G314">
        <v>0.18</v>
      </c>
      <c r="H314" s="6">
        <f ca="1">SUM(F314:OFFSET(F314,$R$1,0))</f>
        <v>-16</v>
      </c>
      <c r="I314" s="6">
        <f ca="1">SUM(G314:OFFSET(G314,$R$1,0))</f>
        <v>-0.35470000000000007</v>
      </c>
      <c r="J314" s="7">
        <f ca="1">OFFSET(E315,$R$2,0)-D315</f>
        <v>511.79999999999927</v>
      </c>
      <c r="K314">
        <f ca="1">-8*H314+860</f>
        <v>988</v>
      </c>
      <c r="L314">
        <f t="shared" ca="1" si="15"/>
        <v>1</v>
      </c>
      <c r="M314">
        <f ca="1">H314*10</f>
        <v>-160</v>
      </c>
      <c r="N314">
        <f t="shared" ca="1" si="18"/>
        <v>-106.41000000000003</v>
      </c>
    </row>
    <row r="315" spans="1:14" ht="16">
      <c r="A315" s="1">
        <v>41158</v>
      </c>
      <c r="B315">
        <v>13045.2</v>
      </c>
      <c r="C315">
        <v>13292</v>
      </c>
      <c r="D315">
        <f t="shared" si="16"/>
        <v>13045.2</v>
      </c>
      <c r="E315">
        <f t="shared" si="17"/>
        <v>13292</v>
      </c>
      <c r="F315">
        <v>-10</v>
      </c>
      <c r="G315">
        <v>-0.2</v>
      </c>
      <c r="H315" s="6">
        <f ca="1">SUM(F315:OFFSET(F315,$R$1,0))</f>
        <v>-31</v>
      </c>
      <c r="I315" s="6">
        <f ca="1">SUM(G315:OFFSET(G315,$R$1,0))</f>
        <v>-0.66110000000000002</v>
      </c>
      <c r="J315" s="7">
        <f ca="1">OFFSET(E316,$R$2,0)-D316</f>
        <v>259.39999999999964</v>
      </c>
      <c r="K315">
        <f ca="1">-8*H315+860</f>
        <v>1108</v>
      </c>
      <c r="L315">
        <f t="shared" ca="1" si="15"/>
        <v>1</v>
      </c>
      <c r="M315">
        <f ca="1">H315*10</f>
        <v>-310</v>
      </c>
      <c r="N315">
        <f t="shared" ca="1" si="18"/>
        <v>-198.33</v>
      </c>
    </row>
    <row r="316" spans="1:14" ht="16">
      <c r="A316" s="1">
        <v>41159</v>
      </c>
      <c r="B316">
        <v>13289.5</v>
      </c>
      <c r="C316">
        <v>13306.6</v>
      </c>
      <c r="D316">
        <f t="shared" si="16"/>
        <v>13289.5</v>
      </c>
      <c r="E316">
        <f t="shared" si="17"/>
        <v>13306.6</v>
      </c>
      <c r="F316">
        <v>-6</v>
      </c>
      <c r="G316">
        <v>-0.12</v>
      </c>
      <c r="H316" s="6">
        <f ca="1">SUM(F316:OFFSET(F316,$R$1,0))</f>
        <v>-45</v>
      </c>
      <c r="I316" s="6">
        <f ca="1">SUM(G316:OFFSET(G316,$R$1,0))</f>
        <v>-0.95499999999999996</v>
      </c>
      <c r="J316" s="7">
        <f ca="1">OFFSET(E317,$R$2,0)-D317</f>
        <v>-83.950000000000728</v>
      </c>
      <c r="K316">
        <f ca="1">-8*H316+860</f>
        <v>1220</v>
      </c>
      <c r="L316">
        <f t="shared" ca="1" si="15"/>
        <v>0</v>
      </c>
      <c r="M316">
        <f ca="1">H316*10</f>
        <v>-450</v>
      </c>
      <c r="N316">
        <f t="shared" ca="1" si="18"/>
        <v>-286.5</v>
      </c>
    </row>
    <row r="317" spans="1:14" ht="16">
      <c r="A317" s="1">
        <v>41160</v>
      </c>
      <c r="B317" t="s">
        <v>4</v>
      </c>
      <c r="C317" t="s">
        <v>4</v>
      </c>
      <c r="D317">
        <f t="shared" si="16"/>
        <v>13427.45</v>
      </c>
      <c r="E317">
        <f t="shared" si="17"/>
        <v>13442.3</v>
      </c>
      <c r="F317">
        <v>2</v>
      </c>
      <c r="G317">
        <v>0.04</v>
      </c>
      <c r="H317" s="6">
        <f ca="1">SUM(F317:OFFSET(F317,$R$1,0))</f>
        <v>-42</v>
      </c>
      <c r="I317" s="6">
        <f ca="1">SUM(G317:OFFSET(G317,$R$1,0))</f>
        <v>-0.89499999999999991</v>
      </c>
      <c r="J317" s="7">
        <f ca="1">OFFSET(E318,$R$2,0)-D318</f>
        <v>-221.89999999999964</v>
      </c>
      <c r="K317">
        <f ca="1">-8*H317+860</f>
        <v>1196</v>
      </c>
      <c r="L317">
        <f t="shared" ca="1" si="15"/>
        <v>0</v>
      </c>
      <c r="M317">
        <f ca="1">H317*10</f>
        <v>-420</v>
      </c>
      <c r="N317">
        <f t="shared" ca="1" si="18"/>
        <v>-268.5</v>
      </c>
    </row>
    <row r="318" spans="1:14" ht="16">
      <c r="A318" s="1">
        <v>41171</v>
      </c>
      <c r="B318">
        <v>13565.4</v>
      </c>
      <c r="C318">
        <v>13578</v>
      </c>
      <c r="D318">
        <f t="shared" si="16"/>
        <v>13565.4</v>
      </c>
      <c r="E318">
        <f t="shared" si="17"/>
        <v>13578</v>
      </c>
      <c r="F318">
        <v>-5</v>
      </c>
      <c r="G318">
        <v>-0.10199999999999999</v>
      </c>
      <c r="H318" s="6">
        <f ca="1">SUM(F318:OFFSET(F318,$R$1,0))</f>
        <v>-40</v>
      </c>
      <c r="I318" s="6">
        <f ca="1">SUM(G318:OFFSET(G318,$R$1,0))</f>
        <v>-0.80259999999999998</v>
      </c>
      <c r="J318" s="7">
        <f ca="1">OFFSET(E319,$R$2,0)-D319</f>
        <v>-230.5</v>
      </c>
      <c r="K318">
        <f ca="1">-8*H318+860</f>
        <v>1180</v>
      </c>
      <c r="L318">
        <f t="shared" ca="1" si="15"/>
        <v>0</v>
      </c>
      <c r="M318">
        <f ca="1">H318*10</f>
        <v>-400</v>
      </c>
      <c r="N318">
        <f t="shared" ca="1" si="18"/>
        <v>-240.78</v>
      </c>
    </row>
    <row r="319" spans="1:14" ht="16">
      <c r="A319" s="1">
        <v>41172</v>
      </c>
      <c r="B319">
        <v>13575.2</v>
      </c>
      <c r="C319">
        <v>13596.9</v>
      </c>
      <c r="D319">
        <f t="shared" si="16"/>
        <v>13575.2</v>
      </c>
      <c r="E319">
        <f t="shared" si="17"/>
        <v>13596.9</v>
      </c>
      <c r="F319">
        <v>-9</v>
      </c>
      <c r="G319">
        <v>-0.1915</v>
      </c>
      <c r="H319" s="6">
        <f ca="1">SUM(F319:OFFSET(F319,$R$1,0))</f>
        <v>-58</v>
      </c>
      <c r="I319" s="6">
        <f ca="1">SUM(G319:OFFSET(G319,$R$1,0))</f>
        <v>-1.2083999999999999</v>
      </c>
      <c r="J319" s="7">
        <f ca="1">OFFSET(E320,$R$2,0)-D320</f>
        <v>-251.30000000000109</v>
      </c>
      <c r="K319">
        <f ca="1">-8*H319+860</f>
        <v>1324</v>
      </c>
      <c r="L319">
        <f t="shared" ca="1" si="15"/>
        <v>0</v>
      </c>
      <c r="M319">
        <f ca="1">H319*10</f>
        <v>-580</v>
      </c>
      <c r="N319">
        <f t="shared" ca="1" si="18"/>
        <v>-362.52</v>
      </c>
    </row>
    <row r="320" spans="1:14" ht="16">
      <c r="A320" s="1">
        <v>41173</v>
      </c>
      <c r="B320">
        <v>13597.2</v>
      </c>
      <c r="C320">
        <v>13579.5</v>
      </c>
      <c r="D320">
        <f t="shared" si="16"/>
        <v>13597.2</v>
      </c>
      <c r="E320">
        <f t="shared" si="17"/>
        <v>13579.5</v>
      </c>
      <c r="F320">
        <v>3</v>
      </c>
      <c r="G320">
        <v>6.25E-2</v>
      </c>
      <c r="H320" s="6">
        <f ca="1">SUM(F320:OFFSET(F320,$R$1,0))</f>
        <v>-54</v>
      </c>
      <c r="I320" s="6">
        <f ca="1">SUM(G320:OFFSET(G320,$R$1,0))</f>
        <v>-1.1258999999999999</v>
      </c>
      <c r="J320" s="7">
        <f ca="1">OFFSET(E321,$R$2,0)-D321</f>
        <v>-494.70000000000073</v>
      </c>
      <c r="K320">
        <f ca="1">-8*H320+860</f>
        <v>1292</v>
      </c>
      <c r="L320">
        <f t="shared" ca="1" si="15"/>
        <v>0</v>
      </c>
      <c r="M320">
        <f ca="1">H320*10</f>
        <v>-540</v>
      </c>
      <c r="N320">
        <f t="shared" ca="1" si="18"/>
        <v>-337.77</v>
      </c>
    </row>
    <row r="321" spans="1:14" ht="16">
      <c r="A321" s="1">
        <v>41174</v>
      </c>
      <c r="B321" t="s">
        <v>4</v>
      </c>
      <c r="C321" t="s">
        <v>4</v>
      </c>
      <c r="D321">
        <f t="shared" si="16"/>
        <v>13597.2</v>
      </c>
      <c r="E321">
        <f t="shared" si="17"/>
        <v>13579.5</v>
      </c>
      <c r="F321">
        <v>11</v>
      </c>
      <c r="G321">
        <v>0.25</v>
      </c>
      <c r="H321" s="6">
        <f ca="1">SUM(F321:OFFSET(F321,$R$1,0))</f>
        <v>-36</v>
      </c>
      <c r="I321" s="6">
        <f ca="1">SUM(G321:OFFSET(G321,$R$1,0))</f>
        <v>-0.7359</v>
      </c>
      <c r="J321" s="7">
        <f ca="1">OFFSET(E322,$R$2,0)-D322</f>
        <v>-510.25</v>
      </c>
      <c r="K321">
        <f ca="1">-8*H321+860</f>
        <v>1148</v>
      </c>
      <c r="L321">
        <f t="shared" ca="1" si="15"/>
        <v>0</v>
      </c>
      <c r="M321">
        <f ca="1">H321*10</f>
        <v>-360</v>
      </c>
      <c r="N321">
        <f t="shared" ca="1" si="18"/>
        <v>-220.77</v>
      </c>
    </row>
    <row r="322" spans="1:14" ht="16">
      <c r="A322" s="1">
        <v>41175</v>
      </c>
      <c r="B322" t="s">
        <v>4</v>
      </c>
      <c r="C322" t="s">
        <v>4</v>
      </c>
      <c r="D322">
        <f t="shared" si="16"/>
        <v>13587.55</v>
      </c>
      <c r="E322">
        <f t="shared" si="17"/>
        <v>13569.2</v>
      </c>
      <c r="F322">
        <v>7</v>
      </c>
      <c r="G322">
        <v>0.1522</v>
      </c>
      <c r="H322" s="6">
        <f ca="1">SUM(F322:OFFSET(F322,$R$1,0))</f>
        <v>-29</v>
      </c>
      <c r="I322" s="6">
        <f ca="1">SUM(G322:OFFSET(G322,$R$1,0))</f>
        <v>-0.5837</v>
      </c>
      <c r="J322" s="7">
        <f ca="1">OFFSET(E323,$R$2,0)-D323</f>
        <v>-474.19999999999891</v>
      </c>
      <c r="K322">
        <f ca="1">-8*H322+860</f>
        <v>1092</v>
      </c>
      <c r="L322">
        <f t="shared" ca="1" si="15"/>
        <v>0</v>
      </c>
      <c r="M322">
        <f ca="1">H322*10</f>
        <v>-290</v>
      </c>
      <c r="N322">
        <f t="shared" ca="1" si="18"/>
        <v>-175.10999999999999</v>
      </c>
    </row>
    <row r="323" spans="1:14" ht="16">
      <c r="A323" s="1">
        <v>41176</v>
      </c>
      <c r="B323">
        <v>13577.9</v>
      </c>
      <c r="C323">
        <v>13558.9</v>
      </c>
      <c r="D323">
        <f t="shared" si="16"/>
        <v>13577.9</v>
      </c>
      <c r="E323">
        <f t="shared" si="17"/>
        <v>13558.9</v>
      </c>
      <c r="F323">
        <v>2</v>
      </c>
      <c r="G323">
        <v>4.3499999999999997E-2</v>
      </c>
      <c r="H323" s="6">
        <f ca="1">SUM(F323:OFFSET(F323,$R$1,0))</f>
        <v>-24</v>
      </c>
      <c r="I323" s="6">
        <f ca="1">SUM(G323:OFFSET(G323,$R$1,0))</f>
        <v>-0.48019999999999996</v>
      </c>
      <c r="J323" s="7">
        <f ca="1">OFFSET(E324,$R$2,0)-D324</f>
        <v>-452.69999999999891</v>
      </c>
      <c r="K323">
        <f ca="1">-8*H323+860</f>
        <v>1052</v>
      </c>
      <c r="L323">
        <f t="shared" ref="L323:L386" ca="1" si="19">IF(SIGN(J323)=SIGN(K323), 1, 0)</f>
        <v>0</v>
      </c>
      <c r="M323">
        <f ca="1">H323*10</f>
        <v>-240</v>
      </c>
      <c r="N323">
        <f t="shared" ca="1" si="18"/>
        <v>-144.06</v>
      </c>
    </row>
    <row r="324" spans="1:14" ht="16">
      <c r="A324" s="1">
        <v>41177</v>
      </c>
      <c r="B324">
        <v>13559.9</v>
      </c>
      <c r="C324">
        <v>13457.6</v>
      </c>
      <c r="D324">
        <f t="shared" ref="D324:D387" si="20">IF(B324="NULL", AVERAGE(D323,B325), B324)</f>
        <v>13559.9</v>
      </c>
      <c r="E324">
        <f t="shared" ref="E324:E387" si="21">IF(C324="NULL", AVERAGE(E323,C325), C324)</f>
        <v>13457.6</v>
      </c>
      <c r="F324">
        <v>-5</v>
      </c>
      <c r="G324">
        <v>-0.10199999999999999</v>
      </c>
      <c r="H324" s="6">
        <f ca="1">SUM(F324:OFFSET(F324,$R$1,0))</f>
        <v>-22</v>
      </c>
      <c r="I324" s="6">
        <f ca="1">SUM(G324:OFFSET(G324,$R$1,0))</f>
        <v>-0.44220000000000004</v>
      </c>
      <c r="J324" s="7">
        <f ca="1">OFFSET(E325,$R$2,0)-D325</f>
        <v>-351.39999999999964</v>
      </c>
      <c r="K324">
        <f ca="1">-8*H324+860</f>
        <v>1036</v>
      </c>
      <c r="L324">
        <f t="shared" ca="1" si="19"/>
        <v>0</v>
      </c>
      <c r="M324">
        <f ca="1">H324*10</f>
        <v>-220</v>
      </c>
      <c r="N324">
        <f t="shared" ca="1" si="18"/>
        <v>-132.66000000000003</v>
      </c>
    </row>
    <row r="325" spans="1:14" ht="16">
      <c r="A325" s="1">
        <v>41178</v>
      </c>
      <c r="B325">
        <v>13458.6</v>
      </c>
      <c r="C325">
        <v>13413.5</v>
      </c>
      <c r="D325">
        <f t="shared" si="20"/>
        <v>13458.6</v>
      </c>
      <c r="E325">
        <f t="shared" si="21"/>
        <v>13413.5</v>
      </c>
      <c r="F325">
        <v>6</v>
      </c>
      <c r="G325">
        <v>0.12770000000000001</v>
      </c>
      <c r="H325" s="6">
        <f ca="1">SUM(F325:OFFSET(F325,$R$1,0))</f>
        <v>-18</v>
      </c>
      <c r="I325" s="6">
        <f ca="1">SUM(G325:OFFSET(G325,$R$1,0))</f>
        <v>-0.39139999999999997</v>
      </c>
      <c r="J325" s="7">
        <f ca="1">OFFSET(E326,$R$2,0)-D326</f>
        <v>-306.29999999999927</v>
      </c>
      <c r="K325">
        <f ca="1">-8*H325+860</f>
        <v>1004</v>
      </c>
      <c r="L325">
        <f t="shared" ca="1" si="19"/>
        <v>0</v>
      </c>
      <c r="M325">
        <f ca="1">H325*10</f>
        <v>-180</v>
      </c>
      <c r="N325">
        <f t="shared" ca="1" si="18"/>
        <v>-117.41999999999999</v>
      </c>
    </row>
    <row r="326" spans="1:14" ht="16">
      <c r="A326" s="1">
        <v>41179</v>
      </c>
      <c r="B326">
        <v>13413.5</v>
      </c>
      <c r="C326">
        <v>13486</v>
      </c>
      <c r="D326">
        <f t="shared" si="20"/>
        <v>13413.5</v>
      </c>
      <c r="E326">
        <f t="shared" si="21"/>
        <v>13486</v>
      </c>
      <c r="F326">
        <v>-2</v>
      </c>
      <c r="G326">
        <v>-4.2599999999999999E-2</v>
      </c>
      <c r="H326" s="6">
        <f ca="1">SUM(F326:OFFSET(F326,$R$1,0))</f>
        <v>-20</v>
      </c>
      <c r="I326" s="6">
        <f ca="1">SUM(G326:OFFSET(G326,$R$1,0))</f>
        <v>-0.43399999999999994</v>
      </c>
      <c r="J326" s="7">
        <f ca="1">OFFSET(E327,$R$2,0)-D327</f>
        <v>-378.69999999999891</v>
      </c>
      <c r="K326">
        <f ca="1">-8*H326+860</f>
        <v>1020</v>
      </c>
      <c r="L326">
        <f t="shared" ca="1" si="19"/>
        <v>0</v>
      </c>
      <c r="M326">
        <f ca="1">H326*10</f>
        <v>-200</v>
      </c>
      <c r="N326">
        <f t="shared" ca="1" si="18"/>
        <v>-130.19999999999999</v>
      </c>
    </row>
    <row r="327" spans="1:14" ht="16">
      <c r="A327" s="1">
        <v>41180</v>
      </c>
      <c r="B327">
        <v>13485.9</v>
      </c>
      <c r="C327">
        <v>13437.1</v>
      </c>
      <c r="D327">
        <f t="shared" si="20"/>
        <v>13485.9</v>
      </c>
      <c r="E327">
        <f t="shared" si="21"/>
        <v>13437.1</v>
      </c>
      <c r="F327">
        <v>0</v>
      </c>
      <c r="G327">
        <v>0</v>
      </c>
      <c r="H327" s="6">
        <f ca="1">SUM(F327:OFFSET(F327,$R$1,0))</f>
        <v>-25</v>
      </c>
      <c r="I327" s="6">
        <f ca="1">SUM(G327:OFFSET(G327,$R$1,0))</f>
        <v>-0.53400000000000003</v>
      </c>
      <c r="J327" s="7">
        <f ca="1">OFFSET(E328,$R$2,0)-D328</f>
        <v>-384.04999999999927</v>
      </c>
      <c r="K327">
        <f ca="1">-8*H327+860</f>
        <v>1060</v>
      </c>
      <c r="L327">
        <f t="shared" ca="1" si="19"/>
        <v>0</v>
      </c>
      <c r="M327">
        <f ca="1">H327*10</f>
        <v>-250</v>
      </c>
      <c r="N327">
        <f t="shared" ca="1" si="18"/>
        <v>-160.20000000000002</v>
      </c>
    </row>
    <row r="328" spans="1:14" ht="16">
      <c r="A328" s="1">
        <v>41181</v>
      </c>
      <c r="B328" t="s">
        <v>4</v>
      </c>
      <c r="C328" t="s">
        <v>4</v>
      </c>
      <c r="D328">
        <f t="shared" si="20"/>
        <v>13485.9</v>
      </c>
      <c r="E328">
        <f t="shared" si="21"/>
        <v>13437.1</v>
      </c>
      <c r="F328">
        <v>1</v>
      </c>
      <c r="G328">
        <v>2.7E-2</v>
      </c>
      <c r="H328" s="6">
        <f ca="1">SUM(F328:OFFSET(F328,$R$1,0))</f>
        <v>-28</v>
      </c>
      <c r="I328" s="6">
        <f ca="1">SUM(G328:OFFSET(G328,$R$1,0))</f>
        <v>-0.59029999999999994</v>
      </c>
      <c r="J328" s="7">
        <f ca="1">OFFSET(E329,$R$2,0)-D329</f>
        <v>-365.29999999999927</v>
      </c>
      <c r="K328">
        <f ca="1">-8*H328+860</f>
        <v>1084</v>
      </c>
      <c r="L328">
        <f t="shared" ca="1" si="19"/>
        <v>0</v>
      </c>
      <c r="M328">
        <f ca="1">H328*10</f>
        <v>-280</v>
      </c>
      <c r="N328">
        <f t="shared" ca="1" si="18"/>
        <v>-177.08999999999997</v>
      </c>
    </row>
    <row r="329" spans="1:14" ht="16">
      <c r="A329" s="1">
        <v>41182</v>
      </c>
      <c r="B329" t="s">
        <v>4</v>
      </c>
      <c r="C329" t="s">
        <v>4</v>
      </c>
      <c r="D329">
        <f t="shared" si="20"/>
        <v>13461.8</v>
      </c>
      <c r="E329">
        <f t="shared" si="21"/>
        <v>13476.1</v>
      </c>
      <c r="F329">
        <v>3</v>
      </c>
      <c r="G329">
        <v>6.5199999999999994E-2</v>
      </c>
      <c r="H329" s="6">
        <f ca="1">SUM(F329:OFFSET(F329,$R$1,0))</f>
        <v>-16</v>
      </c>
      <c r="I329" s="6">
        <f ca="1">SUM(G329:OFFSET(G329,$R$1,0))</f>
        <v>-0.34509999999999991</v>
      </c>
      <c r="J329" s="7">
        <f ca="1">OFFSET(E330,$R$2,0)-D330</f>
        <v>-205.10000000000036</v>
      </c>
      <c r="K329">
        <f ca="1">-8*H329+860</f>
        <v>988</v>
      </c>
      <c r="L329">
        <f t="shared" ca="1" si="19"/>
        <v>0</v>
      </c>
      <c r="M329">
        <f ca="1">H329*10</f>
        <v>-160</v>
      </c>
      <c r="N329">
        <f t="shared" ca="1" si="18"/>
        <v>-103.52999999999997</v>
      </c>
    </row>
    <row r="330" spans="1:14" ht="16">
      <c r="A330" s="1">
        <v>41183</v>
      </c>
      <c r="B330">
        <v>13437.7</v>
      </c>
      <c r="C330">
        <v>13515.1</v>
      </c>
      <c r="D330">
        <f t="shared" si="20"/>
        <v>13437.7</v>
      </c>
      <c r="E330">
        <f t="shared" si="21"/>
        <v>13515.1</v>
      </c>
      <c r="F330">
        <v>-2</v>
      </c>
      <c r="G330">
        <v>-0.04</v>
      </c>
      <c r="H330" s="6">
        <f ca="1">SUM(F330:OFFSET(F330,$R$1,0))</f>
        <v>-19</v>
      </c>
      <c r="I330" s="6">
        <f ca="1">SUM(G330:OFFSET(G330,$R$1,0))</f>
        <v>-0.4050999999999999</v>
      </c>
      <c r="J330" s="7">
        <f ca="1">OFFSET(E331,$R$2,0)-D331</f>
        <v>-422.09999999999854</v>
      </c>
      <c r="K330">
        <f ca="1">-8*H330+860</f>
        <v>1012</v>
      </c>
      <c r="L330">
        <f t="shared" ca="1" si="19"/>
        <v>0</v>
      </c>
      <c r="M330">
        <f ca="1">H330*10</f>
        <v>-190</v>
      </c>
      <c r="N330">
        <f t="shared" ca="1" si="18"/>
        <v>-121.52999999999997</v>
      </c>
    </row>
    <row r="331" spans="1:14" ht="16">
      <c r="A331" s="1">
        <v>41184</v>
      </c>
      <c r="B331">
        <v>13515.3</v>
      </c>
      <c r="C331">
        <v>13482.4</v>
      </c>
      <c r="D331">
        <f t="shared" si="20"/>
        <v>13515.3</v>
      </c>
      <c r="E331">
        <f t="shared" si="21"/>
        <v>13482.4</v>
      </c>
      <c r="F331">
        <v>-12</v>
      </c>
      <c r="G331">
        <v>-0.25530000000000003</v>
      </c>
      <c r="H331" s="6">
        <f ca="1">SUM(F331:OFFSET(F331,$R$1,0))</f>
        <v>-24</v>
      </c>
      <c r="I331" s="6">
        <f ca="1">SUM(G331:OFFSET(G331,$R$1,0))</f>
        <v>-0.52039999999999997</v>
      </c>
      <c r="J331" s="7">
        <f ca="1">OFFSET(E332,$R$2,0)-D332</f>
        <v>-386</v>
      </c>
      <c r="K331">
        <f ca="1">-8*H331+860</f>
        <v>1052</v>
      </c>
      <c r="L331">
        <f t="shared" ca="1" si="19"/>
        <v>0</v>
      </c>
      <c r="M331">
        <f ca="1">H331*10</f>
        <v>-240</v>
      </c>
      <c r="N331">
        <f t="shared" ca="1" si="18"/>
        <v>-156.12</v>
      </c>
    </row>
    <row r="332" spans="1:14" ht="16">
      <c r="A332" s="1">
        <v>41185</v>
      </c>
      <c r="B332">
        <v>13479.2</v>
      </c>
      <c r="C332">
        <v>13494.6</v>
      </c>
      <c r="D332">
        <f t="shared" si="20"/>
        <v>13479.2</v>
      </c>
      <c r="E332">
        <f t="shared" si="21"/>
        <v>13494.6</v>
      </c>
      <c r="F332">
        <v>1</v>
      </c>
      <c r="G332">
        <v>0.02</v>
      </c>
      <c r="H332" s="6">
        <f ca="1">SUM(F332:OFFSET(F332,$R$1,0))</f>
        <v>-25</v>
      </c>
      <c r="I332" s="6">
        <f ca="1">SUM(G332:OFFSET(G332,$R$1,0))</f>
        <v>-0.54299999999999993</v>
      </c>
      <c r="J332" s="7">
        <f ca="1">OFFSET(E333,$R$2,0)-D333</f>
        <v>-392.40000000000146</v>
      </c>
      <c r="K332">
        <f ca="1">-8*H332+860</f>
        <v>1060</v>
      </c>
      <c r="L332">
        <f t="shared" ca="1" si="19"/>
        <v>0</v>
      </c>
      <c r="M332">
        <f ca="1">H332*10</f>
        <v>-250</v>
      </c>
      <c r="N332">
        <f t="shared" ca="1" si="18"/>
        <v>-162.89999999999998</v>
      </c>
    </row>
    <row r="333" spans="1:14" ht="16">
      <c r="A333" s="1">
        <v>41186</v>
      </c>
      <c r="B333">
        <v>13495.2</v>
      </c>
      <c r="C333">
        <v>13575.4</v>
      </c>
      <c r="D333">
        <f t="shared" si="20"/>
        <v>13495.2</v>
      </c>
      <c r="E333">
        <f t="shared" si="21"/>
        <v>13575.4</v>
      </c>
      <c r="F333">
        <v>-8</v>
      </c>
      <c r="G333">
        <v>-0.1633</v>
      </c>
      <c r="H333" s="6">
        <f ca="1">SUM(F333:OFFSET(F333,$R$1,0))</f>
        <v>-27</v>
      </c>
      <c r="I333" s="6">
        <f ca="1">SUM(G333:OFFSET(G333,$R$1,0))</f>
        <v>-0.53489999999999993</v>
      </c>
      <c r="J333" s="7">
        <f ca="1">OFFSET(E334,$R$2,0)-D334</f>
        <v>-456.80000000000109</v>
      </c>
      <c r="K333">
        <f ca="1">-8*H333+860</f>
        <v>1076</v>
      </c>
      <c r="L333">
        <f t="shared" ca="1" si="19"/>
        <v>0</v>
      </c>
      <c r="M333">
        <f ca="1">H333*10</f>
        <v>-270</v>
      </c>
      <c r="N333">
        <f t="shared" ca="1" si="18"/>
        <v>-160.46999999999997</v>
      </c>
    </row>
    <row r="334" spans="1:14" ht="16">
      <c r="A334" s="1">
        <v>41187</v>
      </c>
      <c r="B334">
        <v>13569.2</v>
      </c>
      <c r="C334">
        <v>13610.2</v>
      </c>
      <c r="D334">
        <f t="shared" si="20"/>
        <v>13569.2</v>
      </c>
      <c r="E334">
        <f t="shared" si="21"/>
        <v>13610.2</v>
      </c>
      <c r="F334">
        <v>-6</v>
      </c>
      <c r="G334">
        <v>-0.12</v>
      </c>
      <c r="H334" s="6">
        <f ca="1">SUM(F334:OFFSET(F334,$R$1,0))</f>
        <v>-26</v>
      </c>
      <c r="I334" s="6">
        <f ca="1">SUM(G334:OFFSET(G334,$R$1,0))</f>
        <v>-0.51490000000000014</v>
      </c>
      <c r="J334" s="7">
        <f ca="1">OFFSET(E335,$R$2,0)-D335</f>
        <v>-323.5</v>
      </c>
      <c r="K334">
        <f ca="1">-8*H334+860</f>
        <v>1068</v>
      </c>
      <c r="L334">
        <f t="shared" ca="1" si="19"/>
        <v>0</v>
      </c>
      <c r="M334">
        <f ca="1">H334*10</f>
        <v>-260</v>
      </c>
      <c r="N334">
        <f t="shared" ca="1" si="18"/>
        <v>-154.47000000000003</v>
      </c>
    </row>
    <row r="335" spans="1:14" ht="16">
      <c r="A335" s="1">
        <v>41188</v>
      </c>
      <c r="B335" t="s">
        <v>4</v>
      </c>
      <c r="C335" t="s">
        <v>4</v>
      </c>
      <c r="D335">
        <f t="shared" si="20"/>
        <v>13569.2</v>
      </c>
      <c r="E335">
        <f t="shared" si="21"/>
        <v>13610.2</v>
      </c>
      <c r="F335">
        <v>-3</v>
      </c>
      <c r="G335">
        <v>-6.9800000000000001E-2</v>
      </c>
      <c r="H335" s="6">
        <f ca="1">SUM(F335:OFFSET(F335,$R$1,0))</f>
        <v>-23</v>
      </c>
      <c r="I335" s="6">
        <f ca="1">SUM(G335:OFFSET(G335,$R$1,0))</f>
        <v>-0.43840000000000001</v>
      </c>
      <c r="J335" s="7">
        <f ca="1">OFFSET(E336,$R$2,0)-D336</f>
        <v>-646.54999999999927</v>
      </c>
      <c r="K335">
        <f ca="1">-8*H335+860</f>
        <v>1044</v>
      </c>
      <c r="L335">
        <f t="shared" ca="1" si="19"/>
        <v>0</v>
      </c>
      <c r="M335">
        <f ca="1">H335*10</f>
        <v>-230</v>
      </c>
      <c r="N335">
        <f t="shared" ca="1" si="18"/>
        <v>-131.52000000000001</v>
      </c>
    </row>
    <row r="336" spans="1:14" ht="16">
      <c r="A336" s="1">
        <v>41189</v>
      </c>
      <c r="B336" t="s">
        <v>4</v>
      </c>
      <c r="C336" t="s">
        <v>4</v>
      </c>
      <c r="D336">
        <f t="shared" si="20"/>
        <v>13579.25</v>
      </c>
      <c r="E336">
        <f t="shared" si="21"/>
        <v>13596.95</v>
      </c>
      <c r="F336">
        <v>-2</v>
      </c>
      <c r="G336">
        <v>-4.0800000000000003E-2</v>
      </c>
      <c r="H336" s="6">
        <f ca="1">SUM(F336:OFFSET(F336,$R$1,0))</f>
        <v>-34</v>
      </c>
      <c r="I336" s="6">
        <f ca="1">SUM(G336:OFFSET(G336,$R$1,0))</f>
        <v>-0.65920000000000001</v>
      </c>
      <c r="J336" s="7">
        <f ca="1">OFFSET(E337,$R$2,0)-D337</f>
        <v>-778</v>
      </c>
      <c r="K336">
        <f ca="1">-8*H336+860</f>
        <v>1132</v>
      </c>
      <c r="L336">
        <f t="shared" ca="1" si="19"/>
        <v>0</v>
      </c>
      <c r="M336">
        <f ca="1">H336*10</f>
        <v>-340</v>
      </c>
      <c r="N336">
        <f t="shared" ca="1" si="18"/>
        <v>-197.76</v>
      </c>
    </row>
    <row r="337" spans="1:14" ht="16">
      <c r="A337" s="1">
        <v>41190</v>
      </c>
      <c r="B337">
        <v>13589.3</v>
      </c>
      <c r="C337">
        <v>13583.7</v>
      </c>
      <c r="D337">
        <f t="shared" si="20"/>
        <v>13589.3</v>
      </c>
      <c r="E337">
        <f t="shared" si="21"/>
        <v>13583.7</v>
      </c>
      <c r="F337">
        <v>13</v>
      </c>
      <c r="G337">
        <v>0.26529999999999998</v>
      </c>
      <c r="H337" s="6">
        <f ca="1">SUM(F337:OFFSET(F337,$R$1,0))</f>
        <v>-11</v>
      </c>
      <c r="I337" s="6">
        <f ca="1">SUM(G337:OFFSET(G337,$R$1,0))</f>
        <v>-0.19390000000000013</v>
      </c>
      <c r="J337" s="7">
        <f ca="1">OFFSET(E338,$R$2,0)-D338</f>
        <v>-767.5</v>
      </c>
      <c r="K337">
        <f ca="1">-8*H337+860</f>
        <v>948</v>
      </c>
      <c r="L337">
        <f t="shared" ca="1" si="19"/>
        <v>0</v>
      </c>
      <c r="M337">
        <f ca="1">H337*10</f>
        <v>-110</v>
      </c>
      <c r="N337">
        <f t="shared" ca="1" si="18"/>
        <v>-58.170000000000037</v>
      </c>
    </row>
    <row r="338" spans="1:14" ht="16">
      <c r="A338" s="1">
        <v>41191</v>
      </c>
      <c r="B338">
        <v>13582.9</v>
      </c>
      <c r="C338">
        <v>13473.5</v>
      </c>
      <c r="D338">
        <f t="shared" si="20"/>
        <v>13582.9</v>
      </c>
      <c r="E338">
        <f t="shared" si="21"/>
        <v>13473.5</v>
      </c>
      <c r="F338">
        <v>6</v>
      </c>
      <c r="G338">
        <v>0.125</v>
      </c>
      <c r="H338" s="6">
        <f ca="1">SUM(F338:OFFSET(F338,$R$1,0))</f>
        <v>1</v>
      </c>
      <c r="I338" s="6">
        <f ca="1">SUM(G338:OFFSET(G338,$R$1,0))</f>
        <v>5.1099999999999979E-2</v>
      </c>
      <c r="J338" s="7">
        <f ca="1">OFFSET(E339,$R$2,0)-D339</f>
        <v>-658.10000000000036</v>
      </c>
      <c r="K338">
        <f ca="1">-8*H338+860</f>
        <v>852</v>
      </c>
      <c r="L338">
        <f t="shared" ca="1" si="19"/>
        <v>0</v>
      </c>
      <c r="M338">
        <f ca="1">H338*10</f>
        <v>10</v>
      </c>
      <c r="N338">
        <f t="shared" ca="1" si="18"/>
        <v>15.329999999999993</v>
      </c>
    </row>
    <row r="339" spans="1:14" ht="16">
      <c r="A339" s="1">
        <v>41192</v>
      </c>
      <c r="B339">
        <v>13473.5</v>
      </c>
      <c r="C339">
        <v>13345</v>
      </c>
      <c r="D339">
        <f t="shared" si="20"/>
        <v>13473.5</v>
      </c>
      <c r="E339">
        <f t="shared" si="21"/>
        <v>13345</v>
      </c>
      <c r="F339">
        <v>2</v>
      </c>
      <c r="G339">
        <v>0.04</v>
      </c>
      <c r="H339" s="6">
        <f ca="1">SUM(F339:OFFSET(F339,$R$1,0))</f>
        <v>1</v>
      </c>
      <c r="I339" s="6">
        <f ca="1">SUM(G339:OFFSET(G339,$R$1,0))</f>
        <v>5.1099999999999944E-2</v>
      </c>
      <c r="J339" s="7">
        <f ca="1">OFFSET(E340,$R$2,0)-D340</f>
        <v>-531.04999999999927</v>
      </c>
      <c r="K339">
        <f ca="1">-8*H339+860</f>
        <v>852</v>
      </c>
      <c r="L339">
        <f t="shared" ca="1" si="19"/>
        <v>0</v>
      </c>
      <c r="M339">
        <f ca="1">H339*10</f>
        <v>10</v>
      </c>
      <c r="N339">
        <f t="shared" ca="1" si="18"/>
        <v>15.329999999999984</v>
      </c>
    </row>
    <row r="340" spans="1:14" ht="16">
      <c r="A340" s="1">
        <v>41193</v>
      </c>
      <c r="B340">
        <v>13346.3</v>
      </c>
      <c r="C340">
        <v>13326.4</v>
      </c>
      <c r="D340">
        <f t="shared" si="20"/>
        <v>13346.3</v>
      </c>
      <c r="E340">
        <f t="shared" si="21"/>
        <v>13326.4</v>
      </c>
      <c r="F340">
        <v>-5</v>
      </c>
      <c r="G340">
        <v>-0.1042</v>
      </c>
      <c r="H340" s="6">
        <f ca="1">SUM(F340:OFFSET(F340,$R$1,0))</f>
        <v>1</v>
      </c>
      <c r="I340" s="6">
        <f ca="1">SUM(G340:OFFSET(G340,$R$1,0))</f>
        <v>4.8900000000000096E-2</v>
      </c>
      <c r="J340" s="7">
        <f ca="1">OFFSET(E341,$R$2,0)-D341</f>
        <v>-510.5</v>
      </c>
      <c r="K340">
        <f ca="1">-8*H340+860</f>
        <v>852</v>
      </c>
      <c r="L340">
        <f t="shared" ca="1" si="19"/>
        <v>0</v>
      </c>
      <c r="M340">
        <f ca="1">H340*10</f>
        <v>10</v>
      </c>
      <c r="N340">
        <f t="shared" ca="1" si="18"/>
        <v>14.670000000000028</v>
      </c>
    </row>
    <row r="341" spans="1:14" ht="16">
      <c r="A341" s="1">
        <v>41194</v>
      </c>
      <c r="B341">
        <v>13325.6</v>
      </c>
      <c r="C341">
        <v>13328.9</v>
      </c>
      <c r="D341">
        <f t="shared" si="20"/>
        <v>13325.6</v>
      </c>
      <c r="E341">
        <f t="shared" si="21"/>
        <v>13328.9</v>
      </c>
      <c r="F341">
        <v>-2</v>
      </c>
      <c r="G341">
        <v>-4.0800000000000003E-2</v>
      </c>
      <c r="H341" s="6">
        <f ca="1">SUM(F341:OFFSET(F341,$R$1,0))</f>
        <v>8</v>
      </c>
      <c r="I341" s="6">
        <f ca="1">SUM(G341:OFFSET(G341,$R$1,0))</f>
        <v>0.19960000000000006</v>
      </c>
      <c r="J341" s="7">
        <f ca="1">OFFSET(E342,$R$2,0)-D342</f>
        <v>-569.39999999999964</v>
      </c>
      <c r="K341">
        <f ca="1">-8*H341+860</f>
        <v>796</v>
      </c>
      <c r="L341">
        <f t="shared" ca="1" si="19"/>
        <v>0</v>
      </c>
      <c r="M341">
        <f ca="1">H341*10</f>
        <v>80</v>
      </c>
      <c r="N341">
        <f t="shared" ca="1" si="18"/>
        <v>59.880000000000017</v>
      </c>
    </row>
    <row r="342" spans="1:14" ht="16">
      <c r="A342" s="1">
        <v>41195</v>
      </c>
      <c r="B342" t="s">
        <v>4</v>
      </c>
      <c r="C342" t="s">
        <v>4</v>
      </c>
      <c r="D342">
        <f t="shared" si="20"/>
        <v>13325.6</v>
      </c>
      <c r="E342">
        <f t="shared" si="21"/>
        <v>13328.9</v>
      </c>
      <c r="F342">
        <v>-1</v>
      </c>
      <c r="G342">
        <v>-2.3300000000000001E-2</v>
      </c>
      <c r="H342" s="6">
        <f ca="1">SUM(F342:OFFSET(F342,$R$1,0))</f>
        <v>4</v>
      </c>
      <c r="I342" s="6">
        <f ca="1">SUM(G342:OFFSET(G342,$R$1,0))</f>
        <v>0.11380000000000005</v>
      </c>
      <c r="J342" s="7">
        <f ca="1">OFFSET(E343,$R$2,0)-D343</f>
        <v>-756.54999999999927</v>
      </c>
      <c r="K342">
        <f ca="1">-8*H342+860</f>
        <v>828</v>
      </c>
      <c r="L342">
        <f t="shared" ca="1" si="19"/>
        <v>0</v>
      </c>
      <c r="M342">
        <f ca="1">H342*10</f>
        <v>40</v>
      </c>
      <c r="N342">
        <f t="shared" ca="1" si="18"/>
        <v>34.140000000000015</v>
      </c>
    </row>
    <row r="343" spans="1:14" ht="16">
      <c r="A343" s="1">
        <v>41196</v>
      </c>
      <c r="B343" t="s">
        <v>4</v>
      </c>
      <c r="C343" t="s">
        <v>4</v>
      </c>
      <c r="D343">
        <f t="shared" si="20"/>
        <v>13327.55</v>
      </c>
      <c r="E343">
        <f t="shared" si="21"/>
        <v>13376.55</v>
      </c>
      <c r="F343">
        <v>-4</v>
      </c>
      <c r="G343">
        <v>-0.08</v>
      </c>
      <c r="H343" s="6">
        <f ca="1">SUM(F343:OFFSET(F343,$R$1,0))</f>
        <v>-11</v>
      </c>
      <c r="I343" s="6">
        <f ca="1">SUM(G343:OFFSET(G343,$R$1,0))</f>
        <v>-0.21620000000000011</v>
      </c>
      <c r="J343" s="7">
        <f ca="1">OFFSET(E344,$R$2,0)-D344</f>
        <v>-787.10000000000036</v>
      </c>
      <c r="K343">
        <f ca="1">-8*H343+860</f>
        <v>948</v>
      </c>
      <c r="L343">
        <f t="shared" ca="1" si="19"/>
        <v>0</v>
      </c>
      <c r="M343">
        <f ca="1">H343*10</f>
        <v>-110</v>
      </c>
      <c r="N343">
        <f t="shared" ca="1" si="18"/>
        <v>-64.860000000000028</v>
      </c>
    </row>
    <row r="344" spans="1:14" ht="16">
      <c r="A344" s="1">
        <v>41197</v>
      </c>
      <c r="B344">
        <v>13329.5</v>
      </c>
      <c r="C344">
        <v>13424.2</v>
      </c>
      <c r="D344">
        <f t="shared" si="20"/>
        <v>13329.5</v>
      </c>
      <c r="E344">
        <f t="shared" si="21"/>
        <v>13424.2</v>
      </c>
      <c r="F344">
        <v>11</v>
      </c>
      <c r="G344">
        <v>0.22450000000000001</v>
      </c>
      <c r="H344" s="6">
        <f ca="1">SUM(F344:OFFSET(F344,$R$1,0))</f>
        <v>-7</v>
      </c>
      <c r="I344" s="6">
        <f ca="1">SUM(G344:OFFSET(G344,$R$1,0))</f>
        <v>-0.1439</v>
      </c>
      <c r="J344" s="7">
        <f ca="1">OFFSET(E345,$R$2,0)-D345</f>
        <v>-835.5</v>
      </c>
      <c r="K344">
        <f ca="1">-8*H344+860</f>
        <v>916</v>
      </c>
      <c r="L344">
        <f t="shared" ca="1" si="19"/>
        <v>0</v>
      </c>
      <c r="M344">
        <f ca="1">H344*10</f>
        <v>-70</v>
      </c>
      <c r="N344">
        <f t="shared" ca="1" si="18"/>
        <v>-43.17</v>
      </c>
    </row>
    <row r="345" spans="1:14" ht="16">
      <c r="A345" s="1">
        <v>41198</v>
      </c>
      <c r="B345">
        <v>13423.8</v>
      </c>
      <c r="C345">
        <v>13551.8</v>
      </c>
      <c r="D345">
        <f t="shared" si="20"/>
        <v>13423.8</v>
      </c>
      <c r="E345">
        <f t="shared" si="21"/>
        <v>13551.8</v>
      </c>
      <c r="F345">
        <v>14</v>
      </c>
      <c r="G345">
        <v>0.28000000000000003</v>
      </c>
      <c r="H345" s="6">
        <f ca="1">SUM(F345:OFFSET(F345,$R$1,0))</f>
        <v>5</v>
      </c>
      <c r="I345" s="6">
        <f ca="1">SUM(G345:OFFSET(G345,$R$1,0))</f>
        <v>9.2599999999999932E-2</v>
      </c>
      <c r="J345" s="7">
        <f ca="1">OFFSET(E346,$R$2,0)-D346</f>
        <v>-951.30000000000109</v>
      </c>
      <c r="K345">
        <f ca="1">-8*H345+860</f>
        <v>820</v>
      </c>
      <c r="L345">
        <f t="shared" ca="1" si="19"/>
        <v>0</v>
      </c>
      <c r="M345">
        <f ca="1">H345*10</f>
        <v>50</v>
      </c>
      <c r="N345">
        <f t="shared" ca="1" si="18"/>
        <v>27.77999999999998</v>
      </c>
    </row>
    <row r="346" spans="1:14" ht="16">
      <c r="A346" s="1">
        <v>41199</v>
      </c>
      <c r="B346">
        <v>13539.6</v>
      </c>
      <c r="C346">
        <v>13557</v>
      </c>
      <c r="D346">
        <f t="shared" si="20"/>
        <v>13539.6</v>
      </c>
      <c r="E346">
        <f t="shared" si="21"/>
        <v>13557</v>
      </c>
      <c r="F346">
        <v>-9</v>
      </c>
      <c r="G346">
        <v>-0.1837</v>
      </c>
      <c r="H346" s="6">
        <f ca="1">SUM(F346:OFFSET(F346,$R$1,0))</f>
        <v>1</v>
      </c>
      <c r="I346" s="6">
        <f ca="1">SUM(G346:OFFSET(G346,$R$1,0))</f>
        <v>1.089999999999991E-2</v>
      </c>
      <c r="J346" s="7">
        <f ca="1">OFFSET(E347,$R$2,0)-D347</f>
        <v>-861.05000000000109</v>
      </c>
      <c r="K346">
        <f ca="1">-8*H346+860</f>
        <v>852</v>
      </c>
      <c r="L346">
        <f t="shared" ca="1" si="19"/>
        <v>0</v>
      </c>
      <c r="M346">
        <f ca="1">H346*10</f>
        <v>10</v>
      </c>
      <c r="N346">
        <f t="shared" ca="1" si="18"/>
        <v>3.2699999999999729</v>
      </c>
    </row>
    <row r="347" spans="1:14" ht="16">
      <c r="A347" s="1">
        <v>41200</v>
      </c>
      <c r="B347">
        <v>13553.2</v>
      </c>
      <c r="C347">
        <v>13548.9</v>
      </c>
      <c r="D347">
        <f t="shared" si="20"/>
        <v>13553.2</v>
      </c>
      <c r="E347">
        <f t="shared" si="21"/>
        <v>13548.9</v>
      </c>
      <c r="F347">
        <v>-5</v>
      </c>
      <c r="G347">
        <v>-0.10199999999999999</v>
      </c>
      <c r="H347" s="6">
        <f ca="1">SUM(F347:OFFSET(F347,$R$1,0))</f>
        <v>-10</v>
      </c>
      <c r="I347" s="6">
        <f ca="1">SUM(G347:OFFSET(G347,$R$1,0))</f>
        <v>-0.21879999999999988</v>
      </c>
      <c r="J347" s="7">
        <f ca="1">OFFSET(E348,$R$2,0)-D348</f>
        <v>-749.29999999999927</v>
      </c>
      <c r="K347">
        <f ca="1">-8*H347+860</f>
        <v>940</v>
      </c>
      <c r="L347">
        <f t="shared" ca="1" si="19"/>
        <v>0</v>
      </c>
      <c r="M347">
        <f ca="1">H347*10</f>
        <v>-100</v>
      </c>
      <c r="N347">
        <f t="shared" ca="1" si="18"/>
        <v>-65.639999999999958</v>
      </c>
    </row>
    <row r="348" spans="1:14" ht="16">
      <c r="A348" s="1">
        <v>41201</v>
      </c>
      <c r="B348">
        <v>13545.3</v>
      </c>
      <c r="C348">
        <v>13343.5</v>
      </c>
      <c r="D348">
        <f t="shared" si="20"/>
        <v>13545.3</v>
      </c>
      <c r="E348">
        <f t="shared" si="21"/>
        <v>13343.5</v>
      </c>
      <c r="F348">
        <v>-9</v>
      </c>
      <c r="G348">
        <v>-0.18</v>
      </c>
      <c r="H348" s="6">
        <f ca="1">SUM(F348:OFFSET(F348,$R$1,0))</f>
        <v>-17</v>
      </c>
      <c r="I348" s="6">
        <f ca="1">SUM(G348:OFFSET(G348,$R$1,0))</f>
        <v>-0.35619999999999991</v>
      </c>
      <c r="J348" s="7">
        <f ca="1">OFFSET(E349,$R$2,0)-D349</f>
        <v>-756.79999999999927</v>
      </c>
      <c r="K348">
        <f ca="1">-8*H348+860</f>
        <v>996</v>
      </c>
      <c r="L348">
        <f t="shared" ca="1" si="19"/>
        <v>0</v>
      </c>
      <c r="M348">
        <f ca="1">H348*10</f>
        <v>-170</v>
      </c>
      <c r="N348">
        <f t="shared" ca="1" si="18"/>
        <v>-106.85999999999997</v>
      </c>
    </row>
    <row r="349" spans="1:14" ht="16">
      <c r="A349" s="1">
        <v>41202</v>
      </c>
      <c r="B349" t="s">
        <v>4</v>
      </c>
      <c r="C349" t="s">
        <v>4</v>
      </c>
      <c r="D349">
        <f t="shared" si="20"/>
        <v>13545.3</v>
      </c>
      <c r="E349">
        <f t="shared" si="21"/>
        <v>13343.5</v>
      </c>
      <c r="F349">
        <v>-8</v>
      </c>
      <c r="G349">
        <v>-0.17780000000000001</v>
      </c>
      <c r="H349" s="6">
        <f ca="1">SUM(F349:OFFSET(F349,$R$1,0))</f>
        <v>-25</v>
      </c>
      <c r="I349" s="6">
        <f ca="1">SUM(G349:OFFSET(G349,$R$1,0))</f>
        <v>-0.53399999999999992</v>
      </c>
      <c r="J349" s="7">
        <f ca="1">OFFSET(E350,$R$2,0)-D350</f>
        <v>-607.89999999999964</v>
      </c>
      <c r="K349">
        <f ca="1">-8*H349+860</f>
        <v>1060</v>
      </c>
      <c r="L349">
        <f t="shared" ca="1" si="19"/>
        <v>0</v>
      </c>
      <c r="M349">
        <f ca="1">H349*10</f>
        <v>-250</v>
      </c>
      <c r="N349">
        <f t="shared" ca="1" si="18"/>
        <v>-160.19999999999999</v>
      </c>
    </row>
    <row r="350" spans="1:14" ht="16">
      <c r="A350" s="1">
        <v>41203</v>
      </c>
      <c r="B350" t="s">
        <v>4</v>
      </c>
      <c r="C350" t="s">
        <v>4</v>
      </c>
      <c r="D350">
        <f t="shared" si="20"/>
        <v>13444.8</v>
      </c>
      <c r="E350">
        <f t="shared" si="21"/>
        <v>13344.7</v>
      </c>
      <c r="F350">
        <v>-6</v>
      </c>
      <c r="G350">
        <v>-0.12239999999999999</v>
      </c>
      <c r="H350" s="6">
        <f ca="1">SUM(F350:OFFSET(F350,$R$1,0))</f>
        <v>-32</v>
      </c>
      <c r="I350" s="6">
        <f ca="1">SUM(G350:OFFSET(G350,$R$1,0))</f>
        <v>-0.68340000000000001</v>
      </c>
      <c r="J350" s="7">
        <f ca="1">OFFSET(E351,$R$2,0)-D351</f>
        <v>-421.09999999999854</v>
      </c>
      <c r="K350">
        <f ca="1">-8*H350+860</f>
        <v>1116</v>
      </c>
      <c r="L350">
        <f t="shared" ca="1" si="19"/>
        <v>0</v>
      </c>
      <c r="M350">
        <f ca="1">H350*10</f>
        <v>-320</v>
      </c>
      <c r="N350">
        <f t="shared" ca="1" si="18"/>
        <v>-205.02</v>
      </c>
    </row>
    <row r="351" spans="1:14" ht="16">
      <c r="A351" s="1">
        <v>41204</v>
      </c>
      <c r="B351">
        <v>13344.3</v>
      </c>
      <c r="C351">
        <v>13345.9</v>
      </c>
      <c r="D351">
        <f t="shared" si="20"/>
        <v>13344.3</v>
      </c>
      <c r="E351">
        <f t="shared" si="21"/>
        <v>13345.9</v>
      </c>
      <c r="F351">
        <v>-9</v>
      </c>
      <c r="G351">
        <v>-0.18</v>
      </c>
      <c r="H351" s="6">
        <f ca="1">SUM(F351:OFFSET(F351,$R$1,0))</f>
        <v>-44</v>
      </c>
      <c r="I351" s="6">
        <f ca="1">SUM(G351:OFFSET(G351,$R$1,0))</f>
        <v>-0.92860000000000009</v>
      </c>
      <c r="J351" s="7">
        <f ca="1">OFFSET(E352,$R$2,0)-D352</f>
        <v>-335.39999999999964</v>
      </c>
      <c r="K351">
        <f ca="1">-8*H351+860</f>
        <v>1212</v>
      </c>
      <c r="L351">
        <f t="shared" ca="1" si="19"/>
        <v>0</v>
      </c>
      <c r="M351">
        <f ca="1">H351*10</f>
        <v>-440</v>
      </c>
      <c r="N351">
        <f t="shared" ca="1" si="18"/>
        <v>-278.58000000000004</v>
      </c>
    </row>
    <row r="352" spans="1:14" ht="16">
      <c r="A352" s="1">
        <v>41205</v>
      </c>
      <c r="B352">
        <v>13344.9</v>
      </c>
      <c r="C352">
        <v>13102.5</v>
      </c>
      <c r="D352">
        <f t="shared" si="20"/>
        <v>13344.9</v>
      </c>
      <c r="E352">
        <f t="shared" si="21"/>
        <v>13102.5</v>
      </c>
      <c r="F352">
        <v>5</v>
      </c>
      <c r="G352">
        <v>0.1</v>
      </c>
      <c r="H352" s="6">
        <f ca="1">SUM(F352:OFFSET(F352,$R$1,0))</f>
        <v>-37</v>
      </c>
      <c r="I352" s="6">
        <f ca="1">SUM(G352:OFFSET(G352,$R$1,0))</f>
        <v>-0.78859999999999986</v>
      </c>
      <c r="J352" s="7">
        <f ca="1">OFFSET(E353,$R$2,0)-D353</f>
        <v>-94</v>
      </c>
      <c r="K352">
        <f ca="1">-8*H352+860</f>
        <v>1156</v>
      </c>
      <c r="L352">
        <f t="shared" ca="1" si="19"/>
        <v>0</v>
      </c>
      <c r="M352">
        <f ca="1">H352*10</f>
        <v>-370</v>
      </c>
      <c r="N352">
        <f t="shared" ca="1" si="18"/>
        <v>-236.57999999999996</v>
      </c>
    </row>
    <row r="353" spans="1:14" ht="16">
      <c r="A353" s="1">
        <v>41206</v>
      </c>
      <c r="B353">
        <v>13103.5</v>
      </c>
      <c r="C353">
        <v>13077.3</v>
      </c>
      <c r="D353">
        <f t="shared" si="20"/>
        <v>13103.5</v>
      </c>
      <c r="E353">
        <f t="shared" si="21"/>
        <v>13077.3</v>
      </c>
      <c r="F353">
        <v>5</v>
      </c>
      <c r="G353">
        <v>9.8000000000000004E-2</v>
      </c>
      <c r="H353" s="6">
        <f ca="1">SUM(F353:OFFSET(F353,$R$1,0))</f>
        <v>-20</v>
      </c>
      <c r="I353" s="6">
        <f ca="1">SUM(G353:OFFSET(G353,$R$1,0))</f>
        <v>-0.43530000000000002</v>
      </c>
      <c r="J353" s="7">
        <f ca="1">OFFSET(E354,$R$2,0)-D354</f>
        <v>-91.149999999999636</v>
      </c>
      <c r="K353">
        <f ca="1">-8*H353+860</f>
        <v>1020</v>
      </c>
      <c r="L353">
        <f t="shared" ca="1" si="19"/>
        <v>0</v>
      </c>
      <c r="M353">
        <f ca="1">H353*10</f>
        <v>-200</v>
      </c>
      <c r="N353">
        <f t="shared" ca="1" si="18"/>
        <v>-130.59</v>
      </c>
    </row>
    <row r="354" spans="1:14" ht="16">
      <c r="A354" s="1">
        <v>41207</v>
      </c>
      <c r="B354">
        <v>13079.6</v>
      </c>
      <c r="C354">
        <v>13103.7</v>
      </c>
      <c r="D354">
        <f t="shared" si="20"/>
        <v>13079.6</v>
      </c>
      <c r="E354">
        <f t="shared" si="21"/>
        <v>13103.7</v>
      </c>
      <c r="F354">
        <v>4</v>
      </c>
      <c r="G354">
        <v>0.08</v>
      </c>
      <c r="H354" s="6">
        <f ca="1">SUM(F354:OFFSET(F354,$R$1,0))</f>
        <v>-17</v>
      </c>
      <c r="I354" s="6">
        <f ca="1">SUM(G354:OFFSET(G354,$R$1,0))</f>
        <v>-0.37530000000000002</v>
      </c>
      <c r="J354" s="7">
        <f ca="1">OFFSET(E355,$R$2,0)-D355</f>
        <v>-136.80000000000109</v>
      </c>
      <c r="K354">
        <f ca="1">-8*H354+860</f>
        <v>996</v>
      </c>
      <c r="L354">
        <f t="shared" ca="1" si="19"/>
        <v>0</v>
      </c>
      <c r="M354">
        <f ca="1">H354*10</f>
        <v>-170</v>
      </c>
      <c r="N354">
        <f t="shared" ca="1" si="18"/>
        <v>-112.59</v>
      </c>
    </row>
    <row r="355" spans="1:14" ht="16">
      <c r="A355" s="1">
        <v>41208</v>
      </c>
      <c r="B355">
        <v>13104.2</v>
      </c>
      <c r="C355">
        <v>13107.2</v>
      </c>
      <c r="D355">
        <f t="shared" si="20"/>
        <v>13104.2</v>
      </c>
      <c r="E355">
        <f t="shared" si="21"/>
        <v>13107.2</v>
      </c>
      <c r="F355">
        <v>1</v>
      </c>
      <c r="G355">
        <v>0.02</v>
      </c>
      <c r="H355" s="6">
        <f ca="1">SUM(F355:OFFSET(F355,$R$1,0))</f>
        <v>-8</v>
      </c>
      <c r="I355" s="6">
        <f ca="1">SUM(G355:OFFSET(G355,$R$1,0))</f>
        <v>-0.19200000000000003</v>
      </c>
      <c r="J355" s="7">
        <f ca="1">OFFSET(E356,$R$2,0)-D356</f>
        <v>-226.10000000000036</v>
      </c>
      <c r="K355">
        <f ca="1">-8*H355+860</f>
        <v>924</v>
      </c>
      <c r="L355">
        <f t="shared" ca="1" si="19"/>
        <v>0</v>
      </c>
      <c r="M355">
        <f ca="1">H355*10</f>
        <v>-80</v>
      </c>
      <c r="N355">
        <f t="shared" ca="1" si="18"/>
        <v>-57.600000000000009</v>
      </c>
    </row>
    <row r="356" spans="1:14" ht="16">
      <c r="A356" s="1">
        <v>41209</v>
      </c>
      <c r="B356" t="s">
        <v>4</v>
      </c>
      <c r="C356" t="s">
        <v>4</v>
      </c>
      <c r="D356">
        <f t="shared" si="20"/>
        <v>13104.2</v>
      </c>
      <c r="E356">
        <f t="shared" si="21"/>
        <v>13107.2</v>
      </c>
      <c r="F356">
        <v>0</v>
      </c>
      <c r="G356">
        <v>0</v>
      </c>
      <c r="H356" s="6">
        <f ca="1">SUM(F356:OFFSET(F356,$R$1,0))</f>
        <v>-2</v>
      </c>
      <c r="I356" s="6">
        <f ca="1">SUM(G356:OFFSET(G356,$R$1,0))</f>
        <v>-7.2000000000000008E-2</v>
      </c>
      <c r="J356" s="7">
        <f ca="1">OFFSET(E357,$R$2,0)-D357</f>
        <v>-119.10000000000036</v>
      </c>
      <c r="K356">
        <f ca="1">-8*H356+860</f>
        <v>876</v>
      </c>
      <c r="L356">
        <f t="shared" ca="1" si="19"/>
        <v>0</v>
      </c>
      <c r="M356">
        <f ca="1">H356*10</f>
        <v>-20</v>
      </c>
      <c r="N356">
        <f t="shared" ref="N356:N419" ca="1" si="22">I356*300</f>
        <v>-21.6</v>
      </c>
    </row>
    <row r="357" spans="1:14" ht="16">
      <c r="A357" s="1">
        <v>41210</v>
      </c>
      <c r="B357" t="s">
        <v>4</v>
      </c>
      <c r="C357" t="s">
        <v>4</v>
      </c>
      <c r="D357">
        <f t="shared" si="20"/>
        <v>13104.2</v>
      </c>
      <c r="E357">
        <f t="shared" si="21"/>
        <v>13107.2</v>
      </c>
      <c r="F357">
        <v>1</v>
      </c>
      <c r="G357">
        <v>2.0400000000000001E-2</v>
      </c>
      <c r="H357" s="6">
        <f ca="1">SUM(F357:OFFSET(F357,$R$1,0))</f>
        <v>2</v>
      </c>
      <c r="I357" s="6">
        <f ca="1">SUM(G357:OFFSET(G357,$R$1,0))</f>
        <v>1.819999999999999E-2</v>
      </c>
      <c r="J357" s="7">
        <f ca="1">OFFSET(E358,$R$2,0)-D358</f>
        <v>-82.400000000001455</v>
      </c>
      <c r="K357">
        <f ca="1">-8*H357+860</f>
        <v>844</v>
      </c>
      <c r="L357">
        <f t="shared" ca="1" si="19"/>
        <v>0</v>
      </c>
      <c r="M357">
        <f ca="1">H357*10</f>
        <v>20</v>
      </c>
      <c r="N357">
        <f t="shared" ca="1" si="22"/>
        <v>5.4599999999999973</v>
      </c>
    </row>
    <row r="358" spans="1:14" ht="16">
      <c r="A358" s="1">
        <v>41211</v>
      </c>
      <c r="B358" t="s">
        <v>4</v>
      </c>
      <c r="C358" t="s">
        <v>4</v>
      </c>
      <c r="D358">
        <f t="shared" si="20"/>
        <v>13104.2</v>
      </c>
      <c r="E358">
        <f t="shared" si="21"/>
        <v>13107.2</v>
      </c>
      <c r="F358">
        <v>-4</v>
      </c>
      <c r="G358">
        <v>-0.08</v>
      </c>
      <c r="H358" s="6">
        <f ca="1">SUM(F358:OFFSET(F358,$R$1,0))</f>
        <v>0</v>
      </c>
      <c r="I358" s="6">
        <f ca="1">SUM(G358:OFFSET(G358,$R$1,0))</f>
        <v>-2.0999999999999949E-2</v>
      </c>
      <c r="J358" s="7">
        <f ca="1">OFFSET(E359,$R$2,0)-D359</f>
        <v>-80.199999999998909</v>
      </c>
      <c r="K358">
        <f ca="1">-8*H358+860</f>
        <v>860</v>
      </c>
      <c r="L358">
        <f t="shared" ca="1" si="19"/>
        <v>0</v>
      </c>
      <c r="M358">
        <f ca="1">H358*10</f>
        <v>0</v>
      </c>
      <c r="N358">
        <f t="shared" ca="1" si="22"/>
        <v>-6.2999999999999847</v>
      </c>
    </row>
    <row r="359" spans="1:14" ht="16">
      <c r="A359" s="1">
        <v>41212</v>
      </c>
      <c r="B359" t="s">
        <v>4</v>
      </c>
      <c r="C359" t="s">
        <v>4</v>
      </c>
      <c r="D359">
        <f t="shared" si="20"/>
        <v>13105.8</v>
      </c>
      <c r="E359">
        <f t="shared" si="21"/>
        <v>13101.85</v>
      </c>
      <c r="F359">
        <v>-6</v>
      </c>
      <c r="G359">
        <v>-0.12</v>
      </c>
      <c r="H359" s="6">
        <f ca="1">SUM(F359:OFFSET(F359,$R$1,0))</f>
        <v>-19</v>
      </c>
      <c r="I359" s="6">
        <f ca="1">SUM(G359:OFFSET(G359,$R$1,0))</f>
        <v>-0.40629999999999999</v>
      </c>
      <c r="J359" s="7">
        <f ca="1">OFFSET(E360,$R$2,0)-D360</f>
        <v>-81.799999999999272</v>
      </c>
      <c r="K359">
        <f ca="1">-8*H359+860</f>
        <v>1012</v>
      </c>
      <c r="L359">
        <f t="shared" ca="1" si="19"/>
        <v>0</v>
      </c>
      <c r="M359">
        <f ca="1">H359*10</f>
        <v>-190</v>
      </c>
      <c r="N359">
        <f t="shared" ca="1" si="22"/>
        <v>-121.89</v>
      </c>
    </row>
    <row r="360" spans="1:14" ht="16">
      <c r="A360" s="1">
        <v>41213</v>
      </c>
      <c r="B360">
        <v>13107.4</v>
      </c>
      <c r="C360">
        <v>13096.5</v>
      </c>
      <c r="D360">
        <f t="shared" si="20"/>
        <v>13107.4</v>
      </c>
      <c r="E360">
        <f t="shared" si="21"/>
        <v>13096.5</v>
      </c>
      <c r="F360">
        <v>10</v>
      </c>
      <c r="G360">
        <v>0.20830000000000001</v>
      </c>
      <c r="H360" s="6">
        <f ca="1">SUM(F360:OFFSET(F360,$R$1,0))</f>
        <v>-15</v>
      </c>
      <c r="I360" s="6">
        <f ca="1">SUM(G360:OFFSET(G360,$R$1,0))</f>
        <v>-0.32299999999999984</v>
      </c>
      <c r="J360" s="7">
        <f ca="1">OFFSET(E361,$R$2,0)-D361</f>
        <v>-103.60000000000036</v>
      </c>
      <c r="K360">
        <f ca="1">-8*H360+860</f>
        <v>980</v>
      </c>
      <c r="L360">
        <f t="shared" ca="1" si="19"/>
        <v>0</v>
      </c>
      <c r="M360">
        <f ca="1">H360*10</f>
        <v>-150</v>
      </c>
      <c r="N360">
        <f t="shared" ca="1" si="22"/>
        <v>-96.899999999999949</v>
      </c>
    </row>
    <row r="361" spans="1:14" ht="16">
      <c r="A361" s="1">
        <v>41214</v>
      </c>
      <c r="B361">
        <v>13099.2</v>
      </c>
      <c r="C361">
        <v>13232.6</v>
      </c>
      <c r="D361">
        <f t="shared" si="20"/>
        <v>13099.2</v>
      </c>
      <c r="E361">
        <f t="shared" si="21"/>
        <v>13232.6</v>
      </c>
      <c r="F361">
        <v>7</v>
      </c>
      <c r="G361">
        <v>0.14580000000000001</v>
      </c>
      <c r="H361" s="6">
        <f ca="1">SUM(F361:OFFSET(F361,$R$1,0))</f>
        <v>-10</v>
      </c>
      <c r="I361" s="6">
        <f ca="1">SUM(G361:OFFSET(G361,$R$1,0))</f>
        <v>-0.21719999999999987</v>
      </c>
      <c r="J361" s="7">
        <f ca="1">OFFSET(E362,$R$2,0)-D362</f>
        <v>-267</v>
      </c>
      <c r="K361">
        <f ca="1">-8*H361+860</f>
        <v>940</v>
      </c>
      <c r="L361">
        <f t="shared" ca="1" si="19"/>
        <v>0</v>
      </c>
      <c r="M361">
        <f ca="1">H361*10</f>
        <v>-100</v>
      </c>
      <c r="N361">
        <f t="shared" ca="1" si="22"/>
        <v>-65.159999999999954</v>
      </c>
    </row>
    <row r="362" spans="1:14" ht="16">
      <c r="A362" s="1">
        <v>41215</v>
      </c>
      <c r="B362">
        <v>13232.6</v>
      </c>
      <c r="C362">
        <v>13093.2</v>
      </c>
      <c r="D362">
        <f t="shared" si="20"/>
        <v>13232.6</v>
      </c>
      <c r="E362">
        <f t="shared" si="21"/>
        <v>13093.2</v>
      </c>
      <c r="F362">
        <v>5</v>
      </c>
      <c r="G362">
        <v>0.10199999999999999</v>
      </c>
      <c r="H362" s="6">
        <f ca="1">SUM(F362:OFFSET(F362,$R$1,0))</f>
        <v>0</v>
      </c>
      <c r="I362" s="6">
        <f ca="1">SUM(G362:OFFSET(G362,$R$1,0))</f>
        <v>-1.0999999999999913E-2</v>
      </c>
      <c r="J362" s="7">
        <f ca="1">OFFSET(E363,$R$2,0)-D363</f>
        <v>-280.80000000000109</v>
      </c>
      <c r="K362">
        <f ca="1">-8*H362+860</f>
        <v>860</v>
      </c>
      <c r="L362">
        <f t="shared" ca="1" si="19"/>
        <v>0</v>
      </c>
      <c r="M362">
        <f ca="1">H362*10</f>
        <v>0</v>
      </c>
      <c r="N362">
        <f t="shared" ca="1" si="22"/>
        <v>-3.2999999999999736</v>
      </c>
    </row>
    <row r="363" spans="1:14" ht="16">
      <c r="A363" s="1">
        <v>41216</v>
      </c>
      <c r="B363" t="s">
        <v>4</v>
      </c>
      <c r="C363" t="s">
        <v>4</v>
      </c>
      <c r="D363">
        <f t="shared" si="20"/>
        <v>13232.6</v>
      </c>
      <c r="E363">
        <f t="shared" si="21"/>
        <v>13093.2</v>
      </c>
      <c r="F363">
        <v>-2</v>
      </c>
      <c r="G363">
        <v>-4.1700000000000001E-2</v>
      </c>
      <c r="H363" s="6">
        <f ca="1">SUM(F363:OFFSET(F363,$R$1,0))</f>
        <v>0</v>
      </c>
      <c r="I363" s="6">
        <f ca="1">SUM(G363:OFFSET(G363,$R$1,0))</f>
        <v>-1.1899999999999994E-2</v>
      </c>
      <c r="J363" s="7">
        <f ca="1">OFFSET(E364,$R$2,0)-D364</f>
        <v>-127.95000000000073</v>
      </c>
      <c r="K363">
        <f ca="1">-8*H363+860</f>
        <v>860</v>
      </c>
      <c r="L363">
        <f t="shared" ca="1" si="19"/>
        <v>0</v>
      </c>
      <c r="M363">
        <f ca="1">H363*10</f>
        <v>0</v>
      </c>
      <c r="N363">
        <f t="shared" ca="1" si="22"/>
        <v>-3.5699999999999981</v>
      </c>
    </row>
    <row r="364" spans="1:14" ht="16">
      <c r="A364" s="1">
        <v>41217</v>
      </c>
      <c r="B364" t="s">
        <v>4</v>
      </c>
      <c r="C364" t="s">
        <v>4</v>
      </c>
      <c r="D364">
        <f t="shared" si="20"/>
        <v>13162.45</v>
      </c>
      <c r="E364">
        <f t="shared" si="21"/>
        <v>13102.8</v>
      </c>
      <c r="F364">
        <v>-4</v>
      </c>
      <c r="G364">
        <v>-0.08</v>
      </c>
      <c r="H364" s="6">
        <f ca="1">SUM(F364:OFFSET(F364,$R$1,0))</f>
        <v>-3</v>
      </c>
      <c r="I364" s="6">
        <f ca="1">SUM(G364:OFFSET(G364,$R$1,0))</f>
        <v>-6.8600000000000008E-2</v>
      </c>
      <c r="J364" s="7">
        <f ca="1">OFFSET(E365,$R$2,0)-D365</f>
        <v>-18.299999999999272</v>
      </c>
      <c r="K364">
        <f ca="1">-8*H364+860</f>
        <v>884</v>
      </c>
      <c r="L364">
        <f t="shared" ca="1" si="19"/>
        <v>0</v>
      </c>
      <c r="M364">
        <f ca="1">H364*10</f>
        <v>-30</v>
      </c>
      <c r="N364">
        <f t="shared" ca="1" si="22"/>
        <v>-20.580000000000002</v>
      </c>
    </row>
    <row r="365" spans="1:14" ht="16">
      <c r="A365" s="1">
        <v>41218</v>
      </c>
      <c r="B365">
        <v>13092.3</v>
      </c>
      <c r="C365">
        <v>13112.4</v>
      </c>
      <c r="D365">
        <f t="shared" si="20"/>
        <v>13092.3</v>
      </c>
      <c r="E365">
        <f t="shared" si="21"/>
        <v>13112.4</v>
      </c>
      <c r="F365">
        <v>-5</v>
      </c>
      <c r="G365">
        <v>-0.10199999999999999</v>
      </c>
      <c r="H365" s="6">
        <f ca="1">SUM(F365:OFFSET(F365,$R$1,0))</f>
        <v>-4</v>
      </c>
      <c r="I365" s="6">
        <f ca="1">SUM(G365:OFFSET(G365,$R$1,0))</f>
        <v>-9.0599999999999944E-2</v>
      </c>
      <c r="J365" s="7">
        <f ca="1">OFFSET(E366,$R$2,0)-D366</f>
        <v>42.200000000000728</v>
      </c>
      <c r="K365">
        <f ca="1">-8*H365+860</f>
        <v>892</v>
      </c>
      <c r="L365">
        <f t="shared" ca="1" si="19"/>
        <v>1</v>
      </c>
      <c r="M365">
        <f ca="1">H365*10</f>
        <v>-40</v>
      </c>
      <c r="N365">
        <f t="shared" ca="1" si="22"/>
        <v>-27.179999999999982</v>
      </c>
    </row>
    <row r="366" spans="1:14" ht="16">
      <c r="A366" s="1">
        <v>41219</v>
      </c>
      <c r="B366">
        <v>13112.9</v>
      </c>
      <c r="C366">
        <v>13245.7</v>
      </c>
      <c r="D366">
        <f t="shared" si="20"/>
        <v>13112.9</v>
      </c>
      <c r="E366">
        <f t="shared" si="21"/>
        <v>13245.7</v>
      </c>
      <c r="F366">
        <v>-1</v>
      </c>
      <c r="G366">
        <v>-2.0400000000000001E-2</v>
      </c>
      <c r="H366" s="6">
        <f ca="1">SUM(F366:OFFSET(F366,$R$1,0))</f>
        <v>-16</v>
      </c>
      <c r="I366" s="6">
        <f ca="1">SUM(G366:OFFSET(G366,$R$1,0))</f>
        <v>-0.3354999999999998</v>
      </c>
      <c r="J366" s="7">
        <f ca="1">OFFSET(E367,$R$2,0)-D367</f>
        <v>-73.100000000000364</v>
      </c>
      <c r="K366">
        <f ca="1">-8*H366+860</f>
        <v>988</v>
      </c>
      <c r="L366">
        <f t="shared" ca="1" si="19"/>
        <v>0</v>
      </c>
      <c r="M366">
        <f ca="1">H366*10</f>
        <v>-160</v>
      </c>
      <c r="N366">
        <f t="shared" ca="1" si="22"/>
        <v>-100.64999999999993</v>
      </c>
    </row>
    <row r="367" spans="1:14" ht="16">
      <c r="A367" s="1">
        <v>41220</v>
      </c>
      <c r="B367">
        <v>13228.2</v>
      </c>
      <c r="C367">
        <v>12932.7</v>
      </c>
      <c r="D367">
        <f t="shared" si="20"/>
        <v>13228.2</v>
      </c>
      <c r="E367">
        <f t="shared" si="21"/>
        <v>12932.7</v>
      </c>
      <c r="F367">
        <v>-9</v>
      </c>
      <c r="G367">
        <v>-0.1837</v>
      </c>
      <c r="H367" s="6">
        <f ca="1">SUM(F367:OFFSET(F367,$R$1,0))</f>
        <v>-39</v>
      </c>
      <c r="I367" s="6">
        <f ca="1">SUM(G367:OFFSET(G367,$R$1,0))</f>
        <v>-0.79919999999999991</v>
      </c>
      <c r="J367" s="7">
        <f ca="1">OFFSET(E368,$R$2,0)-D368</f>
        <v>229.70000000000073</v>
      </c>
      <c r="K367">
        <f ca="1">-8*H367+860</f>
        <v>1172</v>
      </c>
      <c r="L367">
        <f t="shared" ca="1" si="19"/>
        <v>1</v>
      </c>
      <c r="M367">
        <f ca="1">H367*10</f>
        <v>-390</v>
      </c>
      <c r="N367">
        <f t="shared" ca="1" si="22"/>
        <v>-239.75999999999996</v>
      </c>
    </row>
    <row r="368" spans="1:14" ht="16">
      <c r="A368" s="1">
        <v>41221</v>
      </c>
      <c r="B368">
        <v>12932.8</v>
      </c>
      <c r="C368">
        <v>12811.3</v>
      </c>
      <c r="D368">
        <f t="shared" si="20"/>
        <v>12932.8</v>
      </c>
      <c r="E368">
        <f t="shared" si="21"/>
        <v>12811.3</v>
      </c>
      <c r="F368">
        <v>-16</v>
      </c>
      <c r="G368">
        <v>-0.33329999999999999</v>
      </c>
      <c r="H368" s="6">
        <f ca="1">SUM(F368:OFFSET(F368,$R$1,0))</f>
        <v>-46</v>
      </c>
      <c r="I368" s="6">
        <f ca="1">SUM(G368:OFFSET(G368,$R$1,0))</f>
        <v>-0.94879999999999987</v>
      </c>
      <c r="J368" s="7">
        <f ca="1">OFFSET(E369,$R$2,0)-D369</f>
        <v>358.69999999999891</v>
      </c>
      <c r="K368">
        <f ca="1">-8*H368+860</f>
        <v>1228</v>
      </c>
      <c r="L368">
        <f t="shared" ca="1" si="19"/>
        <v>1</v>
      </c>
      <c r="M368">
        <f ca="1">H368*10</f>
        <v>-460</v>
      </c>
      <c r="N368">
        <f t="shared" ca="1" si="22"/>
        <v>-284.64</v>
      </c>
    </row>
    <row r="369" spans="1:14" ht="16">
      <c r="A369" s="1">
        <v>41222</v>
      </c>
      <c r="B369">
        <v>12811.2</v>
      </c>
      <c r="C369">
        <v>12815.4</v>
      </c>
      <c r="D369">
        <f t="shared" si="20"/>
        <v>12811.2</v>
      </c>
      <c r="E369">
        <f t="shared" si="21"/>
        <v>12815.4</v>
      </c>
      <c r="F369">
        <v>-9</v>
      </c>
      <c r="G369">
        <v>-0.1837</v>
      </c>
      <c r="H369" s="6">
        <f ca="1">SUM(F369:OFFSET(F369,$R$1,0))</f>
        <v>-50</v>
      </c>
      <c r="I369" s="6">
        <f ca="1">SUM(G369:OFFSET(G369,$R$1,0))</f>
        <v>-1.0305</v>
      </c>
      <c r="J369" s="7">
        <f ca="1">OFFSET(E370,$R$2,0)-D370</f>
        <v>437.19999999999891</v>
      </c>
      <c r="K369">
        <f ca="1">-8*H369+860</f>
        <v>1260</v>
      </c>
      <c r="L369">
        <f t="shared" ca="1" si="19"/>
        <v>1</v>
      </c>
      <c r="M369">
        <f ca="1">H369*10</f>
        <v>-500</v>
      </c>
      <c r="N369">
        <f t="shared" ca="1" si="22"/>
        <v>-309.14999999999998</v>
      </c>
    </row>
    <row r="370" spans="1:14" ht="16">
      <c r="A370" s="1">
        <v>41223</v>
      </c>
      <c r="B370" t="s">
        <v>4</v>
      </c>
      <c r="C370" t="s">
        <v>4</v>
      </c>
      <c r="D370">
        <f t="shared" si="20"/>
        <v>12811.2</v>
      </c>
      <c r="E370">
        <f t="shared" si="21"/>
        <v>12815.4</v>
      </c>
      <c r="F370">
        <v>2</v>
      </c>
      <c r="G370">
        <v>4.0800000000000003E-2</v>
      </c>
      <c r="H370" s="6">
        <f ca="1">SUM(F370:OFFSET(F370,$R$1,0))</f>
        <v>-39</v>
      </c>
      <c r="I370" s="6">
        <f ca="1">SUM(G370:OFFSET(G370,$R$1,0))</f>
        <v>-0.80970000000000009</v>
      </c>
      <c r="J370" s="7">
        <f ca="1">OFFSET(E371,$R$2,0)-D371</f>
        <v>431.95000000000073</v>
      </c>
      <c r="K370">
        <f ca="1">-8*H370+860</f>
        <v>1172</v>
      </c>
      <c r="L370">
        <f t="shared" ca="1" si="19"/>
        <v>1</v>
      </c>
      <c r="M370">
        <f ca="1">H370*10</f>
        <v>-390</v>
      </c>
      <c r="N370">
        <f t="shared" ca="1" si="22"/>
        <v>-242.91000000000003</v>
      </c>
    </row>
    <row r="371" spans="1:14" ht="16">
      <c r="A371" s="1">
        <v>41224</v>
      </c>
      <c r="B371" t="s">
        <v>4</v>
      </c>
      <c r="C371" t="s">
        <v>4</v>
      </c>
      <c r="D371">
        <f t="shared" si="20"/>
        <v>12813.55</v>
      </c>
      <c r="E371">
        <f t="shared" si="21"/>
        <v>12815.25</v>
      </c>
      <c r="F371">
        <v>7</v>
      </c>
      <c r="G371">
        <v>0.1429</v>
      </c>
      <c r="H371" s="6">
        <f ca="1">SUM(F371:OFFSET(F371,$R$1,0))</f>
        <v>-24</v>
      </c>
      <c r="I371" s="6">
        <f ca="1">SUM(G371:OFFSET(G371,$R$1,0))</f>
        <v>-0.48899999999999988</v>
      </c>
      <c r="J371" s="7">
        <f ca="1">OFFSET(E372,$R$2,0)-D372</f>
        <v>354.80000000000109</v>
      </c>
      <c r="K371">
        <f ca="1">-8*H371+860</f>
        <v>1052</v>
      </c>
      <c r="L371">
        <f t="shared" ca="1" si="19"/>
        <v>1</v>
      </c>
      <c r="M371">
        <f ca="1">H371*10</f>
        <v>-240</v>
      </c>
      <c r="N371">
        <f t="shared" ca="1" si="22"/>
        <v>-146.69999999999996</v>
      </c>
    </row>
    <row r="372" spans="1:14" ht="16">
      <c r="A372" s="1">
        <v>41225</v>
      </c>
      <c r="B372">
        <v>12815.9</v>
      </c>
      <c r="C372">
        <v>12815.1</v>
      </c>
      <c r="D372">
        <f t="shared" si="20"/>
        <v>12815.9</v>
      </c>
      <c r="E372">
        <f t="shared" si="21"/>
        <v>12815.1</v>
      </c>
      <c r="F372">
        <v>3</v>
      </c>
      <c r="G372">
        <v>0.06</v>
      </c>
      <c r="H372" s="6">
        <f ca="1">SUM(F372:OFFSET(F372,$R$1,0))</f>
        <v>-15</v>
      </c>
      <c r="I372" s="6">
        <f ca="1">SUM(G372:OFFSET(G372,$R$1,0))</f>
        <v>-0.30659999999999982</v>
      </c>
      <c r="J372" s="7">
        <f ca="1">OFFSET(E373,$R$2,0)-D373</f>
        <v>326.29999999999927</v>
      </c>
      <c r="K372">
        <f ca="1">-8*H372+860</f>
        <v>980</v>
      </c>
      <c r="L372">
        <f t="shared" ca="1" si="19"/>
        <v>1</v>
      </c>
      <c r="M372">
        <f ca="1">H372*10</f>
        <v>-150</v>
      </c>
      <c r="N372">
        <f t="shared" ca="1" si="22"/>
        <v>-91.979999999999947</v>
      </c>
    </row>
    <row r="373" spans="1:14" ht="16">
      <c r="A373" s="1">
        <v>41226</v>
      </c>
      <c r="B373">
        <v>12808.7</v>
      </c>
      <c r="C373">
        <v>12756.2</v>
      </c>
      <c r="D373">
        <f t="shared" si="20"/>
        <v>12808.7</v>
      </c>
      <c r="E373">
        <f t="shared" si="21"/>
        <v>12756.2</v>
      </c>
      <c r="F373">
        <v>4</v>
      </c>
      <c r="G373">
        <v>8.1600000000000006E-2</v>
      </c>
      <c r="H373" s="6">
        <f ca="1">SUM(F373:OFFSET(F373,$R$1,0))</f>
        <v>-2</v>
      </c>
      <c r="I373" s="6">
        <f ca="1">SUM(G373:OFFSET(G373,$R$1,0))</f>
        <v>-4.4999999999999957E-2</v>
      </c>
      <c r="J373" s="7">
        <f ca="1">OFFSET(E374,$R$2,0)-D374</f>
        <v>388.5</v>
      </c>
      <c r="K373">
        <f ca="1">-8*H373+860</f>
        <v>876</v>
      </c>
      <c r="L373">
        <f t="shared" ca="1" si="19"/>
        <v>1</v>
      </c>
      <c r="M373">
        <f ca="1">H373*10</f>
        <v>-20</v>
      </c>
      <c r="N373">
        <f t="shared" ca="1" si="22"/>
        <v>-13.499999999999988</v>
      </c>
    </row>
    <row r="374" spans="1:14" ht="16">
      <c r="A374" s="1">
        <v>41227</v>
      </c>
      <c r="B374">
        <v>12746.5</v>
      </c>
      <c r="C374">
        <v>12571</v>
      </c>
      <c r="D374">
        <f t="shared" si="20"/>
        <v>12746.5</v>
      </c>
      <c r="E374">
        <f t="shared" si="21"/>
        <v>12571</v>
      </c>
      <c r="F374">
        <v>-5</v>
      </c>
      <c r="G374">
        <v>-0.10199999999999999</v>
      </c>
      <c r="H374" s="6">
        <f ca="1">SUM(F374:OFFSET(F374,$R$1,0))</f>
        <v>-12</v>
      </c>
      <c r="I374" s="6">
        <f ca="1">SUM(G374:OFFSET(G374,$R$1,0))</f>
        <v>-0.24700000000000005</v>
      </c>
      <c r="J374" s="7">
        <f ca="1">OFFSET(E375,$R$2,0)-D375</f>
        <v>614.10000000000036</v>
      </c>
      <c r="K374">
        <f ca="1">-8*H374+860</f>
        <v>956</v>
      </c>
      <c r="L374">
        <f t="shared" ca="1" si="19"/>
        <v>1</v>
      </c>
      <c r="M374">
        <f ca="1">H374*10</f>
        <v>-120</v>
      </c>
      <c r="N374">
        <f t="shared" ca="1" si="22"/>
        <v>-74.100000000000023</v>
      </c>
    </row>
    <row r="375" spans="1:14" ht="16">
      <c r="A375" s="1">
        <v>41228</v>
      </c>
      <c r="B375">
        <v>12571.1</v>
      </c>
      <c r="C375">
        <v>12542.4</v>
      </c>
      <c r="D375">
        <f t="shared" si="20"/>
        <v>12571.1</v>
      </c>
      <c r="E375">
        <f t="shared" si="21"/>
        <v>12542.4</v>
      </c>
      <c r="F375">
        <v>8</v>
      </c>
      <c r="G375">
        <v>0.17019999999999999</v>
      </c>
      <c r="H375" s="6">
        <f ca="1">SUM(F375:OFFSET(F375,$R$1,0))</f>
        <v>-9</v>
      </c>
      <c r="I375" s="6">
        <f ca="1">SUM(G375:OFFSET(G375,$R$1,0))</f>
        <v>-0.17479999999999982</v>
      </c>
      <c r="J375" s="7">
        <f ca="1">OFFSET(E376,$R$2,0)-D376</f>
        <v>693.10000000000036</v>
      </c>
      <c r="K375">
        <f ca="1">-8*H375+860</f>
        <v>932</v>
      </c>
      <c r="L375">
        <f t="shared" ca="1" si="19"/>
        <v>1</v>
      </c>
      <c r="M375">
        <f ca="1">H375*10</f>
        <v>-90</v>
      </c>
      <c r="N375">
        <f t="shared" ca="1" si="22"/>
        <v>-52.439999999999948</v>
      </c>
    </row>
    <row r="376" spans="1:14" ht="16">
      <c r="A376" s="1">
        <v>41229</v>
      </c>
      <c r="B376">
        <v>12542.3</v>
      </c>
      <c r="C376">
        <v>12588.3</v>
      </c>
      <c r="D376">
        <f t="shared" si="20"/>
        <v>12542.3</v>
      </c>
      <c r="E376">
        <f t="shared" si="21"/>
        <v>12588.3</v>
      </c>
      <c r="F376">
        <v>-11</v>
      </c>
      <c r="G376">
        <v>-0.22450000000000001</v>
      </c>
      <c r="H376" s="6">
        <f ca="1">SUM(F376:OFFSET(F376,$R$1,0))</f>
        <v>-24</v>
      </c>
      <c r="I376" s="6">
        <f ca="1">SUM(G376:OFFSET(G376,$R$1,0))</f>
        <v>-0.47929999999999995</v>
      </c>
      <c r="J376" s="7">
        <f ca="1">OFFSET(E377,$R$2,0)-D377</f>
        <v>808.70000000000073</v>
      </c>
      <c r="K376">
        <f ca="1">-8*H376+860</f>
        <v>1052</v>
      </c>
      <c r="L376">
        <f t="shared" ca="1" si="19"/>
        <v>1</v>
      </c>
      <c r="M376">
        <f ca="1">H376*10</f>
        <v>-240</v>
      </c>
      <c r="N376">
        <f t="shared" ca="1" si="22"/>
        <v>-143.79</v>
      </c>
    </row>
    <row r="377" spans="1:14" ht="16">
      <c r="A377" s="1">
        <v>41230</v>
      </c>
      <c r="B377" t="s">
        <v>4</v>
      </c>
      <c r="C377" t="s">
        <v>4</v>
      </c>
      <c r="D377">
        <f t="shared" si="20"/>
        <v>12542.3</v>
      </c>
      <c r="E377">
        <f t="shared" si="21"/>
        <v>12588.3</v>
      </c>
      <c r="F377">
        <v>4</v>
      </c>
      <c r="G377">
        <v>0.08</v>
      </c>
      <c r="H377" s="6">
        <f ca="1">SUM(F377:OFFSET(F377,$R$1,0))</f>
        <v>-21</v>
      </c>
      <c r="I377" s="6">
        <f ca="1">SUM(G377:OFFSET(G377,$R$1,0))</f>
        <v>-0.41929999999999995</v>
      </c>
      <c r="J377" s="7">
        <f ca="1">OFFSET(E378,$R$2,0)-D378</f>
        <v>685.75</v>
      </c>
      <c r="K377">
        <f ca="1">-8*H377+860</f>
        <v>1028</v>
      </c>
      <c r="L377">
        <f t="shared" ca="1" si="19"/>
        <v>1</v>
      </c>
      <c r="M377">
        <f ca="1">H377*10</f>
        <v>-210</v>
      </c>
      <c r="N377">
        <f t="shared" ca="1" si="22"/>
        <v>-125.78999999999999</v>
      </c>
    </row>
    <row r="378" spans="1:14" ht="16">
      <c r="A378" s="1">
        <v>41231</v>
      </c>
      <c r="B378" t="s">
        <v>4</v>
      </c>
      <c r="C378" t="s">
        <v>4</v>
      </c>
      <c r="D378">
        <f t="shared" si="20"/>
        <v>12566.25</v>
      </c>
      <c r="E378">
        <f t="shared" si="21"/>
        <v>12692.15</v>
      </c>
      <c r="F378">
        <v>4</v>
      </c>
      <c r="G378">
        <v>0.08</v>
      </c>
      <c r="H378" s="6">
        <f ca="1">SUM(F378:OFFSET(F378,$R$1,0))</f>
        <v>-17</v>
      </c>
      <c r="I378" s="6">
        <f ca="1">SUM(G378:OFFSET(G378,$R$1,0))</f>
        <v>-0.33929999999999993</v>
      </c>
      <c r="J378" s="7">
        <f ca="1">OFFSET(E379,$R$2,0)-D379</f>
        <v>721.5</v>
      </c>
      <c r="K378">
        <f ca="1">-8*H378+860</f>
        <v>996</v>
      </c>
      <c r="L378">
        <f t="shared" ca="1" si="19"/>
        <v>1</v>
      </c>
      <c r="M378">
        <f ca="1">H378*10</f>
        <v>-170</v>
      </c>
      <c r="N378">
        <f t="shared" ca="1" si="22"/>
        <v>-101.78999999999998</v>
      </c>
    </row>
    <row r="379" spans="1:14" ht="16">
      <c r="A379" s="1">
        <v>41232</v>
      </c>
      <c r="B379">
        <v>12590.2</v>
      </c>
      <c r="C379">
        <v>12796</v>
      </c>
      <c r="D379">
        <f t="shared" si="20"/>
        <v>12590.2</v>
      </c>
      <c r="E379">
        <f t="shared" si="21"/>
        <v>12796</v>
      </c>
      <c r="F379">
        <v>-2</v>
      </c>
      <c r="G379">
        <v>-4.0800000000000003E-2</v>
      </c>
      <c r="H379" s="6">
        <f ca="1">SUM(F379:OFFSET(F379,$R$1,0))</f>
        <v>-20</v>
      </c>
      <c r="I379" s="6">
        <f ca="1">SUM(G379:OFFSET(G379,$R$1,0))</f>
        <v>-0.40049999999999991</v>
      </c>
      <c r="J379" s="7">
        <f ca="1">OFFSET(E380,$R$2,0)-D380</f>
        <v>399.89999999999964</v>
      </c>
      <c r="K379">
        <f ca="1">-8*H379+860</f>
        <v>1020</v>
      </c>
      <c r="L379">
        <f t="shared" ca="1" si="19"/>
        <v>1</v>
      </c>
      <c r="M379">
        <f ca="1">H379*10</f>
        <v>-200</v>
      </c>
      <c r="N379">
        <f t="shared" ca="1" si="22"/>
        <v>-120.14999999999998</v>
      </c>
    </row>
    <row r="380" spans="1:14" ht="16">
      <c r="A380" s="1">
        <v>41233</v>
      </c>
      <c r="B380">
        <v>12790.9</v>
      </c>
      <c r="C380">
        <v>12788.5</v>
      </c>
      <c r="D380">
        <f t="shared" si="20"/>
        <v>12790.9</v>
      </c>
      <c r="E380">
        <f t="shared" si="21"/>
        <v>12788.5</v>
      </c>
      <c r="F380">
        <v>-1</v>
      </c>
      <c r="G380">
        <v>-2.0400000000000001E-2</v>
      </c>
      <c r="H380" s="6">
        <f ca="1">SUM(F380:OFFSET(F380,$R$1,0))</f>
        <v>-17</v>
      </c>
      <c r="I380" s="6">
        <f ca="1">SUM(G380:OFFSET(G380,$R$1,0))</f>
        <v>-0.34089999999999998</v>
      </c>
      <c r="J380" s="7">
        <f ca="1">OFFSET(E381,$R$2,0)-D381</f>
        <v>402.39999999999964</v>
      </c>
      <c r="K380">
        <f ca="1">-8*H380+860</f>
        <v>996</v>
      </c>
      <c r="L380">
        <f t="shared" ca="1" si="19"/>
        <v>1</v>
      </c>
      <c r="M380">
        <f ca="1">H380*10</f>
        <v>-170</v>
      </c>
      <c r="N380">
        <f t="shared" ca="1" si="22"/>
        <v>-102.27</v>
      </c>
    </row>
    <row r="381" spans="1:14" ht="16">
      <c r="A381" s="1">
        <v>41234</v>
      </c>
      <c r="B381">
        <v>12788.4</v>
      </c>
      <c r="C381">
        <v>12836.9</v>
      </c>
      <c r="D381">
        <f t="shared" si="20"/>
        <v>12788.4</v>
      </c>
      <c r="E381">
        <f t="shared" si="21"/>
        <v>12836.9</v>
      </c>
      <c r="F381">
        <v>6</v>
      </c>
      <c r="G381">
        <v>0.12239999999999999</v>
      </c>
      <c r="H381" s="6">
        <f ca="1">SUM(F381:OFFSET(F381,$R$1,0))</f>
        <v>-5</v>
      </c>
      <c r="I381" s="6">
        <f ca="1">SUM(G381:OFFSET(G381,$R$1,0))</f>
        <v>-9.8500000000000018E-2</v>
      </c>
      <c r="J381" s="7">
        <f ca="1">OFFSET(E382,$R$2,0)-D382</f>
        <v>354.09999999999854</v>
      </c>
      <c r="K381">
        <f ca="1">-8*H381+860</f>
        <v>900</v>
      </c>
      <c r="L381">
        <f t="shared" ca="1" si="19"/>
        <v>1</v>
      </c>
      <c r="M381">
        <f ca="1">H381*10</f>
        <v>-50</v>
      </c>
      <c r="N381">
        <f t="shared" ca="1" si="22"/>
        <v>-29.550000000000004</v>
      </c>
    </row>
    <row r="382" spans="1:14" ht="16">
      <c r="A382" s="1">
        <v>41235</v>
      </c>
      <c r="B382" t="s">
        <v>4</v>
      </c>
      <c r="C382" t="s">
        <v>4</v>
      </c>
      <c r="D382">
        <f t="shared" si="20"/>
        <v>12810.75</v>
      </c>
      <c r="E382">
        <f t="shared" si="21"/>
        <v>12923.2</v>
      </c>
      <c r="F382">
        <v>-13</v>
      </c>
      <c r="G382">
        <v>-0.26</v>
      </c>
      <c r="H382" s="6">
        <f ca="1">SUM(F382:OFFSET(F382,$R$1,0))</f>
        <v>-28</v>
      </c>
      <c r="I382" s="6">
        <f ca="1">SUM(G382:OFFSET(G382,$R$1,0))</f>
        <v>-0.56679999999999997</v>
      </c>
      <c r="J382" s="7">
        <f ca="1">OFFSET(E383,$R$2,0)-D383</f>
        <v>305.79999999999927</v>
      </c>
      <c r="K382">
        <f ca="1">-8*H382+860</f>
        <v>1084</v>
      </c>
      <c r="L382">
        <f t="shared" ca="1" si="19"/>
        <v>1</v>
      </c>
      <c r="M382">
        <f ca="1">H382*10</f>
        <v>-280</v>
      </c>
      <c r="N382">
        <f t="shared" ca="1" si="22"/>
        <v>-170.04</v>
      </c>
    </row>
    <row r="383" spans="1:14" ht="16">
      <c r="A383" s="1">
        <v>41236</v>
      </c>
      <c r="B383">
        <v>12833.1</v>
      </c>
      <c r="C383">
        <v>13009.5</v>
      </c>
      <c r="D383">
        <f t="shared" si="20"/>
        <v>12833.1</v>
      </c>
      <c r="E383">
        <f t="shared" si="21"/>
        <v>13009.5</v>
      </c>
      <c r="F383">
        <v>1</v>
      </c>
      <c r="G383">
        <v>2.0400000000000001E-2</v>
      </c>
      <c r="H383" s="6">
        <f ca="1">SUM(F383:OFFSET(F383,$R$1,0))</f>
        <v>-34</v>
      </c>
      <c r="I383" s="6">
        <f ca="1">SUM(G383:OFFSET(G383,$R$1,0))</f>
        <v>-0.69219999999999993</v>
      </c>
      <c r="J383" s="7">
        <f ca="1">OFFSET(E384,$R$2,0)-D384</f>
        <v>293.64999999999964</v>
      </c>
      <c r="K383">
        <f ca="1">-8*H383+860</f>
        <v>1132</v>
      </c>
      <c r="L383">
        <f t="shared" ca="1" si="19"/>
        <v>1</v>
      </c>
      <c r="M383">
        <f ca="1">H383*10</f>
        <v>-340</v>
      </c>
      <c r="N383">
        <f t="shared" ca="1" si="22"/>
        <v>-207.65999999999997</v>
      </c>
    </row>
    <row r="384" spans="1:14" ht="16">
      <c r="A384" s="1">
        <v>41237</v>
      </c>
      <c r="B384" t="s">
        <v>4</v>
      </c>
      <c r="C384" t="s">
        <v>4</v>
      </c>
      <c r="D384">
        <f t="shared" si="20"/>
        <v>12833.1</v>
      </c>
      <c r="E384">
        <f t="shared" si="21"/>
        <v>13009.5</v>
      </c>
      <c r="F384">
        <v>5</v>
      </c>
      <c r="G384">
        <v>0.10199999999999999</v>
      </c>
      <c r="H384" s="6">
        <f ca="1">SUM(F384:OFFSET(F384,$R$1,0))</f>
        <v>-34</v>
      </c>
      <c r="I384" s="6">
        <f ca="1">SUM(G384:OFFSET(G384,$R$1,0))</f>
        <v>-0.69219999999999993</v>
      </c>
      <c r="J384" s="7">
        <f ca="1">OFFSET(E385,$R$2,0)-D385</f>
        <v>193.80000000000109</v>
      </c>
      <c r="K384">
        <f ca="1">-8*H384+860</f>
        <v>1132</v>
      </c>
      <c r="L384">
        <f t="shared" ca="1" si="19"/>
        <v>1</v>
      </c>
      <c r="M384">
        <f ca="1">H384*10</f>
        <v>-340</v>
      </c>
      <c r="N384">
        <f t="shared" ca="1" si="22"/>
        <v>-207.65999999999997</v>
      </c>
    </row>
    <row r="385" spans="1:14" ht="16">
      <c r="A385" s="1">
        <v>41238</v>
      </c>
      <c r="B385" t="s">
        <v>4</v>
      </c>
      <c r="C385" t="s">
        <v>4</v>
      </c>
      <c r="D385">
        <f t="shared" si="20"/>
        <v>12920.8</v>
      </c>
      <c r="E385">
        <f t="shared" si="21"/>
        <v>12988.45</v>
      </c>
      <c r="F385">
        <v>2</v>
      </c>
      <c r="G385">
        <v>0.04</v>
      </c>
      <c r="H385" s="6">
        <f ca="1">SUM(F385:OFFSET(F385,$R$1,0))</f>
        <v>-30</v>
      </c>
      <c r="I385" s="6">
        <f ca="1">SUM(G385:OFFSET(G385,$R$1,0))</f>
        <v>-0.61050000000000004</v>
      </c>
      <c r="J385" s="7">
        <f ca="1">OFFSET(E386,$R$2,0)-D386</f>
        <v>87.799999999999272</v>
      </c>
      <c r="K385">
        <f ca="1">-8*H385+860</f>
        <v>1100</v>
      </c>
      <c r="L385">
        <f t="shared" ca="1" si="19"/>
        <v>1</v>
      </c>
      <c r="M385">
        <f ca="1">H385*10</f>
        <v>-300</v>
      </c>
      <c r="N385">
        <f t="shared" ca="1" si="22"/>
        <v>-183.15</v>
      </c>
    </row>
    <row r="386" spans="1:14" ht="16">
      <c r="A386" s="1">
        <v>41239</v>
      </c>
      <c r="B386">
        <v>13008.5</v>
      </c>
      <c r="C386">
        <v>12967.4</v>
      </c>
      <c r="D386">
        <f t="shared" si="20"/>
        <v>13008.5</v>
      </c>
      <c r="E386">
        <f t="shared" si="21"/>
        <v>12967.4</v>
      </c>
      <c r="F386">
        <v>-8</v>
      </c>
      <c r="G386">
        <v>-0.17019999999999999</v>
      </c>
      <c r="H386" s="6">
        <f ca="1">SUM(F386:OFFSET(F386,$R$1,0))</f>
        <v>-34</v>
      </c>
      <c r="I386" s="6">
        <f ca="1">SUM(G386:OFFSET(G386,$R$1,0))</f>
        <v>-0.70069999999999988</v>
      </c>
      <c r="J386" s="7">
        <f ca="1">OFFSET(E387,$R$2,0)-D387</f>
        <v>-25.299999999999272</v>
      </c>
      <c r="K386">
        <f ca="1">-8*H386+860</f>
        <v>1132</v>
      </c>
      <c r="L386">
        <f t="shared" ca="1" si="19"/>
        <v>0</v>
      </c>
      <c r="M386">
        <f ca="1">H386*10</f>
        <v>-340</v>
      </c>
      <c r="N386">
        <f t="shared" ca="1" si="22"/>
        <v>-210.20999999999995</v>
      </c>
    </row>
    <row r="387" spans="1:14" ht="16">
      <c r="A387" s="1">
        <v>41240</v>
      </c>
      <c r="B387">
        <v>12963.4</v>
      </c>
      <c r="C387">
        <v>12878.1</v>
      </c>
      <c r="D387">
        <f t="shared" si="20"/>
        <v>12963.4</v>
      </c>
      <c r="E387">
        <f t="shared" si="21"/>
        <v>12878.1</v>
      </c>
      <c r="F387">
        <v>10</v>
      </c>
      <c r="G387">
        <v>0.2041</v>
      </c>
      <c r="H387" s="6">
        <f ca="1">SUM(F387:OFFSET(F387,$R$1,0))</f>
        <v>-19</v>
      </c>
      <c r="I387" s="6">
        <f ca="1">SUM(G387:OFFSET(G387,$R$1,0))</f>
        <v>-0.39460000000000001</v>
      </c>
      <c r="J387" s="7">
        <f ca="1">OFFSET(E388,$R$2,0)-D388</f>
        <v>62.5</v>
      </c>
      <c r="K387">
        <f ca="1">-8*H387+860</f>
        <v>1012</v>
      </c>
      <c r="L387">
        <f t="shared" ref="L387:L450" ca="1" si="23">IF(SIGN(J387)=SIGN(K387), 1, 0)</f>
        <v>1</v>
      </c>
      <c r="M387">
        <f ca="1">H387*10</f>
        <v>-190</v>
      </c>
      <c r="N387">
        <f t="shared" ca="1" si="22"/>
        <v>-118.38</v>
      </c>
    </row>
    <row r="388" spans="1:14" ht="16">
      <c r="A388" s="1">
        <v>41241</v>
      </c>
      <c r="B388">
        <v>12875.6</v>
      </c>
      <c r="C388">
        <v>12985.1</v>
      </c>
      <c r="D388">
        <f t="shared" ref="D388:D451" si="24">IF(B388="NULL", AVERAGE(D387,B389), B388)</f>
        <v>12875.6</v>
      </c>
      <c r="E388">
        <f t="shared" ref="E388:E451" si="25">IF(C388="NULL", AVERAGE(E387,C389), C388)</f>
        <v>12985.1</v>
      </c>
      <c r="F388">
        <v>-1</v>
      </c>
      <c r="G388">
        <v>-2.0400000000000001E-2</v>
      </c>
      <c r="H388" s="6">
        <f ca="1">SUM(F388:OFFSET(F388,$R$1,0))</f>
        <v>-19</v>
      </c>
      <c r="I388" s="6">
        <f ca="1">SUM(G388:OFFSET(G388,$R$1,0))</f>
        <v>-0.39460000000000006</v>
      </c>
      <c r="J388" s="7">
        <f ca="1">OFFSET(E389,$R$2,0)-D389</f>
        <v>43.700000000000728</v>
      </c>
      <c r="K388">
        <f ca="1">-8*H388+860</f>
        <v>1012</v>
      </c>
      <c r="L388">
        <f t="shared" ca="1" si="23"/>
        <v>1</v>
      </c>
      <c r="M388">
        <f ca="1">H388*10</f>
        <v>-190</v>
      </c>
      <c r="N388">
        <f t="shared" ca="1" si="22"/>
        <v>-118.38000000000002</v>
      </c>
    </row>
    <row r="389" spans="1:14" ht="16">
      <c r="A389" s="1">
        <v>41242</v>
      </c>
      <c r="B389">
        <v>12977.4</v>
      </c>
      <c r="C389">
        <v>13021.8</v>
      </c>
      <c r="D389">
        <f t="shared" si="24"/>
        <v>12977.4</v>
      </c>
      <c r="E389">
        <f t="shared" si="25"/>
        <v>13021.8</v>
      </c>
      <c r="F389">
        <v>-2</v>
      </c>
      <c r="G389">
        <v>-4.1700000000000001E-2</v>
      </c>
      <c r="H389" s="6">
        <f ca="1">SUM(F389:OFFSET(F389,$R$1,0))</f>
        <v>-12</v>
      </c>
      <c r="I389" s="6">
        <f ca="1">SUM(G389:OFFSET(G389,$R$1,0))</f>
        <v>-0.25260000000000005</v>
      </c>
      <c r="J389" s="7">
        <f ca="1">OFFSET(E390,$R$2,0)-D390</f>
        <v>82</v>
      </c>
      <c r="K389">
        <f ca="1">-8*H389+860</f>
        <v>956</v>
      </c>
      <c r="L389">
        <f t="shared" ca="1" si="23"/>
        <v>1</v>
      </c>
      <c r="M389">
        <f ca="1">H389*10</f>
        <v>-120</v>
      </c>
      <c r="N389">
        <f t="shared" ca="1" si="22"/>
        <v>-75.780000000000015</v>
      </c>
    </row>
    <row r="390" spans="1:14" ht="16">
      <c r="A390" s="1">
        <v>41243</v>
      </c>
      <c r="B390">
        <v>13022.1</v>
      </c>
      <c r="C390">
        <v>13025.6</v>
      </c>
      <c r="D390">
        <f t="shared" si="24"/>
        <v>13022.1</v>
      </c>
      <c r="E390">
        <f t="shared" si="25"/>
        <v>13025.6</v>
      </c>
      <c r="F390">
        <v>5</v>
      </c>
      <c r="G390">
        <v>0.10639999999999999</v>
      </c>
      <c r="H390" s="6">
        <f ca="1">SUM(F390:OFFSET(F390,$R$1,0))</f>
        <v>9</v>
      </c>
      <c r="I390" s="6">
        <f ca="1">SUM(G390:OFFSET(G390,$R$1,0))</f>
        <v>0.18709999999999993</v>
      </c>
      <c r="J390" s="7">
        <f ca="1">OFFSET(E391,$R$2,0)-D391</f>
        <v>236.25</v>
      </c>
      <c r="K390">
        <f ca="1">-8*H390+860</f>
        <v>788</v>
      </c>
      <c r="L390">
        <f t="shared" ca="1" si="23"/>
        <v>1</v>
      </c>
      <c r="M390">
        <f ca="1">H390*10</f>
        <v>90</v>
      </c>
      <c r="N390">
        <f t="shared" ca="1" si="22"/>
        <v>56.129999999999981</v>
      </c>
    </row>
    <row r="391" spans="1:14" ht="16">
      <c r="A391" s="1">
        <v>41244</v>
      </c>
      <c r="B391" t="s">
        <v>4</v>
      </c>
      <c r="C391" t="s">
        <v>4</v>
      </c>
      <c r="D391">
        <f t="shared" si="24"/>
        <v>13022.1</v>
      </c>
      <c r="E391">
        <f t="shared" si="25"/>
        <v>13025.6</v>
      </c>
      <c r="F391">
        <v>1</v>
      </c>
      <c r="G391">
        <v>2.0400000000000001E-2</v>
      </c>
      <c r="H391" s="6">
        <f ca="1">SUM(F391:OFFSET(F391,$R$1,0))</f>
        <v>19</v>
      </c>
      <c r="I391" s="6">
        <f ca="1">SUM(G391:OFFSET(G391,$R$1,0))</f>
        <v>0.39119999999999999</v>
      </c>
      <c r="J391" s="7">
        <f ca="1">OFFSET(E392,$R$2,0)-D392</f>
        <v>387.69999999999891</v>
      </c>
      <c r="K391">
        <f ca="1">-8*H391+860</f>
        <v>708</v>
      </c>
      <c r="L391">
        <f t="shared" ca="1" si="23"/>
        <v>1</v>
      </c>
      <c r="M391">
        <f ca="1">H391*10</f>
        <v>190</v>
      </c>
      <c r="N391">
        <f t="shared" ca="1" si="22"/>
        <v>117.36</v>
      </c>
    </row>
    <row r="392" spans="1:14" ht="16">
      <c r="A392" s="1">
        <v>41245</v>
      </c>
      <c r="B392" t="s">
        <v>4</v>
      </c>
      <c r="C392" t="s">
        <v>4</v>
      </c>
      <c r="D392">
        <f t="shared" si="24"/>
        <v>13024.900000000001</v>
      </c>
      <c r="E392">
        <f t="shared" si="25"/>
        <v>12995.6</v>
      </c>
      <c r="F392">
        <v>-2</v>
      </c>
      <c r="G392">
        <v>-0.04</v>
      </c>
      <c r="H392" s="6">
        <f ca="1">SUM(F392:OFFSET(F392,$R$1,0))</f>
        <v>15</v>
      </c>
      <c r="I392" s="6">
        <f ca="1">SUM(G392:OFFSET(G392,$R$1,0))</f>
        <v>0.31039999999999995</v>
      </c>
      <c r="J392" s="7">
        <f ca="1">OFFSET(E393,$R$2,0)-D393</f>
        <v>363.69999999999891</v>
      </c>
      <c r="K392">
        <f ca="1">-8*H392+860</f>
        <v>740</v>
      </c>
      <c r="L392">
        <f t="shared" ca="1" si="23"/>
        <v>1</v>
      </c>
      <c r="M392">
        <f ca="1">H392*10</f>
        <v>150</v>
      </c>
      <c r="N392">
        <f t="shared" ca="1" si="22"/>
        <v>93.11999999999999</v>
      </c>
    </row>
    <row r="393" spans="1:14" ht="16">
      <c r="A393" s="1">
        <v>41246</v>
      </c>
      <c r="B393">
        <v>13027.7</v>
      </c>
      <c r="C393">
        <v>12965.6</v>
      </c>
      <c r="D393">
        <f t="shared" si="24"/>
        <v>13027.7</v>
      </c>
      <c r="E393">
        <f t="shared" si="25"/>
        <v>12965.6</v>
      </c>
      <c r="F393">
        <v>-5</v>
      </c>
      <c r="G393">
        <v>-0.10199999999999999</v>
      </c>
      <c r="H393" s="6">
        <f ca="1">SUM(F393:OFFSET(F393,$R$1,0))</f>
        <v>3</v>
      </c>
      <c r="I393" s="6">
        <f ca="1">SUM(G393:OFFSET(G393,$R$1,0))</f>
        <v>6.5499999999999933E-2</v>
      </c>
      <c r="J393" s="7">
        <f ca="1">OFFSET(E394,$R$2,0)-D394</f>
        <v>468.70000000000073</v>
      </c>
      <c r="K393">
        <f ca="1">-8*H393+860</f>
        <v>836</v>
      </c>
      <c r="L393">
        <f t="shared" ca="1" si="23"/>
        <v>1</v>
      </c>
      <c r="M393">
        <f ca="1">H393*10</f>
        <v>30</v>
      </c>
      <c r="N393">
        <f t="shared" ca="1" si="22"/>
        <v>19.649999999999981</v>
      </c>
    </row>
    <row r="394" spans="1:14" ht="16">
      <c r="A394" s="1">
        <v>41247</v>
      </c>
      <c r="B394">
        <v>12966.5</v>
      </c>
      <c r="C394">
        <v>12951.8</v>
      </c>
      <c r="D394">
        <f t="shared" si="24"/>
        <v>12966.5</v>
      </c>
      <c r="E394">
        <f t="shared" si="25"/>
        <v>12951.8</v>
      </c>
      <c r="F394">
        <v>8</v>
      </c>
      <c r="G394">
        <v>0.1633</v>
      </c>
      <c r="H394" s="6">
        <f ca="1">SUM(F394:OFFSET(F394,$R$1,0))</f>
        <v>8</v>
      </c>
      <c r="I394" s="6">
        <f ca="1">SUM(G394:OFFSET(G394,$R$1,0))</f>
        <v>0.16879999999999995</v>
      </c>
      <c r="J394" s="7">
        <f ca="1">OFFSET(E395,$R$2,0)-D395</f>
        <v>486.20000000000073</v>
      </c>
      <c r="K394">
        <f ca="1">-8*H394+860</f>
        <v>796</v>
      </c>
      <c r="L394">
        <f t="shared" ca="1" si="23"/>
        <v>1</v>
      </c>
      <c r="M394">
        <f ca="1">H394*10</f>
        <v>80</v>
      </c>
      <c r="N394">
        <f t="shared" ca="1" si="22"/>
        <v>50.639999999999986</v>
      </c>
    </row>
    <row r="395" spans="1:14" ht="16">
      <c r="A395" s="1">
        <v>41248</v>
      </c>
      <c r="B395">
        <v>12949</v>
      </c>
      <c r="C395">
        <v>13034.5</v>
      </c>
      <c r="D395">
        <f t="shared" si="24"/>
        <v>12949</v>
      </c>
      <c r="E395">
        <f t="shared" si="25"/>
        <v>13034.5</v>
      </c>
      <c r="F395">
        <v>-5</v>
      </c>
      <c r="G395">
        <v>-0.10639999999999999</v>
      </c>
      <c r="H395" s="6">
        <f ca="1">SUM(F395:OFFSET(F395,$R$1,0))</f>
        <v>-1</v>
      </c>
      <c r="I395" s="6">
        <f ca="1">SUM(G395:OFFSET(G395,$R$1,0))</f>
        <v>-1.9199999999999995E-2</v>
      </c>
      <c r="J395" s="7">
        <f ca="1">OFFSET(E396,$R$2,0)-D396</f>
        <v>383.54999999999927</v>
      </c>
      <c r="K395">
        <f ca="1">-8*H395+860</f>
        <v>868</v>
      </c>
      <c r="L395">
        <f t="shared" ca="1" si="23"/>
        <v>1</v>
      </c>
      <c r="M395">
        <f ca="1">H395*10</f>
        <v>-10</v>
      </c>
      <c r="N395">
        <f t="shared" ca="1" si="22"/>
        <v>-5.759999999999998</v>
      </c>
    </row>
    <row r="396" spans="1:14" ht="16">
      <c r="A396" s="1">
        <v>41249</v>
      </c>
      <c r="B396">
        <v>13026.2</v>
      </c>
      <c r="C396">
        <v>13074</v>
      </c>
      <c r="D396">
        <f t="shared" si="24"/>
        <v>13026.2</v>
      </c>
      <c r="E396">
        <f t="shared" si="25"/>
        <v>13074</v>
      </c>
      <c r="F396">
        <v>6</v>
      </c>
      <c r="G396">
        <v>0.125</v>
      </c>
      <c r="H396" s="6">
        <f ca="1">SUM(F396:OFFSET(F396,$R$1,0))</f>
        <v>10</v>
      </c>
      <c r="I396" s="6">
        <f ca="1">SUM(G396:OFFSET(G396,$R$1,0))</f>
        <v>0.20779999999999998</v>
      </c>
      <c r="J396" s="7">
        <f ca="1">OFFSET(E397,$R$2,0)-D397</f>
        <v>311.39999999999964</v>
      </c>
      <c r="K396">
        <f ca="1">-8*H396+860</f>
        <v>780</v>
      </c>
      <c r="L396">
        <f t="shared" ca="1" si="23"/>
        <v>1</v>
      </c>
      <c r="M396">
        <f ca="1">H396*10</f>
        <v>100</v>
      </c>
      <c r="N396">
        <f t="shared" ca="1" si="22"/>
        <v>62.339999999999996</v>
      </c>
    </row>
    <row r="397" spans="1:14" ht="16">
      <c r="A397" s="1">
        <v>41250</v>
      </c>
      <c r="B397">
        <v>13072.9</v>
      </c>
      <c r="C397">
        <v>13155.1</v>
      </c>
      <c r="D397">
        <f t="shared" si="24"/>
        <v>13072.9</v>
      </c>
      <c r="E397">
        <f t="shared" si="25"/>
        <v>13155.1</v>
      </c>
      <c r="F397">
        <v>12</v>
      </c>
      <c r="G397">
        <v>0.24490000000000001</v>
      </c>
      <c r="H397" s="6">
        <f ca="1">SUM(F397:OFFSET(F397,$R$1,0))</f>
        <v>14</v>
      </c>
      <c r="I397" s="6">
        <f ca="1">SUM(G397:OFFSET(G397,$R$1,0))</f>
        <v>0.28250000000000003</v>
      </c>
      <c r="J397" s="7">
        <f ca="1">OFFSET(E398,$R$2,0)-D398</f>
        <v>256</v>
      </c>
      <c r="K397">
        <f ca="1">-8*H397+860</f>
        <v>748</v>
      </c>
      <c r="L397">
        <f t="shared" ca="1" si="23"/>
        <v>1</v>
      </c>
      <c r="M397">
        <f ca="1">H397*10</f>
        <v>140</v>
      </c>
      <c r="N397">
        <f t="shared" ca="1" si="22"/>
        <v>84.750000000000014</v>
      </c>
    </row>
    <row r="398" spans="1:14" ht="16">
      <c r="A398" s="1">
        <v>41251</v>
      </c>
      <c r="B398" t="s">
        <v>4</v>
      </c>
      <c r="C398" t="s">
        <v>4</v>
      </c>
      <c r="D398">
        <f t="shared" si="24"/>
        <v>13072.9</v>
      </c>
      <c r="E398">
        <f t="shared" si="25"/>
        <v>13155.1</v>
      </c>
      <c r="F398">
        <v>-8</v>
      </c>
      <c r="G398">
        <v>-0.16</v>
      </c>
      <c r="H398" s="6">
        <f ca="1">SUM(F398:OFFSET(F398,$R$1,0))</f>
        <v>17</v>
      </c>
      <c r="I398" s="6">
        <f ca="1">SUM(G398:OFFSET(G398,$R$1,0))</f>
        <v>0.34699999999999998</v>
      </c>
      <c r="J398" s="7">
        <f ca="1">OFFSET(E399,$R$2,0)-D399</f>
        <v>276.60000000000036</v>
      </c>
      <c r="K398">
        <f ca="1">-8*H398+860</f>
        <v>724</v>
      </c>
      <c r="L398">
        <f t="shared" ca="1" si="23"/>
        <v>1</v>
      </c>
      <c r="M398">
        <f ca="1">H398*10</f>
        <v>170</v>
      </c>
      <c r="N398">
        <f t="shared" ca="1" si="22"/>
        <v>104.1</v>
      </c>
    </row>
    <row r="399" spans="1:14" ht="16">
      <c r="A399" s="1">
        <v>41252</v>
      </c>
      <c r="B399" t="s">
        <v>4</v>
      </c>
      <c r="C399" t="s">
        <v>4</v>
      </c>
      <c r="D399">
        <f t="shared" si="24"/>
        <v>13113.9</v>
      </c>
      <c r="E399">
        <f t="shared" si="25"/>
        <v>13162.5</v>
      </c>
      <c r="F399">
        <v>3</v>
      </c>
      <c r="G399">
        <v>0.06</v>
      </c>
      <c r="H399" s="6">
        <f ca="1">SUM(F399:OFFSET(F399,$R$1,0))</f>
        <v>16</v>
      </c>
      <c r="I399" s="6">
        <f ca="1">SUM(G399:OFFSET(G399,$R$1,0))</f>
        <v>0.32700000000000001</v>
      </c>
      <c r="J399" s="7">
        <f ca="1">OFFSET(E400,$R$2,0)-D400</f>
        <v>316.30000000000109</v>
      </c>
      <c r="K399">
        <f ca="1">-8*H399+860</f>
        <v>732</v>
      </c>
      <c r="L399">
        <f t="shared" ca="1" si="23"/>
        <v>1</v>
      </c>
      <c r="M399">
        <f ca="1">H399*10</f>
        <v>160</v>
      </c>
      <c r="N399">
        <f t="shared" ca="1" si="22"/>
        <v>98.100000000000009</v>
      </c>
    </row>
    <row r="400" spans="1:14" ht="16">
      <c r="A400" s="1">
        <v>41253</v>
      </c>
      <c r="B400">
        <v>13154.9</v>
      </c>
      <c r="C400">
        <v>13169.9</v>
      </c>
      <c r="D400">
        <f t="shared" si="24"/>
        <v>13154.9</v>
      </c>
      <c r="E400">
        <f t="shared" si="25"/>
        <v>13169.9</v>
      </c>
      <c r="F400">
        <v>2</v>
      </c>
      <c r="G400">
        <v>4.2599999999999999E-2</v>
      </c>
      <c r="H400" s="6">
        <f ca="1">SUM(F400:OFFSET(F400,$R$1,0))</f>
        <v>14</v>
      </c>
      <c r="I400" s="6">
        <f ca="1">SUM(G400:OFFSET(G400,$R$1,0))</f>
        <v>0.28959999999999997</v>
      </c>
      <c r="J400" s="7">
        <f ca="1">OFFSET(E401,$R$2,0)-D401</f>
        <v>318.10000000000036</v>
      </c>
      <c r="K400">
        <f ca="1">-8*H400+860</f>
        <v>748</v>
      </c>
      <c r="L400">
        <f t="shared" ca="1" si="23"/>
        <v>1</v>
      </c>
      <c r="M400">
        <f ca="1">H400*10</f>
        <v>140</v>
      </c>
      <c r="N400">
        <f t="shared" ca="1" si="22"/>
        <v>86.88</v>
      </c>
    </row>
    <row r="401" spans="1:14" ht="16">
      <c r="A401" s="1">
        <v>41254</v>
      </c>
      <c r="B401">
        <v>13170.3</v>
      </c>
      <c r="C401">
        <v>13248.4</v>
      </c>
      <c r="D401">
        <f t="shared" si="24"/>
        <v>13170.3</v>
      </c>
      <c r="E401">
        <f t="shared" si="25"/>
        <v>13248.4</v>
      </c>
      <c r="F401">
        <v>9</v>
      </c>
      <c r="G401">
        <v>0.1837</v>
      </c>
      <c r="H401" s="6">
        <f ca="1">SUM(F401:OFFSET(F401,$R$1,0))</f>
        <v>25</v>
      </c>
      <c r="I401" s="6">
        <f ca="1">SUM(G401:OFFSET(G401,$R$1,0))</f>
        <v>0.51409999999999989</v>
      </c>
      <c r="J401" s="7">
        <f ca="1">OFFSET(E402,$R$2,0)-D402</f>
        <v>238.29999999999927</v>
      </c>
      <c r="K401">
        <f ca="1">-8*H401+860</f>
        <v>660</v>
      </c>
      <c r="L401">
        <f t="shared" ca="1" si="23"/>
        <v>1</v>
      </c>
      <c r="M401">
        <f ca="1">H401*10</f>
        <v>250</v>
      </c>
      <c r="N401">
        <f t="shared" ca="1" si="22"/>
        <v>154.22999999999996</v>
      </c>
    </row>
    <row r="402" spans="1:14" ht="16">
      <c r="A402" s="1">
        <v>41255</v>
      </c>
      <c r="B402">
        <v>13250.1</v>
      </c>
      <c r="C402">
        <v>13245.5</v>
      </c>
      <c r="D402">
        <f t="shared" si="24"/>
        <v>13250.1</v>
      </c>
      <c r="E402">
        <f t="shared" si="25"/>
        <v>13245.5</v>
      </c>
      <c r="F402">
        <v>11</v>
      </c>
      <c r="G402">
        <v>0.22450000000000001</v>
      </c>
      <c r="H402" s="6">
        <f ca="1">SUM(F402:OFFSET(F402,$R$1,0))</f>
        <v>37</v>
      </c>
      <c r="I402" s="6">
        <f ca="1">SUM(G402:OFFSET(G402,$R$1,0))</f>
        <v>0.75900000000000001</v>
      </c>
      <c r="J402" s="7">
        <f ca="1">OFFSET(E403,$R$2,0)-D403</f>
        <v>256.44999999999891</v>
      </c>
      <c r="K402">
        <f ca="1">-8*H402+860</f>
        <v>564</v>
      </c>
      <c r="L402">
        <f t="shared" ca="1" si="23"/>
        <v>1</v>
      </c>
      <c r="M402">
        <f ca="1">H402*10</f>
        <v>370</v>
      </c>
      <c r="N402">
        <f t="shared" ca="1" si="22"/>
        <v>227.7</v>
      </c>
    </row>
    <row r="403" spans="1:14" ht="16">
      <c r="A403" s="1">
        <v>41256</v>
      </c>
      <c r="B403">
        <v>13241.4</v>
      </c>
      <c r="C403">
        <v>13170.7</v>
      </c>
      <c r="D403">
        <f t="shared" si="24"/>
        <v>13241.4</v>
      </c>
      <c r="E403">
        <f t="shared" si="25"/>
        <v>13170.7</v>
      </c>
      <c r="F403">
        <v>3</v>
      </c>
      <c r="G403">
        <v>6.1199999999999997E-2</v>
      </c>
      <c r="H403" s="6">
        <f ca="1">SUM(F403:OFFSET(F403,$R$1,0))</f>
        <v>34</v>
      </c>
      <c r="I403" s="6">
        <f ca="1">SUM(G403:OFFSET(G403,$R$1,0))</f>
        <v>0.69780000000000009</v>
      </c>
      <c r="J403" s="7">
        <f ca="1">OFFSET(E404,$R$2,0)-D404</f>
        <v>336.5</v>
      </c>
      <c r="K403">
        <f ca="1">-8*H403+860</f>
        <v>588</v>
      </c>
      <c r="L403">
        <f t="shared" ca="1" si="23"/>
        <v>1</v>
      </c>
      <c r="M403">
        <f ca="1">H403*10</f>
        <v>340</v>
      </c>
      <c r="N403">
        <f t="shared" ca="1" si="22"/>
        <v>209.34000000000003</v>
      </c>
    </row>
    <row r="404" spans="1:14" ht="16">
      <c r="A404" s="1">
        <v>41257</v>
      </c>
      <c r="B404">
        <v>13170.8</v>
      </c>
      <c r="C404">
        <v>13135</v>
      </c>
      <c r="D404">
        <f t="shared" si="24"/>
        <v>13170.8</v>
      </c>
      <c r="E404">
        <f t="shared" si="25"/>
        <v>13135</v>
      </c>
      <c r="F404">
        <v>-2</v>
      </c>
      <c r="G404">
        <v>-4.0800000000000003E-2</v>
      </c>
      <c r="H404" s="6">
        <f ca="1">SUM(F404:OFFSET(F404,$R$1,0))</f>
        <v>45</v>
      </c>
      <c r="I404" s="6">
        <f ca="1">SUM(G404:OFFSET(G404,$R$1,0))</f>
        <v>0.91700000000000004</v>
      </c>
      <c r="J404" s="7">
        <f ca="1">OFFSET(E405,$R$2,0)-D405</f>
        <v>364.10000000000036</v>
      </c>
      <c r="K404">
        <f ca="1">-8*H404+860</f>
        <v>500</v>
      </c>
      <c r="L404">
        <f t="shared" ca="1" si="23"/>
        <v>1</v>
      </c>
      <c r="M404">
        <f ca="1">H404*10</f>
        <v>450</v>
      </c>
      <c r="N404">
        <f t="shared" ca="1" si="22"/>
        <v>275.10000000000002</v>
      </c>
    </row>
    <row r="405" spans="1:14" ht="16">
      <c r="A405" s="1">
        <v>41258</v>
      </c>
      <c r="B405" t="s">
        <v>4</v>
      </c>
      <c r="C405" t="s">
        <v>4</v>
      </c>
      <c r="D405">
        <f t="shared" si="24"/>
        <v>13170.8</v>
      </c>
      <c r="E405">
        <f t="shared" si="25"/>
        <v>13135</v>
      </c>
      <c r="F405">
        <v>-4</v>
      </c>
      <c r="G405">
        <v>-8.3299999999999999E-2</v>
      </c>
      <c r="H405" s="6">
        <f ca="1">SUM(F405:OFFSET(F405,$R$1,0))</f>
        <v>40</v>
      </c>
      <c r="I405" s="6">
        <f ca="1">SUM(G405:OFFSET(G405,$R$1,0))</f>
        <v>0.81330000000000002</v>
      </c>
      <c r="J405" s="7">
        <f ca="1">OFFSET(E406,$R$2,0)-D406</f>
        <v>358.20000000000073</v>
      </c>
      <c r="K405">
        <f ca="1">-8*H405+860</f>
        <v>540</v>
      </c>
      <c r="L405">
        <f t="shared" ca="1" si="23"/>
        <v>1</v>
      </c>
      <c r="M405">
        <f ca="1">H405*10</f>
        <v>400</v>
      </c>
      <c r="N405">
        <f t="shared" ca="1" si="22"/>
        <v>243.99</v>
      </c>
    </row>
    <row r="406" spans="1:14" ht="16">
      <c r="A406" s="1">
        <v>41259</v>
      </c>
      <c r="B406" t="s">
        <v>4</v>
      </c>
      <c r="C406" t="s">
        <v>4</v>
      </c>
      <c r="D406">
        <f t="shared" si="24"/>
        <v>13153</v>
      </c>
      <c r="E406">
        <f t="shared" si="25"/>
        <v>13185.2</v>
      </c>
      <c r="F406">
        <v>-8</v>
      </c>
      <c r="G406">
        <v>-0.16</v>
      </c>
      <c r="H406" s="6">
        <f ca="1">SUM(F406:OFFSET(F406,$R$1,0))</f>
        <v>27</v>
      </c>
      <c r="I406" s="6">
        <f ca="1">SUM(G406:OFFSET(G406,$R$1,0))</f>
        <v>0.5512999999999999</v>
      </c>
      <c r="J406" s="7">
        <f ca="1">OFFSET(E407,$R$2,0)-D407</f>
        <v>460.79999999999927</v>
      </c>
      <c r="K406">
        <f ca="1">-8*H406+860</f>
        <v>644</v>
      </c>
      <c r="L406">
        <f t="shared" ca="1" si="23"/>
        <v>1</v>
      </c>
      <c r="M406">
        <f ca="1">H406*10</f>
        <v>270</v>
      </c>
      <c r="N406">
        <f t="shared" ca="1" si="22"/>
        <v>165.38999999999996</v>
      </c>
    </row>
    <row r="407" spans="1:14" ht="16">
      <c r="A407" s="1">
        <v>41260</v>
      </c>
      <c r="B407">
        <v>13135.2</v>
      </c>
      <c r="C407">
        <v>13235.4</v>
      </c>
      <c r="D407">
        <f t="shared" si="24"/>
        <v>13135.2</v>
      </c>
      <c r="E407">
        <f t="shared" si="25"/>
        <v>13235.4</v>
      </c>
      <c r="F407">
        <v>9</v>
      </c>
      <c r="G407">
        <v>0.1875</v>
      </c>
      <c r="H407" s="6">
        <f ca="1">SUM(F407:OFFSET(F407,$R$1,0))</f>
        <v>34</v>
      </c>
      <c r="I407" s="6">
        <f ca="1">SUM(G407:OFFSET(G407,$R$1,0))</f>
        <v>0.69879999999999987</v>
      </c>
      <c r="J407" s="7">
        <f ca="1">OFFSET(E408,$R$2,0)-D408</f>
        <v>413.10000000000036</v>
      </c>
      <c r="K407">
        <f ca="1">-8*H407+860</f>
        <v>588</v>
      </c>
      <c r="L407">
        <f t="shared" ca="1" si="23"/>
        <v>1</v>
      </c>
      <c r="M407">
        <f ca="1">H407*10</f>
        <v>340</v>
      </c>
      <c r="N407">
        <f t="shared" ca="1" si="22"/>
        <v>209.63999999999996</v>
      </c>
    </row>
    <row r="408" spans="1:14" ht="16">
      <c r="A408" s="1">
        <v>41261</v>
      </c>
      <c r="B408">
        <v>13236.6</v>
      </c>
      <c r="C408">
        <v>13351</v>
      </c>
      <c r="D408">
        <f t="shared" si="24"/>
        <v>13236.6</v>
      </c>
      <c r="E408">
        <f t="shared" si="25"/>
        <v>13351</v>
      </c>
      <c r="F408">
        <v>-1</v>
      </c>
      <c r="G408">
        <v>-2.1299999999999999E-2</v>
      </c>
      <c r="H408" s="6">
        <f ca="1">SUM(F408:OFFSET(F408,$R$1,0))</f>
        <v>41</v>
      </c>
      <c r="I408" s="6">
        <f ca="1">SUM(G408:OFFSET(G408,$R$1,0))</f>
        <v>0.84770000000000001</v>
      </c>
      <c r="J408" s="7">
        <f ca="1">OFFSET(E409,$R$2,0)-D409</f>
        <v>298.70000000000073</v>
      </c>
      <c r="K408">
        <f ca="1">-8*H408+860</f>
        <v>532</v>
      </c>
      <c r="L408">
        <f t="shared" ca="1" si="23"/>
        <v>1</v>
      </c>
      <c r="M408">
        <f ca="1">H408*10</f>
        <v>410</v>
      </c>
      <c r="N408">
        <f t="shared" ca="1" si="22"/>
        <v>254.31</v>
      </c>
    </row>
    <row r="409" spans="1:14" ht="16">
      <c r="A409" s="1">
        <v>41262</v>
      </c>
      <c r="B409">
        <v>13351</v>
      </c>
      <c r="C409">
        <v>13252</v>
      </c>
      <c r="D409">
        <f t="shared" si="24"/>
        <v>13351</v>
      </c>
      <c r="E409">
        <f t="shared" si="25"/>
        <v>13252</v>
      </c>
      <c r="F409">
        <v>2</v>
      </c>
      <c r="G409">
        <v>4.2599999999999999E-2</v>
      </c>
      <c r="H409" s="6">
        <f ca="1">SUM(F409:OFFSET(F409,$R$1,0))</f>
        <v>33</v>
      </c>
      <c r="I409" s="6">
        <f ca="1">SUM(G409:OFFSET(G409,$R$1,0))</f>
        <v>0.68620000000000003</v>
      </c>
      <c r="J409" s="7">
        <f ca="1">OFFSET(E410,$R$2,0)-D410</f>
        <v>403</v>
      </c>
      <c r="K409">
        <f ca="1">-8*H409+860</f>
        <v>596</v>
      </c>
      <c r="L409">
        <f t="shared" ca="1" si="23"/>
        <v>1</v>
      </c>
      <c r="M409">
        <f ca="1">H409*10</f>
        <v>330</v>
      </c>
      <c r="N409">
        <f t="shared" ca="1" si="22"/>
        <v>205.86</v>
      </c>
    </row>
    <row r="410" spans="1:14" ht="16">
      <c r="A410" s="1">
        <v>41263</v>
      </c>
      <c r="B410">
        <v>13246.7</v>
      </c>
      <c r="C410">
        <v>13311.7</v>
      </c>
      <c r="D410">
        <f t="shared" si="24"/>
        <v>13246.7</v>
      </c>
      <c r="E410">
        <f t="shared" si="25"/>
        <v>13311.7</v>
      </c>
      <c r="F410">
        <v>8</v>
      </c>
      <c r="G410">
        <v>0.17019999999999999</v>
      </c>
      <c r="H410" s="6">
        <f ca="1">SUM(F410:OFFSET(F410,$R$1,0))</f>
        <v>42</v>
      </c>
      <c r="I410" s="6">
        <f ca="1">SUM(G410:OFFSET(G410,$R$1,0))</f>
        <v>0.87680000000000002</v>
      </c>
      <c r="J410" s="7">
        <f ca="1">OFFSET(E411,$R$2,0)-D411</f>
        <v>370.95000000000073</v>
      </c>
      <c r="K410">
        <f ca="1">-8*H410+860</f>
        <v>524</v>
      </c>
      <c r="L410">
        <f t="shared" ca="1" si="23"/>
        <v>1</v>
      </c>
      <c r="M410">
        <f ca="1">H410*10</f>
        <v>420</v>
      </c>
      <c r="N410">
        <f t="shared" ca="1" si="22"/>
        <v>263.04000000000002</v>
      </c>
    </row>
    <row r="411" spans="1:14" ht="16">
      <c r="A411" s="1">
        <v>41264</v>
      </c>
      <c r="B411">
        <v>13310</v>
      </c>
      <c r="C411">
        <v>13190.8</v>
      </c>
      <c r="D411">
        <f t="shared" si="24"/>
        <v>13310</v>
      </c>
      <c r="E411">
        <f t="shared" si="25"/>
        <v>13190.8</v>
      </c>
      <c r="F411">
        <v>5</v>
      </c>
      <c r="G411">
        <v>0.10639999999999999</v>
      </c>
      <c r="H411" s="6">
        <f ca="1">SUM(F411:OFFSET(F411,$R$1,0))</f>
        <v>49</v>
      </c>
      <c r="I411" s="6">
        <f ca="1">SUM(G411:OFFSET(G411,$R$1,0))</f>
        <v>1.0249000000000001</v>
      </c>
      <c r="J411" s="7">
        <f ca="1">OFFSET(E412,$R$2,0)-D412</f>
        <v>402.20000000000073</v>
      </c>
      <c r="K411">
        <f ca="1">-8*H411+860</f>
        <v>468</v>
      </c>
      <c r="L411">
        <f t="shared" ca="1" si="23"/>
        <v>1</v>
      </c>
      <c r="M411">
        <f ca="1">H411*10</f>
        <v>490</v>
      </c>
      <c r="N411">
        <f t="shared" ca="1" si="22"/>
        <v>307.47000000000003</v>
      </c>
    </row>
    <row r="412" spans="1:14" ht="16">
      <c r="A412" s="1">
        <v>41265</v>
      </c>
      <c r="B412" t="s">
        <v>4</v>
      </c>
      <c r="C412" t="s">
        <v>4</v>
      </c>
      <c r="D412">
        <f t="shared" si="24"/>
        <v>13310</v>
      </c>
      <c r="E412">
        <f t="shared" si="25"/>
        <v>13190.8</v>
      </c>
      <c r="F412">
        <v>3</v>
      </c>
      <c r="G412">
        <v>0.06</v>
      </c>
      <c r="H412" s="6">
        <f ca="1">SUM(F412:OFFSET(F412,$R$1,0))</f>
        <v>47</v>
      </c>
      <c r="I412" s="6">
        <f ca="1">SUM(G412:OFFSET(G412,$R$1,0))</f>
        <v>0.97850000000000015</v>
      </c>
      <c r="J412" s="7">
        <f ca="1">OFFSET(E413,$R$2,0)-D413</f>
        <v>529.19999999999891</v>
      </c>
      <c r="K412">
        <f ca="1">-8*H412+860</f>
        <v>484</v>
      </c>
      <c r="L412">
        <f t="shared" ca="1" si="23"/>
        <v>1</v>
      </c>
      <c r="M412">
        <f ca="1">H412*10</f>
        <v>470</v>
      </c>
      <c r="N412">
        <f t="shared" ca="1" si="22"/>
        <v>293.55000000000007</v>
      </c>
    </row>
    <row r="413" spans="1:14" ht="16">
      <c r="A413" s="1">
        <v>41266</v>
      </c>
      <c r="B413" t="s">
        <v>4</v>
      </c>
      <c r="C413" t="s">
        <v>4</v>
      </c>
      <c r="D413">
        <f t="shared" si="24"/>
        <v>13250.1</v>
      </c>
      <c r="E413">
        <f t="shared" si="25"/>
        <v>13164.849999999999</v>
      </c>
      <c r="F413">
        <v>0</v>
      </c>
      <c r="G413">
        <v>0</v>
      </c>
      <c r="H413" s="6">
        <f ca="1">SUM(F413:OFFSET(F413,$R$1,0))</f>
        <v>46</v>
      </c>
      <c r="I413" s="6">
        <f ca="1">SUM(G413:OFFSET(G413,$R$1,0))</f>
        <v>0.95810000000000017</v>
      </c>
      <c r="J413" s="7">
        <f ca="1">OFFSET(E414,$R$2,0)-D414</f>
        <v>635.09999999999854</v>
      </c>
      <c r="K413">
        <f ca="1">-8*H413+860</f>
        <v>492</v>
      </c>
      <c r="L413">
        <f t="shared" ca="1" si="23"/>
        <v>1</v>
      </c>
      <c r="M413">
        <f ca="1">H413*10</f>
        <v>460</v>
      </c>
      <c r="N413">
        <f t="shared" ca="1" si="22"/>
        <v>287.43000000000006</v>
      </c>
    </row>
    <row r="414" spans="1:14" ht="16">
      <c r="A414" s="1">
        <v>41267</v>
      </c>
      <c r="B414">
        <v>13190.2</v>
      </c>
      <c r="C414">
        <v>13138.9</v>
      </c>
      <c r="D414">
        <f t="shared" si="24"/>
        <v>13190.2</v>
      </c>
      <c r="E414">
        <f t="shared" si="25"/>
        <v>13138.9</v>
      </c>
      <c r="F414">
        <v>0</v>
      </c>
      <c r="G414">
        <v>0</v>
      </c>
      <c r="H414" s="6">
        <f ca="1">SUM(F414:OFFSET(F414,$R$1,0))</f>
        <v>48</v>
      </c>
      <c r="I414" s="6">
        <f ca="1">SUM(G414:OFFSET(G414,$R$1,0))</f>
        <v>0.99810000000000021</v>
      </c>
      <c r="J414" s="7">
        <f ca="1">OFFSET(E415,$R$2,0)-D415</f>
        <v>731.45000000000073</v>
      </c>
      <c r="K414">
        <f ca="1">-8*H414+860</f>
        <v>476</v>
      </c>
      <c r="L414">
        <f t="shared" ca="1" si="23"/>
        <v>1</v>
      </c>
      <c r="M414">
        <f ca="1">H414*10</f>
        <v>480</v>
      </c>
      <c r="N414">
        <f t="shared" ca="1" si="22"/>
        <v>299.43000000000006</v>
      </c>
    </row>
    <row r="415" spans="1:14" ht="16">
      <c r="A415" s="1">
        <v>41268</v>
      </c>
      <c r="B415" t="s">
        <v>4</v>
      </c>
      <c r="C415" t="s">
        <v>4</v>
      </c>
      <c r="D415">
        <f t="shared" si="24"/>
        <v>13164.55</v>
      </c>
      <c r="E415">
        <f t="shared" si="25"/>
        <v>13126.75</v>
      </c>
      <c r="F415">
        <v>-6</v>
      </c>
      <c r="G415">
        <v>-0.12239999999999999</v>
      </c>
      <c r="H415" s="6">
        <f ca="1">SUM(F415:OFFSET(F415,$R$1,0))</f>
        <v>47</v>
      </c>
      <c r="I415" s="6">
        <f ca="1">SUM(G415:OFFSET(G415,$R$1,0))</f>
        <v>0.97770000000000012</v>
      </c>
      <c r="J415" s="7">
        <f ca="1">OFFSET(E416,$R$2,0)-D416</f>
        <v>757.10000000000036</v>
      </c>
      <c r="K415">
        <f ca="1">-8*H415+860</f>
        <v>484</v>
      </c>
      <c r="L415">
        <f t="shared" ca="1" si="23"/>
        <v>1</v>
      </c>
      <c r="M415">
        <f ca="1">H415*10</f>
        <v>470</v>
      </c>
      <c r="N415">
        <f t="shared" ca="1" si="22"/>
        <v>293.31000000000006</v>
      </c>
    </row>
    <row r="416" spans="1:14" ht="16">
      <c r="A416" s="1">
        <v>41269</v>
      </c>
      <c r="B416">
        <v>13138.9</v>
      </c>
      <c r="C416">
        <v>13114.6</v>
      </c>
      <c r="D416">
        <f t="shared" si="24"/>
        <v>13138.9</v>
      </c>
      <c r="E416">
        <f t="shared" si="25"/>
        <v>13114.6</v>
      </c>
      <c r="F416">
        <v>-4</v>
      </c>
      <c r="G416">
        <v>-8.1600000000000006E-2</v>
      </c>
      <c r="H416" s="6">
        <f ca="1">SUM(F416:OFFSET(F416,$R$1,0))</f>
        <v>35</v>
      </c>
      <c r="I416" s="6">
        <f ca="1">SUM(G416:OFFSET(G416,$R$1,0))</f>
        <v>0.73280000000000012</v>
      </c>
      <c r="J416" s="7">
        <f ca="1">OFFSET(E417,$R$2,0)-D417</f>
        <v>773.95000000000073</v>
      </c>
      <c r="K416">
        <f ca="1">-8*H416+860</f>
        <v>580</v>
      </c>
      <c r="L416">
        <f t="shared" ca="1" si="23"/>
        <v>1</v>
      </c>
      <c r="M416">
        <f ca="1">H416*10</f>
        <v>350</v>
      </c>
      <c r="N416">
        <f t="shared" ca="1" si="22"/>
        <v>219.84000000000003</v>
      </c>
    </row>
    <row r="417" spans="1:14" ht="16">
      <c r="A417" s="1">
        <v>41270</v>
      </c>
      <c r="B417">
        <v>13115</v>
      </c>
      <c r="C417">
        <v>13096.3</v>
      </c>
      <c r="D417">
        <f t="shared" si="24"/>
        <v>13115</v>
      </c>
      <c r="E417">
        <f t="shared" si="25"/>
        <v>13096.3</v>
      </c>
      <c r="F417">
        <v>-8</v>
      </c>
      <c r="G417">
        <v>-0.16669999999999999</v>
      </c>
      <c r="H417" s="6">
        <f ca="1">SUM(F417:OFFSET(F417,$R$1,0))</f>
        <v>32</v>
      </c>
      <c r="I417" s="6">
        <f ca="1">SUM(G417:OFFSET(G417,$R$1,0))</f>
        <v>0.67250000000000021</v>
      </c>
      <c r="J417" s="7">
        <f ca="1">OFFSET(E418,$R$2,0)-D418</f>
        <v>786.79999999999927</v>
      </c>
      <c r="K417">
        <f ca="1">-8*H417+860</f>
        <v>604</v>
      </c>
      <c r="L417">
        <f t="shared" ca="1" si="23"/>
        <v>1</v>
      </c>
      <c r="M417">
        <f ca="1">H417*10</f>
        <v>320</v>
      </c>
      <c r="N417">
        <f t="shared" ca="1" si="22"/>
        <v>201.75000000000006</v>
      </c>
    </row>
    <row r="418" spans="1:14" ht="16">
      <c r="A418" s="1">
        <v>41271</v>
      </c>
      <c r="B418">
        <v>13095.1</v>
      </c>
      <c r="C418">
        <v>12938.1</v>
      </c>
      <c r="D418">
        <f t="shared" si="24"/>
        <v>13095.1</v>
      </c>
      <c r="E418">
        <f t="shared" si="25"/>
        <v>12938.1</v>
      </c>
      <c r="F418">
        <v>5</v>
      </c>
      <c r="G418">
        <v>0.10199999999999999</v>
      </c>
      <c r="H418" s="6">
        <f ca="1">SUM(F418:OFFSET(F418,$R$1,0))</f>
        <v>31</v>
      </c>
      <c r="I418" s="6">
        <f ca="1">SUM(G418:OFFSET(G418,$R$1,0))</f>
        <v>0.64950000000000019</v>
      </c>
      <c r="J418" s="7">
        <f ca="1">OFFSET(E419,$R$2,0)-D419</f>
        <v>859.29999999999927</v>
      </c>
      <c r="K418">
        <f ca="1">-8*H418+860</f>
        <v>612</v>
      </c>
      <c r="L418">
        <f t="shared" ca="1" si="23"/>
        <v>1</v>
      </c>
      <c r="M418">
        <f ca="1">H418*10</f>
        <v>310</v>
      </c>
      <c r="N418">
        <f t="shared" ca="1" si="22"/>
        <v>194.85000000000005</v>
      </c>
    </row>
    <row r="419" spans="1:14" ht="16">
      <c r="A419" s="1">
        <v>41272</v>
      </c>
      <c r="B419" t="s">
        <v>4</v>
      </c>
      <c r="C419" t="s">
        <v>4</v>
      </c>
      <c r="D419">
        <f t="shared" si="24"/>
        <v>13095.1</v>
      </c>
      <c r="E419">
        <f t="shared" si="25"/>
        <v>12938.1</v>
      </c>
      <c r="F419">
        <v>-5</v>
      </c>
      <c r="G419">
        <v>-0.1042</v>
      </c>
      <c r="H419" s="6">
        <f ca="1">SUM(F419:OFFSET(F419,$R$1,0))</f>
        <v>14</v>
      </c>
      <c r="I419" s="6">
        <f ca="1">SUM(G419:OFFSET(G419,$R$1,0))</f>
        <v>0.30040000000000006</v>
      </c>
      <c r="J419" s="7">
        <f ca="1">OFFSET(E420,$R$2,0)-D420</f>
        <v>893.74999999999818</v>
      </c>
      <c r="K419">
        <f ca="1">-8*H419+860</f>
        <v>748</v>
      </c>
      <c r="L419">
        <f t="shared" ca="1" si="23"/>
        <v>1</v>
      </c>
      <c r="M419">
        <f ca="1">H419*10</f>
        <v>140</v>
      </c>
      <c r="N419">
        <f t="shared" ca="1" si="22"/>
        <v>90.120000000000019</v>
      </c>
    </row>
    <row r="420" spans="1:14" ht="16">
      <c r="A420" s="1">
        <v>41273</v>
      </c>
      <c r="B420" t="s">
        <v>4</v>
      </c>
      <c r="C420" t="s">
        <v>4</v>
      </c>
      <c r="D420">
        <f t="shared" si="24"/>
        <v>13016.650000000001</v>
      </c>
      <c r="E420">
        <f t="shared" si="25"/>
        <v>13021.1</v>
      </c>
      <c r="F420">
        <v>-5</v>
      </c>
      <c r="G420">
        <v>-0.1111</v>
      </c>
      <c r="H420" s="6">
        <f ca="1">SUM(F420:OFFSET(F420,$R$1,0))</f>
        <v>17</v>
      </c>
      <c r="I420" s="6">
        <f ca="1">SUM(G420:OFFSET(G420,$R$1,0))</f>
        <v>0.34930000000000017</v>
      </c>
      <c r="J420" s="7">
        <f ca="1">OFFSET(E421,$R$2,0)-D421</f>
        <v>922.39999999999964</v>
      </c>
      <c r="K420">
        <f ca="1">-8*H420+860</f>
        <v>724</v>
      </c>
      <c r="L420">
        <f t="shared" ca="1" si="23"/>
        <v>1</v>
      </c>
      <c r="M420">
        <f ca="1">H420*10</f>
        <v>170</v>
      </c>
      <c r="N420">
        <f t="shared" ref="N420:N483" ca="1" si="26">I420*300</f>
        <v>104.79000000000005</v>
      </c>
    </row>
    <row r="421" spans="1:14" ht="16">
      <c r="A421" s="1">
        <v>41274</v>
      </c>
      <c r="B421">
        <v>12938.2</v>
      </c>
      <c r="C421">
        <v>13104.1</v>
      </c>
      <c r="D421">
        <f t="shared" si="24"/>
        <v>12938.2</v>
      </c>
      <c r="E421">
        <f t="shared" si="25"/>
        <v>13104.1</v>
      </c>
      <c r="F421">
        <v>7</v>
      </c>
      <c r="G421">
        <v>0.1429</v>
      </c>
      <c r="H421" s="6">
        <f ca="1">SUM(F421:OFFSET(F421,$R$1,0))</f>
        <v>21</v>
      </c>
      <c r="I421" s="6">
        <f ca="1">SUM(G421:OFFSET(G421,$R$1,0))</f>
        <v>0.43220000000000014</v>
      </c>
      <c r="J421" s="7">
        <f ca="1">OFFSET(E422,$R$2,0)-D422</f>
        <v>988.54999999999927</v>
      </c>
      <c r="K421">
        <f ca="1">-8*H421+860</f>
        <v>692</v>
      </c>
      <c r="L421">
        <f t="shared" ca="1" si="23"/>
        <v>1</v>
      </c>
      <c r="M421">
        <f ca="1">H421*10</f>
        <v>210</v>
      </c>
      <c r="N421">
        <f t="shared" ca="1" si="26"/>
        <v>129.66000000000005</v>
      </c>
    </row>
    <row r="422" spans="1:14" ht="16">
      <c r="A422" s="1">
        <v>41275</v>
      </c>
      <c r="B422" t="s">
        <v>4</v>
      </c>
      <c r="C422" t="s">
        <v>4</v>
      </c>
      <c r="D422">
        <f t="shared" si="24"/>
        <v>13021.25</v>
      </c>
      <c r="E422">
        <f t="shared" si="25"/>
        <v>13258.35</v>
      </c>
      <c r="F422">
        <v>3</v>
      </c>
      <c r="G422">
        <v>6.5199999999999994E-2</v>
      </c>
      <c r="H422" s="6">
        <f ca="1">SUM(F422:OFFSET(F422,$R$1,0))</f>
        <v>22</v>
      </c>
      <c r="I422" s="6">
        <f ca="1">SUM(G422:OFFSET(G422,$R$1,0))</f>
        <v>0.45480000000000015</v>
      </c>
      <c r="J422" s="7">
        <f ca="1">OFFSET(E423,$R$2,0)-D423</f>
        <v>905.5</v>
      </c>
      <c r="K422">
        <f ca="1">-8*H422+860</f>
        <v>684</v>
      </c>
      <c r="L422">
        <f t="shared" ca="1" si="23"/>
        <v>1</v>
      </c>
      <c r="M422">
        <f ca="1">H422*10</f>
        <v>220</v>
      </c>
      <c r="N422">
        <f t="shared" ca="1" si="26"/>
        <v>136.44000000000005</v>
      </c>
    </row>
    <row r="423" spans="1:14" ht="16">
      <c r="A423" s="1">
        <v>41276</v>
      </c>
      <c r="B423">
        <v>13104.3</v>
      </c>
      <c r="C423">
        <v>13412.6</v>
      </c>
      <c r="D423">
        <f t="shared" si="24"/>
        <v>13104.3</v>
      </c>
      <c r="E423">
        <f t="shared" si="25"/>
        <v>13412.6</v>
      </c>
      <c r="F423">
        <v>7</v>
      </c>
      <c r="G423">
        <v>0.14580000000000001</v>
      </c>
      <c r="H423" s="6">
        <f ca="1">SUM(F423:OFFSET(F423,$R$1,0))</f>
        <v>20</v>
      </c>
      <c r="I423" s="6">
        <f ca="1">SUM(G423:OFFSET(G423,$R$1,0))</f>
        <v>0.41689999999999994</v>
      </c>
      <c r="J423" s="7">
        <f ca="1">OFFSET(E424,$R$2,0)-D424</f>
        <v>531.95000000000073</v>
      </c>
      <c r="K423">
        <f ca="1">-8*H423+860</f>
        <v>700</v>
      </c>
      <c r="L423">
        <f t="shared" ca="1" si="23"/>
        <v>1</v>
      </c>
      <c r="M423">
        <f ca="1">H423*10</f>
        <v>200</v>
      </c>
      <c r="N423">
        <f t="shared" ca="1" si="26"/>
        <v>125.06999999999998</v>
      </c>
    </row>
    <row r="424" spans="1:14" ht="16">
      <c r="A424" s="1">
        <v>41277</v>
      </c>
      <c r="B424">
        <v>13413</v>
      </c>
      <c r="C424">
        <v>13391.4</v>
      </c>
      <c r="D424">
        <f t="shared" si="24"/>
        <v>13413</v>
      </c>
      <c r="E424">
        <f t="shared" si="25"/>
        <v>13391.4</v>
      </c>
      <c r="F424">
        <v>4</v>
      </c>
      <c r="G424">
        <v>9.0899999999999995E-2</v>
      </c>
      <c r="H424" s="6">
        <f ca="1">SUM(F424:OFFSET(F424,$R$1,0))</f>
        <v>13</v>
      </c>
      <c r="I424" s="6">
        <f ca="1">SUM(G424:OFFSET(G424,$R$1,0))</f>
        <v>0.28329999999999994</v>
      </c>
      <c r="J424" s="7">
        <f ca="1">OFFSET(E425,$R$2,0)-D425</f>
        <v>489</v>
      </c>
      <c r="K424">
        <f ca="1">-8*H424+860</f>
        <v>756</v>
      </c>
      <c r="L424">
        <f t="shared" ca="1" si="23"/>
        <v>1</v>
      </c>
      <c r="M424">
        <f ca="1">H424*10</f>
        <v>130</v>
      </c>
      <c r="N424">
        <f t="shared" ca="1" si="26"/>
        <v>84.989999999999981</v>
      </c>
    </row>
    <row r="425" spans="1:14" ht="16">
      <c r="A425" s="1">
        <v>41278</v>
      </c>
      <c r="B425">
        <v>13391.1</v>
      </c>
      <c r="C425">
        <v>13435.2</v>
      </c>
      <c r="D425">
        <f t="shared" si="24"/>
        <v>13391.1</v>
      </c>
      <c r="E425">
        <f t="shared" si="25"/>
        <v>13435.2</v>
      </c>
      <c r="F425">
        <v>-5</v>
      </c>
      <c r="G425">
        <v>-0.10639999999999999</v>
      </c>
      <c r="H425" s="6">
        <f ca="1">SUM(F425:OFFSET(F425,$R$1,0))</f>
        <v>5</v>
      </c>
      <c r="I425" s="6">
        <f ca="1">SUM(G425:OFFSET(G425,$R$1,0))</f>
        <v>0.11569999999999997</v>
      </c>
      <c r="J425" s="7">
        <f ca="1">OFFSET(E426,$R$2,0)-D426</f>
        <v>588.19999999999891</v>
      </c>
      <c r="K425">
        <f ca="1">-8*H425+860</f>
        <v>820</v>
      </c>
      <c r="L425">
        <f t="shared" ca="1" si="23"/>
        <v>1</v>
      </c>
      <c r="M425">
        <f ca="1">H425*10</f>
        <v>50</v>
      </c>
      <c r="N425">
        <f t="shared" ca="1" si="26"/>
        <v>34.709999999999994</v>
      </c>
    </row>
    <row r="426" spans="1:14" ht="16">
      <c r="A426" s="1">
        <v>41279</v>
      </c>
      <c r="B426" t="s">
        <v>4</v>
      </c>
      <c r="C426" t="s">
        <v>4</v>
      </c>
      <c r="D426">
        <f t="shared" si="24"/>
        <v>13391.1</v>
      </c>
      <c r="E426">
        <f t="shared" si="25"/>
        <v>13435.2</v>
      </c>
      <c r="F426">
        <v>-1</v>
      </c>
      <c r="G426">
        <v>-2.2200000000000001E-2</v>
      </c>
      <c r="H426" s="6">
        <f ca="1">SUM(F426:OFFSET(F426,$R$1,0))</f>
        <v>6</v>
      </c>
      <c r="I426" s="6">
        <f ca="1">SUM(G426:OFFSET(G426,$R$1,0))</f>
        <v>0.13429999999999997</v>
      </c>
      <c r="J426" s="7">
        <f ca="1">OFFSET(E427,$R$2,0)-D427</f>
        <v>572.89999999999964</v>
      </c>
      <c r="K426">
        <f ca="1">-8*H426+860</f>
        <v>812</v>
      </c>
      <c r="L426">
        <f t="shared" ca="1" si="23"/>
        <v>1</v>
      </c>
      <c r="M426">
        <f ca="1">H426*10</f>
        <v>60</v>
      </c>
      <c r="N426">
        <f t="shared" ca="1" si="26"/>
        <v>40.289999999999992</v>
      </c>
    </row>
    <row r="427" spans="1:14" ht="16">
      <c r="A427" s="1">
        <v>41280</v>
      </c>
      <c r="B427" t="s">
        <v>4</v>
      </c>
      <c r="C427" t="s">
        <v>4</v>
      </c>
      <c r="D427">
        <f t="shared" si="24"/>
        <v>13413.6</v>
      </c>
      <c r="E427">
        <f t="shared" si="25"/>
        <v>13409.75</v>
      </c>
      <c r="F427">
        <v>7</v>
      </c>
      <c r="G427">
        <v>0.14580000000000001</v>
      </c>
      <c r="H427" s="6">
        <f ca="1">SUM(F427:OFFSET(F427,$R$1,0))</f>
        <v>17</v>
      </c>
      <c r="I427" s="6">
        <f ca="1">SUM(G427:OFFSET(G427,$R$1,0))</f>
        <v>0.36339999999999995</v>
      </c>
      <c r="J427" s="7">
        <f ca="1">OFFSET(E428,$R$2,0)-D428</f>
        <v>508</v>
      </c>
      <c r="K427">
        <f ca="1">-8*H427+860</f>
        <v>724</v>
      </c>
      <c r="L427">
        <f t="shared" ca="1" si="23"/>
        <v>1</v>
      </c>
      <c r="M427">
        <f ca="1">H427*10</f>
        <v>170</v>
      </c>
      <c r="N427">
        <f t="shared" ca="1" si="26"/>
        <v>109.01999999999998</v>
      </c>
    </row>
    <row r="428" spans="1:14" ht="16">
      <c r="A428" s="1">
        <v>41281</v>
      </c>
      <c r="B428">
        <v>13436.1</v>
      </c>
      <c r="C428">
        <v>13384.3</v>
      </c>
      <c r="D428">
        <f t="shared" si="24"/>
        <v>13436.1</v>
      </c>
      <c r="E428">
        <f t="shared" si="25"/>
        <v>13384.3</v>
      </c>
      <c r="F428">
        <v>3</v>
      </c>
      <c r="G428">
        <v>6.3799999999999996E-2</v>
      </c>
      <c r="H428" s="6">
        <f ca="1">SUM(F428:OFFSET(F428,$R$1,0))</f>
        <v>28</v>
      </c>
      <c r="I428" s="6">
        <f ca="1">SUM(G428:OFFSET(G428,$R$1,0))</f>
        <v>0.58719999999999994</v>
      </c>
      <c r="J428" s="7">
        <f ca="1">OFFSET(E429,$R$2,0)-D429</f>
        <v>615.60000000000036</v>
      </c>
      <c r="K428">
        <f ca="1">-8*H428+860</f>
        <v>636</v>
      </c>
      <c r="L428">
        <f t="shared" ca="1" si="23"/>
        <v>1</v>
      </c>
      <c r="M428">
        <f ca="1">H428*10</f>
        <v>280</v>
      </c>
      <c r="N428">
        <f t="shared" ca="1" si="26"/>
        <v>176.16</v>
      </c>
    </row>
    <row r="429" spans="1:14" ht="16">
      <c r="A429" s="1">
        <v>41282</v>
      </c>
      <c r="B429">
        <v>13377.4</v>
      </c>
      <c r="C429">
        <v>13328.9</v>
      </c>
      <c r="D429">
        <f t="shared" si="24"/>
        <v>13377.4</v>
      </c>
      <c r="E429">
        <f t="shared" si="25"/>
        <v>13328.9</v>
      </c>
      <c r="F429">
        <v>3</v>
      </c>
      <c r="G429">
        <v>6.5199999999999994E-2</v>
      </c>
      <c r="H429" s="6">
        <f ca="1">SUM(F429:OFFSET(F429,$R$1,0))</f>
        <v>22</v>
      </c>
      <c r="I429" s="6">
        <f ca="1">SUM(G429:OFFSET(G429,$R$1,0))</f>
        <v>0.46489999999999992</v>
      </c>
      <c r="J429" s="7">
        <f ca="1">OFFSET(E430,$R$2,0)-D430</f>
        <v>663.10000000000036</v>
      </c>
      <c r="K429">
        <f ca="1">-8*H429+860</f>
        <v>684</v>
      </c>
      <c r="L429">
        <f t="shared" ca="1" si="23"/>
        <v>1</v>
      </c>
      <c r="M429">
        <f ca="1">H429*10</f>
        <v>220</v>
      </c>
      <c r="N429">
        <f t="shared" ca="1" si="26"/>
        <v>139.46999999999997</v>
      </c>
    </row>
    <row r="430" spans="1:14" ht="16">
      <c r="A430" s="1">
        <v>41283</v>
      </c>
      <c r="B430">
        <v>13329.9</v>
      </c>
      <c r="C430">
        <v>13390.5</v>
      </c>
      <c r="D430">
        <f t="shared" si="24"/>
        <v>13329.9</v>
      </c>
      <c r="E430">
        <f t="shared" si="25"/>
        <v>13390.5</v>
      </c>
      <c r="F430">
        <v>-5</v>
      </c>
      <c r="G430">
        <v>-0.1042</v>
      </c>
      <c r="H430" s="6">
        <f ca="1">SUM(F430:OFFSET(F430,$R$1,0))</f>
        <v>18</v>
      </c>
      <c r="I430" s="6">
        <f ca="1">SUM(G430:OFFSET(G430,$R$1,0))</f>
        <v>0.3819999999999999</v>
      </c>
      <c r="J430" s="7">
        <f ca="1">OFFSET(E431,$R$2,0)-D431</f>
        <v>590.30000000000109</v>
      </c>
      <c r="K430">
        <f ca="1">-8*H430+860</f>
        <v>716</v>
      </c>
      <c r="L430">
        <f t="shared" ca="1" si="23"/>
        <v>1</v>
      </c>
      <c r="M430">
        <f ca="1">H430*10</f>
        <v>180</v>
      </c>
      <c r="N430">
        <f t="shared" ca="1" si="26"/>
        <v>114.59999999999997</v>
      </c>
    </row>
    <row r="431" spans="1:14" ht="16">
      <c r="A431" s="1">
        <v>41284</v>
      </c>
      <c r="B431">
        <v>13391.8</v>
      </c>
      <c r="C431">
        <v>13471.2</v>
      </c>
      <c r="D431">
        <f t="shared" si="24"/>
        <v>13391.8</v>
      </c>
      <c r="E431">
        <f t="shared" si="25"/>
        <v>13471.2</v>
      </c>
      <c r="F431">
        <v>-4</v>
      </c>
      <c r="G431">
        <v>-8.3299999999999999E-2</v>
      </c>
      <c r="H431" s="6">
        <f ca="1">SUM(F431:OFFSET(F431,$R$1,0))</f>
        <v>12</v>
      </c>
      <c r="I431" s="6">
        <f ca="1">SUM(G431:OFFSET(G431,$R$1,0))</f>
        <v>0.25609999999999994</v>
      </c>
      <c r="J431" s="7">
        <f ca="1">OFFSET(E432,$R$2,0)-D432</f>
        <v>499.70000000000073</v>
      </c>
      <c r="K431">
        <f ca="1">-8*H431+860</f>
        <v>764</v>
      </c>
      <c r="L431">
        <f t="shared" ca="1" si="23"/>
        <v>1</v>
      </c>
      <c r="M431">
        <f ca="1">H431*10</f>
        <v>120</v>
      </c>
      <c r="N431">
        <f t="shared" ca="1" si="26"/>
        <v>76.829999999999984</v>
      </c>
    </row>
    <row r="432" spans="1:14" ht="16">
      <c r="A432" s="1">
        <v>41285</v>
      </c>
      <c r="B432">
        <v>13471.5</v>
      </c>
      <c r="C432">
        <v>13488.4</v>
      </c>
      <c r="D432">
        <f t="shared" si="24"/>
        <v>13471.5</v>
      </c>
      <c r="E432">
        <f t="shared" si="25"/>
        <v>13488.4</v>
      </c>
      <c r="F432">
        <v>-5</v>
      </c>
      <c r="G432">
        <v>-0.1042</v>
      </c>
      <c r="H432" s="6">
        <f ca="1">SUM(F432:OFFSET(F432,$R$1,0))</f>
        <v>-1</v>
      </c>
      <c r="I432" s="6">
        <f ca="1">SUM(G432:OFFSET(G432,$R$1,0))</f>
        <v>-1.8299999999999983E-2</v>
      </c>
      <c r="J432" s="7">
        <f ca="1">OFFSET(E433,$R$2,0)-D433</f>
        <v>547.20000000000073</v>
      </c>
      <c r="K432">
        <f ca="1">-8*H432+860</f>
        <v>868</v>
      </c>
      <c r="L432">
        <f t="shared" ca="1" si="23"/>
        <v>1</v>
      </c>
      <c r="M432">
        <f ca="1">H432*10</f>
        <v>-10</v>
      </c>
      <c r="N432">
        <f t="shared" ca="1" si="26"/>
        <v>-5.4899999999999949</v>
      </c>
    </row>
    <row r="433" spans="1:14" ht="16">
      <c r="A433" s="1">
        <v>41286</v>
      </c>
      <c r="B433" t="s">
        <v>4</v>
      </c>
      <c r="C433" t="s">
        <v>4</v>
      </c>
      <c r="D433">
        <f t="shared" si="24"/>
        <v>13471.5</v>
      </c>
      <c r="E433">
        <f t="shared" si="25"/>
        <v>13488.4</v>
      </c>
      <c r="F433">
        <v>-5</v>
      </c>
      <c r="G433">
        <v>-0.122</v>
      </c>
      <c r="H433" s="6">
        <f ca="1">SUM(F433:OFFSET(F433,$R$1,0))</f>
        <v>-11</v>
      </c>
      <c r="I433" s="6">
        <f ca="1">SUM(G433:OFFSET(G433,$R$1,0))</f>
        <v>-0.24670000000000003</v>
      </c>
      <c r="J433" s="7">
        <f ca="1">OFFSET(E434,$R$2,0)-D434</f>
        <v>502.94999999999891</v>
      </c>
      <c r="K433">
        <f ca="1">-8*H433+860</f>
        <v>948</v>
      </c>
      <c r="L433">
        <f t="shared" ca="1" si="23"/>
        <v>1</v>
      </c>
      <c r="M433">
        <f ca="1">H433*10</f>
        <v>-110</v>
      </c>
      <c r="N433">
        <f t="shared" ca="1" si="26"/>
        <v>-74.010000000000005</v>
      </c>
    </row>
    <row r="434" spans="1:14" ht="16">
      <c r="A434" s="1">
        <v>41287</v>
      </c>
      <c r="B434" t="s">
        <v>4</v>
      </c>
      <c r="C434" t="s">
        <v>4</v>
      </c>
      <c r="D434">
        <f t="shared" si="24"/>
        <v>13479.95</v>
      </c>
      <c r="E434">
        <f t="shared" si="25"/>
        <v>13497.849999999999</v>
      </c>
      <c r="F434">
        <v>0</v>
      </c>
      <c r="G434">
        <v>0</v>
      </c>
      <c r="H434" s="6">
        <f ca="1">SUM(F434:OFFSET(F434,$R$1,0))</f>
        <v>-14</v>
      </c>
      <c r="I434" s="6">
        <f ca="1">SUM(G434:OFFSET(G434,$R$1,0))</f>
        <v>-0.30670000000000008</v>
      </c>
      <c r="J434" s="7">
        <f ca="1">OFFSET(E435,$R$2,0)-D435</f>
        <v>485</v>
      </c>
      <c r="K434">
        <f ca="1">-8*H434+860</f>
        <v>972</v>
      </c>
      <c r="L434">
        <f t="shared" ca="1" si="23"/>
        <v>1</v>
      </c>
      <c r="M434">
        <f ca="1">H434*10</f>
        <v>-140</v>
      </c>
      <c r="N434">
        <f t="shared" ca="1" si="26"/>
        <v>-92.010000000000019</v>
      </c>
    </row>
    <row r="435" spans="1:14" ht="16">
      <c r="A435" s="1">
        <v>41288</v>
      </c>
      <c r="B435">
        <v>13488.4</v>
      </c>
      <c r="C435">
        <v>13507.3</v>
      </c>
      <c r="D435">
        <f t="shared" si="24"/>
        <v>13488.4</v>
      </c>
      <c r="E435">
        <f t="shared" si="25"/>
        <v>13507.3</v>
      </c>
      <c r="F435">
        <v>-4</v>
      </c>
      <c r="G435">
        <v>-9.5200000000000007E-2</v>
      </c>
      <c r="H435" s="6">
        <f ca="1">SUM(F435:OFFSET(F435,$R$1,0))</f>
        <v>-18</v>
      </c>
      <c r="I435" s="6">
        <f ca="1">SUM(G435:OFFSET(G435,$R$1,0))</f>
        <v>-0.40190000000000009</v>
      </c>
      <c r="J435" s="7">
        <f ca="1">OFFSET(E436,$R$2,0)-D436</f>
        <v>474.5</v>
      </c>
      <c r="K435">
        <f ca="1">-8*H435+860</f>
        <v>1004</v>
      </c>
      <c r="L435">
        <f t="shared" ca="1" si="23"/>
        <v>1</v>
      </c>
      <c r="M435">
        <f ca="1">H435*10</f>
        <v>-180</v>
      </c>
      <c r="N435">
        <f t="shared" ca="1" si="26"/>
        <v>-120.57000000000002</v>
      </c>
    </row>
    <row r="436" spans="1:14" ht="16">
      <c r="A436" s="1">
        <v>41289</v>
      </c>
      <c r="B436">
        <v>13507.3</v>
      </c>
      <c r="C436">
        <v>13534.9</v>
      </c>
      <c r="D436">
        <f t="shared" si="24"/>
        <v>13507.3</v>
      </c>
      <c r="E436">
        <f t="shared" si="25"/>
        <v>13534.9</v>
      </c>
      <c r="F436">
        <v>-6</v>
      </c>
      <c r="G436">
        <v>-0.12770000000000001</v>
      </c>
      <c r="H436" s="6">
        <f ca="1">SUM(F436:OFFSET(F436,$R$1,0))</f>
        <v>-24</v>
      </c>
      <c r="I436" s="6">
        <f ca="1">SUM(G436:OFFSET(G436,$R$1,0))</f>
        <v>-0.52960000000000007</v>
      </c>
      <c r="J436" s="7">
        <f ca="1">OFFSET(E437,$R$2,0)-D437</f>
        <v>446.89999999999964</v>
      </c>
      <c r="K436">
        <f ca="1">-8*H436+860</f>
        <v>1052</v>
      </c>
      <c r="L436">
        <f t="shared" ca="1" si="23"/>
        <v>1</v>
      </c>
      <c r="M436">
        <f ca="1">H436*10</f>
        <v>-240</v>
      </c>
      <c r="N436">
        <f t="shared" ca="1" si="26"/>
        <v>-158.88000000000002</v>
      </c>
    </row>
    <row r="437" spans="1:14" ht="16">
      <c r="A437" s="1">
        <v>41290</v>
      </c>
      <c r="B437">
        <v>13534.9</v>
      </c>
      <c r="C437">
        <v>13511.2</v>
      </c>
      <c r="D437">
        <f t="shared" si="24"/>
        <v>13534.9</v>
      </c>
      <c r="E437">
        <f t="shared" si="25"/>
        <v>13511.2</v>
      </c>
      <c r="F437">
        <v>-2</v>
      </c>
      <c r="G437">
        <v>-5.1299999999999998E-2</v>
      </c>
      <c r="H437" s="6">
        <f ca="1">SUM(F437:OFFSET(F437,$R$1,0))</f>
        <v>-20</v>
      </c>
      <c r="I437" s="6">
        <f ca="1">SUM(G437:OFFSET(G437,$R$1,0))</f>
        <v>-0.45850000000000002</v>
      </c>
      <c r="J437" s="7">
        <f ca="1">OFFSET(E438,$R$2,0)-D438</f>
        <v>470.59999999999854</v>
      </c>
      <c r="K437">
        <f ca="1">-8*H437+860</f>
        <v>1020</v>
      </c>
      <c r="L437">
        <f t="shared" ca="1" si="23"/>
        <v>1</v>
      </c>
      <c r="M437">
        <f ca="1">H437*10</f>
        <v>-200</v>
      </c>
      <c r="N437">
        <f t="shared" ca="1" si="26"/>
        <v>-137.55000000000001</v>
      </c>
    </row>
    <row r="438" spans="1:14" ht="16">
      <c r="A438" s="1">
        <v>41291</v>
      </c>
      <c r="B438">
        <v>13511.2</v>
      </c>
      <c r="C438">
        <v>13596</v>
      </c>
      <c r="D438">
        <f t="shared" si="24"/>
        <v>13511.2</v>
      </c>
      <c r="E438">
        <f t="shared" si="25"/>
        <v>13596</v>
      </c>
      <c r="F438">
        <v>-5</v>
      </c>
      <c r="G438">
        <v>-0.15629999999999999</v>
      </c>
      <c r="H438" s="6">
        <f ca="1">SUM(F438:OFFSET(F438,$R$1,0))</f>
        <v>-21</v>
      </c>
      <c r="I438" s="6">
        <f ca="1">SUM(G438:OFFSET(G438,$R$1,0))</f>
        <v>-0.53320000000000001</v>
      </c>
      <c r="J438" s="7">
        <f ca="1">OFFSET(E439,$R$2,0)-D439</f>
        <v>412.75</v>
      </c>
      <c r="K438">
        <f ca="1">-8*H438+860</f>
        <v>1028</v>
      </c>
      <c r="L438">
        <f t="shared" ca="1" si="23"/>
        <v>1</v>
      </c>
      <c r="M438">
        <f ca="1">H438*10</f>
        <v>-210</v>
      </c>
      <c r="N438">
        <f t="shared" ca="1" si="26"/>
        <v>-159.96</v>
      </c>
    </row>
    <row r="439" spans="1:14" ht="16">
      <c r="A439" s="1">
        <v>41292</v>
      </c>
      <c r="B439">
        <v>13596</v>
      </c>
      <c r="C439">
        <v>13649.7</v>
      </c>
      <c r="D439">
        <f t="shared" si="24"/>
        <v>13596</v>
      </c>
      <c r="E439">
        <f t="shared" si="25"/>
        <v>13649.7</v>
      </c>
      <c r="F439">
        <v>-2</v>
      </c>
      <c r="G439">
        <v>-6.25E-2</v>
      </c>
      <c r="H439" s="6">
        <f ca="1">SUM(F439:OFFSET(F439,$R$1,0))</f>
        <v>-15</v>
      </c>
      <c r="I439" s="6">
        <f ca="1">SUM(G439:OFFSET(G439,$R$1,0))</f>
        <v>-0.42900000000000005</v>
      </c>
      <c r="J439" s="7">
        <f ca="1">OFFSET(E440,$R$2,0)-D440</f>
        <v>439.70000000000073</v>
      </c>
      <c r="K439">
        <f ca="1">-8*H439+860</f>
        <v>980</v>
      </c>
      <c r="L439">
        <f t="shared" ca="1" si="23"/>
        <v>1</v>
      </c>
      <c r="M439">
        <f ca="1">H439*10</f>
        <v>-150</v>
      </c>
      <c r="N439">
        <f t="shared" ca="1" si="26"/>
        <v>-128.70000000000002</v>
      </c>
    </row>
    <row r="440" spans="1:14" ht="16">
      <c r="A440" s="1">
        <v>41293</v>
      </c>
      <c r="B440" t="s">
        <v>4</v>
      </c>
      <c r="C440" t="s">
        <v>4</v>
      </c>
      <c r="D440">
        <f t="shared" si="24"/>
        <v>13596</v>
      </c>
      <c r="E440">
        <f t="shared" si="25"/>
        <v>13649.7</v>
      </c>
      <c r="F440">
        <v>-7</v>
      </c>
      <c r="G440">
        <v>-0.1429</v>
      </c>
      <c r="H440" s="6">
        <f ca="1">SUM(F440:OFFSET(F440,$R$1,0))</f>
        <v>-27</v>
      </c>
      <c r="I440" s="6">
        <f ca="1">SUM(G440:OFFSET(G440,$R$1,0))</f>
        <v>-0.67390000000000005</v>
      </c>
      <c r="J440" s="7">
        <f ca="1">OFFSET(E441,$R$2,0)-D441</f>
        <v>331.5</v>
      </c>
      <c r="K440">
        <f ca="1">-8*H440+860</f>
        <v>1076</v>
      </c>
      <c r="L440">
        <f t="shared" ca="1" si="23"/>
        <v>1</v>
      </c>
      <c r="M440">
        <f ca="1">H440*10</f>
        <v>-270</v>
      </c>
      <c r="N440">
        <f t="shared" ca="1" si="26"/>
        <v>-202.17000000000002</v>
      </c>
    </row>
    <row r="441" spans="1:14" ht="16">
      <c r="A441" s="1">
        <v>41294</v>
      </c>
      <c r="B441" t="s">
        <v>4</v>
      </c>
      <c r="C441" t="s">
        <v>4</v>
      </c>
      <c r="D441">
        <f t="shared" si="24"/>
        <v>13596</v>
      </c>
      <c r="E441">
        <f t="shared" si="25"/>
        <v>13649.7</v>
      </c>
      <c r="F441">
        <v>8</v>
      </c>
      <c r="G441">
        <v>0.22220000000000001</v>
      </c>
      <c r="H441" s="6">
        <f ca="1">SUM(F441:OFFSET(F441,$R$1,0))</f>
        <v>-14</v>
      </c>
      <c r="I441" s="6">
        <f ca="1">SUM(G441:OFFSET(G441,$R$1,0))</f>
        <v>-0.34750000000000009</v>
      </c>
      <c r="J441" s="7">
        <f ca="1">OFFSET(E442,$R$2,0)-D442</f>
        <v>257.75</v>
      </c>
      <c r="K441">
        <f ca="1">-8*H441+860</f>
        <v>972</v>
      </c>
      <c r="L441">
        <f t="shared" ca="1" si="23"/>
        <v>1</v>
      </c>
      <c r="M441">
        <f ca="1">H441*10</f>
        <v>-140</v>
      </c>
      <c r="N441">
        <f t="shared" ca="1" si="26"/>
        <v>-104.25000000000003</v>
      </c>
    </row>
    <row r="442" spans="1:14" ht="16">
      <c r="A442" s="1">
        <v>41295</v>
      </c>
      <c r="B442" t="s">
        <v>4</v>
      </c>
      <c r="C442" t="s">
        <v>4</v>
      </c>
      <c r="D442">
        <f t="shared" si="24"/>
        <v>13622.85</v>
      </c>
      <c r="E442">
        <f t="shared" si="25"/>
        <v>13680.95</v>
      </c>
      <c r="F442">
        <v>3</v>
      </c>
      <c r="G442">
        <v>6.3799999999999996E-2</v>
      </c>
      <c r="H442" s="6">
        <f ca="1">SUM(F442:OFFSET(F442,$R$1,0))</f>
        <v>-6</v>
      </c>
      <c r="I442" s="6">
        <f ca="1">SUM(G442:OFFSET(G442,$R$1,0))</f>
        <v>-0.1726</v>
      </c>
      <c r="J442" s="7">
        <f ca="1">OFFSET(E443,$R$2,0)-D443</f>
        <v>350.89999999999964</v>
      </c>
      <c r="K442">
        <f ca="1">-8*H442+860</f>
        <v>908</v>
      </c>
      <c r="L442">
        <f t="shared" ca="1" si="23"/>
        <v>1</v>
      </c>
      <c r="M442">
        <f ca="1">H442*10</f>
        <v>-60</v>
      </c>
      <c r="N442">
        <f t="shared" ca="1" si="26"/>
        <v>-51.78</v>
      </c>
    </row>
    <row r="443" spans="1:14" ht="16">
      <c r="A443" s="1">
        <v>41296</v>
      </c>
      <c r="B443">
        <v>13649.7</v>
      </c>
      <c r="C443">
        <v>13712.2</v>
      </c>
      <c r="D443">
        <f t="shared" si="24"/>
        <v>13649.7</v>
      </c>
      <c r="E443">
        <f t="shared" si="25"/>
        <v>13712.2</v>
      </c>
      <c r="F443">
        <v>-1</v>
      </c>
      <c r="G443">
        <v>-2.0400000000000001E-2</v>
      </c>
      <c r="H443" s="6">
        <f ca="1">SUM(F443:OFFSET(F443,$R$1,0))</f>
        <v>-14</v>
      </c>
      <c r="I443" s="6">
        <f ca="1">SUM(G443:OFFSET(G443,$R$1,0))</f>
        <v>-0.33589999999999998</v>
      </c>
      <c r="J443" s="7">
        <f ca="1">OFFSET(E444,$R$2,0)-D444</f>
        <v>288.39999999999964</v>
      </c>
      <c r="K443">
        <f ca="1">-8*H443+860</f>
        <v>972</v>
      </c>
      <c r="L443">
        <f t="shared" ca="1" si="23"/>
        <v>1</v>
      </c>
      <c r="M443">
        <f ca="1">H443*10</f>
        <v>-140</v>
      </c>
      <c r="N443">
        <f t="shared" ca="1" si="26"/>
        <v>-100.77</v>
      </c>
    </row>
    <row r="444" spans="1:14" ht="16">
      <c r="A444" s="1">
        <v>41297</v>
      </c>
      <c r="B444">
        <v>13712.2</v>
      </c>
      <c r="C444">
        <v>13779.3</v>
      </c>
      <c r="D444">
        <f t="shared" si="24"/>
        <v>13712.2</v>
      </c>
      <c r="E444">
        <f t="shared" si="25"/>
        <v>13779.3</v>
      </c>
      <c r="F444">
        <v>-3</v>
      </c>
      <c r="G444">
        <v>-6.25E-2</v>
      </c>
      <c r="H444" s="6">
        <f ca="1">SUM(F444:OFFSET(F444,$R$1,0))</f>
        <v>-20</v>
      </c>
      <c r="I444" s="6">
        <f ca="1">SUM(G444:OFFSET(G444,$R$1,0))</f>
        <v>-0.46360000000000001</v>
      </c>
      <c r="J444" s="7">
        <f ca="1">OFFSET(E445,$R$2,0)-D445</f>
        <v>113.10000000000218</v>
      </c>
      <c r="K444">
        <f ca="1">-8*H444+860</f>
        <v>1020</v>
      </c>
      <c r="L444">
        <f t="shared" ca="1" si="23"/>
        <v>1</v>
      </c>
      <c r="M444">
        <f ca="1">H444*10</f>
        <v>-200</v>
      </c>
      <c r="N444">
        <f t="shared" ca="1" si="26"/>
        <v>-139.08000000000001</v>
      </c>
    </row>
    <row r="445" spans="1:14" ht="16">
      <c r="A445" s="1">
        <v>41298</v>
      </c>
      <c r="B445">
        <v>13779.3</v>
      </c>
      <c r="C445">
        <v>13825.3</v>
      </c>
      <c r="D445">
        <f t="shared" si="24"/>
        <v>13779.3</v>
      </c>
      <c r="E445">
        <f t="shared" si="25"/>
        <v>13825.3</v>
      </c>
      <c r="F445">
        <v>0</v>
      </c>
      <c r="G445">
        <v>0</v>
      </c>
      <c r="H445" s="6">
        <f ca="1">SUM(F445:OFFSET(F445,$R$1,0))</f>
        <v>-27</v>
      </c>
      <c r="I445" s="6">
        <f ca="1">SUM(G445:OFFSET(G445,$R$1,0))</f>
        <v>-0.60940000000000005</v>
      </c>
      <c r="J445" s="7">
        <f ca="1">OFFSET(E446,$R$2,0)-D446</f>
        <v>-41.099999999998545</v>
      </c>
      <c r="K445">
        <f ca="1">-8*H445+860</f>
        <v>1076</v>
      </c>
      <c r="L445">
        <f t="shared" ca="1" si="23"/>
        <v>0</v>
      </c>
      <c r="M445">
        <f ca="1">H445*10</f>
        <v>-270</v>
      </c>
      <c r="N445">
        <f t="shared" ca="1" si="26"/>
        <v>-182.82000000000002</v>
      </c>
    </row>
    <row r="446" spans="1:14" ht="16">
      <c r="A446" s="1">
        <v>41299</v>
      </c>
      <c r="B446">
        <v>13825.3</v>
      </c>
      <c r="C446">
        <v>13896</v>
      </c>
      <c r="D446">
        <f t="shared" si="24"/>
        <v>13825.3</v>
      </c>
      <c r="E446">
        <f t="shared" si="25"/>
        <v>13896</v>
      </c>
      <c r="F446">
        <v>4</v>
      </c>
      <c r="G446">
        <v>8.3299999999999999E-2</v>
      </c>
      <c r="H446" s="6">
        <f ca="1">SUM(F446:OFFSET(F446,$R$1,0))</f>
        <v>-27</v>
      </c>
      <c r="I446" s="6">
        <f ca="1">SUM(G446:OFFSET(G446,$R$1,0))</f>
        <v>-0.61699999999999999</v>
      </c>
      <c r="J446" s="7">
        <f ca="1">OFFSET(E447,$R$2,0)-D447</f>
        <v>74.800000000001091</v>
      </c>
      <c r="K446">
        <f ca="1">-8*H446+860</f>
        <v>1076</v>
      </c>
      <c r="L446">
        <f t="shared" ca="1" si="23"/>
        <v>1</v>
      </c>
      <c r="M446">
        <f ca="1">H446*10</f>
        <v>-270</v>
      </c>
      <c r="N446">
        <f t="shared" ca="1" si="26"/>
        <v>-185.1</v>
      </c>
    </row>
    <row r="447" spans="1:14" ht="16">
      <c r="A447" s="1">
        <v>41300</v>
      </c>
      <c r="B447" t="s">
        <v>4</v>
      </c>
      <c r="C447" t="s">
        <v>4</v>
      </c>
      <c r="D447">
        <f t="shared" si="24"/>
        <v>13825.3</v>
      </c>
      <c r="E447">
        <f t="shared" si="25"/>
        <v>13896</v>
      </c>
      <c r="F447">
        <v>-4</v>
      </c>
      <c r="G447">
        <v>-5.9700000000000003E-2</v>
      </c>
      <c r="H447" s="6">
        <f ca="1">SUM(F447:OFFSET(F447,$R$1,0))</f>
        <v>-26</v>
      </c>
      <c r="I447" s="6">
        <f ca="1">SUM(G447:OFFSET(G447,$R$1,0))</f>
        <v>-0.57029999999999992</v>
      </c>
      <c r="J447" s="7">
        <f ca="1">OFFSET(E448,$R$2,0)-D448</f>
        <v>214.75</v>
      </c>
      <c r="K447">
        <f ca="1">-8*H447+860</f>
        <v>1068</v>
      </c>
      <c r="L447">
        <f t="shared" ca="1" si="23"/>
        <v>1</v>
      </c>
      <c r="M447">
        <f ca="1">H447*10</f>
        <v>-260</v>
      </c>
      <c r="N447">
        <f t="shared" ca="1" si="26"/>
        <v>-171.08999999999997</v>
      </c>
    </row>
    <row r="448" spans="1:14" ht="16">
      <c r="A448" s="1">
        <v>41301</v>
      </c>
      <c r="B448" t="s">
        <v>4</v>
      </c>
      <c r="C448" t="s">
        <v>4</v>
      </c>
      <c r="D448">
        <f t="shared" si="24"/>
        <v>13860.65</v>
      </c>
      <c r="E448">
        <f t="shared" si="25"/>
        <v>13888.95</v>
      </c>
      <c r="F448">
        <v>-1</v>
      </c>
      <c r="G448">
        <v>-0.02</v>
      </c>
      <c r="H448" s="6">
        <f ca="1">SUM(F448:OFFSET(F448,$R$1,0))</f>
        <v>-26</v>
      </c>
      <c r="I448" s="6">
        <f ca="1">SUM(G448:OFFSET(G448,$R$1,0))</f>
        <v>-0.56810000000000005</v>
      </c>
      <c r="J448" s="7">
        <f ca="1">OFFSET(E449,$R$2,0)-D449</f>
        <v>158.5</v>
      </c>
      <c r="K448">
        <f ca="1">-8*H448+860</f>
        <v>1068</v>
      </c>
      <c r="L448">
        <f t="shared" ca="1" si="23"/>
        <v>1</v>
      </c>
      <c r="M448">
        <f ca="1">H448*10</f>
        <v>-260</v>
      </c>
      <c r="N448">
        <f t="shared" ca="1" si="26"/>
        <v>-170.43</v>
      </c>
    </row>
    <row r="449" spans="1:14" ht="16">
      <c r="A449" s="1">
        <v>41302</v>
      </c>
      <c r="B449">
        <v>13896</v>
      </c>
      <c r="C449">
        <v>13881.9</v>
      </c>
      <c r="D449">
        <f t="shared" si="24"/>
        <v>13896</v>
      </c>
      <c r="E449">
        <f t="shared" si="25"/>
        <v>13881.9</v>
      </c>
      <c r="F449">
        <v>-5</v>
      </c>
      <c r="G449">
        <v>-0.1042</v>
      </c>
      <c r="H449" s="6">
        <f ca="1">SUM(F449:OFFSET(F449,$R$1,0))</f>
        <v>-38</v>
      </c>
      <c r="I449" s="6">
        <f ca="1">SUM(G449:OFFSET(G449,$R$1,0))</f>
        <v>-0.81810000000000005</v>
      </c>
      <c r="J449" s="7">
        <f ca="1">OFFSET(E450,$R$2,0)-D450</f>
        <v>515.20000000000073</v>
      </c>
      <c r="K449">
        <f ca="1">-8*H449+860</f>
        <v>1164</v>
      </c>
      <c r="L449">
        <f t="shared" ca="1" si="23"/>
        <v>1</v>
      </c>
      <c r="M449">
        <f ca="1">H449*10</f>
        <v>-380</v>
      </c>
      <c r="N449">
        <f t="shared" ca="1" si="26"/>
        <v>-245.43</v>
      </c>
    </row>
    <row r="450" spans="1:14" ht="16">
      <c r="A450" s="1">
        <v>41303</v>
      </c>
      <c r="B450">
        <v>13881.9</v>
      </c>
      <c r="C450">
        <v>13954.4</v>
      </c>
      <c r="D450">
        <f t="shared" si="24"/>
        <v>13881.9</v>
      </c>
      <c r="E450">
        <f t="shared" si="25"/>
        <v>13954.4</v>
      </c>
      <c r="F450">
        <v>-5</v>
      </c>
      <c r="G450">
        <v>-0.1</v>
      </c>
      <c r="H450" s="6">
        <f ca="1">SUM(F450:OFFSET(F450,$R$1,0))</f>
        <v>-46</v>
      </c>
      <c r="I450" s="6">
        <f ca="1">SUM(G450:OFFSET(G450,$R$1,0))</f>
        <v>-0.98189999999999988</v>
      </c>
      <c r="J450" s="7">
        <f ca="1">OFFSET(E451,$R$2,0)-D451</f>
        <v>442.70000000000073</v>
      </c>
      <c r="K450">
        <f ca="1">-8*H450+860</f>
        <v>1228</v>
      </c>
      <c r="L450">
        <f t="shared" ca="1" si="23"/>
        <v>1</v>
      </c>
      <c r="M450">
        <f ca="1">H450*10</f>
        <v>-460</v>
      </c>
      <c r="N450">
        <f t="shared" ca="1" si="26"/>
        <v>-294.57</v>
      </c>
    </row>
    <row r="451" spans="1:14" ht="16">
      <c r="A451" s="1">
        <v>41304</v>
      </c>
      <c r="B451">
        <v>13954.4</v>
      </c>
      <c r="C451">
        <v>13910.4</v>
      </c>
      <c r="D451">
        <f t="shared" si="24"/>
        <v>13954.4</v>
      </c>
      <c r="E451">
        <f t="shared" si="25"/>
        <v>13910.4</v>
      </c>
      <c r="F451">
        <v>-15</v>
      </c>
      <c r="G451">
        <v>-0.30609999999999998</v>
      </c>
      <c r="H451" s="6">
        <f ca="1">SUM(F451:OFFSET(F451,$R$1,0))</f>
        <v>-64</v>
      </c>
      <c r="I451" s="6">
        <f ca="1">SUM(G451:OFFSET(G451,$R$1,0))</f>
        <v>-1.3532000000000002</v>
      </c>
      <c r="J451" s="7">
        <f ca="1">OFFSET(E452,$R$2,0)-D452</f>
        <v>511.80000000000109</v>
      </c>
      <c r="K451">
        <f ca="1">-8*H451+860</f>
        <v>1372</v>
      </c>
      <c r="L451">
        <f t="shared" ref="L451:L514" ca="1" si="27">IF(SIGN(J451)=SIGN(K451), 1, 0)</f>
        <v>1</v>
      </c>
      <c r="M451">
        <f ca="1">H451*10</f>
        <v>-640</v>
      </c>
      <c r="N451">
        <f t="shared" ca="1" si="26"/>
        <v>-405.96000000000004</v>
      </c>
    </row>
    <row r="452" spans="1:14" ht="16">
      <c r="A452" s="1">
        <v>41305</v>
      </c>
      <c r="B452">
        <v>13910.4</v>
      </c>
      <c r="C452">
        <v>13860.6</v>
      </c>
      <c r="D452">
        <f t="shared" ref="D452:D515" si="28">IF(B452="NULL", AVERAGE(D451,B453), B452)</f>
        <v>13910.4</v>
      </c>
      <c r="E452">
        <f t="shared" ref="E452:E515" si="29">IF(C452="NULL", AVERAGE(E451,C453), C452)</f>
        <v>13860.6</v>
      </c>
      <c r="F452">
        <v>-8</v>
      </c>
      <c r="G452">
        <v>-0.1633</v>
      </c>
      <c r="H452" s="6">
        <f ca="1">SUM(F452:OFFSET(F452,$R$1,0))</f>
        <v>-67</v>
      </c>
      <c r="I452" s="6">
        <f ca="1">SUM(G452:OFFSET(G452,$R$1,0))</f>
        <v>-1.4122999999999999</v>
      </c>
      <c r="J452" s="7">
        <f ca="1">OFFSET(E453,$R$2,0)-D453</f>
        <v>586.69999999999891</v>
      </c>
      <c r="K452">
        <f ca="1">-8*H452+860</f>
        <v>1396</v>
      </c>
      <c r="L452">
        <f t="shared" ca="1" si="27"/>
        <v>1</v>
      </c>
      <c r="M452">
        <f ca="1">H452*10</f>
        <v>-670</v>
      </c>
      <c r="N452">
        <f t="shared" ca="1" si="26"/>
        <v>-423.68999999999994</v>
      </c>
    </row>
    <row r="453" spans="1:14" ht="16">
      <c r="A453" s="1">
        <v>41306</v>
      </c>
      <c r="B453">
        <v>13860.6</v>
      </c>
      <c r="C453">
        <v>14009.8</v>
      </c>
      <c r="D453">
        <f t="shared" si="28"/>
        <v>13860.6</v>
      </c>
      <c r="E453">
        <f t="shared" si="29"/>
        <v>14009.8</v>
      </c>
      <c r="F453">
        <v>-1</v>
      </c>
      <c r="G453">
        <v>-2.0799999999999999E-2</v>
      </c>
      <c r="H453" s="6">
        <f ca="1">SUM(F453:OFFSET(F453,$R$1,0))</f>
        <v>-64</v>
      </c>
      <c r="I453" s="6">
        <f ca="1">SUM(G453:OFFSET(G453,$R$1,0))</f>
        <v>-1.3497999999999999</v>
      </c>
      <c r="J453" s="7">
        <f ca="1">OFFSET(E454,$R$2,0)-D454</f>
        <v>589.5</v>
      </c>
      <c r="K453">
        <f ca="1">-8*H453+860</f>
        <v>1372</v>
      </c>
      <c r="L453">
        <f t="shared" ca="1" si="27"/>
        <v>1</v>
      </c>
      <c r="M453">
        <f ca="1">H453*10</f>
        <v>-640</v>
      </c>
      <c r="N453">
        <f t="shared" ca="1" si="26"/>
        <v>-404.93999999999994</v>
      </c>
    </row>
    <row r="454" spans="1:14" ht="16">
      <c r="A454" s="1">
        <v>41307</v>
      </c>
      <c r="B454" t="s">
        <v>4</v>
      </c>
      <c r="C454" t="s">
        <v>4</v>
      </c>
      <c r="D454">
        <f t="shared" si="28"/>
        <v>13860.6</v>
      </c>
      <c r="E454">
        <f t="shared" si="29"/>
        <v>14009.8</v>
      </c>
      <c r="F454">
        <v>-1</v>
      </c>
      <c r="G454">
        <v>-2.0400000000000001E-2</v>
      </c>
      <c r="H454" s="6">
        <f ca="1">SUM(F454:OFFSET(F454,$R$1,0))</f>
        <v>-60</v>
      </c>
      <c r="I454" s="6">
        <f ca="1">SUM(G454:OFFSET(G454,$R$1,0))</f>
        <v>-1.266</v>
      </c>
      <c r="J454" s="7">
        <f ca="1">OFFSET(E455,$R$2,0)-D455</f>
        <v>520.09999999999854</v>
      </c>
      <c r="K454">
        <f ca="1">-8*H454+860</f>
        <v>1340</v>
      </c>
      <c r="L454">
        <f t="shared" ca="1" si="27"/>
        <v>1</v>
      </c>
      <c r="M454">
        <f ca="1">H454*10</f>
        <v>-600</v>
      </c>
      <c r="N454">
        <f t="shared" ca="1" si="26"/>
        <v>-379.8</v>
      </c>
    </row>
    <row r="455" spans="1:14" ht="16">
      <c r="A455" s="1">
        <v>41308</v>
      </c>
      <c r="B455" t="s">
        <v>4</v>
      </c>
      <c r="C455" t="s">
        <v>4</v>
      </c>
      <c r="D455">
        <f t="shared" si="28"/>
        <v>13935.2</v>
      </c>
      <c r="E455">
        <f t="shared" si="29"/>
        <v>13944.95</v>
      </c>
      <c r="F455">
        <v>-2</v>
      </c>
      <c r="G455">
        <v>-4.0800000000000003E-2</v>
      </c>
      <c r="H455" s="6">
        <f ca="1">SUM(F455:OFFSET(F455,$R$1,0))</f>
        <v>-57</v>
      </c>
      <c r="I455" s="6">
        <f ca="1">SUM(G455:OFFSET(G455,$R$1,0))</f>
        <v>-1.1847999999999999</v>
      </c>
      <c r="J455" s="7">
        <f ca="1">OFFSET(E456,$R$2,0)-D456</f>
        <v>529.30000000000109</v>
      </c>
      <c r="K455">
        <f ca="1">-8*H455+860</f>
        <v>1316</v>
      </c>
      <c r="L455">
        <f t="shared" ca="1" si="27"/>
        <v>1</v>
      </c>
      <c r="M455">
        <f ca="1">H455*10</f>
        <v>-570</v>
      </c>
      <c r="N455">
        <f t="shared" ca="1" si="26"/>
        <v>-355.43999999999994</v>
      </c>
    </row>
    <row r="456" spans="1:14" ht="16">
      <c r="A456" s="1">
        <v>41309</v>
      </c>
      <c r="B456">
        <v>14009.8</v>
      </c>
      <c r="C456">
        <v>13880.1</v>
      </c>
      <c r="D456">
        <f t="shared" si="28"/>
        <v>14009.8</v>
      </c>
      <c r="E456">
        <f t="shared" si="29"/>
        <v>13880.1</v>
      </c>
      <c r="F456">
        <v>-5</v>
      </c>
      <c r="G456">
        <v>-0.1515</v>
      </c>
      <c r="H456" s="6">
        <f ca="1">SUM(F456:OFFSET(F456,$R$1,0))</f>
        <v>-62</v>
      </c>
      <c r="I456" s="6">
        <f ca="1">SUM(G456:OFFSET(G456,$R$1,0))</f>
        <v>-1.3362999999999998</v>
      </c>
      <c r="J456" s="7">
        <f ca="1">OFFSET(E457,$R$2,0)-D457</f>
        <v>634</v>
      </c>
      <c r="K456">
        <f ca="1">-8*H456+860</f>
        <v>1356</v>
      </c>
      <c r="L456">
        <f t="shared" ca="1" si="27"/>
        <v>1</v>
      </c>
      <c r="M456">
        <f ca="1">H456*10</f>
        <v>-620</v>
      </c>
      <c r="N456">
        <f t="shared" ca="1" si="26"/>
        <v>-400.88999999999993</v>
      </c>
    </row>
    <row r="457" spans="1:14" ht="16">
      <c r="A457" s="1">
        <v>41310</v>
      </c>
      <c r="B457">
        <v>13880.1</v>
      </c>
      <c r="C457">
        <v>13979.3</v>
      </c>
      <c r="D457">
        <f t="shared" si="28"/>
        <v>13880.1</v>
      </c>
      <c r="E457">
        <f t="shared" si="29"/>
        <v>13979.3</v>
      </c>
      <c r="F457">
        <v>1</v>
      </c>
      <c r="G457">
        <v>2.0400000000000001E-2</v>
      </c>
      <c r="H457" s="6">
        <f ca="1">SUM(F457:OFFSET(F457,$R$1,0))</f>
        <v>-57</v>
      </c>
      <c r="I457" s="6">
        <f ca="1">SUM(G457:OFFSET(G457,$R$1,0))</f>
        <v>-1.2206999999999999</v>
      </c>
      <c r="J457" s="7">
        <f ca="1">OFFSET(E458,$R$2,0)-D458</f>
        <v>534.80000000000109</v>
      </c>
      <c r="K457">
        <f ca="1">-8*H457+860</f>
        <v>1316</v>
      </c>
      <c r="L457">
        <f t="shared" ca="1" si="27"/>
        <v>1</v>
      </c>
      <c r="M457">
        <f ca="1">H457*10</f>
        <v>-570</v>
      </c>
      <c r="N457">
        <f t="shared" ca="1" si="26"/>
        <v>-366.21</v>
      </c>
    </row>
    <row r="458" spans="1:14" ht="16">
      <c r="A458" s="1">
        <v>41311</v>
      </c>
      <c r="B458">
        <v>13979.3</v>
      </c>
      <c r="C458">
        <v>13986.5</v>
      </c>
      <c r="D458">
        <f t="shared" si="28"/>
        <v>13979.3</v>
      </c>
      <c r="E458">
        <f t="shared" si="29"/>
        <v>13986.5</v>
      </c>
      <c r="F458">
        <v>13</v>
      </c>
      <c r="G458">
        <v>0.26529999999999998</v>
      </c>
      <c r="H458" s="6">
        <f ca="1">SUM(F458:OFFSET(F458,$R$1,0))</f>
        <v>-38</v>
      </c>
      <c r="I458" s="6">
        <f ca="1">SUM(G458:OFFSET(G458,$R$1,0))</f>
        <v>-0.82770000000000021</v>
      </c>
      <c r="J458" s="7">
        <f ca="1">OFFSET(E459,$R$2,0)-D459</f>
        <v>496.60000000000036</v>
      </c>
      <c r="K458">
        <f ca="1">-8*H458+860</f>
        <v>1164</v>
      </c>
      <c r="L458">
        <f t="shared" ca="1" si="27"/>
        <v>1</v>
      </c>
      <c r="M458">
        <f ca="1">H458*10</f>
        <v>-380</v>
      </c>
      <c r="N458">
        <f t="shared" ca="1" si="26"/>
        <v>-248.31000000000006</v>
      </c>
    </row>
    <row r="459" spans="1:14" ht="16">
      <c r="A459" s="1">
        <v>41312</v>
      </c>
      <c r="B459">
        <v>13986.5</v>
      </c>
      <c r="C459">
        <v>13944.1</v>
      </c>
      <c r="D459">
        <f t="shared" si="28"/>
        <v>13986.5</v>
      </c>
      <c r="E459">
        <f t="shared" si="29"/>
        <v>13944.1</v>
      </c>
      <c r="F459">
        <v>-2</v>
      </c>
      <c r="G459">
        <v>-4.0800000000000003E-2</v>
      </c>
      <c r="H459" s="6">
        <f ca="1">SUM(F459:OFFSET(F459,$R$1,0))</f>
        <v>-38</v>
      </c>
      <c r="I459" s="6">
        <f ca="1">SUM(G459:OFFSET(G459,$R$1,0))</f>
        <v>-0.81720000000000015</v>
      </c>
      <c r="J459" s="7">
        <f ca="1">OFFSET(E460,$R$2,0)-D460</f>
        <v>508</v>
      </c>
      <c r="K459">
        <f ca="1">-8*H459+860</f>
        <v>1164</v>
      </c>
      <c r="L459">
        <f t="shared" ca="1" si="27"/>
        <v>1</v>
      </c>
      <c r="M459">
        <f ca="1">H459*10</f>
        <v>-380</v>
      </c>
      <c r="N459">
        <f t="shared" ca="1" si="26"/>
        <v>-245.16000000000005</v>
      </c>
    </row>
    <row r="460" spans="1:14" ht="16">
      <c r="A460" s="1">
        <v>41313</v>
      </c>
      <c r="B460">
        <v>13944.1</v>
      </c>
      <c r="C460">
        <v>13993</v>
      </c>
      <c r="D460">
        <f t="shared" si="28"/>
        <v>13944.1</v>
      </c>
      <c r="E460">
        <f t="shared" si="29"/>
        <v>13993</v>
      </c>
      <c r="F460">
        <v>-2</v>
      </c>
      <c r="G460">
        <v>-4.0800000000000003E-2</v>
      </c>
      <c r="H460" s="6">
        <f ca="1">SUM(F460:OFFSET(F460,$R$1,0))</f>
        <v>-35</v>
      </c>
      <c r="I460" s="6">
        <f ca="1">SUM(G460:OFFSET(G460,$R$1,0))</f>
        <v>-0.70169999999999999</v>
      </c>
      <c r="J460" s="7">
        <f ca="1">OFFSET(E461,$R$2,0)-D461</f>
        <v>511.69999999999891</v>
      </c>
      <c r="K460">
        <f ca="1">-8*H460+860</f>
        <v>1140</v>
      </c>
      <c r="L460">
        <f t="shared" ca="1" si="27"/>
        <v>1</v>
      </c>
      <c r="M460">
        <f ca="1">H460*10</f>
        <v>-350</v>
      </c>
      <c r="N460">
        <f t="shared" ca="1" si="26"/>
        <v>-210.51</v>
      </c>
    </row>
    <row r="461" spans="1:14" ht="16">
      <c r="A461" s="1">
        <v>41314</v>
      </c>
      <c r="B461" t="s">
        <v>4</v>
      </c>
      <c r="C461" t="s">
        <v>4</v>
      </c>
      <c r="D461">
        <f t="shared" si="28"/>
        <v>13944.1</v>
      </c>
      <c r="E461">
        <f t="shared" si="29"/>
        <v>13993</v>
      </c>
      <c r="F461">
        <v>-1</v>
      </c>
      <c r="G461">
        <v>-2.1700000000000001E-2</v>
      </c>
      <c r="H461" s="6">
        <f ca="1">SUM(F461:OFFSET(F461,$R$1,0))</f>
        <v>-34</v>
      </c>
      <c r="I461" s="6">
        <f ca="1">SUM(G461:OFFSET(G461,$R$1,0))</f>
        <v>-0.66090000000000004</v>
      </c>
      <c r="J461" s="7">
        <f ca="1">OFFSET(E462,$R$2,0)-D462</f>
        <v>543.15000000000146</v>
      </c>
      <c r="K461">
        <f ca="1">-8*H461+860</f>
        <v>1132</v>
      </c>
      <c r="L461">
        <f t="shared" ca="1" si="27"/>
        <v>1</v>
      </c>
      <c r="M461">
        <f ca="1">H461*10</f>
        <v>-340</v>
      </c>
      <c r="N461">
        <f t="shared" ca="1" si="26"/>
        <v>-198.27</v>
      </c>
    </row>
    <row r="462" spans="1:14" ht="16">
      <c r="A462" s="1">
        <v>41315</v>
      </c>
      <c r="B462" t="s">
        <v>4</v>
      </c>
      <c r="C462" t="s">
        <v>4</v>
      </c>
      <c r="D462">
        <f t="shared" si="28"/>
        <v>13968.55</v>
      </c>
      <c r="E462">
        <f t="shared" si="29"/>
        <v>13982.1</v>
      </c>
      <c r="F462">
        <v>5</v>
      </c>
      <c r="G462">
        <v>0.1</v>
      </c>
      <c r="H462" s="6">
        <f ca="1">SUM(F462:OFFSET(F462,$R$1,0))</f>
        <v>-22</v>
      </c>
      <c r="I462" s="6">
        <f ca="1">SUM(G462:OFFSET(G462,$R$1,0))</f>
        <v>-0.41800000000000004</v>
      </c>
      <c r="J462" s="7">
        <f ca="1">OFFSET(E463,$R$2,0)-D463</f>
        <v>428.5</v>
      </c>
      <c r="K462">
        <f ca="1">-8*H462+860</f>
        <v>1036</v>
      </c>
      <c r="L462">
        <f t="shared" ca="1" si="27"/>
        <v>1</v>
      </c>
      <c r="M462">
        <f ca="1">H462*10</f>
        <v>-220</v>
      </c>
      <c r="N462">
        <f t="shared" ca="1" si="26"/>
        <v>-125.4</v>
      </c>
    </row>
    <row r="463" spans="1:14" ht="16">
      <c r="A463" s="1">
        <v>41316</v>
      </c>
      <c r="B463">
        <v>13993</v>
      </c>
      <c r="C463">
        <v>13971.2</v>
      </c>
      <c r="D463">
        <f t="shared" si="28"/>
        <v>13993</v>
      </c>
      <c r="E463">
        <f t="shared" si="29"/>
        <v>13971.2</v>
      </c>
      <c r="F463">
        <v>1</v>
      </c>
      <c r="G463">
        <v>2.0400000000000001E-2</v>
      </c>
      <c r="H463" s="6">
        <f ca="1">SUM(F463:OFFSET(F463,$R$1,0))</f>
        <v>-29</v>
      </c>
      <c r="I463" s="6">
        <f ca="1">SUM(G463:OFFSET(G463,$R$1,0))</f>
        <v>-0.61980000000000024</v>
      </c>
      <c r="J463" s="7">
        <f ca="1">OFFSET(E464,$R$2,0)-D464</f>
        <v>540.79999999999927</v>
      </c>
      <c r="K463">
        <f ca="1">-8*H463+860</f>
        <v>1092</v>
      </c>
      <c r="L463">
        <f t="shared" ca="1" si="27"/>
        <v>1</v>
      </c>
      <c r="M463">
        <f ca="1">H463*10</f>
        <v>-290</v>
      </c>
      <c r="N463">
        <f t="shared" ca="1" si="26"/>
        <v>-185.94000000000008</v>
      </c>
    </row>
    <row r="464" spans="1:14" ht="16">
      <c r="A464" s="1">
        <v>41317</v>
      </c>
      <c r="B464">
        <v>13971.2</v>
      </c>
      <c r="C464">
        <v>14018.7</v>
      </c>
      <c r="D464">
        <f t="shared" si="28"/>
        <v>13971.2</v>
      </c>
      <c r="E464">
        <f t="shared" si="29"/>
        <v>14018.7</v>
      </c>
      <c r="F464">
        <v>-2</v>
      </c>
      <c r="G464">
        <v>-4.0800000000000003E-2</v>
      </c>
      <c r="H464" s="6">
        <f ca="1">SUM(F464:OFFSET(F464,$R$1,0))</f>
        <v>-34</v>
      </c>
      <c r="I464" s="6">
        <f ca="1">SUM(G464:OFFSET(G464,$R$1,0))</f>
        <v>-0.72440000000000015</v>
      </c>
      <c r="J464" s="7">
        <f ca="1">OFFSET(E465,$R$2,0)-D465</f>
        <v>461.19999999999891</v>
      </c>
      <c r="K464">
        <f ca="1">-8*H464+860</f>
        <v>1132</v>
      </c>
      <c r="L464">
        <f t="shared" ca="1" si="27"/>
        <v>1</v>
      </c>
      <c r="M464">
        <f ca="1">H464*10</f>
        <v>-340</v>
      </c>
      <c r="N464">
        <f t="shared" ca="1" si="26"/>
        <v>-217.32000000000005</v>
      </c>
    </row>
    <row r="465" spans="1:14" ht="16">
      <c r="A465" s="1">
        <v>41318</v>
      </c>
      <c r="B465">
        <v>14018.7</v>
      </c>
      <c r="C465">
        <v>13982.9</v>
      </c>
      <c r="D465">
        <f t="shared" si="28"/>
        <v>14018.7</v>
      </c>
      <c r="E465">
        <f t="shared" si="29"/>
        <v>13982.9</v>
      </c>
      <c r="F465">
        <v>-4</v>
      </c>
      <c r="G465">
        <v>-8.1600000000000006E-2</v>
      </c>
      <c r="H465" s="6">
        <f ca="1">SUM(F465:OFFSET(F465,$R$1,0))</f>
        <v>-37</v>
      </c>
      <c r="I465" s="6">
        <f ca="1">SUM(G465:OFFSET(G465,$R$1,0))</f>
        <v>-0.78560000000000019</v>
      </c>
      <c r="J465" s="7">
        <f ca="1">OFFSET(E466,$R$2,0)-D466</f>
        <v>464.89999999999964</v>
      </c>
      <c r="K465">
        <f ca="1">-8*H465+860</f>
        <v>1156</v>
      </c>
      <c r="L465">
        <f t="shared" ca="1" si="27"/>
        <v>1</v>
      </c>
      <c r="M465">
        <f ca="1">H465*10</f>
        <v>-370</v>
      </c>
      <c r="N465">
        <f t="shared" ca="1" si="26"/>
        <v>-235.68000000000006</v>
      </c>
    </row>
    <row r="466" spans="1:14" ht="16">
      <c r="A466" s="1">
        <v>41319</v>
      </c>
      <c r="B466">
        <v>13982.9</v>
      </c>
      <c r="C466">
        <v>13973.4</v>
      </c>
      <c r="D466">
        <f t="shared" si="28"/>
        <v>13982.9</v>
      </c>
      <c r="E466">
        <f t="shared" si="29"/>
        <v>13973.4</v>
      </c>
      <c r="F466">
        <v>-2</v>
      </c>
      <c r="G466">
        <v>-4.0800000000000003E-2</v>
      </c>
      <c r="H466" s="6">
        <f ca="1">SUM(F466:OFFSET(F466,$R$1,0))</f>
        <v>-36</v>
      </c>
      <c r="I466" s="6">
        <f ca="1">SUM(G466:OFFSET(G466,$R$1,0))</f>
        <v>-0.76390000000000025</v>
      </c>
      <c r="J466" s="7">
        <f ca="1">OFFSET(E467,$R$2,0)-D467</f>
        <v>586.30000000000109</v>
      </c>
      <c r="K466">
        <f ca="1">-8*H466+860</f>
        <v>1148</v>
      </c>
      <c r="L466">
        <f t="shared" ca="1" si="27"/>
        <v>1</v>
      </c>
      <c r="M466">
        <f ca="1">H466*10</f>
        <v>-360</v>
      </c>
      <c r="N466">
        <f t="shared" ca="1" si="26"/>
        <v>-229.17000000000007</v>
      </c>
    </row>
    <row r="467" spans="1:14" ht="16">
      <c r="A467" s="1">
        <v>41320</v>
      </c>
      <c r="B467">
        <v>13973.4</v>
      </c>
      <c r="C467">
        <v>13981.8</v>
      </c>
      <c r="D467">
        <f t="shared" si="28"/>
        <v>13973.4</v>
      </c>
      <c r="E467">
        <f t="shared" si="29"/>
        <v>13981.8</v>
      </c>
      <c r="F467">
        <v>-12</v>
      </c>
      <c r="G467">
        <v>-0.24490000000000001</v>
      </c>
      <c r="H467" s="6">
        <f ca="1">SUM(F467:OFFSET(F467,$R$1,0))</f>
        <v>-48</v>
      </c>
      <c r="I467" s="6">
        <f ca="1">SUM(G467:OFFSET(G467,$R$1,0))</f>
        <v>-1.0088000000000004</v>
      </c>
      <c r="J467" s="7">
        <f ca="1">OFFSET(E468,$R$2,0)-D468</f>
        <v>552.80000000000109</v>
      </c>
      <c r="K467">
        <f ca="1">-8*H467+860</f>
        <v>1244</v>
      </c>
      <c r="L467">
        <f t="shared" ca="1" si="27"/>
        <v>1</v>
      </c>
      <c r="M467">
        <f ca="1">H467*10</f>
        <v>-480</v>
      </c>
      <c r="N467">
        <f t="shared" ca="1" si="26"/>
        <v>-302.6400000000001</v>
      </c>
    </row>
    <row r="468" spans="1:14" ht="16">
      <c r="A468" s="1">
        <v>41321</v>
      </c>
      <c r="B468" t="s">
        <v>4</v>
      </c>
      <c r="C468" t="s">
        <v>4</v>
      </c>
      <c r="D468">
        <f t="shared" si="28"/>
        <v>13973.4</v>
      </c>
      <c r="E468">
        <f t="shared" si="29"/>
        <v>13981.8</v>
      </c>
      <c r="F468">
        <v>0</v>
      </c>
      <c r="G468">
        <v>0</v>
      </c>
      <c r="H468" s="6">
        <f ca="1">SUM(F468:OFFSET(F468,$R$1,0))</f>
        <v>-52</v>
      </c>
      <c r="I468" s="6">
        <f ca="1">SUM(G468:OFFSET(G468,$R$1,0))</f>
        <v>-1.0921000000000003</v>
      </c>
      <c r="J468" s="7">
        <f ca="1">OFFSET(E469,$R$2,0)-D469</f>
        <v>605.10000000000036</v>
      </c>
      <c r="K468">
        <f ca="1">-8*H468+860</f>
        <v>1276</v>
      </c>
      <c r="L468">
        <f t="shared" ca="1" si="27"/>
        <v>1</v>
      </c>
      <c r="M468">
        <f ca="1">H468*10</f>
        <v>-520</v>
      </c>
      <c r="N468">
        <f t="shared" ca="1" si="26"/>
        <v>-327.63000000000011</v>
      </c>
    </row>
    <row r="469" spans="1:14" ht="16">
      <c r="A469" s="1">
        <v>41322</v>
      </c>
      <c r="B469" t="s">
        <v>4</v>
      </c>
      <c r="C469" t="s">
        <v>4</v>
      </c>
      <c r="D469">
        <f t="shared" si="28"/>
        <v>13973.4</v>
      </c>
      <c r="E469">
        <f t="shared" si="29"/>
        <v>13981.8</v>
      </c>
      <c r="F469">
        <v>2</v>
      </c>
      <c r="G469">
        <v>0.04</v>
      </c>
      <c r="H469" s="6">
        <f ca="1">SUM(F469:OFFSET(F469,$R$1,0))</f>
        <v>-46</v>
      </c>
      <c r="I469" s="6">
        <f ca="1">SUM(G469:OFFSET(G469,$R$1,0))</f>
        <v>-0.99240000000000039</v>
      </c>
      <c r="J469" s="7">
        <f ca="1">OFFSET(E470,$R$2,0)-D470</f>
        <v>600.90000000000146</v>
      </c>
      <c r="K469">
        <f ca="1">-8*H469+860</f>
        <v>1228</v>
      </c>
      <c r="L469">
        <f t="shared" ca="1" si="27"/>
        <v>1</v>
      </c>
      <c r="M469">
        <f ca="1">H469*10</f>
        <v>-460</v>
      </c>
      <c r="N469">
        <f t="shared" ca="1" si="26"/>
        <v>-297.72000000000014</v>
      </c>
    </row>
    <row r="470" spans="1:14" ht="16">
      <c r="A470" s="1">
        <v>41323</v>
      </c>
      <c r="B470" t="s">
        <v>4</v>
      </c>
      <c r="C470" t="s">
        <v>4</v>
      </c>
      <c r="D470">
        <f t="shared" si="28"/>
        <v>13977.599999999999</v>
      </c>
      <c r="E470">
        <f t="shared" si="29"/>
        <v>14008.75</v>
      </c>
      <c r="F470">
        <v>0</v>
      </c>
      <c r="G470">
        <v>0</v>
      </c>
      <c r="H470" s="6">
        <f ca="1">SUM(F470:OFFSET(F470,$R$1,0))</f>
        <v>-45</v>
      </c>
      <c r="I470" s="6">
        <f ca="1">SUM(G470:OFFSET(G470,$R$1,0))</f>
        <v>-0.97240000000000038</v>
      </c>
      <c r="J470" s="7">
        <f ca="1">OFFSET(E471,$R$2,0)-D471</f>
        <v>596.70000000000073</v>
      </c>
      <c r="K470">
        <f ca="1">-8*H470+860</f>
        <v>1220</v>
      </c>
      <c r="L470">
        <f t="shared" ca="1" si="27"/>
        <v>1</v>
      </c>
      <c r="M470">
        <f ca="1">H470*10</f>
        <v>-450</v>
      </c>
      <c r="N470">
        <f t="shared" ca="1" si="26"/>
        <v>-291.72000000000014</v>
      </c>
    </row>
    <row r="471" spans="1:14" ht="16">
      <c r="A471" s="1">
        <v>41324</v>
      </c>
      <c r="B471">
        <v>13981.8</v>
      </c>
      <c r="C471">
        <v>14035.7</v>
      </c>
      <c r="D471">
        <f t="shared" si="28"/>
        <v>13981.8</v>
      </c>
      <c r="E471">
        <f t="shared" si="29"/>
        <v>14035.7</v>
      </c>
      <c r="F471">
        <v>9</v>
      </c>
      <c r="G471">
        <v>0.1837</v>
      </c>
      <c r="H471" s="6">
        <f ca="1">SUM(F471:OFFSET(F471,$R$1,0))</f>
        <v>-31</v>
      </c>
      <c r="I471" s="6">
        <f ca="1">SUM(G471:OFFSET(G471,$R$1,0))</f>
        <v>-0.68450000000000022</v>
      </c>
      <c r="J471" s="7">
        <f ca="1">OFFSET(E472,$R$2,0)-D472</f>
        <v>540</v>
      </c>
      <c r="K471">
        <f ca="1">-8*H471+860</f>
        <v>1108</v>
      </c>
      <c r="L471">
        <f t="shared" ca="1" si="27"/>
        <v>1</v>
      </c>
      <c r="M471">
        <f ca="1">H471*10</f>
        <v>-310</v>
      </c>
      <c r="N471">
        <f t="shared" ca="1" si="26"/>
        <v>-205.35000000000008</v>
      </c>
    </row>
    <row r="472" spans="1:14" ht="16">
      <c r="A472" s="1">
        <v>41325</v>
      </c>
      <c r="B472">
        <v>14035.7</v>
      </c>
      <c r="C472">
        <v>13927.5</v>
      </c>
      <c r="D472">
        <f t="shared" si="28"/>
        <v>14035.7</v>
      </c>
      <c r="E472">
        <f t="shared" si="29"/>
        <v>13927.5</v>
      </c>
      <c r="F472">
        <v>4</v>
      </c>
      <c r="G472">
        <v>8.3299999999999999E-2</v>
      </c>
      <c r="H472" s="6">
        <f ca="1">SUM(F472:OFFSET(F472,$R$1,0))</f>
        <v>-22</v>
      </c>
      <c r="I472" s="6">
        <f ca="1">SUM(G472:OFFSET(G472,$R$1,0))</f>
        <v>-0.50119999999999987</v>
      </c>
      <c r="J472" s="7">
        <f ca="1">OFFSET(E473,$R$2,0)-D473</f>
        <v>645.39999999999964</v>
      </c>
      <c r="K472">
        <f ca="1">-8*H472+860</f>
        <v>1036</v>
      </c>
      <c r="L472">
        <f t="shared" ca="1" si="27"/>
        <v>1</v>
      </c>
      <c r="M472">
        <f ca="1">H472*10</f>
        <v>-220</v>
      </c>
      <c r="N472">
        <f t="shared" ca="1" si="26"/>
        <v>-150.35999999999996</v>
      </c>
    </row>
    <row r="473" spans="1:14" ht="16">
      <c r="A473" s="1">
        <v>41326</v>
      </c>
      <c r="B473">
        <v>13927.5</v>
      </c>
      <c r="C473">
        <v>13880.6</v>
      </c>
      <c r="D473">
        <f t="shared" si="28"/>
        <v>13927.5</v>
      </c>
      <c r="E473">
        <f t="shared" si="29"/>
        <v>13880.6</v>
      </c>
      <c r="F473">
        <v>5</v>
      </c>
      <c r="G473">
        <v>0.10639999999999999</v>
      </c>
      <c r="H473" s="6">
        <f ca="1">SUM(F473:OFFSET(F473,$R$1,0))</f>
        <v>-2</v>
      </c>
      <c r="I473" s="6">
        <f ca="1">SUM(G473:OFFSET(G473,$R$1,0))</f>
        <v>-8.8700000000000001E-2</v>
      </c>
      <c r="J473" s="7">
        <f ca="1">OFFSET(E474,$R$2,0)-D474</f>
        <v>781.39999999999964</v>
      </c>
      <c r="K473">
        <f ca="1">-8*H473+860</f>
        <v>876</v>
      </c>
      <c r="L473">
        <f t="shared" ca="1" si="27"/>
        <v>1</v>
      </c>
      <c r="M473">
        <f ca="1">H473*10</f>
        <v>-20</v>
      </c>
      <c r="N473">
        <f t="shared" ca="1" si="26"/>
        <v>-26.61</v>
      </c>
    </row>
    <row r="474" spans="1:14" ht="16">
      <c r="A474" s="1">
        <v>41327</v>
      </c>
      <c r="B474">
        <v>13880.6</v>
      </c>
      <c r="C474">
        <v>14000.6</v>
      </c>
      <c r="D474">
        <f t="shared" si="28"/>
        <v>13880.6</v>
      </c>
      <c r="E474">
        <f t="shared" si="29"/>
        <v>14000.6</v>
      </c>
      <c r="F474">
        <v>-5</v>
      </c>
      <c r="G474">
        <v>-0.10199999999999999</v>
      </c>
      <c r="H474" s="6">
        <f ca="1">SUM(F474:OFFSET(F474,$R$1,0))</f>
        <v>1</v>
      </c>
      <c r="I474" s="6">
        <f ca="1">SUM(G474:OFFSET(G474,$R$1,0))</f>
        <v>-2.7400000000000008E-2</v>
      </c>
      <c r="J474" s="7">
        <f ca="1">OFFSET(E475,$R$2,0)-D475</f>
        <v>669.79999999999927</v>
      </c>
      <c r="K474">
        <f ca="1">-8*H474+860</f>
        <v>852</v>
      </c>
      <c r="L474">
        <f t="shared" ca="1" si="27"/>
        <v>1</v>
      </c>
      <c r="M474">
        <f ca="1">H474*10</f>
        <v>10</v>
      </c>
      <c r="N474">
        <f t="shared" ca="1" si="26"/>
        <v>-8.2200000000000024</v>
      </c>
    </row>
    <row r="475" spans="1:14" ht="16">
      <c r="A475" s="1">
        <v>41328</v>
      </c>
      <c r="B475" t="s">
        <v>4</v>
      </c>
      <c r="C475" t="s">
        <v>4</v>
      </c>
      <c r="D475">
        <f t="shared" si="28"/>
        <v>13880.6</v>
      </c>
      <c r="E475">
        <f t="shared" si="29"/>
        <v>14000.6</v>
      </c>
      <c r="F475">
        <v>3</v>
      </c>
      <c r="G475">
        <v>0.06</v>
      </c>
      <c r="H475" s="6">
        <f ca="1">SUM(F475:OFFSET(F475,$R$1,0))</f>
        <v>5</v>
      </c>
      <c r="I475" s="6">
        <f ca="1">SUM(G475:OFFSET(G475,$R$1,0))</f>
        <v>5.339999999999992E-2</v>
      </c>
      <c r="J475" s="7">
        <f ca="1">OFFSET(E476,$R$2,0)-D476</f>
        <v>665.5</v>
      </c>
      <c r="K475">
        <f ca="1">-8*H475+860</f>
        <v>820</v>
      </c>
      <c r="L475">
        <f t="shared" ca="1" si="27"/>
        <v>1</v>
      </c>
      <c r="M475">
        <f ca="1">H475*10</f>
        <v>50</v>
      </c>
      <c r="N475">
        <f t="shared" ca="1" si="26"/>
        <v>16.019999999999975</v>
      </c>
    </row>
    <row r="476" spans="1:14" ht="16">
      <c r="A476" s="1">
        <v>41329</v>
      </c>
      <c r="B476" t="s">
        <v>4</v>
      </c>
      <c r="C476" t="s">
        <v>4</v>
      </c>
      <c r="D476">
        <f t="shared" si="28"/>
        <v>13940.6</v>
      </c>
      <c r="E476">
        <f t="shared" si="29"/>
        <v>13892.400000000001</v>
      </c>
      <c r="F476">
        <v>4</v>
      </c>
      <c r="G476">
        <v>0.08</v>
      </c>
      <c r="H476" s="6">
        <f ca="1">SUM(F476:OFFSET(F476,$R$1,0))</f>
        <v>10</v>
      </c>
      <c r="I476" s="6">
        <f ca="1">SUM(G476:OFFSET(G476,$R$1,0))</f>
        <v>0.15379999999999994</v>
      </c>
      <c r="J476" s="7">
        <f ca="1">OFFSET(E477,$R$2,0)-D477</f>
        <v>564.69999999999891</v>
      </c>
      <c r="K476">
        <f ca="1">-8*H476+860</f>
        <v>780</v>
      </c>
      <c r="L476">
        <f t="shared" ca="1" si="27"/>
        <v>1</v>
      </c>
      <c r="M476">
        <f ca="1">H476*10</f>
        <v>100</v>
      </c>
      <c r="N476">
        <f t="shared" ca="1" si="26"/>
        <v>46.139999999999979</v>
      </c>
    </row>
    <row r="477" spans="1:14" ht="16">
      <c r="A477" s="1">
        <v>41330</v>
      </c>
      <c r="B477">
        <v>14000.6</v>
      </c>
      <c r="C477">
        <v>13784.2</v>
      </c>
      <c r="D477">
        <f t="shared" si="28"/>
        <v>14000.6</v>
      </c>
      <c r="E477">
        <f t="shared" si="29"/>
        <v>13784.2</v>
      </c>
      <c r="F477">
        <v>12</v>
      </c>
      <c r="G477">
        <v>0.24490000000000001</v>
      </c>
      <c r="H477" s="6">
        <f ca="1">SUM(F477:OFFSET(F477,$R$1,0))</f>
        <v>24</v>
      </c>
      <c r="I477" s="6">
        <f ca="1">SUM(G477:OFFSET(G477,$R$1,0))</f>
        <v>0.4395</v>
      </c>
      <c r="J477" s="7">
        <f ca="1">OFFSET(E478,$R$2,0)-D478</f>
        <v>781.09999999999854</v>
      </c>
      <c r="K477">
        <f ca="1">-8*H477+860</f>
        <v>668</v>
      </c>
      <c r="L477">
        <f t="shared" ca="1" si="27"/>
        <v>1</v>
      </c>
      <c r="M477">
        <f ca="1">H477*10</f>
        <v>240</v>
      </c>
      <c r="N477">
        <f t="shared" ca="1" si="26"/>
        <v>131.85</v>
      </c>
    </row>
    <row r="478" spans="1:14" ht="16">
      <c r="A478" s="1">
        <v>41331</v>
      </c>
      <c r="B478">
        <v>13784.2</v>
      </c>
      <c r="C478">
        <v>13900.1</v>
      </c>
      <c r="D478">
        <f t="shared" si="28"/>
        <v>13784.2</v>
      </c>
      <c r="E478">
        <f t="shared" si="29"/>
        <v>13900.1</v>
      </c>
      <c r="F478">
        <v>3</v>
      </c>
      <c r="G478">
        <v>6.1199999999999997E-2</v>
      </c>
      <c r="H478" s="6">
        <f ca="1">SUM(F478:OFFSET(F478,$R$1,0))</f>
        <v>32</v>
      </c>
      <c r="I478" s="6">
        <f ca="1">SUM(G478:OFFSET(G478,$R$1,0))</f>
        <v>0.6522</v>
      </c>
      <c r="J478" s="7">
        <f ca="1">OFFSET(E479,$R$2,0)-D479</f>
        <v>689.29999999999927</v>
      </c>
      <c r="K478">
        <f ca="1">-8*H478+860</f>
        <v>604</v>
      </c>
      <c r="L478">
        <f t="shared" ca="1" si="27"/>
        <v>1</v>
      </c>
      <c r="M478">
        <f ca="1">H478*10</f>
        <v>320</v>
      </c>
      <c r="N478">
        <f t="shared" ca="1" si="26"/>
        <v>195.66</v>
      </c>
    </row>
    <row r="479" spans="1:14" ht="16">
      <c r="A479" s="1">
        <v>41332</v>
      </c>
      <c r="B479">
        <v>13900.1</v>
      </c>
      <c r="C479">
        <v>14075.4</v>
      </c>
      <c r="D479">
        <f t="shared" si="28"/>
        <v>13900.1</v>
      </c>
      <c r="E479">
        <f t="shared" si="29"/>
        <v>14075.4</v>
      </c>
      <c r="F479">
        <v>-1</v>
      </c>
      <c r="G479">
        <v>-2.0400000000000001E-2</v>
      </c>
      <c r="H479" s="6">
        <f ca="1">SUM(F479:OFFSET(F479,$R$1,0))</f>
        <v>30</v>
      </c>
      <c r="I479" s="6">
        <f ca="1">SUM(G479:OFFSET(G479,$R$1,0))</f>
        <v>0.61140000000000005</v>
      </c>
      <c r="J479" s="7">
        <f ca="1">OFFSET(E480,$R$2,0)-D480</f>
        <v>538.10000000000036</v>
      </c>
      <c r="K479">
        <f ca="1">-8*H479+860</f>
        <v>620</v>
      </c>
      <c r="L479">
        <f t="shared" ca="1" si="27"/>
        <v>1</v>
      </c>
      <c r="M479">
        <f ca="1">H479*10</f>
        <v>300</v>
      </c>
      <c r="N479">
        <f t="shared" ca="1" si="26"/>
        <v>183.42000000000002</v>
      </c>
    </row>
    <row r="480" spans="1:14" ht="16">
      <c r="A480" s="1">
        <v>41333</v>
      </c>
      <c r="B480">
        <v>14075.4</v>
      </c>
      <c r="C480">
        <v>14054.5</v>
      </c>
      <c r="D480">
        <f t="shared" si="28"/>
        <v>14075.4</v>
      </c>
      <c r="E480">
        <f t="shared" si="29"/>
        <v>14054.5</v>
      </c>
      <c r="F480">
        <v>-1</v>
      </c>
      <c r="G480">
        <v>-2.0400000000000001E-2</v>
      </c>
      <c r="H480" s="6">
        <f ca="1">SUM(F480:OFFSET(F480,$R$1,0))</f>
        <v>16</v>
      </c>
      <c r="I480" s="6">
        <f ca="1">SUM(G480:OFFSET(G480,$R$1,0))</f>
        <v>0.32569999999999999</v>
      </c>
      <c r="J480" s="7">
        <f ca="1">OFFSET(E481,$R$2,0)-D481</f>
        <v>344</v>
      </c>
      <c r="K480">
        <f ca="1">-8*H480+860</f>
        <v>732</v>
      </c>
      <c r="L480">
        <f t="shared" ca="1" si="27"/>
        <v>1</v>
      </c>
      <c r="M480">
        <f ca="1">H480*10</f>
        <v>160</v>
      </c>
      <c r="N480">
        <f t="shared" ca="1" si="26"/>
        <v>97.71</v>
      </c>
    </row>
    <row r="481" spans="1:14" ht="16">
      <c r="A481" s="1">
        <v>41341</v>
      </c>
      <c r="B481">
        <v>14329.5</v>
      </c>
      <c r="C481">
        <v>14397.1</v>
      </c>
      <c r="D481">
        <f t="shared" si="28"/>
        <v>14329.5</v>
      </c>
      <c r="E481">
        <f t="shared" si="29"/>
        <v>14397.1</v>
      </c>
      <c r="F481">
        <v>-6</v>
      </c>
      <c r="G481">
        <v>-0.13039999999999999</v>
      </c>
      <c r="H481" s="6">
        <f ca="1">SUM(F481:OFFSET(F481,$R$1,0))</f>
        <v>12</v>
      </c>
      <c r="I481" s="6">
        <f ca="1">SUM(G481:OFFSET(G481,$R$1,0))</f>
        <v>0.23609999999999995</v>
      </c>
      <c r="J481" s="7">
        <f ca="1">OFFSET(E482,$R$2,0)-D482</f>
        <v>472.70000000000073</v>
      </c>
      <c r="K481">
        <f ca="1">-8*H481+860</f>
        <v>764</v>
      </c>
      <c r="L481">
        <f t="shared" ca="1" si="27"/>
        <v>1</v>
      </c>
      <c r="M481">
        <f ca="1">H481*10</f>
        <v>120</v>
      </c>
      <c r="N481">
        <f t="shared" ca="1" si="26"/>
        <v>70.829999999999984</v>
      </c>
    </row>
    <row r="482" spans="1:14" ht="16">
      <c r="A482" s="1">
        <v>41342</v>
      </c>
      <c r="B482" t="s">
        <v>4</v>
      </c>
      <c r="C482" t="s">
        <v>4</v>
      </c>
      <c r="D482">
        <f t="shared" si="28"/>
        <v>14329.5</v>
      </c>
      <c r="E482">
        <f t="shared" si="29"/>
        <v>14397.1</v>
      </c>
      <c r="F482">
        <v>5</v>
      </c>
      <c r="G482">
        <v>0.1</v>
      </c>
      <c r="H482" s="6">
        <f ca="1">SUM(F482:OFFSET(F482,$R$1,0))</f>
        <v>19</v>
      </c>
      <c r="I482" s="6">
        <f ca="1">SUM(G482:OFFSET(G482,$R$1,0))</f>
        <v>0.37690000000000001</v>
      </c>
      <c r="J482" s="7">
        <f ca="1">OFFSET(E483,$R$2,0)-D483</f>
        <v>501.80000000000109</v>
      </c>
      <c r="K482">
        <f ca="1">-8*H482+860</f>
        <v>708</v>
      </c>
      <c r="L482">
        <f t="shared" ca="1" si="27"/>
        <v>1</v>
      </c>
      <c r="M482">
        <f ca="1">H482*10</f>
        <v>190</v>
      </c>
      <c r="N482">
        <f t="shared" ca="1" si="26"/>
        <v>113.07000000000001</v>
      </c>
    </row>
    <row r="483" spans="1:14" ht="16">
      <c r="A483" s="1">
        <v>41343</v>
      </c>
      <c r="B483" t="s">
        <v>4</v>
      </c>
      <c r="C483" t="s">
        <v>4</v>
      </c>
      <c r="D483">
        <f t="shared" si="28"/>
        <v>14363.3</v>
      </c>
      <c r="E483">
        <f t="shared" si="29"/>
        <v>14422.2</v>
      </c>
      <c r="F483">
        <v>3</v>
      </c>
      <c r="G483">
        <v>6.1199999999999997E-2</v>
      </c>
      <c r="H483" s="6">
        <f ca="1">SUM(F483:OFFSET(F483,$R$1,0))</f>
        <v>23</v>
      </c>
      <c r="I483" s="6">
        <f ca="1">SUM(G483:OFFSET(G483,$R$1,0))</f>
        <v>0.45979999999999993</v>
      </c>
      <c r="J483" s="7">
        <f ca="1">OFFSET(E484,$R$2,0)-D484</f>
        <v>468</v>
      </c>
      <c r="K483">
        <f ca="1">-8*H483+860</f>
        <v>676</v>
      </c>
      <c r="L483">
        <f t="shared" ca="1" si="27"/>
        <v>1</v>
      </c>
      <c r="M483">
        <f ca="1">H483*10</f>
        <v>230</v>
      </c>
      <c r="N483">
        <f t="shared" ca="1" si="26"/>
        <v>137.93999999999997</v>
      </c>
    </row>
    <row r="484" spans="1:14" ht="16">
      <c r="A484" s="1">
        <v>41344</v>
      </c>
      <c r="B484">
        <v>14397.1</v>
      </c>
      <c r="C484">
        <v>14447.3</v>
      </c>
      <c r="D484">
        <f t="shared" si="28"/>
        <v>14397.1</v>
      </c>
      <c r="E484">
        <f t="shared" si="29"/>
        <v>14447.3</v>
      </c>
      <c r="F484">
        <v>3</v>
      </c>
      <c r="G484">
        <v>6.25E-2</v>
      </c>
      <c r="H484" s="6">
        <f ca="1">SUM(F484:OFFSET(F484,$R$1,0))</f>
        <v>21</v>
      </c>
      <c r="I484" s="6">
        <f ca="1">SUM(G484:OFFSET(G484,$R$1,0))</f>
        <v>0.42229999999999995</v>
      </c>
      <c r="J484" s="7">
        <f ca="1">OFFSET(E485,$R$2,0)-D485</f>
        <v>417.80000000000109</v>
      </c>
      <c r="K484">
        <f ca="1">-8*H484+860</f>
        <v>692</v>
      </c>
      <c r="L484">
        <f t="shared" ca="1" si="27"/>
        <v>1</v>
      </c>
      <c r="M484">
        <f ca="1">H484*10</f>
        <v>210</v>
      </c>
      <c r="N484">
        <f t="shared" ref="N484:N547" ca="1" si="30">I484*300</f>
        <v>126.68999999999998</v>
      </c>
    </row>
    <row r="485" spans="1:14" ht="16">
      <c r="A485" s="1">
        <v>41345</v>
      </c>
      <c r="B485">
        <v>14447.3</v>
      </c>
      <c r="C485">
        <v>14450.1</v>
      </c>
      <c r="D485">
        <f t="shared" si="28"/>
        <v>14447.3</v>
      </c>
      <c r="E485">
        <f t="shared" si="29"/>
        <v>14450.1</v>
      </c>
      <c r="F485">
        <v>11</v>
      </c>
      <c r="G485">
        <v>0.24440000000000001</v>
      </c>
      <c r="H485" s="6">
        <f ca="1">SUM(F485:OFFSET(F485,$R$1,0))</f>
        <v>31</v>
      </c>
      <c r="I485" s="6">
        <f ca="1">SUM(G485:OFFSET(G485,$R$1,0))</f>
        <v>0.64629999999999999</v>
      </c>
      <c r="J485" s="7">
        <f ca="1">OFFSET(E486,$R$2,0)-D486</f>
        <v>282.05000000000109</v>
      </c>
      <c r="K485">
        <f ca="1">-8*H485+860</f>
        <v>612</v>
      </c>
      <c r="L485">
        <f t="shared" ca="1" si="27"/>
        <v>1</v>
      </c>
      <c r="M485">
        <f ca="1">H485*10</f>
        <v>310</v>
      </c>
      <c r="N485">
        <f t="shared" ca="1" si="30"/>
        <v>193.89</v>
      </c>
    </row>
    <row r="486" spans="1:14" ht="16">
      <c r="A486" s="1">
        <v>41346</v>
      </c>
      <c r="B486">
        <v>14450.1</v>
      </c>
      <c r="C486">
        <v>14455.3</v>
      </c>
      <c r="D486">
        <f t="shared" si="28"/>
        <v>14450.1</v>
      </c>
      <c r="E486">
        <f t="shared" si="29"/>
        <v>14455.3</v>
      </c>
      <c r="F486">
        <v>6</v>
      </c>
      <c r="G486">
        <v>0.12770000000000001</v>
      </c>
      <c r="H486" s="6">
        <f ca="1">SUM(F486:OFFSET(F486,$R$1,0))</f>
        <v>39</v>
      </c>
      <c r="I486" s="6">
        <f ca="1">SUM(G486:OFFSET(G486,$R$1,0))</f>
        <v>0.81479999999999997</v>
      </c>
      <c r="J486" s="7">
        <f ca="1">OFFSET(E487,$R$2,0)-D487</f>
        <v>143.90000000000146</v>
      </c>
      <c r="K486">
        <f ca="1">-8*H486+860</f>
        <v>548</v>
      </c>
      <c r="L486">
        <f t="shared" ca="1" si="27"/>
        <v>1</v>
      </c>
      <c r="M486">
        <f ca="1">H486*10</f>
        <v>390</v>
      </c>
      <c r="N486">
        <f t="shared" ca="1" si="30"/>
        <v>244.44</v>
      </c>
    </row>
    <row r="487" spans="1:14" ht="16">
      <c r="A487" s="1">
        <v>41347</v>
      </c>
      <c r="B487">
        <v>14455.3</v>
      </c>
      <c r="C487">
        <v>14539.1</v>
      </c>
      <c r="D487">
        <f t="shared" si="28"/>
        <v>14455.3</v>
      </c>
      <c r="E487">
        <f t="shared" si="29"/>
        <v>14539.1</v>
      </c>
      <c r="F487">
        <v>1</v>
      </c>
      <c r="G487">
        <v>2.1299999999999999E-2</v>
      </c>
      <c r="H487" s="6">
        <f ca="1">SUM(F487:OFFSET(F487,$R$1,0))</f>
        <v>44</v>
      </c>
      <c r="I487" s="6">
        <f ca="1">SUM(G487:OFFSET(G487,$R$1,0))</f>
        <v>0.91769999999999996</v>
      </c>
      <c r="J487" s="7">
        <f ca="1">OFFSET(E488,$R$2,0)-D488</f>
        <v>217.69999999999891</v>
      </c>
      <c r="K487">
        <f ca="1">-8*H487+860</f>
        <v>508</v>
      </c>
      <c r="L487">
        <f t="shared" ca="1" si="27"/>
        <v>1</v>
      </c>
      <c r="M487">
        <f ca="1">H487*10</f>
        <v>440</v>
      </c>
      <c r="N487">
        <f t="shared" ca="1" si="30"/>
        <v>275.31</v>
      </c>
    </row>
    <row r="488" spans="1:14" ht="16">
      <c r="A488" s="1">
        <v>41348</v>
      </c>
      <c r="B488">
        <v>14539.1</v>
      </c>
      <c r="C488">
        <v>14514.1</v>
      </c>
      <c r="D488">
        <f t="shared" si="28"/>
        <v>14539.1</v>
      </c>
      <c r="E488">
        <f t="shared" si="29"/>
        <v>14514.1</v>
      </c>
      <c r="F488">
        <v>8</v>
      </c>
      <c r="G488">
        <v>0.17019999999999999</v>
      </c>
      <c r="H488" s="6">
        <f ca="1">SUM(F488:OFFSET(F488,$R$1,0))</f>
        <v>54</v>
      </c>
      <c r="I488" s="6">
        <f ca="1">SUM(G488:OFFSET(G488,$R$1,0))</f>
        <v>1.1287</v>
      </c>
      <c r="J488" s="7">
        <f ca="1">OFFSET(E489,$R$2,0)-D489</f>
        <v>79.5</v>
      </c>
      <c r="K488">
        <f ca="1">-8*H488+860</f>
        <v>428</v>
      </c>
      <c r="L488">
        <f t="shared" ca="1" si="27"/>
        <v>1</v>
      </c>
      <c r="M488">
        <f ca="1">H488*10</f>
        <v>540</v>
      </c>
      <c r="N488">
        <f t="shared" ca="1" si="30"/>
        <v>338.61</v>
      </c>
    </row>
    <row r="489" spans="1:14" ht="16">
      <c r="A489" s="1">
        <v>41349</v>
      </c>
      <c r="B489" t="s">
        <v>4</v>
      </c>
      <c r="C489" t="s">
        <v>4</v>
      </c>
      <c r="D489">
        <f t="shared" si="28"/>
        <v>14539.1</v>
      </c>
      <c r="E489">
        <f t="shared" si="29"/>
        <v>14514.1</v>
      </c>
      <c r="F489">
        <v>-4</v>
      </c>
      <c r="G489">
        <v>-0.1026</v>
      </c>
      <c r="H489" s="6">
        <f ca="1">SUM(F489:OFFSET(F489,$R$1,0))</f>
        <v>62</v>
      </c>
      <c r="I489" s="6">
        <f ca="1">SUM(G489:OFFSET(G489,$R$1,0))</f>
        <v>1.2710000000000001</v>
      </c>
      <c r="J489" s="7">
        <f ca="1">OFFSET(E490,$R$2,0)-D490</f>
        <v>10.5</v>
      </c>
      <c r="K489">
        <f ca="1">-8*H489+860</f>
        <v>364</v>
      </c>
      <c r="L489">
        <f t="shared" ca="1" si="27"/>
        <v>1</v>
      </c>
      <c r="M489">
        <f ca="1">H489*10</f>
        <v>620</v>
      </c>
      <c r="N489">
        <f t="shared" ca="1" si="30"/>
        <v>381.3</v>
      </c>
    </row>
    <row r="490" spans="1:14" ht="16">
      <c r="A490" s="1">
        <v>41350</v>
      </c>
      <c r="B490" t="s">
        <v>4</v>
      </c>
      <c r="C490" t="s">
        <v>4</v>
      </c>
      <c r="D490">
        <f t="shared" si="28"/>
        <v>14526.6</v>
      </c>
      <c r="E490">
        <f t="shared" si="29"/>
        <v>14483.1</v>
      </c>
      <c r="F490">
        <v>6</v>
      </c>
      <c r="G490">
        <v>0.12239999999999999</v>
      </c>
      <c r="H490" s="6">
        <f ca="1">SUM(F490:OFFSET(F490,$R$1,0))</f>
        <v>68</v>
      </c>
      <c r="I490" s="6">
        <f ca="1">SUM(G490:OFFSET(G490,$R$1,0))</f>
        <v>1.3934000000000002</v>
      </c>
      <c r="J490" s="7">
        <f ca="1">OFFSET(E491,$R$2,0)-D491</f>
        <v>33.399999999999636</v>
      </c>
      <c r="K490">
        <f ca="1">-8*H490+860</f>
        <v>316</v>
      </c>
      <c r="L490">
        <f t="shared" ca="1" si="27"/>
        <v>1</v>
      </c>
      <c r="M490">
        <f ca="1">H490*10</f>
        <v>680</v>
      </c>
      <c r="N490">
        <f t="shared" ca="1" si="30"/>
        <v>418.02000000000004</v>
      </c>
    </row>
    <row r="491" spans="1:14" ht="16">
      <c r="A491" s="1">
        <v>41351</v>
      </c>
      <c r="B491">
        <v>14514.1</v>
      </c>
      <c r="C491">
        <v>14452.1</v>
      </c>
      <c r="D491">
        <f t="shared" si="28"/>
        <v>14514.1</v>
      </c>
      <c r="E491">
        <f t="shared" si="29"/>
        <v>14452.1</v>
      </c>
      <c r="F491">
        <v>2</v>
      </c>
      <c r="G491">
        <v>4.5499999999999999E-2</v>
      </c>
      <c r="H491" s="6">
        <f ca="1">SUM(F491:OFFSET(F491,$R$1,0))</f>
        <v>68</v>
      </c>
      <c r="I491" s="6">
        <f ca="1">SUM(G491:OFFSET(G491,$R$1,0))</f>
        <v>1.3989000000000003</v>
      </c>
      <c r="J491" s="7">
        <f ca="1">OFFSET(E492,$R$2,0)-D492</f>
        <v>95.399999999999636</v>
      </c>
      <c r="K491">
        <f ca="1">-8*H491+860</f>
        <v>316</v>
      </c>
      <c r="L491">
        <f t="shared" ca="1" si="27"/>
        <v>1</v>
      </c>
      <c r="M491">
        <f ca="1">H491*10</f>
        <v>680</v>
      </c>
      <c r="N491">
        <f t="shared" ca="1" si="30"/>
        <v>419.67000000000007</v>
      </c>
    </row>
    <row r="492" spans="1:14" ht="16">
      <c r="A492" s="1">
        <v>41352</v>
      </c>
      <c r="B492">
        <v>14452.1</v>
      </c>
      <c r="C492">
        <v>14455.8</v>
      </c>
      <c r="D492">
        <f t="shared" si="28"/>
        <v>14452.1</v>
      </c>
      <c r="E492">
        <f t="shared" si="29"/>
        <v>14455.8</v>
      </c>
      <c r="F492">
        <v>5</v>
      </c>
      <c r="G492">
        <v>0.1042</v>
      </c>
      <c r="H492" s="6">
        <f ca="1">SUM(F492:OFFSET(F492,$R$1,0))</f>
        <v>73</v>
      </c>
      <c r="I492" s="6">
        <f ca="1">SUM(G492:OFFSET(G492,$R$1,0))</f>
        <v>1.5031000000000003</v>
      </c>
      <c r="J492" s="7">
        <f ca="1">OFFSET(E493,$R$2,0)-D493</f>
        <v>101.55000000000109</v>
      </c>
      <c r="K492">
        <f ca="1">-8*H492+860</f>
        <v>276</v>
      </c>
      <c r="L492">
        <f t="shared" ca="1" si="27"/>
        <v>1</v>
      </c>
      <c r="M492">
        <f ca="1">H492*10</f>
        <v>730</v>
      </c>
      <c r="N492">
        <f t="shared" ca="1" si="30"/>
        <v>450.93000000000012</v>
      </c>
    </row>
    <row r="493" spans="1:14" ht="16">
      <c r="A493" s="1">
        <v>41353</v>
      </c>
      <c r="B493">
        <v>14455.8</v>
      </c>
      <c r="C493">
        <v>14511.7</v>
      </c>
      <c r="D493">
        <f t="shared" si="28"/>
        <v>14455.8</v>
      </c>
      <c r="E493">
        <f t="shared" si="29"/>
        <v>14511.7</v>
      </c>
      <c r="F493">
        <v>0</v>
      </c>
      <c r="G493">
        <v>0</v>
      </c>
      <c r="H493" s="6">
        <f ca="1">SUM(F493:OFFSET(F493,$R$1,0))</f>
        <v>64</v>
      </c>
      <c r="I493" s="6">
        <f ca="1">SUM(G493:OFFSET(G493,$R$1,0))</f>
        <v>1.3194000000000004</v>
      </c>
      <c r="J493" s="7">
        <f ca="1">OFFSET(E494,$R$2,0)-D494</f>
        <v>55.5</v>
      </c>
      <c r="K493">
        <f ca="1">-8*H493+860</f>
        <v>348</v>
      </c>
      <c r="L493">
        <f t="shared" ca="1" si="27"/>
        <v>1</v>
      </c>
      <c r="M493">
        <f ca="1">H493*10</f>
        <v>640</v>
      </c>
      <c r="N493">
        <f t="shared" ca="1" si="30"/>
        <v>395.82000000000011</v>
      </c>
    </row>
    <row r="494" spans="1:14" ht="16">
      <c r="A494" s="1">
        <v>41354</v>
      </c>
      <c r="B494">
        <v>14511.7</v>
      </c>
      <c r="C494">
        <v>14421.5</v>
      </c>
      <c r="D494">
        <f t="shared" si="28"/>
        <v>14511.7</v>
      </c>
      <c r="E494">
        <f t="shared" si="29"/>
        <v>14421.5</v>
      </c>
      <c r="F494">
        <v>2</v>
      </c>
      <c r="G494">
        <v>4.0800000000000003E-2</v>
      </c>
      <c r="H494" s="6">
        <f ca="1">SUM(F494:OFFSET(F494,$R$1,0))</f>
        <v>62</v>
      </c>
      <c r="I494" s="6">
        <f ca="1">SUM(G494:OFFSET(G494,$R$1,0))</f>
        <v>1.2768999999999999</v>
      </c>
      <c r="J494" s="7">
        <f ca="1">OFFSET(E495,$R$2,0)-D495</f>
        <v>298</v>
      </c>
      <c r="K494">
        <f ca="1">-8*H494+860</f>
        <v>364</v>
      </c>
      <c r="L494">
        <f t="shared" ca="1" si="27"/>
        <v>1</v>
      </c>
      <c r="M494">
        <f ca="1">H494*10</f>
        <v>620</v>
      </c>
      <c r="N494">
        <f t="shared" ca="1" si="30"/>
        <v>383.07</v>
      </c>
    </row>
    <row r="495" spans="1:14" ht="16">
      <c r="A495" s="1">
        <v>41355</v>
      </c>
      <c r="B495">
        <v>14421.5</v>
      </c>
      <c r="C495">
        <v>14512</v>
      </c>
      <c r="D495">
        <f t="shared" si="28"/>
        <v>14421.5</v>
      </c>
      <c r="E495">
        <f t="shared" si="29"/>
        <v>14512</v>
      </c>
      <c r="F495">
        <v>-4</v>
      </c>
      <c r="G495">
        <v>-8.3299999999999999E-2</v>
      </c>
      <c r="H495" s="6">
        <f ca="1">SUM(F495:OFFSET(F495,$R$1,0))</f>
        <v>53</v>
      </c>
      <c r="I495" s="6">
        <f ca="1">SUM(G495:OFFSET(G495,$R$1,0))</f>
        <v>1.0872000000000002</v>
      </c>
      <c r="J495" s="7">
        <f ca="1">OFFSET(E496,$R$2,0)-D496</f>
        <v>209.54999999999927</v>
      </c>
      <c r="K495">
        <f ca="1">-8*H495+860</f>
        <v>436</v>
      </c>
      <c r="L495">
        <f t="shared" ca="1" si="27"/>
        <v>1</v>
      </c>
      <c r="M495">
        <f ca="1">H495*10</f>
        <v>530</v>
      </c>
      <c r="N495">
        <f t="shared" ca="1" si="30"/>
        <v>326.16000000000003</v>
      </c>
    </row>
    <row r="496" spans="1:14" ht="16">
      <c r="A496" s="1">
        <v>41357</v>
      </c>
      <c r="B496" t="s">
        <v>4</v>
      </c>
      <c r="C496" t="s">
        <v>4</v>
      </c>
      <c r="D496">
        <f t="shared" si="28"/>
        <v>14466.75</v>
      </c>
      <c r="E496">
        <f t="shared" si="29"/>
        <v>14479.9</v>
      </c>
      <c r="F496">
        <v>-1</v>
      </c>
      <c r="G496">
        <v>-0.02</v>
      </c>
      <c r="H496" s="6">
        <f ca="1">SUM(F496:OFFSET(F496,$R$1,0))</f>
        <v>57</v>
      </c>
      <c r="I496" s="6">
        <f ca="1">SUM(G496:OFFSET(G496,$R$1,0))</f>
        <v>1.1692000000000002</v>
      </c>
      <c r="J496" s="7">
        <f ca="1">OFFSET(E497,$R$2,0)-D497</f>
        <v>188.79999999999927</v>
      </c>
      <c r="K496">
        <f ca="1">-8*H496+860</f>
        <v>404</v>
      </c>
      <c r="L496">
        <f t="shared" ca="1" si="27"/>
        <v>1</v>
      </c>
      <c r="M496">
        <f ca="1">H496*10</f>
        <v>570</v>
      </c>
      <c r="N496">
        <f t="shared" ca="1" si="30"/>
        <v>350.76000000000005</v>
      </c>
    </row>
    <row r="497" spans="1:14" ht="16">
      <c r="A497" s="1">
        <v>41358</v>
      </c>
      <c r="B497">
        <v>14512</v>
      </c>
      <c r="C497">
        <v>14447.8</v>
      </c>
      <c r="D497">
        <f t="shared" si="28"/>
        <v>14512</v>
      </c>
      <c r="E497">
        <f t="shared" si="29"/>
        <v>14447.8</v>
      </c>
      <c r="F497">
        <v>4</v>
      </c>
      <c r="G497">
        <v>8.6999999999999994E-2</v>
      </c>
      <c r="H497" s="6">
        <f ca="1">SUM(F497:OFFSET(F497,$R$1,0))</f>
        <v>58</v>
      </c>
      <c r="I497" s="6">
        <f ca="1">SUM(G497:OFFSET(G497,$R$1,0))</f>
        <v>1.1962000000000002</v>
      </c>
      <c r="J497" s="7">
        <f ca="1">OFFSET(E498,$R$2,0)-D498</f>
        <v>264.80000000000109</v>
      </c>
      <c r="K497">
        <f ca="1">-8*H497+860</f>
        <v>396</v>
      </c>
      <c r="L497">
        <f t="shared" ca="1" si="27"/>
        <v>1</v>
      </c>
      <c r="M497">
        <f ca="1">H497*10</f>
        <v>580</v>
      </c>
      <c r="N497">
        <f t="shared" ca="1" si="30"/>
        <v>358.86000000000007</v>
      </c>
    </row>
    <row r="498" spans="1:14" ht="16">
      <c r="A498" s="1">
        <v>41359</v>
      </c>
      <c r="B498">
        <v>14447.8</v>
      </c>
      <c r="C498">
        <v>14559.7</v>
      </c>
      <c r="D498">
        <f t="shared" si="28"/>
        <v>14447.8</v>
      </c>
      <c r="E498">
        <f t="shared" si="29"/>
        <v>14559.7</v>
      </c>
      <c r="F498">
        <v>3</v>
      </c>
      <c r="G498">
        <v>6.25E-2</v>
      </c>
      <c r="H498" s="6">
        <f ca="1">SUM(F498:OFFSET(F498,$R$1,0))</f>
        <v>57</v>
      </c>
      <c r="I498" s="6">
        <f ca="1">SUM(G498:OFFSET(G498,$R$1,0))</f>
        <v>1.1786999999999999</v>
      </c>
      <c r="J498" s="7">
        <f ca="1">OFFSET(E499,$R$2,0)-D499</f>
        <v>152.89999999999964</v>
      </c>
      <c r="K498">
        <f ca="1">-8*H498+860</f>
        <v>404</v>
      </c>
      <c r="L498">
        <f t="shared" ca="1" si="27"/>
        <v>1</v>
      </c>
      <c r="M498">
        <f ca="1">H498*10</f>
        <v>570</v>
      </c>
      <c r="N498">
        <f t="shared" ca="1" si="30"/>
        <v>353.60999999999996</v>
      </c>
    </row>
    <row r="499" spans="1:14" ht="16">
      <c r="A499" s="1">
        <v>41360</v>
      </c>
      <c r="B499">
        <v>14559.7</v>
      </c>
      <c r="C499">
        <v>14526.2</v>
      </c>
      <c r="D499">
        <f t="shared" si="28"/>
        <v>14559.7</v>
      </c>
      <c r="E499">
        <f t="shared" si="29"/>
        <v>14526.2</v>
      </c>
      <c r="F499">
        <v>15</v>
      </c>
      <c r="G499">
        <v>0.31909999999999999</v>
      </c>
      <c r="H499" s="6">
        <f ca="1">SUM(F499:OFFSET(F499,$R$1,0))</f>
        <v>60</v>
      </c>
      <c r="I499" s="6">
        <f ca="1">SUM(G499:OFFSET(G499,$R$1,0))</f>
        <v>1.2528999999999999</v>
      </c>
      <c r="J499" s="7">
        <f ca="1">OFFSET(E500,$R$2,0)-D500</f>
        <v>239.5</v>
      </c>
      <c r="K499">
        <f ca="1">-8*H499+860</f>
        <v>380</v>
      </c>
      <c r="L499">
        <f t="shared" ca="1" si="27"/>
        <v>1</v>
      </c>
      <c r="M499">
        <f ca="1">H499*10</f>
        <v>600</v>
      </c>
      <c r="N499">
        <f t="shared" ca="1" si="30"/>
        <v>375.86999999999995</v>
      </c>
    </row>
    <row r="500" spans="1:14" ht="16">
      <c r="A500" s="1">
        <v>41361</v>
      </c>
      <c r="B500">
        <v>14526.2</v>
      </c>
      <c r="C500">
        <v>14578.5</v>
      </c>
      <c r="D500">
        <f t="shared" si="28"/>
        <v>14526.2</v>
      </c>
      <c r="E500">
        <f t="shared" si="29"/>
        <v>14578.5</v>
      </c>
      <c r="F500">
        <v>3</v>
      </c>
      <c r="G500">
        <v>6.1199999999999997E-2</v>
      </c>
      <c r="H500" s="6">
        <f ca="1">SUM(F500:OFFSET(F500,$R$1,0))</f>
        <v>60</v>
      </c>
      <c r="I500" s="6">
        <f ca="1">SUM(G500:OFFSET(G500,$R$1,0))</f>
        <v>1.2528999999999997</v>
      </c>
      <c r="J500" s="7">
        <f ca="1">OFFSET(E501,$R$2,0)-D501</f>
        <v>292.59999999999854</v>
      </c>
      <c r="K500">
        <f ca="1">-8*H500+860</f>
        <v>380</v>
      </c>
      <c r="L500">
        <f t="shared" ca="1" si="27"/>
        <v>1</v>
      </c>
      <c r="M500">
        <f ca="1">H500*10</f>
        <v>600</v>
      </c>
      <c r="N500">
        <f t="shared" ca="1" si="30"/>
        <v>375.86999999999989</v>
      </c>
    </row>
    <row r="501" spans="1:14" ht="16">
      <c r="A501" s="1">
        <v>41362</v>
      </c>
      <c r="B501" t="s">
        <v>4</v>
      </c>
      <c r="C501" t="s">
        <v>4</v>
      </c>
      <c r="D501">
        <f t="shared" si="28"/>
        <v>14526.2</v>
      </c>
      <c r="E501">
        <f t="shared" si="29"/>
        <v>14578.5</v>
      </c>
      <c r="F501">
        <v>8</v>
      </c>
      <c r="G501">
        <v>0.1739</v>
      </c>
      <c r="H501" s="6">
        <f ca="1">SUM(F501:OFFSET(F501,$R$1,0))</f>
        <v>69</v>
      </c>
      <c r="I501" s="6">
        <f ca="1">SUM(G501:OFFSET(G501,$R$1,0))</f>
        <v>1.4471999999999998</v>
      </c>
      <c r="J501" s="7">
        <f ca="1">OFFSET(E502,$R$2,0)-D502</f>
        <v>313.59999999999854</v>
      </c>
      <c r="K501">
        <f ca="1">-8*H501+860</f>
        <v>308</v>
      </c>
      <c r="L501">
        <f t="shared" ca="1" si="27"/>
        <v>1</v>
      </c>
      <c r="M501">
        <f ca="1">H501*10</f>
        <v>690</v>
      </c>
      <c r="N501">
        <f t="shared" ca="1" si="30"/>
        <v>434.15999999999997</v>
      </c>
    </row>
    <row r="502" spans="1:14" ht="16">
      <c r="A502" s="1">
        <v>41363</v>
      </c>
      <c r="B502" t="s">
        <v>4</v>
      </c>
      <c r="C502" t="s">
        <v>4</v>
      </c>
      <c r="D502">
        <f t="shared" si="28"/>
        <v>14526.2</v>
      </c>
      <c r="E502">
        <f t="shared" si="29"/>
        <v>14578.5</v>
      </c>
      <c r="F502">
        <v>3</v>
      </c>
      <c r="G502">
        <v>6.5199999999999994E-2</v>
      </c>
      <c r="H502" s="6">
        <f ca="1">SUM(F502:OFFSET(F502,$R$1,0))</f>
        <v>73</v>
      </c>
      <c r="I502" s="6">
        <f ca="1">SUM(G502:OFFSET(G502,$R$1,0))</f>
        <v>1.5327999999999997</v>
      </c>
      <c r="J502" s="7">
        <f ca="1">OFFSET(E503,$R$2,0)-D503</f>
        <v>148.64999999999964</v>
      </c>
      <c r="K502">
        <f ca="1">-8*H502+860</f>
        <v>276</v>
      </c>
      <c r="L502">
        <f t="shared" ca="1" si="27"/>
        <v>1</v>
      </c>
      <c r="M502">
        <f ca="1">H502*10</f>
        <v>730</v>
      </c>
      <c r="N502">
        <f t="shared" ca="1" si="30"/>
        <v>459.83999999999992</v>
      </c>
    </row>
    <row r="503" spans="1:14" ht="16">
      <c r="A503" s="1">
        <v>41364</v>
      </c>
      <c r="B503" t="s">
        <v>4</v>
      </c>
      <c r="C503" t="s">
        <v>4</v>
      </c>
      <c r="D503">
        <f t="shared" si="28"/>
        <v>14552.35</v>
      </c>
      <c r="E503">
        <f t="shared" si="29"/>
        <v>14575.7</v>
      </c>
      <c r="F503">
        <v>-5</v>
      </c>
      <c r="G503">
        <v>-0.1</v>
      </c>
      <c r="H503" s="6">
        <f ca="1">SUM(F503:OFFSET(F503,$R$1,0))</f>
        <v>74</v>
      </c>
      <c r="I503" s="6">
        <f ca="1">SUM(G503:OFFSET(G503,$R$1,0))</f>
        <v>1.5631999999999993</v>
      </c>
      <c r="J503" s="7">
        <f ca="1">OFFSET(E504,$R$2,0)-D504</f>
        <v>253.10000000000036</v>
      </c>
      <c r="K503">
        <f ca="1">-8*H503+860</f>
        <v>268</v>
      </c>
      <c r="L503">
        <f t="shared" ca="1" si="27"/>
        <v>1</v>
      </c>
      <c r="M503">
        <f ca="1">H503*10</f>
        <v>740</v>
      </c>
      <c r="N503">
        <f t="shared" ca="1" si="30"/>
        <v>468.95999999999975</v>
      </c>
    </row>
    <row r="504" spans="1:14" ht="16">
      <c r="A504" s="1">
        <v>41365</v>
      </c>
      <c r="B504">
        <v>14578.5</v>
      </c>
      <c r="C504">
        <v>14572.9</v>
      </c>
      <c r="D504">
        <f t="shared" si="28"/>
        <v>14578.5</v>
      </c>
      <c r="E504">
        <f t="shared" si="29"/>
        <v>14572.9</v>
      </c>
      <c r="F504">
        <v>3</v>
      </c>
      <c r="G504">
        <v>6.6699999999999995E-2</v>
      </c>
      <c r="H504" s="6">
        <f ca="1">SUM(F504:OFFSET(F504,$R$1,0))</f>
        <v>72</v>
      </c>
      <c r="I504" s="6">
        <f ca="1">SUM(G504:OFFSET(G504,$R$1,0))</f>
        <v>1.5298999999999996</v>
      </c>
      <c r="J504" s="7">
        <f ca="1">OFFSET(E505,$R$2,0)-D505</f>
        <v>401.10000000000036</v>
      </c>
      <c r="K504">
        <f ca="1">-8*H504+860</f>
        <v>284</v>
      </c>
      <c r="L504">
        <f t="shared" ca="1" si="27"/>
        <v>1</v>
      </c>
      <c r="M504">
        <f ca="1">H504*10</f>
        <v>720</v>
      </c>
      <c r="N504">
        <f t="shared" ca="1" si="30"/>
        <v>458.96999999999986</v>
      </c>
    </row>
    <row r="505" spans="1:14" ht="16">
      <c r="A505" s="1">
        <v>41366</v>
      </c>
      <c r="B505">
        <v>14572.9</v>
      </c>
      <c r="C505">
        <v>14662</v>
      </c>
      <c r="D505">
        <f t="shared" si="28"/>
        <v>14572.9</v>
      </c>
      <c r="E505">
        <f t="shared" si="29"/>
        <v>14662</v>
      </c>
      <c r="F505">
        <v>1</v>
      </c>
      <c r="G505">
        <v>2.0799999999999999E-2</v>
      </c>
      <c r="H505" s="6">
        <f ca="1">SUM(F505:OFFSET(F505,$R$1,0))</f>
        <v>70</v>
      </c>
      <c r="I505" s="6">
        <f ca="1">SUM(G505:OFFSET(G505,$R$1,0))</f>
        <v>1.4894999999999994</v>
      </c>
      <c r="J505" s="7">
        <f ca="1">OFFSET(E506,$R$2,0)-D506</f>
        <v>312</v>
      </c>
      <c r="K505">
        <f ca="1">-8*H505+860</f>
        <v>300</v>
      </c>
      <c r="L505">
        <f t="shared" ca="1" si="27"/>
        <v>1</v>
      </c>
      <c r="M505">
        <f ca="1">H505*10</f>
        <v>700</v>
      </c>
      <c r="N505">
        <f t="shared" ca="1" si="30"/>
        <v>446.8499999999998</v>
      </c>
    </row>
    <row r="506" spans="1:14" ht="16">
      <c r="A506" s="1">
        <v>41367</v>
      </c>
      <c r="B506">
        <v>14662</v>
      </c>
      <c r="C506">
        <v>14550.4</v>
      </c>
      <c r="D506">
        <f t="shared" si="28"/>
        <v>14662</v>
      </c>
      <c r="E506">
        <f t="shared" si="29"/>
        <v>14550.4</v>
      </c>
      <c r="F506">
        <v>11</v>
      </c>
      <c r="G506">
        <v>0.27500000000000002</v>
      </c>
      <c r="H506" s="6">
        <f ca="1">SUM(F506:OFFSET(F506,$R$1,0))</f>
        <v>78</v>
      </c>
      <c r="I506" s="6">
        <f ca="1">SUM(G506:OFFSET(G506,$R$1,0))</f>
        <v>1.7019999999999995</v>
      </c>
      <c r="J506" s="7">
        <f ca="1">OFFSET(E507,$R$2,0)-D507</f>
        <v>421.05000000000109</v>
      </c>
      <c r="K506">
        <f ca="1">-8*H506+860</f>
        <v>236</v>
      </c>
      <c r="L506">
        <f t="shared" ca="1" si="27"/>
        <v>1</v>
      </c>
      <c r="M506">
        <f ca="1">H506*10</f>
        <v>780</v>
      </c>
      <c r="N506">
        <f t="shared" ca="1" si="30"/>
        <v>510.59999999999985</v>
      </c>
    </row>
    <row r="507" spans="1:14" ht="16">
      <c r="A507" s="1">
        <v>41368</v>
      </c>
      <c r="B507">
        <v>14550.4</v>
      </c>
      <c r="C507">
        <v>14606.1</v>
      </c>
      <c r="D507">
        <f t="shared" si="28"/>
        <v>14550.4</v>
      </c>
      <c r="E507">
        <f t="shared" si="29"/>
        <v>14606.1</v>
      </c>
      <c r="F507">
        <v>-2</v>
      </c>
      <c r="G507">
        <v>-4.3499999999999997E-2</v>
      </c>
      <c r="H507" s="6">
        <f ca="1">SUM(F507:OFFSET(F507,$R$1,0))</f>
        <v>65</v>
      </c>
      <c r="I507" s="6">
        <f ca="1">SUM(G507:OFFSET(G507,$R$1,0))</f>
        <v>1.4140999999999997</v>
      </c>
      <c r="J507" s="7">
        <f ca="1">OFFSET(E508,$R$2,0)-D508</f>
        <v>362.79999999999927</v>
      </c>
      <c r="K507">
        <f ca="1">-8*H507+860</f>
        <v>340</v>
      </c>
      <c r="L507">
        <f t="shared" ca="1" si="27"/>
        <v>1</v>
      </c>
      <c r="M507">
        <f ca="1">H507*10</f>
        <v>650</v>
      </c>
      <c r="N507">
        <f t="shared" ca="1" si="30"/>
        <v>424.2299999999999</v>
      </c>
    </row>
    <row r="508" spans="1:14" ht="16">
      <c r="A508" s="1">
        <v>41369</v>
      </c>
      <c r="B508">
        <v>14606.1</v>
      </c>
      <c r="C508">
        <v>14565.3</v>
      </c>
      <c r="D508">
        <f t="shared" si="28"/>
        <v>14606.1</v>
      </c>
      <c r="E508">
        <f t="shared" si="29"/>
        <v>14565.3</v>
      </c>
      <c r="F508">
        <v>-2</v>
      </c>
      <c r="G508">
        <v>-4.2599999999999999E-2</v>
      </c>
      <c r="H508" s="6">
        <f ca="1">SUM(F508:OFFSET(F508,$R$1,0))</f>
        <v>57</v>
      </c>
      <c r="I508" s="6">
        <f ca="1">SUM(G508:OFFSET(G508,$R$1,0))</f>
        <v>1.2437999999999998</v>
      </c>
      <c r="J508" s="7">
        <f ca="1">OFFSET(E509,$R$2,0)-D509</f>
        <v>450.10000000000036</v>
      </c>
      <c r="K508">
        <f ca="1">-8*H508+860</f>
        <v>404</v>
      </c>
      <c r="L508">
        <f t="shared" ca="1" si="27"/>
        <v>1</v>
      </c>
      <c r="M508">
        <f ca="1">H508*10</f>
        <v>570</v>
      </c>
      <c r="N508">
        <f t="shared" ca="1" si="30"/>
        <v>373.13999999999993</v>
      </c>
    </row>
    <row r="509" spans="1:14" ht="16">
      <c r="A509" s="1">
        <v>41370</v>
      </c>
      <c r="B509" t="s">
        <v>4</v>
      </c>
      <c r="C509" t="s">
        <v>4</v>
      </c>
      <c r="D509">
        <f t="shared" si="28"/>
        <v>14606.1</v>
      </c>
      <c r="E509">
        <f t="shared" si="29"/>
        <v>14565.3</v>
      </c>
      <c r="F509">
        <v>-1</v>
      </c>
      <c r="G509">
        <v>-0.02</v>
      </c>
      <c r="H509" s="6">
        <f ca="1">SUM(F509:OFFSET(F509,$R$1,0))</f>
        <v>55</v>
      </c>
      <c r="I509" s="6">
        <f ca="1">SUM(G509:OFFSET(G509,$R$1,0))</f>
        <v>1.2025000000000001</v>
      </c>
      <c r="J509" s="7">
        <f ca="1">OFFSET(E510,$R$2,0)-D510</f>
        <v>519.39999999999964</v>
      </c>
      <c r="K509">
        <f ca="1">-8*H509+860</f>
        <v>420</v>
      </c>
      <c r="L509">
        <f t="shared" ca="1" si="27"/>
        <v>1</v>
      </c>
      <c r="M509">
        <f ca="1">H509*10</f>
        <v>550</v>
      </c>
      <c r="N509">
        <f t="shared" ca="1" si="30"/>
        <v>360.75000000000006</v>
      </c>
    </row>
    <row r="510" spans="1:14" ht="16">
      <c r="A510" s="1">
        <v>41371</v>
      </c>
      <c r="B510" t="s">
        <v>4</v>
      </c>
      <c r="C510" t="s">
        <v>4</v>
      </c>
      <c r="D510">
        <f t="shared" si="28"/>
        <v>14585.7</v>
      </c>
      <c r="E510">
        <f t="shared" si="29"/>
        <v>14589.4</v>
      </c>
      <c r="F510">
        <v>5</v>
      </c>
      <c r="G510">
        <v>0.10199999999999999</v>
      </c>
      <c r="H510" s="6">
        <f ca="1">SUM(F510:OFFSET(F510,$R$1,0))</f>
        <v>52</v>
      </c>
      <c r="I510" s="6">
        <f ca="1">SUM(G510:OFFSET(G510,$R$1,0))</f>
        <v>1.1343000000000001</v>
      </c>
      <c r="J510" s="7">
        <f ca="1">OFFSET(E511,$R$2,0)-D511</f>
        <v>517.30000000000109</v>
      </c>
      <c r="K510">
        <f ca="1">-8*H510+860</f>
        <v>444</v>
      </c>
      <c r="L510">
        <f t="shared" ca="1" si="27"/>
        <v>1</v>
      </c>
      <c r="M510">
        <f ca="1">H510*10</f>
        <v>520</v>
      </c>
      <c r="N510">
        <f t="shared" ca="1" si="30"/>
        <v>340.29</v>
      </c>
    </row>
    <row r="511" spans="1:14" ht="16">
      <c r="A511" s="1">
        <v>41372</v>
      </c>
      <c r="B511">
        <v>14565.3</v>
      </c>
      <c r="C511">
        <v>14613.5</v>
      </c>
      <c r="D511">
        <f t="shared" si="28"/>
        <v>14565.3</v>
      </c>
      <c r="E511">
        <f t="shared" si="29"/>
        <v>14613.5</v>
      </c>
      <c r="F511">
        <v>3</v>
      </c>
      <c r="G511">
        <v>6.5199999999999994E-2</v>
      </c>
      <c r="H511" s="6">
        <f ca="1">SUM(F511:OFFSET(F511,$R$1,0))</f>
        <v>59</v>
      </c>
      <c r="I511" s="6">
        <f ca="1">SUM(G511:OFFSET(G511,$R$1,0))</f>
        <v>1.3021</v>
      </c>
      <c r="J511" s="7">
        <f ca="1">OFFSET(E512,$R$2,0)-D512</f>
        <v>505</v>
      </c>
      <c r="K511">
        <f ca="1">-8*H511+860</f>
        <v>388</v>
      </c>
      <c r="L511">
        <f t="shared" ca="1" si="27"/>
        <v>1</v>
      </c>
      <c r="M511">
        <f ca="1">H511*10</f>
        <v>590</v>
      </c>
      <c r="N511">
        <f t="shared" ca="1" si="30"/>
        <v>390.63</v>
      </c>
    </row>
    <row r="512" spans="1:14" ht="16">
      <c r="A512" s="1">
        <v>41373</v>
      </c>
      <c r="B512">
        <v>14613.5</v>
      </c>
      <c r="C512">
        <v>14673.5</v>
      </c>
      <c r="D512">
        <f t="shared" si="28"/>
        <v>14613.5</v>
      </c>
      <c r="E512">
        <f t="shared" si="29"/>
        <v>14673.5</v>
      </c>
      <c r="F512">
        <v>-2</v>
      </c>
      <c r="G512">
        <v>-4.1700000000000001E-2</v>
      </c>
      <c r="H512" s="6">
        <f ca="1">SUM(F512:OFFSET(F512,$R$1,0))</f>
        <v>51</v>
      </c>
      <c r="I512" s="6">
        <f ca="1">SUM(G512:OFFSET(G512,$R$1,0))</f>
        <v>1.1379999999999999</v>
      </c>
      <c r="J512" s="7">
        <f ca="1">OFFSET(E513,$R$2,0)-D513</f>
        <v>445</v>
      </c>
      <c r="K512">
        <f ca="1">-8*H512+860</f>
        <v>452</v>
      </c>
      <c r="L512">
        <f t="shared" ca="1" si="27"/>
        <v>1</v>
      </c>
      <c r="M512">
        <f ca="1">H512*10</f>
        <v>510</v>
      </c>
      <c r="N512">
        <f t="shared" ca="1" si="30"/>
        <v>341.4</v>
      </c>
    </row>
    <row r="513" spans="1:14" ht="16">
      <c r="A513" s="1">
        <v>41374</v>
      </c>
      <c r="B513">
        <v>14673.5</v>
      </c>
      <c r="C513">
        <v>14802.2</v>
      </c>
      <c r="D513">
        <f t="shared" si="28"/>
        <v>14673.5</v>
      </c>
      <c r="E513">
        <f t="shared" si="29"/>
        <v>14802.2</v>
      </c>
      <c r="F513">
        <v>6</v>
      </c>
      <c r="G513">
        <v>0.1333</v>
      </c>
      <c r="H513" s="6">
        <f ca="1">SUM(F513:OFFSET(F513,$R$1,0))</f>
        <v>55</v>
      </c>
      <c r="I513" s="6">
        <f ca="1">SUM(G513:OFFSET(G513,$R$1,0))</f>
        <v>1.2258</v>
      </c>
      <c r="J513" s="7">
        <f ca="1">OFFSET(E514,$R$2,0)-D514</f>
        <v>302.89999999999964</v>
      </c>
      <c r="K513">
        <f ca="1">-8*H513+860</f>
        <v>420</v>
      </c>
      <c r="L513">
        <f t="shared" ca="1" si="27"/>
        <v>1</v>
      </c>
      <c r="M513">
        <f ca="1">H513*10</f>
        <v>550</v>
      </c>
      <c r="N513">
        <f t="shared" ca="1" si="30"/>
        <v>367.74</v>
      </c>
    </row>
    <row r="514" spans="1:14" ht="16">
      <c r="A514" s="1">
        <v>41375</v>
      </c>
      <c r="B514">
        <v>14802.2</v>
      </c>
      <c r="C514">
        <v>14865.1</v>
      </c>
      <c r="D514">
        <f t="shared" si="28"/>
        <v>14802.2</v>
      </c>
      <c r="E514">
        <f t="shared" si="29"/>
        <v>14865.1</v>
      </c>
      <c r="F514">
        <v>-4</v>
      </c>
      <c r="G514">
        <v>-8.1600000000000006E-2</v>
      </c>
      <c r="H514" s="6">
        <f ca="1">SUM(F514:OFFSET(F514,$R$1,0))</f>
        <v>46</v>
      </c>
      <c r="I514" s="6">
        <f ca="1">SUM(G514:OFFSET(G514,$R$1,0))</f>
        <v>1.04</v>
      </c>
      <c r="J514" s="7">
        <f ca="1">OFFSET(E515,$R$2,0)-D515</f>
        <v>226.60000000000036</v>
      </c>
      <c r="K514">
        <f ca="1">-8*H514+860</f>
        <v>492</v>
      </c>
      <c r="L514">
        <f t="shared" ca="1" si="27"/>
        <v>1</v>
      </c>
      <c r="M514">
        <f ca="1">H514*10</f>
        <v>460</v>
      </c>
      <c r="N514">
        <f t="shared" ca="1" si="30"/>
        <v>312</v>
      </c>
    </row>
    <row r="515" spans="1:14" ht="16">
      <c r="A515" s="1">
        <v>41376</v>
      </c>
      <c r="B515">
        <v>14865.1</v>
      </c>
      <c r="C515">
        <v>14865.1</v>
      </c>
      <c r="D515">
        <f t="shared" si="28"/>
        <v>14865.1</v>
      </c>
      <c r="E515">
        <f t="shared" si="29"/>
        <v>14865.1</v>
      </c>
      <c r="F515">
        <v>8</v>
      </c>
      <c r="G515">
        <v>0.16669999999999999</v>
      </c>
      <c r="H515" s="6">
        <f ca="1">SUM(F515:OFFSET(F515,$R$1,0))</f>
        <v>54</v>
      </c>
      <c r="I515" s="6">
        <f ca="1">SUM(G515:OFFSET(G515,$R$1,0))</f>
        <v>1.2067000000000001</v>
      </c>
      <c r="J515" s="7">
        <f ca="1">OFFSET(E516,$R$2,0)-D516</f>
        <v>350.19999999999891</v>
      </c>
      <c r="K515">
        <f ca="1">-8*H515+860</f>
        <v>428</v>
      </c>
      <c r="L515">
        <f t="shared" ref="L515:L578" ca="1" si="31">IF(SIGN(J515)=SIGN(K515), 1, 0)</f>
        <v>1</v>
      </c>
      <c r="M515">
        <f ca="1">H515*10</f>
        <v>540</v>
      </c>
      <c r="N515">
        <f t="shared" ca="1" si="30"/>
        <v>362.01000000000005</v>
      </c>
    </row>
    <row r="516" spans="1:14" ht="16">
      <c r="A516" s="1">
        <v>41377</v>
      </c>
      <c r="B516" t="s">
        <v>4</v>
      </c>
      <c r="C516" t="s">
        <v>4</v>
      </c>
      <c r="D516">
        <f t="shared" ref="D516:D579" si="32">IF(B516="NULL", AVERAGE(D515,B517), B516)</f>
        <v>14865.1</v>
      </c>
      <c r="E516">
        <f t="shared" ref="E516:E579" si="33">IF(C516="NULL", AVERAGE(E515,C517), C516)</f>
        <v>14865.1</v>
      </c>
      <c r="F516">
        <v>-2</v>
      </c>
      <c r="G516">
        <v>-0.04</v>
      </c>
      <c r="H516" s="6">
        <f ca="1">SUM(F516:OFFSET(F516,$R$1,0))</f>
        <v>50</v>
      </c>
      <c r="I516" s="6">
        <f ca="1">SUM(G516:OFFSET(G516,$R$1,0))</f>
        <v>1.1259000000000001</v>
      </c>
      <c r="J516" s="7">
        <f ca="1">OFFSET(E517,$R$2,0)-D517</f>
        <v>410.60000000000036</v>
      </c>
      <c r="K516">
        <f ca="1">-8*H516+860</f>
        <v>460</v>
      </c>
      <c r="L516">
        <f t="shared" ca="1" si="31"/>
        <v>1</v>
      </c>
      <c r="M516">
        <f ca="1">H516*10</f>
        <v>500</v>
      </c>
      <c r="N516">
        <f t="shared" ca="1" si="30"/>
        <v>337.77000000000004</v>
      </c>
    </row>
    <row r="517" spans="1:14" ht="16">
      <c r="A517" s="1">
        <v>41378</v>
      </c>
      <c r="B517" t="s">
        <v>4</v>
      </c>
      <c r="C517" t="s">
        <v>4</v>
      </c>
      <c r="D517">
        <f t="shared" si="32"/>
        <v>14865.1</v>
      </c>
      <c r="E517">
        <f t="shared" si="33"/>
        <v>14732.150000000001</v>
      </c>
      <c r="F517">
        <v>-4</v>
      </c>
      <c r="G517">
        <v>-0.08</v>
      </c>
      <c r="H517" s="6">
        <f ca="1">SUM(F517:OFFSET(F517,$R$1,0))</f>
        <v>50</v>
      </c>
      <c r="I517" s="6">
        <f ca="1">SUM(G517:OFFSET(G517,$R$1,0))</f>
        <v>1.1292</v>
      </c>
      <c r="J517" s="7">
        <f ca="1">OFFSET(E518,$R$2,0)-D518</f>
        <v>368.10000000000036</v>
      </c>
      <c r="K517">
        <f ca="1">-8*H517+860</f>
        <v>460</v>
      </c>
      <c r="L517">
        <f t="shared" ca="1" si="31"/>
        <v>1</v>
      </c>
      <c r="M517">
        <f ca="1">H517*10</f>
        <v>500</v>
      </c>
      <c r="N517">
        <f t="shared" ca="1" si="30"/>
        <v>338.76</v>
      </c>
    </row>
    <row r="518" spans="1:14" ht="16">
      <c r="A518" s="1">
        <v>41379</v>
      </c>
      <c r="B518">
        <v>14865.1</v>
      </c>
      <c r="C518">
        <v>14599.2</v>
      </c>
      <c r="D518">
        <f t="shared" si="32"/>
        <v>14865.1</v>
      </c>
      <c r="E518">
        <f t="shared" si="33"/>
        <v>14599.2</v>
      </c>
      <c r="F518">
        <v>5</v>
      </c>
      <c r="G518">
        <v>0.1042</v>
      </c>
      <c r="H518" s="6">
        <f ca="1">SUM(F518:OFFSET(F518,$R$1,0))</f>
        <v>56</v>
      </c>
      <c r="I518" s="6">
        <f ca="1">SUM(G518:OFFSET(G518,$R$1,0))</f>
        <v>1.2534000000000001</v>
      </c>
      <c r="J518" s="7">
        <f ca="1">OFFSET(E519,$R$2,0)-D519</f>
        <v>755.19999999999891</v>
      </c>
      <c r="K518">
        <f ca="1">-8*H518+860</f>
        <v>412</v>
      </c>
      <c r="L518">
        <f t="shared" ca="1" si="31"/>
        <v>1</v>
      </c>
      <c r="M518">
        <f ca="1">H518*10</f>
        <v>560</v>
      </c>
      <c r="N518">
        <f t="shared" ca="1" si="30"/>
        <v>376.02000000000004</v>
      </c>
    </row>
    <row r="519" spans="1:14" ht="16">
      <c r="A519" s="1">
        <v>41380</v>
      </c>
      <c r="B519">
        <v>14599.2</v>
      </c>
      <c r="C519">
        <v>14756.8</v>
      </c>
      <c r="D519">
        <f t="shared" si="32"/>
        <v>14599.2</v>
      </c>
      <c r="E519">
        <f t="shared" si="33"/>
        <v>14756.8</v>
      </c>
      <c r="F519">
        <v>9</v>
      </c>
      <c r="G519">
        <v>0.1837</v>
      </c>
      <c r="H519" s="6">
        <f ca="1">SUM(F519:OFFSET(F519,$R$1,0))</f>
        <v>61</v>
      </c>
      <c r="I519" s="6">
        <f ca="1">SUM(G519:OFFSET(G519,$R$1,0))</f>
        <v>1.3501000000000003</v>
      </c>
      <c r="J519" s="7">
        <f ca="1">OFFSET(E520,$R$2,0)-D520</f>
        <v>597.60000000000036</v>
      </c>
      <c r="K519">
        <f ca="1">-8*H519+860</f>
        <v>372</v>
      </c>
      <c r="L519">
        <f t="shared" ca="1" si="31"/>
        <v>1</v>
      </c>
      <c r="M519">
        <f ca="1">H519*10</f>
        <v>610</v>
      </c>
      <c r="N519">
        <f t="shared" ca="1" si="30"/>
        <v>405.03000000000009</v>
      </c>
    </row>
    <row r="520" spans="1:14" ht="16">
      <c r="A520" s="1">
        <v>41381</v>
      </c>
      <c r="B520">
        <v>14756.8</v>
      </c>
      <c r="C520">
        <v>14618.6</v>
      </c>
      <c r="D520">
        <f t="shared" si="32"/>
        <v>14756.8</v>
      </c>
      <c r="E520">
        <f t="shared" si="33"/>
        <v>14618.6</v>
      </c>
      <c r="F520">
        <v>-4</v>
      </c>
      <c r="G520">
        <v>-8.3299999999999999E-2</v>
      </c>
      <c r="H520" s="6">
        <f ca="1">SUM(F520:OFFSET(F520,$R$1,0))</f>
        <v>54</v>
      </c>
      <c r="I520" s="6">
        <f ca="1">SUM(G520:OFFSET(G520,$R$1,0))</f>
        <v>1.2043000000000001</v>
      </c>
      <c r="J520" s="7">
        <f ca="1">OFFSET(E521,$R$2,0)-D521</f>
        <v>726.24999999999818</v>
      </c>
      <c r="K520">
        <f ca="1">-8*H520+860</f>
        <v>428</v>
      </c>
      <c r="L520">
        <f t="shared" ca="1" si="31"/>
        <v>1</v>
      </c>
      <c r="M520">
        <f ca="1">H520*10</f>
        <v>540</v>
      </c>
      <c r="N520">
        <f t="shared" ca="1" si="30"/>
        <v>361.29</v>
      </c>
    </row>
    <row r="521" spans="1:14" ht="16">
      <c r="A521" s="1">
        <v>41382</v>
      </c>
      <c r="B521">
        <v>14618.6</v>
      </c>
      <c r="C521">
        <v>14537.1</v>
      </c>
      <c r="D521">
        <f t="shared" si="32"/>
        <v>14618.6</v>
      </c>
      <c r="E521">
        <f t="shared" si="33"/>
        <v>14537.1</v>
      </c>
      <c r="F521">
        <v>12</v>
      </c>
      <c r="G521">
        <v>0.24490000000000001</v>
      </c>
      <c r="H521" s="6">
        <f ca="1">SUM(F521:OFFSET(F521,$R$1,0))</f>
        <v>51</v>
      </c>
      <c r="I521" s="6">
        <f ca="1">SUM(G521:OFFSET(G521,$R$1,0))</f>
        <v>1.1300999999999999</v>
      </c>
      <c r="J521" s="7">
        <f ca="1">OFFSET(E522,$R$2,0)-D522</f>
        <v>798.19999999999891</v>
      </c>
      <c r="K521">
        <f ca="1">-8*H521+860</f>
        <v>452</v>
      </c>
      <c r="L521">
        <f t="shared" ca="1" si="31"/>
        <v>1</v>
      </c>
      <c r="M521">
        <f ca="1">H521*10</f>
        <v>510</v>
      </c>
      <c r="N521">
        <f t="shared" ca="1" si="30"/>
        <v>339.03</v>
      </c>
    </row>
    <row r="522" spans="1:14" ht="16">
      <c r="A522" s="1">
        <v>41383</v>
      </c>
      <c r="B522">
        <v>14537.1</v>
      </c>
      <c r="C522">
        <v>14547.5</v>
      </c>
      <c r="D522">
        <f t="shared" si="32"/>
        <v>14537.1</v>
      </c>
      <c r="E522">
        <f t="shared" si="33"/>
        <v>14547.5</v>
      </c>
      <c r="F522">
        <v>-2</v>
      </c>
      <c r="G522">
        <v>-5.8799999999999998E-2</v>
      </c>
      <c r="H522" s="6">
        <f ca="1">SUM(F522:OFFSET(F522,$R$1,0))</f>
        <v>46</v>
      </c>
      <c r="I522" s="6">
        <f ca="1">SUM(G522:OFFSET(G522,$R$1,0))</f>
        <v>1.0101</v>
      </c>
      <c r="J522" s="7">
        <f ca="1">OFFSET(E523,$R$2,0)-D523</f>
        <v>850.5</v>
      </c>
      <c r="K522">
        <f ca="1">-8*H522+860</f>
        <v>492</v>
      </c>
      <c r="L522">
        <f t="shared" ca="1" si="31"/>
        <v>1</v>
      </c>
      <c r="M522">
        <f ca="1">H522*10</f>
        <v>460</v>
      </c>
      <c r="N522">
        <f t="shared" ca="1" si="30"/>
        <v>303.02999999999997</v>
      </c>
    </row>
    <row r="523" spans="1:14" ht="16">
      <c r="A523" s="1">
        <v>41384</v>
      </c>
      <c r="B523" t="s">
        <v>4</v>
      </c>
      <c r="C523" t="s">
        <v>4</v>
      </c>
      <c r="D523">
        <f t="shared" si="32"/>
        <v>14537.1</v>
      </c>
      <c r="E523">
        <f t="shared" si="33"/>
        <v>14547.5</v>
      </c>
      <c r="F523">
        <v>-8</v>
      </c>
      <c r="G523">
        <v>-0.16</v>
      </c>
      <c r="H523" s="6">
        <f ca="1">SUM(F523:OFFSET(F523,$R$1,0))</f>
        <v>30</v>
      </c>
      <c r="I523" s="6">
        <f ca="1">SUM(G523:OFFSET(G523,$R$1,0))</f>
        <v>0.6761999999999998</v>
      </c>
      <c r="J523" s="7">
        <f ca="1">OFFSET(E524,$R$2,0)-D524</f>
        <v>764.90000000000146</v>
      </c>
      <c r="K523">
        <f ca="1">-8*H523+860</f>
        <v>620</v>
      </c>
      <c r="L523">
        <f t="shared" ca="1" si="31"/>
        <v>1</v>
      </c>
      <c r="M523">
        <f ca="1">H523*10</f>
        <v>300</v>
      </c>
      <c r="N523">
        <f t="shared" ca="1" si="30"/>
        <v>202.85999999999993</v>
      </c>
    </row>
    <row r="524" spans="1:14" ht="16">
      <c r="A524" s="1">
        <v>41385</v>
      </c>
      <c r="B524" t="s">
        <v>4</v>
      </c>
      <c r="C524" t="s">
        <v>4</v>
      </c>
      <c r="D524">
        <f t="shared" si="32"/>
        <v>14542.3</v>
      </c>
      <c r="E524">
        <f t="shared" si="33"/>
        <v>14557.35</v>
      </c>
      <c r="F524">
        <v>4</v>
      </c>
      <c r="G524">
        <v>0.08</v>
      </c>
      <c r="H524" s="6">
        <f ca="1">SUM(F524:OFFSET(F524,$R$1,0))</f>
        <v>31</v>
      </c>
      <c r="I524" s="6">
        <f ca="1">SUM(G524:OFFSET(G524,$R$1,0))</f>
        <v>0.69099999999999995</v>
      </c>
      <c r="J524" s="7">
        <f ca="1">OFFSET(E525,$R$2,0)-D525</f>
        <v>747</v>
      </c>
      <c r="K524">
        <f ca="1">-8*H524+860</f>
        <v>612</v>
      </c>
      <c r="L524">
        <f t="shared" ca="1" si="31"/>
        <v>1</v>
      </c>
      <c r="M524">
        <f ca="1">H524*10</f>
        <v>310</v>
      </c>
      <c r="N524">
        <f t="shared" ca="1" si="30"/>
        <v>207.29999999999998</v>
      </c>
    </row>
    <row r="525" spans="1:14" ht="16">
      <c r="A525" s="1">
        <v>41386</v>
      </c>
      <c r="B525">
        <v>14547.5</v>
      </c>
      <c r="C525">
        <v>14567.2</v>
      </c>
      <c r="D525">
        <f t="shared" si="32"/>
        <v>14547.5</v>
      </c>
      <c r="E525">
        <f t="shared" si="33"/>
        <v>14567.2</v>
      </c>
      <c r="F525">
        <v>8</v>
      </c>
      <c r="G525">
        <v>0.16669999999999999</v>
      </c>
      <c r="H525" s="6">
        <f ca="1">SUM(F525:OFFSET(F525,$R$1,0))</f>
        <v>44</v>
      </c>
      <c r="I525" s="6">
        <f ca="1">SUM(G525:OFFSET(G525,$R$1,0))</f>
        <v>0.95769999999999977</v>
      </c>
      <c r="J525" s="7">
        <f ca="1">OFFSET(E526,$R$2,0)-D526</f>
        <v>735.89999999999964</v>
      </c>
      <c r="K525">
        <f ca="1">-8*H525+860</f>
        <v>508</v>
      </c>
      <c r="L525">
        <f t="shared" ca="1" si="31"/>
        <v>1</v>
      </c>
      <c r="M525">
        <f ca="1">H525*10</f>
        <v>440</v>
      </c>
      <c r="N525">
        <f t="shared" ca="1" si="30"/>
        <v>287.30999999999995</v>
      </c>
    </row>
    <row r="526" spans="1:14" ht="16">
      <c r="A526" s="1">
        <v>41387</v>
      </c>
      <c r="B526">
        <v>14567.2</v>
      </c>
      <c r="C526">
        <v>14719.5</v>
      </c>
      <c r="D526">
        <f t="shared" si="32"/>
        <v>14567.2</v>
      </c>
      <c r="E526">
        <f t="shared" si="33"/>
        <v>14719.5</v>
      </c>
      <c r="F526">
        <v>-1</v>
      </c>
      <c r="G526">
        <v>-2.0400000000000001E-2</v>
      </c>
      <c r="H526" s="6">
        <f ca="1">SUM(F526:OFFSET(F526,$R$1,0))</f>
        <v>40</v>
      </c>
      <c r="I526" s="6">
        <f ca="1">SUM(G526:OFFSET(G526,$R$1,0))</f>
        <v>0.87059999999999982</v>
      </c>
      <c r="J526" s="7">
        <f ca="1">OFFSET(E527,$R$2,0)-D527</f>
        <v>583.60000000000036</v>
      </c>
      <c r="K526">
        <f ca="1">-8*H526+860</f>
        <v>540</v>
      </c>
      <c r="L526">
        <f t="shared" ca="1" si="31"/>
        <v>1</v>
      </c>
      <c r="M526">
        <f ca="1">H526*10</f>
        <v>400</v>
      </c>
      <c r="N526">
        <f t="shared" ca="1" si="30"/>
        <v>261.17999999999995</v>
      </c>
    </row>
    <row r="527" spans="1:14" ht="16">
      <c r="A527" s="1">
        <v>41388</v>
      </c>
      <c r="B527">
        <v>14719.5</v>
      </c>
      <c r="C527">
        <v>14676.3</v>
      </c>
      <c r="D527">
        <f t="shared" si="32"/>
        <v>14719.5</v>
      </c>
      <c r="E527">
        <f t="shared" si="33"/>
        <v>14676.3</v>
      </c>
      <c r="F527">
        <v>6</v>
      </c>
      <c r="G527">
        <v>0.12239999999999999</v>
      </c>
      <c r="H527" s="6">
        <f ca="1">SUM(F527:OFFSET(F527,$R$1,0))</f>
        <v>45</v>
      </c>
      <c r="I527" s="6">
        <f ca="1">SUM(G527:OFFSET(G527,$R$1,0))</f>
        <v>0.97219999999999984</v>
      </c>
      <c r="J527" s="7">
        <f ca="1">OFFSET(E528,$R$2,0)-D528</f>
        <v>626.80000000000109</v>
      </c>
      <c r="K527">
        <f ca="1">-8*H527+860</f>
        <v>500</v>
      </c>
      <c r="L527">
        <f t="shared" ca="1" si="31"/>
        <v>1</v>
      </c>
      <c r="M527">
        <f ca="1">H527*10</f>
        <v>450</v>
      </c>
      <c r="N527">
        <f t="shared" ca="1" si="30"/>
        <v>291.65999999999997</v>
      </c>
    </row>
    <row r="528" spans="1:14" ht="16">
      <c r="A528" s="1">
        <v>41389</v>
      </c>
      <c r="B528">
        <v>14676.3</v>
      </c>
      <c r="C528">
        <v>14700.8</v>
      </c>
      <c r="D528">
        <f t="shared" si="32"/>
        <v>14676.3</v>
      </c>
      <c r="E528">
        <f t="shared" si="33"/>
        <v>14700.8</v>
      </c>
      <c r="F528">
        <v>6</v>
      </c>
      <c r="G528">
        <v>0.13039999999999999</v>
      </c>
      <c r="H528" s="6">
        <f ca="1">SUM(F528:OFFSET(F528,$R$1,0))</f>
        <v>40</v>
      </c>
      <c r="I528" s="6">
        <f ca="1">SUM(G528:OFFSET(G528,$R$1,0))</f>
        <v>0.82759999999999989</v>
      </c>
      <c r="J528" s="7">
        <f ca="1">OFFSET(E529,$R$2,0)-D529</f>
        <v>655.45000000000073</v>
      </c>
      <c r="K528">
        <f ca="1">-8*H528+860</f>
        <v>540</v>
      </c>
      <c r="L528">
        <f t="shared" ca="1" si="31"/>
        <v>1</v>
      </c>
      <c r="M528">
        <f ca="1">H528*10</f>
        <v>400</v>
      </c>
      <c r="N528">
        <f t="shared" ca="1" si="30"/>
        <v>248.27999999999997</v>
      </c>
    </row>
    <row r="529" spans="1:14" ht="16">
      <c r="A529" s="1">
        <v>41390</v>
      </c>
      <c r="B529">
        <v>14700.8</v>
      </c>
      <c r="C529">
        <v>14712.6</v>
      </c>
      <c r="D529">
        <f t="shared" si="32"/>
        <v>14700.8</v>
      </c>
      <c r="E529">
        <f t="shared" si="33"/>
        <v>14712.6</v>
      </c>
      <c r="F529">
        <v>-6</v>
      </c>
      <c r="G529">
        <v>-0.125</v>
      </c>
      <c r="H529" s="6">
        <f ca="1">SUM(F529:OFFSET(F529,$R$1,0))</f>
        <v>36</v>
      </c>
      <c r="I529" s="6">
        <f ca="1">SUM(G529:OFFSET(G529,$R$1,0))</f>
        <v>0.74609999999999999</v>
      </c>
      <c r="J529" s="7">
        <f ca="1">OFFSET(E530,$R$2,0)-D530</f>
        <v>708.60000000000036</v>
      </c>
      <c r="K529">
        <f ca="1">-8*H529+860</f>
        <v>572</v>
      </c>
      <c r="L529">
        <f t="shared" ca="1" si="31"/>
        <v>1</v>
      </c>
      <c r="M529">
        <f ca="1">H529*10</f>
        <v>360</v>
      </c>
      <c r="N529">
        <f t="shared" ca="1" si="30"/>
        <v>223.82999999999998</v>
      </c>
    </row>
    <row r="530" spans="1:14" ht="16">
      <c r="A530" s="1">
        <v>41391</v>
      </c>
      <c r="B530" t="s">
        <v>4</v>
      </c>
      <c r="C530" t="s">
        <v>4</v>
      </c>
      <c r="D530">
        <f t="shared" si="32"/>
        <v>14700.8</v>
      </c>
      <c r="E530">
        <f t="shared" si="33"/>
        <v>14712.6</v>
      </c>
      <c r="F530">
        <v>4</v>
      </c>
      <c r="G530">
        <v>0.1905</v>
      </c>
      <c r="H530" s="6">
        <f ca="1">SUM(F530:OFFSET(F530,$R$1,0))</f>
        <v>42</v>
      </c>
      <c r="I530" s="6">
        <f ca="1">SUM(G530:OFFSET(G530,$R$1,0))</f>
        <v>0.97919999999999985</v>
      </c>
      <c r="J530" s="7">
        <f ca="1">OFFSET(E531,$R$2,0)-D531</f>
        <v>596.09999999999854</v>
      </c>
      <c r="K530">
        <f ca="1">-8*H530+860</f>
        <v>524</v>
      </c>
      <c r="L530">
        <f t="shared" ca="1" si="31"/>
        <v>1</v>
      </c>
      <c r="M530">
        <f ca="1">H530*10</f>
        <v>420</v>
      </c>
      <c r="N530">
        <f t="shared" ca="1" si="30"/>
        <v>293.75999999999993</v>
      </c>
    </row>
    <row r="531" spans="1:14" ht="16">
      <c r="A531" s="1">
        <v>41392</v>
      </c>
      <c r="B531" t="s">
        <v>4</v>
      </c>
      <c r="C531" t="s">
        <v>4</v>
      </c>
      <c r="D531">
        <f t="shared" si="32"/>
        <v>14706.7</v>
      </c>
      <c r="E531">
        <f t="shared" si="33"/>
        <v>14765.7</v>
      </c>
      <c r="F531">
        <v>9</v>
      </c>
      <c r="G531">
        <v>0.18</v>
      </c>
      <c r="H531" s="6">
        <f ca="1">SUM(F531:OFFSET(F531,$R$1,0))</f>
        <v>52</v>
      </c>
      <c r="I531" s="6">
        <f ca="1">SUM(G531:OFFSET(G531,$R$1,0))</f>
        <v>1.1791999999999998</v>
      </c>
      <c r="J531" s="7">
        <f ca="1">OFFSET(E532,$R$2,0)-D532</f>
        <v>611.89999999999964</v>
      </c>
      <c r="K531">
        <f ca="1">-8*H531+860</f>
        <v>444</v>
      </c>
      <c r="L531">
        <f t="shared" ca="1" si="31"/>
        <v>1</v>
      </c>
      <c r="M531">
        <f ca="1">H531*10</f>
        <v>520</v>
      </c>
      <c r="N531">
        <f t="shared" ca="1" si="30"/>
        <v>353.75999999999993</v>
      </c>
    </row>
    <row r="532" spans="1:14" ht="16">
      <c r="A532" s="1">
        <v>41393</v>
      </c>
      <c r="B532">
        <v>14712.6</v>
      </c>
      <c r="C532">
        <v>14818.8</v>
      </c>
      <c r="D532">
        <f t="shared" si="32"/>
        <v>14712.6</v>
      </c>
      <c r="E532">
        <f t="shared" si="33"/>
        <v>14818.8</v>
      </c>
      <c r="F532">
        <v>-2</v>
      </c>
      <c r="G532">
        <v>-4.0800000000000003E-2</v>
      </c>
      <c r="H532" s="6">
        <f ca="1">SUM(F532:OFFSET(F532,$R$1,0))</f>
        <v>45</v>
      </c>
      <c r="I532" s="6">
        <f ca="1">SUM(G532:OFFSET(G532,$R$1,0))</f>
        <v>1.0364</v>
      </c>
      <c r="J532" s="7">
        <f ca="1">OFFSET(E533,$R$2,0)-D533</f>
        <v>296.80000000000109</v>
      </c>
      <c r="K532">
        <f ca="1">-8*H532+860</f>
        <v>500</v>
      </c>
      <c r="L532">
        <f t="shared" ca="1" si="31"/>
        <v>1</v>
      </c>
      <c r="M532">
        <f ca="1">H532*10</f>
        <v>450</v>
      </c>
      <c r="N532">
        <f t="shared" ca="1" si="30"/>
        <v>310.92</v>
      </c>
    </row>
    <row r="533" spans="1:14" ht="16">
      <c r="A533" s="1">
        <v>41394</v>
      </c>
      <c r="B533">
        <v>14818.8</v>
      </c>
      <c r="C533">
        <v>14839.8</v>
      </c>
      <c r="D533">
        <f t="shared" si="32"/>
        <v>14818.8</v>
      </c>
      <c r="E533">
        <f t="shared" si="33"/>
        <v>14839.8</v>
      </c>
      <c r="F533">
        <v>11</v>
      </c>
      <c r="G533">
        <v>0.22450000000000001</v>
      </c>
      <c r="H533" s="6">
        <f ca="1">SUM(F533:OFFSET(F533,$R$1,0))</f>
        <v>53</v>
      </c>
      <c r="I533" s="6">
        <f ca="1">SUM(G533:OFFSET(G533,$R$1,0))</f>
        <v>1.1957</v>
      </c>
      <c r="J533" s="7">
        <f ca="1">OFFSET(E534,$R$2,0)-D534</f>
        <v>275.80000000000109</v>
      </c>
      <c r="K533">
        <f ca="1">-8*H533+860</f>
        <v>436</v>
      </c>
      <c r="L533">
        <f t="shared" ca="1" si="31"/>
        <v>1</v>
      </c>
      <c r="M533">
        <f ca="1">H533*10</f>
        <v>530</v>
      </c>
      <c r="N533">
        <f t="shared" ca="1" si="30"/>
        <v>358.71</v>
      </c>
    </row>
    <row r="534" spans="1:14" ht="16">
      <c r="A534" s="1">
        <v>41395</v>
      </c>
      <c r="B534">
        <v>14839.8</v>
      </c>
      <c r="C534">
        <v>14701</v>
      </c>
      <c r="D534">
        <f t="shared" si="32"/>
        <v>14839.8</v>
      </c>
      <c r="E534">
        <f t="shared" si="33"/>
        <v>14701</v>
      </c>
      <c r="F534">
        <v>9</v>
      </c>
      <c r="G534">
        <v>0.1915</v>
      </c>
      <c r="H534" s="6">
        <f ca="1">SUM(F534:OFFSET(F534,$R$1,0))</f>
        <v>64</v>
      </c>
      <c r="I534" s="6">
        <f ca="1">SUM(G534:OFFSET(G534,$R$1,0))</f>
        <v>1.4289000000000001</v>
      </c>
      <c r="J534" s="7">
        <f ca="1">OFFSET(E535,$R$2,0)-D535</f>
        <v>483.79999999999927</v>
      </c>
      <c r="K534">
        <f ca="1">-8*H534+860</f>
        <v>348</v>
      </c>
      <c r="L534">
        <f t="shared" ca="1" si="31"/>
        <v>1</v>
      </c>
      <c r="M534">
        <f ca="1">H534*10</f>
        <v>640</v>
      </c>
      <c r="N534">
        <f t="shared" ca="1" si="30"/>
        <v>428.67</v>
      </c>
    </row>
    <row r="535" spans="1:14" ht="16">
      <c r="A535" s="1">
        <v>41396</v>
      </c>
      <c r="B535">
        <v>14701</v>
      </c>
      <c r="C535">
        <v>14831.6</v>
      </c>
      <c r="D535">
        <f t="shared" si="32"/>
        <v>14701</v>
      </c>
      <c r="E535">
        <f t="shared" si="33"/>
        <v>14831.6</v>
      </c>
      <c r="F535">
        <v>11</v>
      </c>
      <c r="G535">
        <v>0.22919999999999999</v>
      </c>
      <c r="H535" s="6">
        <f ca="1">SUM(F535:OFFSET(F535,$R$1,0))</f>
        <v>69</v>
      </c>
      <c r="I535" s="6">
        <f ca="1">SUM(G535:OFFSET(G535,$R$1,0))</f>
        <v>1.5247999999999999</v>
      </c>
      <c r="J535" s="7">
        <f ca="1">OFFSET(E536,$R$2,0)-D536</f>
        <v>422.39999999999964</v>
      </c>
      <c r="K535">
        <f ca="1">-8*H535+860</f>
        <v>308</v>
      </c>
      <c r="L535">
        <f t="shared" ca="1" si="31"/>
        <v>1</v>
      </c>
      <c r="M535">
        <f ca="1">H535*10</f>
        <v>690</v>
      </c>
      <c r="N535">
        <f t="shared" ca="1" si="30"/>
        <v>457.44</v>
      </c>
    </row>
    <row r="536" spans="1:14" ht="16">
      <c r="A536" s="1">
        <v>41397</v>
      </c>
      <c r="B536">
        <v>14831.6</v>
      </c>
      <c r="C536">
        <v>14974</v>
      </c>
      <c r="D536">
        <f t="shared" si="32"/>
        <v>14831.6</v>
      </c>
      <c r="E536">
        <f t="shared" si="33"/>
        <v>14974</v>
      </c>
      <c r="F536">
        <v>4</v>
      </c>
      <c r="G536">
        <v>0.08</v>
      </c>
      <c r="H536" s="6">
        <f ca="1">SUM(F536:OFFSET(F536,$R$1,0))</f>
        <v>77</v>
      </c>
      <c r="I536" s="6">
        <f ca="1">SUM(G536:OFFSET(G536,$R$1,0))</f>
        <v>1.6864000000000001</v>
      </c>
      <c r="J536" s="7">
        <f ca="1">OFFSET(E537,$R$2,0)-D537</f>
        <v>345.89999999999964</v>
      </c>
      <c r="K536">
        <f ca="1">-8*H536+860</f>
        <v>244</v>
      </c>
      <c r="L536">
        <f t="shared" ca="1" si="31"/>
        <v>1</v>
      </c>
      <c r="M536">
        <f ca="1">H536*10</f>
        <v>770</v>
      </c>
      <c r="N536">
        <f t="shared" ca="1" si="30"/>
        <v>505.92</v>
      </c>
    </row>
    <row r="537" spans="1:14" ht="16">
      <c r="A537" s="1">
        <v>41398</v>
      </c>
      <c r="B537" t="s">
        <v>4</v>
      </c>
      <c r="C537" t="s">
        <v>4</v>
      </c>
      <c r="D537">
        <f t="shared" si="32"/>
        <v>14831.6</v>
      </c>
      <c r="E537">
        <f t="shared" si="33"/>
        <v>14974</v>
      </c>
      <c r="F537">
        <v>8</v>
      </c>
      <c r="G537">
        <v>0.16</v>
      </c>
      <c r="H537" s="6">
        <f ca="1">SUM(F537:OFFSET(F537,$R$1,0))</f>
        <v>77</v>
      </c>
      <c r="I537" s="6">
        <f ca="1">SUM(G537:OFFSET(G537,$R$1,0))</f>
        <v>1.6797</v>
      </c>
      <c r="J537" s="7">
        <f ca="1">OFFSET(E538,$R$2,0)-D538</f>
        <v>57.800000000001091</v>
      </c>
      <c r="K537">
        <f ca="1">-8*H537+860</f>
        <v>244</v>
      </c>
      <c r="L537">
        <f t="shared" ca="1" si="31"/>
        <v>1</v>
      </c>
      <c r="M537">
        <f ca="1">H537*10</f>
        <v>770</v>
      </c>
      <c r="N537">
        <f t="shared" ca="1" si="30"/>
        <v>503.90999999999997</v>
      </c>
    </row>
    <row r="538" spans="1:14" ht="16">
      <c r="A538" s="1">
        <v>41399</v>
      </c>
      <c r="B538" t="s">
        <v>4</v>
      </c>
      <c r="C538" t="s">
        <v>4</v>
      </c>
      <c r="D538">
        <f t="shared" si="32"/>
        <v>14902.8</v>
      </c>
      <c r="E538">
        <f t="shared" si="33"/>
        <v>14971.45</v>
      </c>
      <c r="F538">
        <v>3</v>
      </c>
      <c r="G538">
        <v>6.1199999999999997E-2</v>
      </c>
      <c r="H538" s="6">
        <f ca="1">SUM(F538:OFFSET(F538,$R$1,0))</f>
        <v>82</v>
      </c>
      <c r="I538" s="6">
        <f ca="1">SUM(G538:OFFSET(G538,$R$1,0))</f>
        <v>1.7808999999999999</v>
      </c>
      <c r="J538" s="7">
        <f ca="1">OFFSET(E539,$R$2,0)-D539</f>
        <v>66.600000000000364</v>
      </c>
      <c r="K538">
        <f ca="1">-8*H538+860</f>
        <v>204</v>
      </c>
      <c r="L538">
        <f t="shared" ca="1" si="31"/>
        <v>1</v>
      </c>
      <c r="M538">
        <f ca="1">H538*10</f>
        <v>820</v>
      </c>
      <c r="N538">
        <f t="shared" ca="1" si="30"/>
        <v>534.27</v>
      </c>
    </row>
    <row r="539" spans="1:14" ht="16">
      <c r="A539" s="1">
        <v>41400</v>
      </c>
      <c r="B539">
        <v>14974</v>
      </c>
      <c r="C539">
        <v>14968.9</v>
      </c>
      <c r="D539">
        <f t="shared" si="32"/>
        <v>14974</v>
      </c>
      <c r="E539">
        <f t="shared" si="33"/>
        <v>14968.9</v>
      </c>
      <c r="F539">
        <v>1</v>
      </c>
      <c r="G539">
        <v>2.0799999999999999E-2</v>
      </c>
      <c r="H539" s="6">
        <f ca="1">SUM(F539:OFFSET(F539,$R$1,0))</f>
        <v>87</v>
      </c>
      <c r="I539" s="6">
        <f ca="1">SUM(G539:OFFSET(G539,$R$1,0))</f>
        <v>1.8816999999999997</v>
      </c>
      <c r="J539" s="7">
        <f ca="1">OFFSET(E540,$R$2,0)-D540</f>
        <v>279.20000000000073</v>
      </c>
      <c r="K539">
        <f ca="1">-8*H539+860</f>
        <v>164</v>
      </c>
      <c r="L539">
        <f t="shared" ca="1" si="31"/>
        <v>1</v>
      </c>
      <c r="M539">
        <f ca="1">H539*10</f>
        <v>870</v>
      </c>
      <c r="N539">
        <f t="shared" ca="1" si="30"/>
        <v>564.50999999999988</v>
      </c>
    </row>
    <row r="540" spans="1:14" ht="16">
      <c r="A540" s="1">
        <v>41401</v>
      </c>
      <c r="B540">
        <v>14968.9</v>
      </c>
      <c r="C540">
        <v>15056.2</v>
      </c>
      <c r="D540">
        <f t="shared" si="32"/>
        <v>14968.9</v>
      </c>
      <c r="E540">
        <f t="shared" si="33"/>
        <v>15056.2</v>
      </c>
      <c r="F540">
        <v>10</v>
      </c>
      <c r="G540">
        <v>0.20830000000000001</v>
      </c>
      <c r="H540" s="6">
        <f ca="1">SUM(F540:OFFSET(F540,$R$1,0))</f>
        <v>92</v>
      </c>
      <c r="I540" s="6">
        <f ca="1">SUM(G540:OFFSET(G540,$R$1,0))</f>
        <v>1.9857999999999998</v>
      </c>
      <c r="J540" s="7">
        <f ca="1">OFFSET(E541,$R$2,0)-D541</f>
        <v>191.89999999999964</v>
      </c>
      <c r="K540">
        <f ca="1">-8*H540+860</f>
        <v>124</v>
      </c>
      <c r="L540">
        <f t="shared" ca="1" si="31"/>
        <v>1</v>
      </c>
      <c r="M540">
        <f ca="1">H540*10</f>
        <v>920</v>
      </c>
      <c r="N540">
        <f t="shared" ca="1" si="30"/>
        <v>595.7399999999999</v>
      </c>
    </row>
    <row r="541" spans="1:14" ht="16">
      <c r="A541" s="1">
        <v>41402</v>
      </c>
      <c r="B541">
        <v>15056.2</v>
      </c>
      <c r="C541">
        <v>15105.1</v>
      </c>
      <c r="D541">
        <f t="shared" si="32"/>
        <v>15056.2</v>
      </c>
      <c r="E541">
        <f t="shared" si="33"/>
        <v>15105.1</v>
      </c>
      <c r="F541">
        <v>12</v>
      </c>
      <c r="G541">
        <v>0.26090000000000002</v>
      </c>
      <c r="H541" s="6">
        <f ca="1">SUM(F541:OFFSET(F541,$R$1,0))</f>
        <v>95</v>
      </c>
      <c r="I541" s="6">
        <f ca="1">SUM(G541:OFFSET(G541,$R$1,0))</f>
        <v>2.0630000000000002</v>
      </c>
      <c r="J541" s="7">
        <f ca="1">OFFSET(E542,$R$2,0)-D542</f>
        <v>138.25</v>
      </c>
      <c r="K541">
        <f ca="1">-8*H541+860</f>
        <v>100</v>
      </c>
      <c r="L541">
        <f t="shared" ca="1" si="31"/>
        <v>1</v>
      </c>
      <c r="M541">
        <f ca="1">H541*10</f>
        <v>950</v>
      </c>
      <c r="N541">
        <f t="shared" ca="1" si="30"/>
        <v>618.90000000000009</v>
      </c>
    </row>
    <row r="542" spans="1:14" ht="16">
      <c r="A542" s="1">
        <v>41403</v>
      </c>
      <c r="B542">
        <v>15105.1</v>
      </c>
      <c r="C542">
        <v>15082.6</v>
      </c>
      <c r="D542">
        <f t="shared" si="32"/>
        <v>15105.1</v>
      </c>
      <c r="E542">
        <f t="shared" si="33"/>
        <v>15082.6</v>
      </c>
      <c r="F542">
        <v>11</v>
      </c>
      <c r="G542">
        <v>0.22919999999999999</v>
      </c>
      <c r="H542" s="6">
        <f ca="1">SUM(F542:OFFSET(F542,$R$1,0))</f>
        <v>110</v>
      </c>
      <c r="I542" s="6">
        <f ca="1">SUM(G542:OFFSET(G542,$R$1,0))</f>
        <v>2.3755000000000002</v>
      </c>
      <c r="J542" s="7">
        <f ca="1">OFFSET(E543,$R$2,0)-D543</f>
        <v>156</v>
      </c>
      <c r="K542">
        <f ca="1">-8*H542+860</f>
        <v>-20</v>
      </c>
      <c r="L542">
        <f t="shared" ca="1" si="31"/>
        <v>0</v>
      </c>
      <c r="M542">
        <f ca="1">H542*10</f>
        <v>1100</v>
      </c>
      <c r="N542">
        <f t="shared" ca="1" si="30"/>
        <v>712.65000000000009</v>
      </c>
    </row>
    <row r="543" spans="1:14" ht="16">
      <c r="A543" s="1">
        <v>41404</v>
      </c>
      <c r="B543">
        <v>15082.6</v>
      </c>
      <c r="C543">
        <v>15118.5</v>
      </c>
      <c r="D543">
        <f t="shared" si="32"/>
        <v>15082.6</v>
      </c>
      <c r="E543">
        <f t="shared" si="33"/>
        <v>15118.5</v>
      </c>
      <c r="F543">
        <v>8</v>
      </c>
      <c r="G543">
        <v>0.1633</v>
      </c>
      <c r="H543" s="6">
        <f ca="1">SUM(F543:OFFSET(F543,$R$1,0))</f>
        <v>106</v>
      </c>
      <c r="I543" s="6">
        <f ca="1">SUM(G543:OFFSET(G543,$R$1,0))</f>
        <v>2.2938999999999998</v>
      </c>
      <c r="J543" s="7">
        <f ca="1">OFFSET(E544,$R$2,0)-D544</f>
        <v>39.399999999999636</v>
      </c>
      <c r="K543">
        <f ca="1">-8*H543+860</f>
        <v>12</v>
      </c>
      <c r="L543">
        <f t="shared" ca="1" si="31"/>
        <v>1</v>
      </c>
      <c r="M543">
        <f ca="1">H543*10</f>
        <v>1060</v>
      </c>
      <c r="N543">
        <f t="shared" ca="1" si="30"/>
        <v>688.17</v>
      </c>
    </row>
    <row r="544" spans="1:14" ht="16">
      <c r="A544" s="1">
        <v>41405</v>
      </c>
      <c r="B544" t="s">
        <v>4</v>
      </c>
      <c r="C544" t="s">
        <v>4</v>
      </c>
      <c r="D544">
        <f t="shared" si="32"/>
        <v>15082.6</v>
      </c>
      <c r="E544">
        <f t="shared" si="33"/>
        <v>15118.5</v>
      </c>
      <c r="F544">
        <v>0</v>
      </c>
      <c r="G544">
        <v>0</v>
      </c>
      <c r="H544" s="6">
        <f ca="1">SUM(F544:OFFSET(F544,$R$1,0))</f>
        <v>108</v>
      </c>
      <c r="I544" s="6">
        <f ca="1">SUM(G544:OFFSET(G544,$R$1,0))</f>
        <v>2.3527</v>
      </c>
      <c r="J544" s="7">
        <f ca="1">OFFSET(E545,$R$2,0)-D545</f>
        <v>-102.79999999999927</v>
      </c>
      <c r="K544">
        <f ca="1">-8*H544+860</f>
        <v>-4</v>
      </c>
      <c r="L544">
        <f t="shared" ca="1" si="31"/>
        <v>1</v>
      </c>
      <c r="M544">
        <f ca="1">H544*10</f>
        <v>1080</v>
      </c>
      <c r="N544">
        <f t="shared" ca="1" si="30"/>
        <v>705.81000000000006</v>
      </c>
    </row>
    <row r="545" spans="1:14" ht="16">
      <c r="A545" s="1">
        <v>41406</v>
      </c>
      <c r="B545" t="s">
        <v>4</v>
      </c>
      <c r="C545" t="s">
        <v>4</v>
      </c>
      <c r="D545">
        <f t="shared" si="32"/>
        <v>15098</v>
      </c>
      <c r="E545">
        <f t="shared" si="33"/>
        <v>15105.1</v>
      </c>
      <c r="F545">
        <v>5</v>
      </c>
      <c r="G545">
        <v>0.1</v>
      </c>
      <c r="H545" s="6">
        <f ca="1">SUM(F545:OFFSET(F545,$R$1,0))</f>
        <v>121</v>
      </c>
      <c r="I545" s="6">
        <f ca="1">SUM(G545:OFFSET(G545,$R$1,0))</f>
        <v>2.6127000000000002</v>
      </c>
      <c r="J545" s="7">
        <f ca="1">OFFSET(E546,$R$2,0)-D546</f>
        <v>62.700000000000728</v>
      </c>
      <c r="K545">
        <f ca="1">-8*H545+860</f>
        <v>-108</v>
      </c>
      <c r="L545">
        <f t="shared" ca="1" si="31"/>
        <v>0</v>
      </c>
      <c r="M545">
        <f ca="1">H545*10</f>
        <v>1210</v>
      </c>
      <c r="N545">
        <f t="shared" ca="1" si="30"/>
        <v>783.81000000000006</v>
      </c>
    </row>
    <row r="546" spans="1:14" ht="16">
      <c r="A546" s="1">
        <v>41407</v>
      </c>
      <c r="B546">
        <v>15113.4</v>
      </c>
      <c r="C546">
        <v>15091.7</v>
      </c>
      <c r="D546">
        <f t="shared" si="32"/>
        <v>15113.4</v>
      </c>
      <c r="E546">
        <f t="shared" si="33"/>
        <v>15091.7</v>
      </c>
      <c r="F546">
        <v>-2</v>
      </c>
      <c r="G546">
        <v>-4.2599999999999999E-2</v>
      </c>
      <c r="H546" s="6">
        <f ca="1">SUM(F546:OFFSET(F546,$R$1,0))</f>
        <v>115</v>
      </c>
      <c r="I546" s="6">
        <f ca="1">SUM(G546:OFFSET(G546,$R$1,0))</f>
        <v>2.4901</v>
      </c>
      <c r="J546" s="7">
        <f ca="1">OFFSET(E547,$R$2,0)-D547</f>
        <v>-21.5</v>
      </c>
      <c r="K546">
        <f ca="1">-8*H546+860</f>
        <v>-60</v>
      </c>
      <c r="L546">
        <f t="shared" ca="1" si="31"/>
        <v>1</v>
      </c>
      <c r="M546">
        <f ca="1">H546*10</f>
        <v>1150</v>
      </c>
      <c r="N546">
        <f t="shared" ca="1" si="30"/>
        <v>747.03</v>
      </c>
    </row>
    <row r="547" spans="1:14" ht="16">
      <c r="A547" s="1">
        <v>41408</v>
      </c>
      <c r="B547">
        <v>15091.7</v>
      </c>
      <c r="C547">
        <v>15215.3</v>
      </c>
      <c r="D547">
        <f t="shared" si="32"/>
        <v>15091.7</v>
      </c>
      <c r="E547">
        <f t="shared" si="33"/>
        <v>15215.3</v>
      </c>
      <c r="F547">
        <v>6</v>
      </c>
      <c r="G547">
        <v>0.1333</v>
      </c>
      <c r="H547" s="6">
        <f ca="1">SUM(F547:OFFSET(F547,$R$1,0))</f>
        <v>113</v>
      </c>
      <c r="I547" s="6">
        <f ca="1">SUM(G547:OFFSET(G547,$R$1,0))</f>
        <v>2.4567000000000001</v>
      </c>
      <c r="J547" s="7">
        <f ca="1">OFFSET(E548,$R$2,0)-D548</f>
        <v>-141.69999999999891</v>
      </c>
      <c r="K547">
        <f ca="1">-8*H547+860</f>
        <v>-44</v>
      </c>
      <c r="L547">
        <f t="shared" ca="1" si="31"/>
        <v>1</v>
      </c>
      <c r="M547">
        <f ca="1">H547*10</f>
        <v>1130</v>
      </c>
      <c r="N547">
        <f t="shared" ca="1" si="30"/>
        <v>737.01</v>
      </c>
    </row>
    <row r="548" spans="1:14" ht="16">
      <c r="A548" s="1">
        <v>41409</v>
      </c>
      <c r="B548">
        <v>15211.9</v>
      </c>
      <c r="C548">
        <v>15275.7</v>
      </c>
      <c r="D548">
        <f t="shared" si="32"/>
        <v>15211.9</v>
      </c>
      <c r="E548">
        <f t="shared" si="33"/>
        <v>15275.7</v>
      </c>
      <c r="F548">
        <v>3</v>
      </c>
      <c r="G548">
        <v>6.8199999999999997E-2</v>
      </c>
      <c r="H548" s="6">
        <f ca="1">SUM(F548:OFFSET(F548,$R$1,0))</f>
        <v>117</v>
      </c>
      <c r="I548" s="6">
        <f ca="1">SUM(G548:OFFSET(G548,$R$1,0))</f>
        <v>2.5453000000000001</v>
      </c>
      <c r="J548" s="7">
        <f ca="1">OFFSET(E549,$R$2,0)-D549</f>
        <v>-148.85000000000036</v>
      </c>
      <c r="K548">
        <f ca="1">-8*H548+860</f>
        <v>-76</v>
      </c>
      <c r="L548">
        <f t="shared" ca="1" si="31"/>
        <v>1</v>
      </c>
      <c r="M548">
        <f ca="1">H548*10</f>
        <v>1170</v>
      </c>
      <c r="N548">
        <f t="shared" ref="N548:N611" ca="1" si="34">I548*300</f>
        <v>763.59</v>
      </c>
    </row>
    <row r="549" spans="1:14" ht="16">
      <c r="A549" s="1">
        <v>41410</v>
      </c>
      <c r="B549">
        <v>15273.9</v>
      </c>
      <c r="C549">
        <v>15233.2</v>
      </c>
      <c r="D549">
        <f t="shared" si="32"/>
        <v>15273.9</v>
      </c>
      <c r="E549">
        <f t="shared" si="33"/>
        <v>15233.2</v>
      </c>
      <c r="F549">
        <v>8</v>
      </c>
      <c r="G549">
        <v>0.17019999999999999</v>
      </c>
      <c r="H549" s="6">
        <f ca="1">SUM(F549:OFFSET(F549,$R$1,0))</f>
        <v>119</v>
      </c>
      <c r="I549" s="6">
        <f ca="1">SUM(G549:OFFSET(G549,$R$1,0))</f>
        <v>2.5930999999999997</v>
      </c>
      <c r="J549" s="7">
        <f ca="1">OFFSET(E550,$R$2,0)-D550</f>
        <v>-54.899999999999636</v>
      </c>
      <c r="K549">
        <f ca="1">-8*H549+860</f>
        <v>-92</v>
      </c>
      <c r="L549">
        <f t="shared" ca="1" si="31"/>
        <v>1</v>
      </c>
      <c r="M549">
        <f ca="1">H549*10</f>
        <v>1190</v>
      </c>
      <c r="N549">
        <f t="shared" ca="1" si="34"/>
        <v>777.93</v>
      </c>
    </row>
    <row r="550" spans="1:14" ht="16">
      <c r="A550" s="1">
        <v>41411</v>
      </c>
      <c r="B550">
        <v>15234.8</v>
      </c>
      <c r="C550">
        <v>15354.4</v>
      </c>
      <c r="D550">
        <f t="shared" si="32"/>
        <v>15234.8</v>
      </c>
      <c r="E550">
        <f t="shared" si="33"/>
        <v>15354.4</v>
      </c>
      <c r="F550">
        <v>4</v>
      </c>
      <c r="G550">
        <v>8.5099999999999995E-2</v>
      </c>
      <c r="H550" s="6">
        <f ca="1">SUM(F550:OFFSET(F550,$R$1,0))</f>
        <v>117</v>
      </c>
      <c r="I550" s="6">
        <f ca="1">SUM(G550:OFFSET(G550,$R$1,0))</f>
        <v>2.5478000000000001</v>
      </c>
      <c r="J550" s="7">
        <f ca="1">OFFSET(E551,$R$2,0)-D551</f>
        <v>83.400000000001455</v>
      </c>
      <c r="K550">
        <f ca="1">-8*H550+860</f>
        <v>-76</v>
      </c>
      <c r="L550">
        <f t="shared" ca="1" si="31"/>
        <v>0</v>
      </c>
      <c r="M550">
        <f ca="1">H550*10</f>
        <v>1170</v>
      </c>
      <c r="N550">
        <f t="shared" ca="1" si="34"/>
        <v>764.34</v>
      </c>
    </row>
    <row r="551" spans="1:14" ht="16">
      <c r="A551" s="1">
        <v>41412</v>
      </c>
      <c r="B551" t="s">
        <v>4</v>
      </c>
      <c r="C551" t="s">
        <v>4</v>
      </c>
      <c r="D551">
        <f t="shared" si="32"/>
        <v>15234.8</v>
      </c>
      <c r="E551">
        <f t="shared" si="33"/>
        <v>15354.4</v>
      </c>
      <c r="F551">
        <v>-4</v>
      </c>
      <c r="G551">
        <v>-9.7600000000000006E-2</v>
      </c>
      <c r="H551" s="6">
        <f ca="1">SUM(F551:OFFSET(F551,$R$1,0))</f>
        <v>119</v>
      </c>
      <c r="I551" s="6">
        <f ca="1">SUM(G551:OFFSET(G551,$R$1,0))</f>
        <v>2.5752000000000002</v>
      </c>
      <c r="J551" s="7">
        <f ca="1">OFFSET(E552,$R$2,0)-D552</f>
        <v>-179.34999999999854</v>
      </c>
      <c r="K551">
        <f ca="1">-8*H551+860</f>
        <v>-92</v>
      </c>
      <c r="L551">
        <f t="shared" ca="1" si="31"/>
        <v>1</v>
      </c>
      <c r="M551">
        <f ca="1">H551*10</f>
        <v>1190</v>
      </c>
      <c r="N551">
        <f t="shared" ca="1" si="34"/>
        <v>772.56000000000006</v>
      </c>
    </row>
    <row r="552" spans="1:14" ht="16">
      <c r="A552" s="1">
        <v>41413</v>
      </c>
      <c r="B552" t="s">
        <v>4</v>
      </c>
      <c r="C552" t="s">
        <v>4</v>
      </c>
      <c r="D552">
        <f t="shared" si="32"/>
        <v>15291.55</v>
      </c>
      <c r="E552">
        <f t="shared" si="33"/>
        <v>15344.849999999999</v>
      </c>
      <c r="F552">
        <v>7</v>
      </c>
      <c r="G552">
        <v>0.17499999999999999</v>
      </c>
      <c r="H552" s="6">
        <f ca="1">SUM(F552:OFFSET(F552,$R$1,0))</f>
        <v>122</v>
      </c>
      <c r="I552" s="6">
        <f ca="1">SUM(G552:OFFSET(G552,$R$1,0))</f>
        <v>2.5596999999999999</v>
      </c>
      <c r="J552" s="7">
        <f ca="1">OFFSET(E553,$R$2,0)-D553</f>
        <v>-590</v>
      </c>
      <c r="K552">
        <f ca="1">-8*H552+860</f>
        <v>-116</v>
      </c>
      <c r="L552">
        <f t="shared" ca="1" si="31"/>
        <v>1</v>
      </c>
      <c r="M552">
        <f ca="1">H552*10</f>
        <v>1220</v>
      </c>
      <c r="N552">
        <f t="shared" ca="1" si="34"/>
        <v>767.91</v>
      </c>
    </row>
    <row r="553" spans="1:14" ht="16">
      <c r="A553" s="1">
        <v>41414</v>
      </c>
      <c r="B553">
        <v>15348.3</v>
      </c>
      <c r="C553">
        <v>15335.3</v>
      </c>
      <c r="D553">
        <f t="shared" si="32"/>
        <v>15348.3</v>
      </c>
      <c r="E553">
        <f t="shared" si="33"/>
        <v>15335.3</v>
      </c>
      <c r="F553">
        <v>-5</v>
      </c>
      <c r="G553">
        <v>-0.10639999999999999</v>
      </c>
      <c r="H553" s="6">
        <f ca="1">SUM(F553:OFFSET(F553,$R$1,0))</f>
        <v>108</v>
      </c>
      <c r="I553" s="6">
        <f ca="1">SUM(G553:OFFSET(G553,$R$1,0))</f>
        <v>2.2733000000000003</v>
      </c>
      <c r="J553" s="7">
        <f ca="1">OFFSET(E554,$R$2,0)-D554</f>
        <v>-535.60000000000036</v>
      </c>
      <c r="K553">
        <f ca="1">-8*H553+860</f>
        <v>-4</v>
      </c>
      <c r="L553">
        <f t="shared" ca="1" si="31"/>
        <v>1</v>
      </c>
      <c r="M553">
        <f ca="1">H553*10</f>
        <v>1080</v>
      </c>
      <c r="N553">
        <f t="shared" ca="1" si="34"/>
        <v>681.99000000000012</v>
      </c>
    </row>
    <row r="554" spans="1:14" ht="16">
      <c r="A554" s="1">
        <v>41415</v>
      </c>
      <c r="B554">
        <v>15335</v>
      </c>
      <c r="C554">
        <v>15387.6</v>
      </c>
      <c r="D554">
        <f t="shared" si="32"/>
        <v>15335</v>
      </c>
      <c r="E554">
        <f t="shared" si="33"/>
        <v>15387.6</v>
      </c>
      <c r="F554">
        <v>15</v>
      </c>
      <c r="G554">
        <v>0.3125</v>
      </c>
      <c r="H554" s="6">
        <f ca="1">SUM(F554:OFFSET(F554,$R$1,0))</f>
        <v>125</v>
      </c>
      <c r="I554" s="6">
        <f ca="1">SUM(G554:OFFSET(G554,$R$1,0))</f>
        <v>2.6266000000000003</v>
      </c>
      <c r="J554" s="7">
        <f ca="1">OFFSET(E555,$R$2,0)-D555</f>
        <v>-587.70000000000073</v>
      </c>
      <c r="K554">
        <f ca="1">-8*H554+860</f>
        <v>-140</v>
      </c>
      <c r="L554">
        <f t="shared" ca="1" si="31"/>
        <v>1</v>
      </c>
      <c r="M554">
        <f ca="1">H554*10</f>
        <v>1250</v>
      </c>
      <c r="N554">
        <f t="shared" ca="1" si="34"/>
        <v>787.98000000000013</v>
      </c>
    </row>
    <row r="555" spans="1:14" ht="16">
      <c r="A555" s="1">
        <v>41416</v>
      </c>
      <c r="B555">
        <v>15387.1</v>
      </c>
      <c r="C555">
        <v>15307.2</v>
      </c>
      <c r="D555">
        <f t="shared" si="32"/>
        <v>15387.1</v>
      </c>
      <c r="E555">
        <f t="shared" si="33"/>
        <v>15307.2</v>
      </c>
      <c r="F555">
        <v>4</v>
      </c>
      <c r="G555">
        <v>8.3299999999999999E-2</v>
      </c>
      <c r="H555" s="6">
        <f ca="1">SUM(F555:OFFSET(F555,$R$1,0))</f>
        <v>118</v>
      </c>
      <c r="I555" s="6">
        <f ca="1">SUM(G555:OFFSET(G555,$R$1,0))</f>
        <v>2.4854000000000003</v>
      </c>
      <c r="J555" s="7">
        <f ca="1">OFFSET(E556,$R$2,0)-D556</f>
        <v>-571.10000000000036</v>
      </c>
      <c r="K555">
        <f ca="1">-8*H555+860</f>
        <v>-84</v>
      </c>
      <c r="L555">
        <f t="shared" ca="1" si="31"/>
        <v>1</v>
      </c>
      <c r="M555">
        <f ca="1">H555*10</f>
        <v>1180</v>
      </c>
      <c r="N555">
        <f t="shared" ca="1" si="34"/>
        <v>745.62000000000012</v>
      </c>
    </row>
    <row r="556" spans="1:14" ht="16">
      <c r="A556" s="1">
        <v>41417</v>
      </c>
      <c r="B556">
        <v>15300.6</v>
      </c>
      <c r="C556">
        <v>15294.5</v>
      </c>
      <c r="D556">
        <f t="shared" si="32"/>
        <v>15300.6</v>
      </c>
      <c r="E556">
        <f t="shared" si="33"/>
        <v>15294.5</v>
      </c>
      <c r="F556">
        <v>-1</v>
      </c>
      <c r="G556">
        <v>-3.3300000000000003E-2</v>
      </c>
      <c r="H556" s="6">
        <f ca="1">SUM(F556:OFFSET(F556,$R$1,0))</f>
        <v>108</v>
      </c>
      <c r="I556" s="6">
        <f ca="1">SUM(G556:OFFSET(G556,$R$1,0))</f>
        <v>2.2606000000000002</v>
      </c>
      <c r="J556" s="7">
        <f ca="1">OFFSET(E557,$R$2,0)-D557</f>
        <v>-631.10000000000036</v>
      </c>
      <c r="K556">
        <f ca="1">-8*H556+860</f>
        <v>-4</v>
      </c>
      <c r="L556">
        <f t="shared" ca="1" si="31"/>
        <v>1</v>
      </c>
      <c r="M556">
        <f ca="1">H556*10</f>
        <v>1080</v>
      </c>
      <c r="N556">
        <f t="shared" ca="1" si="34"/>
        <v>678.18000000000006</v>
      </c>
    </row>
    <row r="557" spans="1:14" ht="16">
      <c r="A557" s="1">
        <v>41418</v>
      </c>
      <c r="B557">
        <v>15290.7</v>
      </c>
      <c r="C557">
        <v>15303.1</v>
      </c>
      <c r="D557">
        <f t="shared" si="32"/>
        <v>15290.7</v>
      </c>
      <c r="E557">
        <f t="shared" si="33"/>
        <v>15303.1</v>
      </c>
      <c r="F557">
        <v>8</v>
      </c>
      <c r="G557">
        <v>0.17019999999999999</v>
      </c>
      <c r="H557" s="6">
        <f ca="1">SUM(F557:OFFSET(F557,$R$1,0))</f>
        <v>105</v>
      </c>
      <c r="I557" s="6">
        <f ca="1">SUM(G557:OFFSET(G557,$R$1,0))</f>
        <v>2.2016</v>
      </c>
      <c r="J557" s="7">
        <f ca="1">OFFSET(E558,$R$2,0)-D558</f>
        <v>-530.40000000000146</v>
      </c>
      <c r="K557">
        <f ca="1">-8*H557+860</f>
        <v>20</v>
      </c>
      <c r="L557">
        <f t="shared" ca="1" si="31"/>
        <v>0</v>
      </c>
      <c r="M557">
        <f ca="1">H557*10</f>
        <v>1050</v>
      </c>
      <c r="N557">
        <f t="shared" ca="1" si="34"/>
        <v>660.48</v>
      </c>
    </row>
    <row r="558" spans="1:14" ht="16">
      <c r="A558" s="1">
        <v>41419</v>
      </c>
      <c r="B558" t="s">
        <v>4</v>
      </c>
      <c r="C558" t="s">
        <v>4</v>
      </c>
      <c r="D558">
        <f t="shared" si="32"/>
        <v>15290.7</v>
      </c>
      <c r="E558">
        <f t="shared" si="33"/>
        <v>15303.1</v>
      </c>
      <c r="F558">
        <v>3</v>
      </c>
      <c r="G558">
        <v>7.8899999999999998E-2</v>
      </c>
      <c r="H558" s="6">
        <f ca="1">SUM(F558:OFFSET(F558,$R$1,0))</f>
        <v>104</v>
      </c>
      <c r="I558" s="6">
        <f ca="1">SUM(G558:OFFSET(G558,$R$1,0))</f>
        <v>2.2004999999999999</v>
      </c>
      <c r="J558" s="7">
        <f ca="1">OFFSET(E559,$R$2,0)-D559</f>
        <v>-380.60000000000036</v>
      </c>
      <c r="K558">
        <f ca="1">-8*H558+860</f>
        <v>28</v>
      </c>
      <c r="L558">
        <f t="shared" ca="1" si="31"/>
        <v>0</v>
      </c>
      <c r="M558">
        <f ca="1">H558*10</f>
        <v>1040</v>
      </c>
      <c r="N558">
        <f t="shared" ca="1" si="34"/>
        <v>660.15</v>
      </c>
    </row>
    <row r="559" spans="1:14" ht="16">
      <c r="A559" s="1">
        <v>41420</v>
      </c>
      <c r="B559" t="s">
        <v>4</v>
      </c>
      <c r="C559" t="s">
        <v>4</v>
      </c>
      <c r="D559">
        <f t="shared" si="32"/>
        <v>15290.7</v>
      </c>
      <c r="E559">
        <f t="shared" si="33"/>
        <v>15303.1</v>
      </c>
      <c r="F559">
        <v>-1</v>
      </c>
      <c r="G559">
        <v>-2.0400000000000001E-2</v>
      </c>
      <c r="H559" s="6">
        <f ca="1">SUM(F559:OFFSET(F559,$R$1,0))</f>
        <v>95</v>
      </c>
      <c r="I559" s="6">
        <f ca="1">SUM(G559:OFFSET(G559,$R$1,0))</f>
        <v>2.0200999999999998</v>
      </c>
      <c r="J559" s="7">
        <f ca="1">OFFSET(E560,$R$2,0)-D560</f>
        <v>-274.5</v>
      </c>
      <c r="K559">
        <f ca="1">-8*H559+860</f>
        <v>100</v>
      </c>
      <c r="L559">
        <f t="shared" ca="1" si="31"/>
        <v>0</v>
      </c>
      <c r="M559">
        <f ca="1">H559*10</f>
        <v>950</v>
      </c>
      <c r="N559">
        <f t="shared" ca="1" si="34"/>
        <v>606.03</v>
      </c>
    </row>
    <row r="560" spans="1:14" ht="16">
      <c r="A560" s="1">
        <v>41421</v>
      </c>
      <c r="B560" t="s">
        <v>4</v>
      </c>
      <c r="C560" t="s">
        <v>4</v>
      </c>
      <c r="D560">
        <f t="shared" si="32"/>
        <v>15299</v>
      </c>
      <c r="E560">
        <f t="shared" si="33"/>
        <v>15356.25</v>
      </c>
      <c r="F560">
        <v>6</v>
      </c>
      <c r="G560">
        <v>0.12</v>
      </c>
      <c r="H560" s="6">
        <f ca="1">SUM(F560:OFFSET(F560,$R$1,0))</f>
        <v>98</v>
      </c>
      <c r="I560" s="6">
        <f ca="1">SUM(G560:OFFSET(G560,$R$1,0))</f>
        <v>2.0789</v>
      </c>
      <c r="J560" s="7">
        <f ca="1">OFFSET(E561,$R$2,0)-D561</f>
        <v>-397.69999999999891</v>
      </c>
      <c r="K560">
        <f ca="1">-8*H560+860</f>
        <v>76</v>
      </c>
      <c r="L560">
        <f t="shared" ca="1" si="31"/>
        <v>0</v>
      </c>
      <c r="M560">
        <f ca="1">H560*10</f>
        <v>980</v>
      </c>
      <c r="N560">
        <f t="shared" ca="1" si="34"/>
        <v>623.66999999999996</v>
      </c>
    </row>
    <row r="561" spans="1:14" ht="16">
      <c r="A561" s="1">
        <v>41422</v>
      </c>
      <c r="B561">
        <v>15307.3</v>
      </c>
      <c r="C561">
        <v>15409.4</v>
      </c>
      <c r="D561">
        <f t="shared" si="32"/>
        <v>15307.3</v>
      </c>
      <c r="E561">
        <f t="shared" si="33"/>
        <v>15409.4</v>
      </c>
      <c r="F561">
        <v>-1</v>
      </c>
      <c r="G561">
        <v>-2.1299999999999999E-2</v>
      </c>
      <c r="H561" s="6">
        <f ca="1">SUM(F561:OFFSET(F561,$R$1,0))</f>
        <v>96</v>
      </c>
      <c r="I561" s="6">
        <f ca="1">SUM(G561:OFFSET(G561,$R$1,0))</f>
        <v>2.0367999999999995</v>
      </c>
      <c r="J561" s="7">
        <f ca="1">OFFSET(E562,$R$2,0)-D562</f>
        <v>-490.29999999999927</v>
      </c>
      <c r="K561">
        <f ca="1">-8*H561+860</f>
        <v>92</v>
      </c>
      <c r="L561">
        <f t="shared" ca="1" si="31"/>
        <v>0</v>
      </c>
      <c r="M561">
        <f ca="1">H561*10</f>
        <v>960</v>
      </c>
      <c r="N561">
        <f t="shared" ca="1" si="34"/>
        <v>611.03999999999985</v>
      </c>
    </row>
    <row r="562" spans="1:14" ht="16">
      <c r="A562" s="1">
        <v>41423</v>
      </c>
      <c r="B562">
        <v>15399.9</v>
      </c>
      <c r="C562">
        <v>15302.8</v>
      </c>
      <c r="D562">
        <f t="shared" si="32"/>
        <v>15399.9</v>
      </c>
      <c r="E562">
        <f t="shared" si="33"/>
        <v>15302.8</v>
      </c>
      <c r="F562">
        <v>10</v>
      </c>
      <c r="G562">
        <v>0.20830000000000001</v>
      </c>
      <c r="H562" s="6">
        <f ca="1">SUM(F562:OFFSET(F562,$R$1,0))</f>
        <v>96</v>
      </c>
      <c r="I562" s="6">
        <f ca="1">SUM(G562:OFFSET(G562,$R$1,0))</f>
        <v>2.0367999999999995</v>
      </c>
      <c r="J562" s="7">
        <f ca="1">OFFSET(E563,$R$2,0)-D563</f>
        <v>-363.70000000000073</v>
      </c>
      <c r="K562">
        <f ca="1">-8*H562+860</f>
        <v>92</v>
      </c>
      <c r="L562">
        <f t="shared" ca="1" si="31"/>
        <v>0</v>
      </c>
      <c r="M562">
        <f ca="1">H562*10</f>
        <v>960</v>
      </c>
      <c r="N562">
        <f t="shared" ca="1" si="34"/>
        <v>611.03999999999985</v>
      </c>
    </row>
    <row r="563" spans="1:14" ht="16">
      <c r="A563" s="1">
        <v>41424</v>
      </c>
      <c r="B563">
        <v>15306</v>
      </c>
      <c r="C563">
        <v>15324.5</v>
      </c>
      <c r="D563">
        <f t="shared" si="32"/>
        <v>15306</v>
      </c>
      <c r="E563">
        <f t="shared" si="33"/>
        <v>15324.5</v>
      </c>
      <c r="F563">
        <v>4</v>
      </c>
      <c r="G563">
        <v>8.3299999999999999E-2</v>
      </c>
      <c r="H563" s="6">
        <f ca="1">SUM(F563:OFFSET(F563,$R$1,0))</f>
        <v>88</v>
      </c>
      <c r="I563" s="6">
        <f ca="1">SUM(G563:OFFSET(G563,$R$1,0))</f>
        <v>1.8591999999999995</v>
      </c>
      <c r="J563" s="7">
        <f ca="1">OFFSET(E564,$R$2,0)-D564</f>
        <v>-347.20000000000073</v>
      </c>
      <c r="K563">
        <f ca="1">-8*H563+860</f>
        <v>156</v>
      </c>
      <c r="L563">
        <f t="shared" ca="1" si="31"/>
        <v>0</v>
      </c>
      <c r="M563">
        <f ca="1">H563*10</f>
        <v>880</v>
      </c>
      <c r="N563">
        <f t="shared" ca="1" si="34"/>
        <v>557.75999999999988</v>
      </c>
    </row>
    <row r="564" spans="1:14" ht="16">
      <c r="A564" s="1">
        <v>41425</v>
      </c>
      <c r="B564">
        <v>15322.2</v>
      </c>
      <c r="C564">
        <v>15115.6</v>
      </c>
      <c r="D564">
        <f t="shared" si="32"/>
        <v>15322.2</v>
      </c>
      <c r="E564">
        <f t="shared" si="33"/>
        <v>15115.6</v>
      </c>
      <c r="F564">
        <v>1</v>
      </c>
      <c r="G564">
        <v>2.0400000000000001E-2</v>
      </c>
      <c r="H564" s="6">
        <f ca="1">SUM(F564:OFFSET(F564,$R$1,0))</f>
        <v>78</v>
      </c>
      <c r="I564" s="6">
        <f ca="1">SUM(G564:OFFSET(G564,$R$1,0))</f>
        <v>1.6503999999999994</v>
      </c>
      <c r="J564" s="7">
        <f ca="1">OFFSET(E565,$R$2,0)-D565</f>
        <v>-389.80000000000109</v>
      </c>
      <c r="K564">
        <f ca="1">-8*H564+860</f>
        <v>236</v>
      </c>
      <c r="L564">
        <f t="shared" ca="1" si="31"/>
        <v>0</v>
      </c>
      <c r="M564">
        <f ca="1">H564*10</f>
        <v>780</v>
      </c>
      <c r="N564">
        <f t="shared" ca="1" si="34"/>
        <v>495.11999999999983</v>
      </c>
    </row>
    <row r="565" spans="1:14" ht="16">
      <c r="A565" s="1">
        <v>41426</v>
      </c>
      <c r="B565" t="s">
        <v>4</v>
      </c>
      <c r="C565" t="s">
        <v>4</v>
      </c>
      <c r="D565">
        <f t="shared" si="32"/>
        <v>15322.2</v>
      </c>
      <c r="E565">
        <f t="shared" si="33"/>
        <v>15115.6</v>
      </c>
      <c r="F565">
        <v>-4</v>
      </c>
      <c r="G565">
        <v>-0.16</v>
      </c>
      <c r="H565" s="6">
        <f ca="1">SUM(F565:OFFSET(F565,$R$1,0))</f>
        <v>66</v>
      </c>
      <c r="I565" s="6">
        <f ca="1">SUM(G565:OFFSET(G565,$R$1,0))</f>
        <v>1.3270999999999995</v>
      </c>
      <c r="J565" s="7">
        <f ca="1">OFFSET(E566,$R$2,0)-D566</f>
        <v>-234.50000000000182</v>
      </c>
      <c r="K565">
        <f ca="1">-8*H565+860</f>
        <v>332</v>
      </c>
      <c r="L565">
        <f t="shared" ca="1" si="31"/>
        <v>0</v>
      </c>
      <c r="M565">
        <f ca="1">H565*10</f>
        <v>660</v>
      </c>
      <c r="N565">
        <f t="shared" ca="1" si="34"/>
        <v>398.12999999999982</v>
      </c>
    </row>
    <row r="566" spans="1:14" ht="16">
      <c r="A566" s="1">
        <v>41427</v>
      </c>
      <c r="B566" t="s">
        <v>4</v>
      </c>
      <c r="C566" t="s">
        <v>4</v>
      </c>
      <c r="D566">
        <f t="shared" si="32"/>
        <v>15222.900000000001</v>
      </c>
      <c r="E566">
        <f t="shared" si="33"/>
        <v>15184.8</v>
      </c>
      <c r="F566">
        <v>9</v>
      </c>
      <c r="G566">
        <v>0.1837</v>
      </c>
      <c r="H566" s="6">
        <f ca="1">SUM(F566:OFFSET(F566,$R$1,0))</f>
        <v>75</v>
      </c>
      <c r="I566" s="6">
        <f ca="1">SUM(G566:OFFSET(G566,$R$1,0))</f>
        <v>1.5107999999999995</v>
      </c>
      <c r="J566" s="7">
        <f ca="1">OFFSET(E567,$R$2,0)-D567</f>
        <v>-61.500000000001819</v>
      </c>
      <c r="K566">
        <f ca="1">-8*H566+860</f>
        <v>260</v>
      </c>
      <c r="L566">
        <f t="shared" ca="1" si="31"/>
        <v>0</v>
      </c>
      <c r="M566">
        <f ca="1">H566*10</f>
        <v>750</v>
      </c>
      <c r="N566">
        <f t="shared" ca="1" si="34"/>
        <v>453.23999999999984</v>
      </c>
    </row>
    <row r="567" spans="1:14" ht="16">
      <c r="A567" s="1">
        <v>41428</v>
      </c>
      <c r="B567">
        <v>15123.6</v>
      </c>
      <c r="C567">
        <v>15254</v>
      </c>
      <c r="D567">
        <f t="shared" si="32"/>
        <v>15123.6</v>
      </c>
      <c r="E567">
        <f t="shared" si="33"/>
        <v>15254</v>
      </c>
      <c r="F567">
        <v>3</v>
      </c>
      <c r="G567">
        <v>6.5199999999999994E-2</v>
      </c>
      <c r="H567" s="6">
        <f ca="1">SUM(F567:OFFSET(F567,$R$1,0))</f>
        <v>73</v>
      </c>
      <c r="I567" s="6">
        <f ca="1">SUM(G567:OFFSET(G567,$R$1,0))</f>
        <v>1.4759999999999998</v>
      </c>
      <c r="J567" s="7">
        <f ca="1">OFFSET(E568,$R$2,0)-D568</f>
        <v>-119.40000000000146</v>
      </c>
      <c r="K567">
        <f ca="1">-8*H567+860</f>
        <v>276</v>
      </c>
      <c r="L567">
        <f t="shared" ca="1" si="31"/>
        <v>0</v>
      </c>
      <c r="M567">
        <f ca="1">H567*10</f>
        <v>730</v>
      </c>
      <c r="N567">
        <f t="shared" ca="1" si="34"/>
        <v>442.79999999999995</v>
      </c>
    </row>
    <row r="568" spans="1:14" ht="16">
      <c r="A568" s="1">
        <v>41429</v>
      </c>
      <c r="B568">
        <v>15255.2</v>
      </c>
      <c r="C568">
        <v>15177.5</v>
      </c>
      <c r="D568">
        <f t="shared" si="32"/>
        <v>15255.2</v>
      </c>
      <c r="E568">
        <f t="shared" si="33"/>
        <v>15177.5</v>
      </c>
      <c r="F568">
        <v>-5</v>
      </c>
      <c r="G568">
        <v>-9.8000000000000004E-2</v>
      </c>
      <c r="H568" s="6">
        <f ca="1">SUM(F568:OFFSET(F568,$R$1,0))</f>
        <v>70</v>
      </c>
      <c r="I568" s="6">
        <f ca="1">SUM(G568:OFFSET(G568,$R$1,0))</f>
        <v>1.4205999999999999</v>
      </c>
      <c r="J568" s="7">
        <f ca="1">OFFSET(E569,$R$2,0)-D569</f>
        <v>-32.300000000001091</v>
      </c>
      <c r="K568">
        <f ca="1">-8*H568+860</f>
        <v>300</v>
      </c>
      <c r="L568">
        <f t="shared" ca="1" si="31"/>
        <v>0</v>
      </c>
      <c r="M568">
        <f ca="1">H568*10</f>
        <v>700</v>
      </c>
      <c r="N568">
        <f t="shared" ca="1" si="34"/>
        <v>426.17999999999995</v>
      </c>
    </row>
    <row r="569" spans="1:14" ht="16">
      <c r="A569" s="1">
        <v>41430</v>
      </c>
      <c r="B569">
        <v>15168.1</v>
      </c>
      <c r="C569">
        <v>14960.6</v>
      </c>
      <c r="D569">
        <f t="shared" si="32"/>
        <v>15168.1</v>
      </c>
      <c r="E569">
        <f t="shared" si="33"/>
        <v>14960.6</v>
      </c>
      <c r="F569">
        <v>-2</v>
      </c>
      <c r="G569">
        <v>-2.5000000000000001E-2</v>
      </c>
      <c r="H569" s="6">
        <f ca="1">SUM(F569:OFFSET(F569,$R$1,0))</f>
        <v>62</v>
      </c>
      <c r="I569" s="6">
        <f ca="1">SUM(G569:OFFSET(G569,$R$1,0))</f>
        <v>1.2623</v>
      </c>
      <c r="J569" s="7">
        <f ca="1">OFFSET(E570,$R$2,0)-D570</f>
        <v>224.75</v>
      </c>
      <c r="K569">
        <f ca="1">-8*H569+860</f>
        <v>364</v>
      </c>
      <c r="L569">
        <f t="shared" ca="1" si="31"/>
        <v>1</v>
      </c>
      <c r="M569">
        <f ca="1">H569*10</f>
        <v>620</v>
      </c>
      <c r="N569">
        <f t="shared" ca="1" si="34"/>
        <v>378.69</v>
      </c>
    </row>
    <row r="570" spans="1:14" ht="16">
      <c r="A570" s="1">
        <v>41431</v>
      </c>
      <c r="B570">
        <v>14955.5</v>
      </c>
      <c r="C570">
        <v>15040.6</v>
      </c>
      <c r="D570">
        <f t="shared" si="32"/>
        <v>14955.5</v>
      </c>
      <c r="E570">
        <f t="shared" si="33"/>
        <v>15040.6</v>
      </c>
      <c r="F570">
        <v>-12</v>
      </c>
      <c r="G570">
        <v>-0.24490000000000001</v>
      </c>
      <c r="H570" s="6">
        <f ca="1">SUM(F570:OFFSET(F570,$R$1,0))</f>
        <v>47</v>
      </c>
      <c r="I570" s="6">
        <f ca="1">SUM(G570:OFFSET(G570,$R$1,0))</f>
        <v>0.94919999999999993</v>
      </c>
      <c r="J570" s="7">
        <f ca="1">OFFSET(E571,$R$2,0)-D571</f>
        <v>180.20000000000073</v>
      </c>
      <c r="K570">
        <f ca="1">-8*H570+860</f>
        <v>484</v>
      </c>
      <c r="L570">
        <f t="shared" ca="1" si="31"/>
        <v>1</v>
      </c>
      <c r="M570">
        <f ca="1">H570*10</f>
        <v>470</v>
      </c>
      <c r="N570">
        <f t="shared" ca="1" si="34"/>
        <v>284.76</v>
      </c>
    </row>
    <row r="571" spans="1:14" ht="16">
      <c r="A571" s="1">
        <v>41432</v>
      </c>
      <c r="B571">
        <v>15044.5</v>
      </c>
      <c r="C571">
        <v>15248.1</v>
      </c>
      <c r="D571">
        <f t="shared" si="32"/>
        <v>15044.5</v>
      </c>
      <c r="E571">
        <f t="shared" si="33"/>
        <v>15248.1</v>
      </c>
      <c r="F571">
        <v>-1</v>
      </c>
      <c r="G571">
        <v>-2.0400000000000001E-2</v>
      </c>
      <c r="H571" s="6">
        <f ca="1">SUM(F571:OFFSET(F571,$R$1,0))</f>
        <v>38</v>
      </c>
      <c r="I571" s="6">
        <f ca="1">SUM(G571:OFFSET(G571,$R$1,0))</f>
        <v>0.75860000000000005</v>
      </c>
      <c r="J571" s="7">
        <f ca="1">OFFSET(E572,$R$2,0)-D572</f>
        <v>255.79999999999927</v>
      </c>
      <c r="K571">
        <f ca="1">-8*H571+860</f>
        <v>556</v>
      </c>
      <c r="L571">
        <f t="shared" ca="1" si="31"/>
        <v>1</v>
      </c>
      <c r="M571">
        <f ca="1">H571*10</f>
        <v>380</v>
      </c>
      <c r="N571">
        <f t="shared" ca="1" si="34"/>
        <v>227.58</v>
      </c>
    </row>
    <row r="572" spans="1:14" ht="16">
      <c r="A572" s="1">
        <v>41433</v>
      </c>
      <c r="B572" t="s">
        <v>4</v>
      </c>
      <c r="C572" t="s">
        <v>4</v>
      </c>
      <c r="D572">
        <f t="shared" si="32"/>
        <v>15044.5</v>
      </c>
      <c r="E572">
        <f t="shared" si="33"/>
        <v>15248.1</v>
      </c>
      <c r="F572">
        <v>2</v>
      </c>
      <c r="G572">
        <v>4.3499999999999997E-2</v>
      </c>
      <c r="H572" s="6">
        <f ca="1">SUM(F572:OFFSET(F572,$R$1,0))</f>
        <v>36</v>
      </c>
      <c r="I572" s="6">
        <f ca="1">SUM(G572:OFFSET(G572,$R$1,0))</f>
        <v>0.71699999999999986</v>
      </c>
      <c r="J572" s="7">
        <f ca="1">OFFSET(E573,$R$2,0)-D573</f>
        <v>145.55000000000109</v>
      </c>
      <c r="K572">
        <f ca="1">-8*H572+860</f>
        <v>572</v>
      </c>
      <c r="L572">
        <f t="shared" ca="1" si="31"/>
        <v>1</v>
      </c>
      <c r="M572">
        <f ca="1">H572*10</f>
        <v>360</v>
      </c>
      <c r="N572">
        <f t="shared" ca="1" si="34"/>
        <v>215.09999999999997</v>
      </c>
    </row>
    <row r="573" spans="1:14" ht="16">
      <c r="A573" s="1">
        <v>41434</v>
      </c>
      <c r="B573" t="s">
        <v>4</v>
      </c>
      <c r="C573" t="s">
        <v>4</v>
      </c>
      <c r="D573">
        <f t="shared" si="32"/>
        <v>15146.15</v>
      </c>
      <c r="E573">
        <f t="shared" si="33"/>
        <v>15243.35</v>
      </c>
      <c r="F573">
        <v>5</v>
      </c>
      <c r="G573">
        <v>0.1</v>
      </c>
      <c r="H573" s="6">
        <f ca="1">SUM(F573:OFFSET(F573,$R$1,0))</f>
        <v>45</v>
      </c>
      <c r="I573" s="6">
        <f ca="1">SUM(G573:OFFSET(G573,$R$1,0))</f>
        <v>0.91459999999999997</v>
      </c>
      <c r="J573" s="7">
        <f ca="1">OFFSET(E574,$R$2,0)-D574</f>
        <v>213.10000000000036</v>
      </c>
      <c r="K573">
        <f ca="1">-8*H573+860</f>
        <v>500</v>
      </c>
      <c r="L573">
        <f t="shared" ca="1" si="31"/>
        <v>1</v>
      </c>
      <c r="M573">
        <f ca="1">H573*10</f>
        <v>450</v>
      </c>
      <c r="N573">
        <f t="shared" ca="1" si="34"/>
        <v>274.38</v>
      </c>
    </row>
    <row r="574" spans="1:14" ht="16">
      <c r="A574" s="1">
        <v>41435</v>
      </c>
      <c r="B574">
        <v>15247.8</v>
      </c>
      <c r="C574">
        <v>15238.6</v>
      </c>
      <c r="D574">
        <f t="shared" si="32"/>
        <v>15247.8</v>
      </c>
      <c r="E574">
        <f t="shared" si="33"/>
        <v>15238.6</v>
      </c>
      <c r="F574">
        <v>12</v>
      </c>
      <c r="G574">
        <v>0.25530000000000003</v>
      </c>
      <c r="H574" s="6">
        <f ca="1">SUM(F574:OFFSET(F574,$R$1,0))</f>
        <v>50</v>
      </c>
      <c r="I574" s="6">
        <f ca="1">SUM(G574:OFFSET(G574,$R$1,0))</f>
        <v>0.99490000000000012</v>
      </c>
      <c r="J574" s="7">
        <f ca="1">OFFSET(E575,$R$2,0)-D575</f>
        <v>232.89999999999964</v>
      </c>
      <c r="K574">
        <f ca="1">-8*H574+860</f>
        <v>460</v>
      </c>
      <c r="L574">
        <f t="shared" ca="1" si="31"/>
        <v>1</v>
      </c>
      <c r="M574">
        <f ca="1">H574*10</f>
        <v>500</v>
      </c>
      <c r="N574">
        <f t="shared" ca="1" si="34"/>
        <v>298.47000000000003</v>
      </c>
    </row>
    <row r="575" spans="1:14" ht="16">
      <c r="A575" s="1">
        <v>41436</v>
      </c>
      <c r="B575">
        <v>15231.4</v>
      </c>
      <c r="C575">
        <v>15122</v>
      </c>
      <c r="D575">
        <f t="shared" si="32"/>
        <v>15231.4</v>
      </c>
      <c r="E575">
        <f t="shared" si="33"/>
        <v>15122</v>
      </c>
      <c r="F575">
        <v>4</v>
      </c>
      <c r="G575">
        <v>8.5099999999999995E-2</v>
      </c>
      <c r="H575" s="6">
        <f ca="1">SUM(F575:OFFSET(F575,$R$1,0))</f>
        <v>59</v>
      </c>
      <c r="I575" s="6">
        <f ca="1">SUM(G575:OFFSET(G575,$R$1,0))</f>
        <v>1.1863999999999999</v>
      </c>
      <c r="J575" s="7">
        <f ca="1">OFFSET(E576,$R$2,0)-D576</f>
        <v>333.89999999999964</v>
      </c>
      <c r="K575">
        <f ca="1">-8*H575+860</f>
        <v>388</v>
      </c>
      <c r="L575">
        <f t="shared" ca="1" si="31"/>
        <v>1</v>
      </c>
      <c r="M575">
        <f ca="1">H575*10</f>
        <v>590</v>
      </c>
      <c r="N575">
        <f t="shared" ca="1" si="34"/>
        <v>355.91999999999996</v>
      </c>
    </row>
    <row r="576" spans="1:14" ht="16">
      <c r="A576" s="1">
        <v>41437</v>
      </c>
      <c r="B576">
        <v>15130.4</v>
      </c>
      <c r="C576">
        <v>14995.2</v>
      </c>
      <c r="D576">
        <f t="shared" si="32"/>
        <v>15130.4</v>
      </c>
      <c r="E576">
        <f t="shared" si="33"/>
        <v>14995.2</v>
      </c>
      <c r="F576">
        <v>7</v>
      </c>
      <c r="G576">
        <v>0.14580000000000001</v>
      </c>
      <c r="H576" s="6">
        <f ca="1">SUM(F576:OFFSET(F576,$R$1,0))</f>
        <v>51</v>
      </c>
      <c r="I576" s="6">
        <f ca="1">SUM(G576:OFFSET(G576,$R$1,0))</f>
        <v>1.0196999999999998</v>
      </c>
      <c r="J576" s="7">
        <f ca="1">OFFSET(E577,$R$2,0)-D577</f>
        <v>481.79999999999927</v>
      </c>
      <c r="K576">
        <f ca="1">-8*H576+860</f>
        <v>452</v>
      </c>
      <c r="L576">
        <f t="shared" ca="1" si="31"/>
        <v>1</v>
      </c>
      <c r="M576">
        <f ca="1">H576*10</f>
        <v>510</v>
      </c>
      <c r="N576">
        <f t="shared" ca="1" si="34"/>
        <v>305.90999999999997</v>
      </c>
    </row>
    <row r="577" spans="1:14" ht="16">
      <c r="A577" s="1">
        <v>41438</v>
      </c>
      <c r="B577">
        <v>14992.5</v>
      </c>
      <c r="C577">
        <v>15176.1</v>
      </c>
      <c r="D577">
        <f t="shared" si="32"/>
        <v>14992.5</v>
      </c>
      <c r="E577">
        <f t="shared" si="33"/>
        <v>15176.1</v>
      </c>
      <c r="F577">
        <v>-3</v>
      </c>
      <c r="G577">
        <v>-6.25E-2</v>
      </c>
      <c r="H577" s="6">
        <f ca="1">SUM(F577:OFFSET(F577,$R$1,0))</f>
        <v>44</v>
      </c>
      <c r="I577" s="6">
        <f ca="1">SUM(G577:OFFSET(G577,$R$1,0))</f>
        <v>0.87390000000000001</v>
      </c>
      <c r="J577" s="7">
        <f ca="1">OFFSET(E578,$R$2,0)-D578</f>
        <v>306.19999999999891</v>
      </c>
      <c r="K577">
        <f ca="1">-8*H577+860</f>
        <v>508</v>
      </c>
      <c r="L577">
        <f t="shared" ca="1" si="31"/>
        <v>1</v>
      </c>
      <c r="M577">
        <f ca="1">H577*10</f>
        <v>440</v>
      </c>
      <c r="N577">
        <f t="shared" ca="1" si="34"/>
        <v>262.17</v>
      </c>
    </row>
    <row r="578" spans="1:14" ht="16">
      <c r="A578" s="1">
        <v>41439</v>
      </c>
      <c r="B578">
        <v>15178.1</v>
      </c>
      <c r="C578">
        <v>15070.2</v>
      </c>
      <c r="D578">
        <f t="shared" si="32"/>
        <v>15178.1</v>
      </c>
      <c r="E578">
        <f t="shared" si="33"/>
        <v>15070.2</v>
      </c>
      <c r="F578">
        <v>0</v>
      </c>
      <c r="G578">
        <v>0</v>
      </c>
      <c r="H578" s="6">
        <f ca="1">SUM(F578:OFFSET(F578,$R$1,0))</f>
        <v>45</v>
      </c>
      <c r="I578" s="6">
        <f ca="1">SUM(G578:OFFSET(G578,$R$1,0))</f>
        <v>0.90720000000000012</v>
      </c>
      <c r="J578" s="7">
        <f ca="1">OFFSET(E579,$R$2,0)-D579</f>
        <v>273.79999999999927</v>
      </c>
      <c r="K578">
        <f ca="1">-8*H578+860</f>
        <v>500</v>
      </c>
      <c r="L578">
        <f t="shared" ca="1" si="31"/>
        <v>1</v>
      </c>
      <c r="M578">
        <f ca="1">H578*10</f>
        <v>450</v>
      </c>
      <c r="N578">
        <f t="shared" ca="1" si="34"/>
        <v>272.16000000000003</v>
      </c>
    </row>
    <row r="579" spans="1:14" ht="16">
      <c r="A579" s="1">
        <v>41440</v>
      </c>
      <c r="B579" t="s">
        <v>4</v>
      </c>
      <c r="C579" t="s">
        <v>4</v>
      </c>
      <c r="D579">
        <f t="shared" si="32"/>
        <v>15178.1</v>
      </c>
      <c r="E579">
        <f t="shared" si="33"/>
        <v>15070.2</v>
      </c>
      <c r="F579">
        <v>1</v>
      </c>
      <c r="G579">
        <v>2.1700000000000001E-2</v>
      </c>
      <c r="H579" s="6">
        <f ca="1">SUM(F579:OFFSET(F579,$R$1,0))</f>
        <v>38</v>
      </c>
      <c r="I579" s="6">
        <f ca="1">SUM(G579:OFFSET(G579,$R$1,0))</f>
        <v>0.75870000000000004</v>
      </c>
      <c r="J579" s="7">
        <f ca="1">OFFSET(E580,$R$2,0)-D580</f>
        <v>342.09999999999854</v>
      </c>
      <c r="K579">
        <f ca="1">-8*H579+860</f>
        <v>556</v>
      </c>
      <c r="L579">
        <f t="shared" ref="L579:L642" ca="1" si="35">IF(SIGN(J579)=SIGN(K579), 1, 0)</f>
        <v>1</v>
      </c>
      <c r="M579">
        <f ca="1">H579*10</f>
        <v>380</v>
      </c>
      <c r="N579">
        <f t="shared" ca="1" si="34"/>
        <v>227.61</v>
      </c>
    </row>
    <row r="580" spans="1:14" ht="16">
      <c r="A580" s="1">
        <v>41441</v>
      </c>
      <c r="B580" t="s">
        <v>4</v>
      </c>
      <c r="C580" t="s">
        <v>4</v>
      </c>
      <c r="D580">
        <f t="shared" ref="D580:D643" si="36">IF(B580="NULL", AVERAGE(D579,B581), B580)</f>
        <v>15128.400000000001</v>
      </c>
      <c r="E580">
        <f t="shared" ref="E580:E643" si="37">IF(C580="NULL", AVERAGE(E579,C581), C580)</f>
        <v>15125.05</v>
      </c>
      <c r="F580">
        <v>1</v>
      </c>
      <c r="G580">
        <v>0.02</v>
      </c>
      <c r="H580" s="6">
        <f ca="1">SUM(F580:OFFSET(F580,$R$1,0))</f>
        <v>36</v>
      </c>
      <c r="I580" s="6">
        <f ca="1">SUM(G580:OFFSET(G580,$R$1,0))</f>
        <v>0.69980000000000009</v>
      </c>
      <c r="J580" s="7">
        <f ca="1">OFFSET(E581,$R$2,0)-D581</f>
        <v>469.79999999999927</v>
      </c>
      <c r="K580">
        <f ca="1">-8*H580+860</f>
        <v>572</v>
      </c>
      <c r="L580">
        <f t="shared" ca="1" si="35"/>
        <v>1</v>
      </c>
      <c r="M580">
        <f ca="1">H580*10</f>
        <v>360</v>
      </c>
      <c r="N580">
        <f t="shared" ca="1" si="34"/>
        <v>209.94000000000003</v>
      </c>
    </row>
    <row r="581" spans="1:14" ht="16">
      <c r="A581" s="1">
        <v>41442</v>
      </c>
      <c r="B581">
        <v>15078.7</v>
      </c>
      <c r="C581">
        <v>15179.9</v>
      </c>
      <c r="D581">
        <f t="shared" si="36"/>
        <v>15078.7</v>
      </c>
      <c r="E581">
        <f t="shared" si="37"/>
        <v>15179.9</v>
      </c>
      <c r="F581">
        <v>4</v>
      </c>
      <c r="G581">
        <v>8.5099999999999995E-2</v>
      </c>
      <c r="H581" s="6">
        <f ca="1">SUM(F581:OFFSET(F581,$R$1,0))</f>
        <v>41</v>
      </c>
      <c r="I581" s="6">
        <f ca="1">SUM(G581:OFFSET(G581,$R$1,0))</f>
        <v>0.80529999999999979</v>
      </c>
      <c r="J581" s="7">
        <f ca="1">OFFSET(E582,$R$2,0)-D582</f>
        <v>357.40000000000146</v>
      </c>
      <c r="K581">
        <f ca="1">-8*H581+860</f>
        <v>532</v>
      </c>
      <c r="L581">
        <f t="shared" ca="1" si="35"/>
        <v>1</v>
      </c>
      <c r="M581">
        <f ca="1">H581*10</f>
        <v>410</v>
      </c>
      <c r="N581">
        <f t="shared" ca="1" si="34"/>
        <v>241.58999999999995</v>
      </c>
    </row>
    <row r="582" spans="1:14" ht="16">
      <c r="A582" s="1">
        <v>41443</v>
      </c>
      <c r="B582">
        <v>15186.3</v>
      </c>
      <c r="C582">
        <v>15318.2</v>
      </c>
      <c r="D582">
        <f t="shared" si="36"/>
        <v>15186.3</v>
      </c>
      <c r="E582">
        <f t="shared" si="37"/>
        <v>15318.2</v>
      </c>
      <c r="F582">
        <v>1</v>
      </c>
      <c r="G582">
        <v>2.0400000000000001E-2</v>
      </c>
      <c r="H582" s="6">
        <f ca="1">SUM(F582:OFFSET(F582,$R$1,0))</f>
        <v>36</v>
      </c>
      <c r="I582" s="6">
        <f ca="1">SUM(G582:OFFSET(G582,$R$1,0))</f>
        <v>0.70569999999999999</v>
      </c>
      <c r="J582" s="7">
        <f ca="1">OFFSET(E583,$R$2,0)-D583</f>
        <v>228.20000000000073</v>
      </c>
      <c r="K582">
        <f ca="1">-8*H582+860</f>
        <v>572</v>
      </c>
      <c r="L582">
        <f t="shared" ca="1" si="35"/>
        <v>1</v>
      </c>
      <c r="M582">
        <f ca="1">H582*10</f>
        <v>360</v>
      </c>
      <c r="N582">
        <f t="shared" ca="1" si="34"/>
        <v>211.71</v>
      </c>
    </row>
    <row r="583" spans="1:14" ht="16">
      <c r="A583" s="1">
        <v>41444</v>
      </c>
      <c r="B583">
        <v>15315.5</v>
      </c>
      <c r="C583">
        <v>15112.2</v>
      </c>
      <c r="D583">
        <f t="shared" si="36"/>
        <v>15315.5</v>
      </c>
      <c r="E583">
        <f t="shared" si="37"/>
        <v>15112.2</v>
      </c>
      <c r="F583">
        <v>-3</v>
      </c>
      <c r="G583">
        <v>-6.1199999999999997E-2</v>
      </c>
      <c r="H583" s="6">
        <f ca="1">SUM(F583:OFFSET(F583,$R$1,0))</f>
        <v>34</v>
      </c>
      <c r="I583" s="6">
        <f ca="1">SUM(G583:OFFSET(G583,$R$1,0))</f>
        <v>0.66580000000000006</v>
      </c>
      <c r="J583" s="7">
        <f ca="1">OFFSET(E584,$R$2,0)-D584</f>
        <v>439.15000000000146</v>
      </c>
      <c r="K583">
        <f ca="1">-8*H583+860</f>
        <v>588</v>
      </c>
      <c r="L583">
        <f t="shared" ca="1" si="35"/>
        <v>1</v>
      </c>
      <c r="M583">
        <f ca="1">H583*10</f>
        <v>340</v>
      </c>
      <c r="N583">
        <f t="shared" ca="1" si="34"/>
        <v>199.74</v>
      </c>
    </row>
    <row r="584" spans="1:14" ht="16">
      <c r="A584" s="1">
        <v>41445</v>
      </c>
      <c r="B584">
        <v>15105.5</v>
      </c>
      <c r="C584">
        <v>14758.3</v>
      </c>
      <c r="D584">
        <f t="shared" si="36"/>
        <v>15105.5</v>
      </c>
      <c r="E584">
        <f t="shared" si="37"/>
        <v>14758.3</v>
      </c>
      <c r="F584">
        <v>1</v>
      </c>
      <c r="G584">
        <v>2.0799999999999999E-2</v>
      </c>
      <c r="H584" s="6">
        <f ca="1">SUM(F584:OFFSET(F584,$R$1,0))</f>
        <v>25</v>
      </c>
      <c r="I584" s="6">
        <f ca="1">SUM(G584:OFFSET(G584,$R$1,0))</f>
        <v>0.47830000000000006</v>
      </c>
      <c r="J584" s="7">
        <f ca="1">OFFSET(E585,$R$2,0)-D585</f>
        <v>785</v>
      </c>
      <c r="K584">
        <f ca="1">-8*H584+860</f>
        <v>660</v>
      </c>
      <c r="L584">
        <f t="shared" ca="1" si="35"/>
        <v>1</v>
      </c>
      <c r="M584">
        <f ca="1">H584*10</f>
        <v>250</v>
      </c>
      <c r="N584">
        <f t="shared" ca="1" si="34"/>
        <v>143.49</v>
      </c>
    </row>
    <row r="585" spans="1:14" ht="16">
      <c r="A585" s="1">
        <v>41446</v>
      </c>
      <c r="B585">
        <v>14760.6</v>
      </c>
      <c r="C585">
        <v>14799.4</v>
      </c>
      <c r="D585">
        <f t="shared" si="36"/>
        <v>14760.6</v>
      </c>
      <c r="E585">
        <f t="shared" si="37"/>
        <v>14799.4</v>
      </c>
      <c r="F585">
        <v>-3</v>
      </c>
      <c r="G585">
        <v>-6.3799999999999996E-2</v>
      </c>
      <c r="H585" s="6">
        <f ca="1">SUM(F585:OFFSET(F585,$R$1,0))</f>
        <v>18</v>
      </c>
      <c r="I585" s="6">
        <f ca="1">SUM(G585:OFFSET(G585,$R$1,0))</f>
        <v>0.33120000000000005</v>
      </c>
      <c r="J585" s="7">
        <f ca="1">OFFSET(E586,$R$2,0)-D586</f>
        <v>807.10000000000036</v>
      </c>
      <c r="K585">
        <f ca="1">-8*H585+860</f>
        <v>716</v>
      </c>
      <c r="L585">
        <f t="shared" ca="1" si="35"/>
        <v>1</v>
      </c>
      <c r="M585">
        <f ca="1">H585*10</f>
        <v>180</v>
      </c>
      <c r="N585">
        <f t="shared" ca="1" si="34"/>
        <v>99.360000000000014</v>
      </c>
    </row>
    <row r="586" spans="1:14" ht="16">
      <c r="A586" s="1">
        <v>41447</v>
      </c>
      <c r="B586" t="s">
        <v>4</v>
      </c>
      <c r="C586" t="s">
        <v>4</v>
      </c>
      <c r="D586">
        <f t="shared" si="36"/>
        <v>14760.6</v>
      </c>
      <c r="E586">
        <f t="shared" si="37"/>
        <v>14799.4</v>
      </c>
      <c r="F586">
        <v>0</v>
      </c>
      <c r="G586">
        <v>0</v>
      </c>
      <c r="H586" s="6">
        <f ca="1">SUM(F586:OFFSET(F586,$R$1,0))</f>
        <v>17</v>
      </c>
      <c r="I586" s="6">
        <f ca="1">SUM(G586:OFFSET(G586,$R$1,0))</f>
        <v>0.31080000000000008</v>
      </c>
      <c r="J586" s="7">
        <f ca="1">OFFSET(E587,$R$2,0)-D587</f>
        <v>764</v>
      </c>
      <c r="K586">
        <f ca="1">-8*H586+860</f>
        <v>724</v>
      </c>
      <c r="L586">
        <f t="shared" ca="1" si="35"/>
        <v>1</v>
      </c>
      <c r="M586">
        <f ca="1">H586*10</f>
        <v>170</v>
      </c>
      <c r="N586">
        <f t="shared" ca="1" si="34"/>
        <v>93.240000000000023</v>
      </c>
    </row>
    <row r="587" spans="1:14" ht="16">
      <c r="A587" s="1">
        <v>41448</v>
      </c>
      <c r="B587" t="s">
        <v>4</v>
      </c>
      <c r="C587" t="s">
        <v>4</v>
      </c>
      <c r="D587">
        <f t="shared" si="36"/>
        <v>14778.2</v>
      </c>
      <c r="E587">
        <f t="shared" si="37"/>
        <v>14729.5</v>
      </c>
      <c r="F587">
        <v>8</v>
      </c>
      <c r="G587">
        <v>0.16</v>
      </c>
      <c r="H587" s="6">
        <f ca="1">SUM(F587:OFFSET(F587,$R$1,0))</f>
        <v>29</v>
      </c>
      <c r="I587" s="6">
        <f ca="1">SUM(G587:OFFSET(G587,$R$1,0))</f>
        <v>0.63080000000000014</v>
      </c>
      <c r="J587" s="7">
        <f ca="1">OFFSET(E588,$R$2,0)-D588</f>
        <v>759.80000000000109</v>
      </c>
      <c r="K587">
        <f ca="1">-8*H587+860</f>
        <v>628</v>
      </c>
      <c r="L587">
        <f t="shared" ca="1" si="35"/>
        <v>1</v>
      </c>
      <c r="M587">
        <f ca="1">H587*10</f>
        <v>290</v>
      </c>
      <c r="N587">
        <f t="shared" ca="1" si="34"/>
        <v>189.24000000000004</v>
      </c>
    </row>
    <row r="588" spans="1:14" ht="16">
      <c r="A588" s="1">
        <v>41449</v>
      </c>
      <c r="B588">
        <v>14795.8</v>
      </c>
      <c r="C588">
        <v>14659.6</v>
      </c>
      <c r="D588">
        <f t="shared" si="36"/>
        <v>14795.8</v>
      </c>
      <c r="E588">
        <f t="shared" si="37"/>
        <v>14659.6</v>
      </c>
      <c r="F588">
        <v>-4</v>
      </c>
      <c r="G588">
        <v>-0.1176</v>
      </c>
      <c r="H588" s="6">
        <f ca="1">SUM(F588:OFFSET(F588,$R$1,0))</f>
        <v>16</v>
      </c>
      <c r="I588" s="6">
        <f ca="1">SUM(G588:OFFSET(G588,$R$1,0))</f>
        <v>0.32950000000000007</v>
      </c>
      <c r="J588" s="7">
        <f ca="1">OFFSET(E589,$R$2,0)-D589</f>
        <v>889.09999999999854</v>
      </c>
      <c r="K588">
        <f ca="1">-8*H588+860</f>
        <v>732</v>
      </c>
      <c r="L588">
        <f t="shared" ca="1" si="35"/>
        <v>1</v>
      </c>
      <c r="M588">
        <f ca="1">H588*10</f>
        <v>160</v>
      </c>
      <c r="N588">
        <f t="shared" ca="1" si="34"/>
        <v>98.850000000000023</v>
      </c>
    </row>
    <row r="589" spans="1:14" ht="16">
      <c r="A589" s="1">
        <v>41450</v>
      </c>
      <c r="B589">
        <v>14669.7</v>
      </c>
      <c r="C589">
        <v>14760.3</v>
      </c>
      <c r="D589">
        <f t="shared" si="36"/>
        <v>14669.7</v>
      </c>
      <c r="E589">
        <f t="shared" si="37"/>
        <v>14760.3</v>
      </c>
      <c r="F589">
        <v>15</v>
      </c>
      <c r="G589">
        <v>0.31909999999999999</v>
      </c>
      <c r="H589" s="6">
        <f ca="1">SUM(F589:OFFSET(F589,$R$1,0))</f>
        <v>28</v>
      </c>
      <c r="I589" s="6">
        <f ca="1">SUM(G589:OFFSET(G589,$R$1,0))</f>
        <v>0.58340000000000014</v>
      </c>
      <c r="J589" s="7">
        <f ca="1">OFFSET(E590,$R$2,0)-D590</f>
        <v>788.79999999999927</v>
      </c>
      <c r="K589">
        <f ca="1">-8*H589+860</f>
        <v>636</v>
      </c>
      <c r="L589">
        <f t="shared" ca="1" si="35"/>
        <v>1</v>
      </c>
      <c r="M589">
        <f ca="1">H589*10</f>
        <v>280</v>
      </c>
      <c r="N589">
        <f t="shared" ca="1" si="34"/>
        <v>175.02000000000004</v>
      </c>
    </row>
    <row r="590" spans="1:14" ht="16">
      <c r="A590" s="1">
        <v>41451</v>
      </c>
      <c r="B590">
        <v>14770</v>
      </c>
      <c r="C590">
        <v>14910.1</v>
      </c>
      <c r="D590">
        <f t="shared" si="36"/>
        <v>14770</v>
      </c>
      <c r="E590">
        <f t="shared" si="37"/>
        <v>14910.1</v>
      </c>
      <c r="F590">
        <v>7</v>
      </c>
      <c r="G590">
        <v>0.1429</v>
      </c>
      <c r="H590" s="6">
        <f ca="1">SUM(F590:OFFSET(F590,$R$1,0))</f>
        <v>40</v>
      </c>
      <c r="I590" s="6">
        <f ca="1">SUM(G590:OFFSET(G590,$R$1,0))</f>
        <v>0.82430000000000014</v>
      </c>
      <c r="J590" s="7">
        <f ca="1">OFFSET(E591,$R$2,0)-D591</f>
        <v>619.10000000000036</v>
      </c>
      <c r="K590">
        <f ca="1">-8*H590+860</f>
        <v>540</v>
      </c>
      <c r="L590">
        <f t="shared" ca="1" si="35"/>
        <v>1</v>
      </c>
      <c r="M590">
        <f ca="1">H590*10</f>
        <v>400</v>
      </c>
      <c r="N590">
        <f t="shared" ca="1" si="34"/>
        <v>247.29000000000005</v>
      </c>
    </row>
    <row r="591" spans="1:14" ht="16">
      <c r="A591" s="1">
        <v>41452</v>
      </c>
      <c r="B591">
        <v>14921.3</v>
      </c>
      <c r="C591">
        <v>15024.5</v>
      </c>
      <c r="D591">
        <f t="shared" si="36"/>
        <v>14921.3</v>
      </c>
      <c r="E591">
        <f t="shared" si="37"/>
        <v>15024.5</v>
      </c>
      <c r="F591">
        <v>-2</v>
      </c>
      <c r="G591">
        <v>-4.0800000000000003E-2</v>
      </c>
      <c r="H591" s="6">
        <f ca="1">SUM(F591:OFFSET(F591,$R$1,0))</f>
        <v>40</v>
      </c>
      <c r="I591" s="6">
        <f ca="1">SUM(G591:OFFSET(G591,$R$1,0))</f>
        <v>0.80850000000000022</v>
      </c>
      <c r="J591" s="7">
        <f ca="1">OFFSET(E592,$R$2,0)-D592</f>
        <v>505.39999999999964</v>
      </c>
      <c r="K591">
        <f ca="1">-8*H591+860</f>
        <v>540</v>
      </c>
      <c r="L591">
        <f t="shared" ca="1" si="35"/>
        <v>1</v>
      </c>
      <c r="M591">
        <f ca="1">H591*10</f>
        <v>400</v>
      </c>
      <c r="N591">
        <f t="shared" ca="1" si="34"/>
        <v>242.55000000000007</v>
      </c>
    </row>
    <row r="592" spans="1:14" ht="16">
      <c r="A592" s="1">
        <v>41453</v>
      </c>
      <c r="B592">
        <v>15016.6</v>
      </c>
      <c r="C592">
        <v>14909.6</v>
      </c>
      <c r="D592">
        <f t="shared" si="36"/>
        <v>15016.6</v>
      </c>
      <c r="E592">
        <f t="shared" si="37"/>
        <v>14909.6</v>
      </c>
      <c r="F592">
        <v>-3</v>
      </c>
      <c r="G592">
        <v>-6.5199999999999994E-2</v>
      </c>
      <c r="H592" s="6">
        <f ca="1">SUM(F592:OFFSET(F592,$R$1,0))</f>
        <v>49</v>
      </c>
      <c r="I592" s="6">
        <f ca="1">SUM(G592:OFFSET(G592,$R$1,0))</f>
        <v>0.98820000000000008</v>
      </c>
      <c r="J592" s="7">
        <f ca="1">OFFSET(E593,$R$2,0)-D593</f>
        <v>504</v>
      </c>
      <c r="K592">
        <f ca="1">-8*H592+860</f>
        <v>468</v>
      </c>
      <c r="L592">
        <f t="shared" ca="1" si="35"/>
        <v>1</v>
      </c>
      <c r="M592">
        <f ca="1">H592*10</f>
        <v>490</v>
      </c>
      <c r="N592">
        <f t="shared" ca="1" si="34"/>
        <v>296.46000000000004</v>
      </c>
    </row>
    <row r="593" spans="1:14" ht="16">
      <c r="A593" s="1">
        <v>41454</v>
      </c>
      <c r="B593" t="s">
        <v>4</v>
      </c>
      <c r="C593" t="s">
        <v>4</v>
      </c>
      <c r="D593">
        <f t="shared" si="36"/>
        <v>15016.6</v>
      </c>
      <c r="E593">
        <f t="shared" si="37"/>
        <v>14909.6</v>
      </c>
      <c r="F593">
        <v>6</v>
      </c>
      <c r="G593">
        <v>0.12</v>
      </c>
      <c r="H593" s="6">
        <f ca="1">SUM(F593:OFFSET(F593,$R$1,0))</f>
        <v>56</v>
      </c>
      <c r="I593" s="6">
        <f ca="1">SUM(G593:OFFSET(G593,$R$1,0))</f>
        <v>1.1286</v>
      </c>
      <c r="J593" s="7">
        <f ca="1">OFFSET(E594,$R$2,0)-D594</f>
        <v>535.39999999999964</v>
      </c>
      <c r="K593">
        <f ca="1">-8*H593+860</f>
        <v>412</v>
      </c>
      <c r="L593">
        <f t="shared" ca="1" si="35"/>
        <v>1</v>
      </c>
      <c r="M593">
        <f ca="1">H593*10</f>
        <v>560</v>
      </c>
      <c r="N593">
        <f t="shared" ca="1" si="34"/>
        <v>338.58000000000004</v>
      </c>
    </row>
    <row r="594" spans="1:14" ht="16">
      <c r="A594" s="1">
        <v>41455</v>
      </c>
      <c r="B594" t="s">
        <v>4</v>
      </c>
      <c r="C594" t="s">
        <v>4</v>
      </c>
      <c r="D594">
        <f t="shared" si="36"/>
        <v>14964.1</v>
      </c>
      <c r="E594">
        <f t="shared" si="37"/>
        <v>14942.3</v>
      </c>
      <c r="F594">
        <v>6</v>
      </c>
      <c r="G594">
        <v>0.12</v>
      </c>
      <c r="H594" s="6">
        <f ca="1">SUM(F594:OFFSET(F594,$R$1,0))</f>
        <v>60</v>
      </c>
      <c r="I594" s="6">
        <f ca="1">SUM(G594:OFFSET(G594,$R$1,0))</f>
        <v>1.2051000000000003</v>
      </c>
      <c r="J594" s="7">
        <f ca="1">OFFSET(E595,$R$2,0)-D595</f>
        <v>716.39999999999964</v>
      </c>
      <c r="K594">
        <f ca="1">-8*H594+860</f>
        <v>380</v>
      </c>
      <c r="L594">
        <f t="shared" ca="1" si="35"/>
        <v>1</v>
      </c>
      <c r="M594">
        <f ca="1">H594*10</f>
        <v>600</v>
      </c>
      <c r="N594">
        <f t="shared" ca="1" si="34"/>
        <v>361.53000000000009</v>
      </c>
    </row>
    <row r="595" spans="1:14" ht="16">
      <c r="A595" s="1">
        <v>41456</v>
      </c>
      <c r="B595">
        <v>14911.6</v>
      </c>
      <c r="C595">
        <v>14975</v>
      </c>
      <c r="D595">
        <f t="shared" si="36"/>
        <v>14911.6</v>
      </c>
      <c r="E595">
        <f t="shared" si="37"/>
        <v>14975</v>
      </c>
      <c r="F595">
        <v>-5</v>
      </c>
      <c r="G595">
        <v>-0.10199999999999999</v>
      </c>
      <c r="H595" s="6">
        <f ca="1">SUM(F595:OFFSET(F595,$R$1,0))</f>
        <v>50</v>
      </c>
      <c r="I595" s="6">
        <f ca="1">SUM(G595:OFFSET(G595,$R$1,0))</f>
        <v>1.0031000000000001</v>
      </c>
      <c r="J595" s="7">
        <f ca="1">OFFSET(E596,$R$2,0)-D596</f>
        <v>683.36000000000058</v>
      </c>
      <c r="K595">
        <f ca="1">-8*H595+860</f>
        <v>460</v>
      </c>
      <c r="L595">
        <f t="shared" ca="1" si="35"/>
        <v>1</v>
      </c>
      <c r="M595">
        <f ca="1">H595*10</f>
        <v>500</v>
      </c>
      <c r="N595">
        <f t="shared" ca="1" si="34"/>
        <v>300.93</v>
      </c>
    </row>
    <row r="596" spans="1:14" ht="16">
      <c r="A596" s="1">
        <v>41457</v>
      </c>
      <c r="B596">
        <v>14975</v>
      </c>
      <c r="C596">
        <v>14932.4</v>
      </c>
      <c r="D596">
        <f t="shared" si="36"/>
        <v>14975</v>
      </c>
      <c r="E596">
        <f t="shared" si="37"/>
        <v>14932.4</v>
      </c>
      <c r="F596">
        <v>10</v>
      </c>
      <c r="G596">
        <v>0.2041</v>
      </c>
      <c r="H596" s="6">
        <f ca="1">SUM(F596:OFFSET(F596,$R$1,0))</f>
        <v>48</v>
      </c>
      <c r="I596" s="6">
        <f ca="1">SUM(G596:OFFSET(G596,$R$1,0))</f>
        <v>0.95189999999999997</v>
      </c>
      <c r="J596" s="7">
        <f ca="1">OFFSET(E597,$R$2,0)-D597</f>
        <v>734.65999999999985</v>
      </c>
      <c r="K596">
        <f ca="1">-8*H596+860</f>
        <v>476</v>
      </c>
      <c r="L596">
        <f t="shared" ca="1" si="35"/>
        <v>1</v>
      </c>
      <c r="M596">
        <f ca="1">H596*10</f>
        <v>480</v>
      </c>
      <c r="N596">
        <f t="shared" ca="1" si="34"/>
        <v>285.57</v>
      </c>
    </row>
    <row r="597" spans="1:14" ht="16">
      <c r="A597" s="1">
        <v>41458</v>
      </c>
      <c r="B597">
        <v>14923.7</v>
      </c>
      <c r="C597">
        <v>14988.4</v>
      </c>
      <c r="D597">
        <f t="shared" si="36"/>
        <v>14923.7</v>
      </c>
      <c r="E597">
        <f t="shared" si="37"/>
        <v>14988.4</v>
      </c>
      <c r="F597">
        <v>3</v>
      </c>
      <c r="G597">
        <v>6.1199999999999997E-2</v>
      </c>
      <c r="H597" s="6">
        <f ca="1">SUM(F597:OFFSET(F597,$R$1,0))</f>
        <v>47</v>
      </c>
      <c r="I597" s="6">
        <f ca="1">SUM(G597:OFFSET(G597,$R$1,0))</f>
        <v>0.92800000000000005</v>
      </c>
      <c r="J597" s="7">
        <f ca="1">OFFSET(E598,$R$2,0)-D598</f>
        <v>675.6299999999992</v>
      </c>
      <c r="K597">
        <f ca="1">-8*H597+860</f>
        <v>484</v>
      </c>
      <c r="L597">
        <f t="shared" ca="1" si="35"/>
        <v>1</v>
      </c>
      <c r="M597">
        <f ca="1">H597*10</f>
        <v>470</v>
      </c>
      <c r="N597">
        <f t="shared" ca="1" si="34"/>
        <v>278.40000000000003</v>
      </c>
    </row>
    <row r="598" spans="1:14" ht="16">
      <c r="A598" s="1">
        <v>41459</v>
      </c>
      <c r="B598" t="s">
        <v>4</v>
      </c>
      <c r="C598" t="s">
        <v>4</v>
      </c>
      <c r="D598">
        <f t="shared" si="36"/>
        <v>14959.6</v>
      </c>
      <c r="E598">
        <f t="shared" si="37"/>
        <v>15062.099999999999</v>
      </c>
      <c r="F598">
        <v>9</v>
      </c>
      <c r="G598">
        <v>0.1837</v>
      </c>
      <c r="H598" s="6">
        <f ca="1">SUM(F598:OFFSET(F598,$R$1,0))</f>
        <v>49</v>
      </c>
      <c r="I598" s="6">
        <f ca="1">SUM(G598:OFFSET(G598,$R$1,0))</f>
        <v>0.96590000000000009</v>
      </c>
      <c r="J598" s="7">
        <f ca="1">OFFSET(E599,$R$2,0)-D599</f>
        <v>616.60000000000036</v>
      </c>
      <c r="K598">
        <f ca="1">-8*H598+860</f>
        <v>468</v>
      </c>
      <c r="L598">
        <f t="shared" ca="1" si="35"/>
        <v>1</v>
      </c>
      <c r="M598">
        <f ca="1">H598*10</f>
        <v>490</v>
      </c>
      <c r="N598">
        <f t="shared" ca="1" si="34"/>
        <v>289.77000000000004</v>
      </c>
    </row>
    <row r="599" spans="1:14" ht="16">
      <c r="A599" s="1">
        <v>41460</v>
      </c>
      <c r="B599">
        <v>14995.5</v>
      </c>
      <c r="C599">
        <v>15135.8</v>
      </c>
      <c r="D599">
        <f t="shared" si="36"/>
        <v>14995.5</v>
      </c>
      <c r="E599">
        <f t="shared" si="37"/>
        <v>15135.8</v>
      </c>
      <c r="F599">
        <v>1</v>
      </c>
      <c r="G599">
        <v>2.0400000000000001E-2</v>
      </c>
      <c r="H599" s="6">
        <f ca="1">SUM(F599:OFFSET(F599,$R$1,0))</f>
        <v>53</v>
      </c>
      <c r="I599" s="6">
        <f ca="1">SUM(G599:OFFSET(G599,$R$1,0))</f>
        <v>1.0488</v>
      </c>
      <c r="J599" s="7">
        <f ca="1">OFFSET(E600,$R$2,0)-D600</f>
        <v>523.20000000000073</v>
      </c>
      <c r="K599">
        <f ca="1">-8*H599+860</f>
        <v>436</v>
      </c>
      <c r="L599">
        <f t="shared" ca="1" si="35"/>
        <v>1</v>
      </c>
      <c r="M599">
        <f ca="1">H599*10</f>
        <v>530</v>
      </c>
      <c r="N599">
        <f t="shared" ca="1" si="34"/>
        <v>314.64</v>
      </c>
    </row>
    <row r="600" spans="1:14" ht="16">
      <c r="A600" s="1">
        <v>41461</v>
      </c>
      <c r="B600" t="s">
        <v>4</v>
      </c>
      <c r="C600" t="s">
        <v>4</v>
      </c>
      <c r="D600">
        <f t="shared" si="36"/>
        <v>14995.5</v>
      </c>
      <c r="E600">
        <f t="shared" si="37"/>
        <v>15135.8</v>
      </c>
      <c r="F600">
        <v>3</v>
      </c>
      <c r="G600">
        <v>7.6899999999999996E-2</v>
      </c>
      <c r="H600" s="6">
        <f ca="1">SUM(F600:OFFSET(F600,$R$1,0))</f>
        <v>56</v>
      </c>
      <c r="I600" s="6">
        <f ca="1">SUM(G600:OFFSET(G600,$R$1,0))</f>
        <v>1.1256999999999999</v>
      </c>
      <c r="J600" s="7">
        <f ca="1">OFFSET(E601,$R$2,0)-D601</f>
        <v>404.35000000000036</v>
      </c>
      <c r="K600">
        <f ca="1">-8*H600+860</f>
        <v>412</v>
      </c>
      <c r="L600">
        <f t="shared" ca="1" si="35"/>
        <v>1</v>
      </c>
      <c r="M600">
        <f ca="1">H600*10</f>
        <v>560</v>
      </c>
      <c r="N600">
        <f t="shared" ca="1" si="34"/>
        <v>337.71</v>
      </c>
    </row>
    <row r="601" spans="1:14" ht="16">
      <c r="A601" s="1">
        <v>41462</v>
      </c>
      <c r="B601" t="s">
        <v>4</v>
      </c>
      <c r="C601" t="s">
        <v>4</v>
      </c>
      <c r="D601">
        <f t="shared" si="36"/>
        <v>15066.35</v>
      </c>
      <c r="E601">
        <f t="shared" si="37"/>
        <v>15180.25</v>
      </c>
      <c r="F601">
        <v>0</v>
      </c>
      <c r="G601">
        <v>0</v>
      </c>
      <c r="H601" s="6">
        <f ca="1">SUM(F601:OFFSET(F601,$R$1,0))</f>
        <v>55</v>
      </c>
      <c r="I601" s="6">
        <f ca="1">SUM(G601:OFFSET(G601,$R$1,0))</f>
        <v>1.1040000000000001</v>
      </c>
      <c r="J601" s="7">
        <f ca="1">OFFSET(E602,$R$2,0)-D602</f>
        <v>361.09999999999854</v>
      </c>
      <c r="K601">
        <f ca="1">-8*H601+860</f>
        <v>420</v>
      </c>
      <c r="L601">
        <f t="shared" ca="1" si="35"/>
        <v>1</v>
      </c>
      <c r="M601">
        <f ca="1">H601*10</f>
        <v>550</v>
      </c>
      <c r="N601">
        <f t="shared" ca="1" si="34"/>
        <v>331.20000000000005</v>
      </c>
    </row>
    <row r="602" spans="1:14" ht="16">
      <c r="A602" s="1">
        <v>41463</v>
      </c>
      <c r="B602">
        <v>15137.2</v>
      </c>
      <c r="C602">
        <v>15224.7</v>
      </c>
      <c r="D602">
        <f t="shared" si="36"/>
        <v>15137.2</v>
      </c>
      <c r="E602">
        <f t="shared" si="37"/>
        <v>15224.7</v>
      </c>
      <c r="F602">
        <v>7</v>
      </c>
      <c r="G602">
        <v>0.1429</v>
      </c>
      <c r="H602" s="6">
        <f ca="1">SUM(F602:OFFSET(F602,$R$1,0))</f>
        <v>61</v>
      </c>
      <c r="I602" s="6">
        <f ca="1">SUM(G602:OFFSET(G602,$R$1,0))</f>
        <v>1.2269000000000001</v>
      </c>
      <c r="J602" s="7">
        <f ca="1">OFFSET(E603,$R$2,0)-D603</f>
        <v>197</v>
      </c>
      <c r="K602">
        <f ca="1">-8*H602+860</f>
        <v>372</v>
      </c>
      <c r="L602">
        <f t="shared" ca="1" si="35"/>
        <v>1</v>
      </c>
      <c r="M602">
        <f ca="1">H602*10</f>
        <v>610</v>
      </c>
      <c r="N602">
        <f t="shared" ca="1" si="34"/>
        <v>368.07000000000005</v>
      </c>
    </row>
    <row r="603" spans="1:14" ht="16">
      <c r="A603" s="1">
        <v>41464</v>
      </c>
      <c r="B603">
        <v>15228.5</v>
      </c>
      <c r="C603">
        <v>15300.3</v>
      </c>
      <c r="D603">
        <f t="shared" si="36"/>
        <v>15228.5</v>
      </c>
      <c r="E603">
        <f t="shared" si="37"/>
        <v>15300.3</v>
      </c>
      <c r="F603">
        <v>7</v>
      </c>
      <c r="G603">
        <v>0.1489</v>
      </c>
      <c r="H603" s="6">
        <f ca="1">SUM(F603:OFFSET(F603,$R$1,0))</f>
        <v>64</v>
      </c>
      <c r="I603" s="6">
        <f ca="1">SUM(G603:OFFSET(G603,$R$1,0))</f>
        <v>1.2907</v>
      </c>
      <c r="J603" s="7">
        <f ca="1">OFFSET(E604,$R$2,0)-D604</f>
        <v>127.5</v>
      </c>
      <c r="K603">
        <f ca="1">-8*H603+860</f>
        <v>348</v>
      </c>
      <c r="L603">
        <f t="shared" ca="1" si="35"/>
        <v>1</v>
      </c>
      <c r="M603">
        <f ca="1">H603*10</f>
        <v>640</v>
      </c>
      <c r="N603">
        <f t="shared" ca="1" si="34"/>
        <v>387.21</v>
      </c>
    </row>
    <row r="604" spans="1:14" ht="16">
      <c r="A604" s="1">
        <v>41465</v>
      </c>
      <c r="B604">
        <v>15298</v>
      </c>
      <c r="C604">
        <v>15291.7</v>
      </c>
      <c r="D604">
        <f t="shared" si="36"/>
        <v>15298</v>
      </c>
      <c r="E604">
        <f t="shared" si="37"/>
        <v>15291.7</v>
      </c>
      <c r="F604">
        <v>3</v>
      </c>
      <c r="G604">
        <v>6.25E-2</v>
      </c>
      <c r="H604" s="6">
        <f ca="1">SUM(F604:OFFSET(F604,$R$1,0))</f>
        <v>66</v>
      </c>
      <c r="I604" s="6">
        <f ca="1">SUM(G604:OFFSET(G604,$R$1,0))</f>
        <v>1.3328</v>
      </c>
      <c r="J604" s="7">
        <f ca="1">OFFSET(E605,$R$2,0)-D605</f>
        <v>124.60000000000036</v>
      </c>
      <c r="K604">
        <f ca="1">-8*H604+860</f>
        <v>332</v>
      </c>
      <c r="L604">
        <f t="shared" ca="1" si="35"/>
        <v>1</v>
      </c>
      <c r="M604">
        <f ca="1">H604*10</f>
        <v>660</v>
      </c>
      <c r="N604">
        <f t="shared" ca="1" si="34"/>
        <v>399.84</v>
      </c>
    </row>
    <row r="605" spans="1:14" ht="16">
      <c r="A605" s="1">
        <v>41466</v>
      </c>
      <c r="B605">
        <v>15298</v>
      </c>
      <c r="C605">
        <v>15460.9</v>
      </c>
      <c r="D605">
        <f t="shared" si="36"/>
        <v>15298</v>
      </c>
      <c r="E605">
        <f t="shared" si="37"/>
        <v>15460.9</v>
      </c>
      <c r="F605">
        <v>0</v>
      </c>
      <c r="G605">
        <v>0</v>
      </c>
      <c r="H605" s="6">
        <f ca="1">SUM(F605:OFFSET(F605,$R$1,0))</f>
        <v>69</v>
      </c>
      <c r="I605" s="6">
        <f ca="1">SUM(G605:OFFSET(G605,$R$1,0))</f>
        <v>1.3940000000000001</v>
      </c>
      <c r="J605" s="7">
        <f ca="1">OFFSET(E606,$R$2,0)-D606</f>
        <v>-41</v>
      </c>
      <c r="K605">
        <f ca="1">-8*H605+860</f>
        <v>308</v>
      </c>
      <c r="L605">
        <f t="shared" ca="1" si="35"/>
        <v>0</v>
      </c>
      <c r="M605">
        <f ca="1">H605*10</f>
        <v>690</v>
      </c>
      <c r="N605">
        <f t="shared" ca="1" si="34"/>
        <v>418.20000000000005</v>
      </c>
    </row>
    <row r="606" spans="1:14" ht="16">
      <c r="A606" s="1">
        <v>41467</v>
      </c>
      <c r="B606">
        <v>15460.7</v>
      </c>
      <c r="C606">
        <v>15464.3</v>
      </c>
      <c r="D606">
        <f t="shared" si="36"/>
        <v>15460.7</v>
      </c>
      <c r="E606">
        <f t="shared" si="37"/>
        <v>15464.3</v>
      </c>
      <c r="F606">
        <v>-3</v>
      </c>
      <c r="G606">
        <v>-6.25E-2</v>
      </c>
      <c r="H606" s="6">
        <f ca="1">SUM(F606:OFFSET(F606,$R$1,0))</f>
        <v>65</v>
      </c>
      <c r="I606" s="6">
        <f ca="1">SUM(G606:OFFSET(G606,$R$1,0))</f>
        <v>1.3107000000000002</v>
      </c>
      <c r="J606" s="7">
        <f ca="1">OFFSET(E607,$R$2,0)-D607</f>
        <v>-9.7000000000007276</v>
      </c>
      <c r="K606">
        <f ca="1">-8*H606+860</f>
        <v>340</v>
      </c>
      <c r="L606">
        <f t="shared" ca="1" si="35"/>
        <v>0</v>
      </c>
      <c r="M606">
        <f ca="1">H606*10</f>
        <v>650</v>
      </c>
      <c r="N606">
        <f t="shared" ca="1" si="34"/>
        <v>393.21000000000004</v>
      </c>
    </row>
    <row r="607" spans="1:14" ht="16">
      <c r="A607" s="1">
        <v>41468</v>
      </c>
      <c r="B607" t="s">
        <v>4</v>
      </c>
      <c r="C607" t="s">
        <v>4</v>
      </c>
      <c r="D607">
        <f t="shared" si="36"/>
        <v>15460.7</v>
      </c>
      <c r="E607">
        <f t="shared" si="37"/>
        <v>15464.3</v>
      </c>
      <c r="F607">
        <v>9</v>
      </c>
      <c r="G607">
        <v>0.18</v>
      </c>
      <c r="H607" s="6">
        <f ca="1">SUM(F607:OFFSET(F607,$R$1,0))</f>
        <v>77</v>
      </c>
      <c r="I607" s="6">
        <f ca="1">SUM(G607:OFFSET(G607,$R$1,0))</f>
        <v>1.5545</v>
      </c>
      <c r="J607" s="7">
        <f ca="1">OFFSET(E608,$R$2,0)-D608</f>
        <v>-122.5</v>
      </c>
      <c r="K607">
        <f ca="1">-8*H607+860</f>
        <v>244</v>
      </c>
      <c r="L607">
        <f t="shared" ca="1" si="35"/>
        <v>0</v>
      </c>
      <c r="M607">
        <f ca="1">H607*10</f>
        <v>770</v>
      </c>
      <c r="N607">
        <f t="shared" ca="1" si="34"/>
        <v>466.35</v>
      </c>
    </row>
    <row r="608" spans="1:14" ht="16">
      <c r="A608" s="1">
        <v>41469</v>
      </c>
      <c r="B608" t="s">
        <v>4</v>
      </c>
      <c r="C608" t="s">
        <v>4</v>
      </c>
      <c r="D608">
        <f t="shared" si="36"/>
        <v>15460.2</v>
      </c>
      <c r="E608">
        <f t="shared" si="37"/>
        <v>15474.3</v>
      </c>
      <c r="F608">
        <v>5</v>
      </c>
      <c r="G608">
        <v>0.1</v>
      </c>
      <c r="H608" s="6">
        <f ca="1">SUM(F608:OFFSET(F608,$R$1,0))</f>
        <v>82</v>
      </c>
      <c r="I608" s="6">
        <f ca="1">SUM(G608:OFFSET(G608,$R$1,0))</f>
        <v>1.6545000000000001</v>
      </c>
      <c r="J608" s="7">
        <f ca="1">OFFSET(E609,$R$2,0)-D609</f>
        <v>-347.5</v>
      </c>
      <c r="K608">
        <f ca="1">-8*H608+860</f>
        <v>204</v>
      </c>
      <c r="L608">
        <f t="shared" ca="1" si="35"/>
        <v>0</v>
      </c>
      <c r="M608">
        <f ca="1">H608*10</f>
        <v>820</v>
      </c>
      <c r="N608">
        <f t="shared" ca="1" si="34"/>
        <v>496.35</v>
      </c>
    </row>
    <row r="609" spans="1:14" ht="16">
      <c r="A609" s="1">
        <v>41470</v>
      </c>
      <c r="B609">
        <v>15459.7</v>
      </c>
      <c r="C609">
        <v>15484.3</v>
      </c>
      <c r="D609">
        <f t="shared" si="36"/>
        <v>15459.7</v>
      </c>
      <c r="E609">
        <f t="shared" si="37"/>
        <v>15484.3</v>
      </c>
      <c r="F609">
        <v>8</v>
      </c>
      <c r="G609">
        <v>0.16669999999999999</v>
      </c>
      <c r="H609" s="6">
        <f ca="1">SUM(F609:OFFSET(F609,$R$1,0))</f>
        <v>82</v>
      </c>
      <c r="I609" s="6">
        <f ca="1">SUM(G609:OFFSET(G609,$R$1,0))</f>
        <v>1.6612</v>
      </c>
      <c r="J609" s="7">
        <f ca="1">OFFSET(E610,$R$2,0)-D610</f>
        <v>-403.5</v>
      </c>
      <c r="K609">
        <f ca="1">-8*H609+860</f>
        <v>204</v>
      </c>
      <c r="L609">
        <f t="shared" ca="1" si="35"/>
        <v>0</v>
      </c>
      <c r="M609">
        <f ca="1">H609*10</f>
        <v>820</v>
      </c>
      <c r="N609">
        <f t="shared" ca="1" si="34"/>
        <v>498.36</v>
      </c>
    </row>
    <row r="610" spans="1:14" ht="16">
      <c r="A610" s="1">
        <v>41471</v>
      </c>
      <c r="B610">
        <v>15485</v>
      </c>
      <c r="C610">
        <v>15451.9</v>
      </c>
      <c r="D610">
        <f t="shared" si="36"/>
        <v>15485</v>
      </c>
      <c r="E610">
        <f t="shared" si="37"/>
        <v>15451.9</v>
      </c>
      <c r="F610">
        <v>4</v>
      </c>
      <c r="G610">
        <v>9.7600000000000006E-2</v>
      </c>
      <c r="H610" s="6">
        <f ca="1">SUM(F610:OFFSET(F610,$R$1,0))</f>
        <v>90</v>
      </c>
      <c r="I610" s="6">
        <f ca="1">SUM(G610:OFFSET(G610,$R$1,0))</f>
        <v>1.8764000000000001</v>
      </c>
      <c r="J610" s="7">
        <f ca="1">OFFSET(E611,$R$2,0)-D611</f>
        <v>-375.39999999999964</v>
      </c>
      <c r="K610">
        <f ca="1">-8*H610+860</f>
        <v>140</v>
      </c>
      <c r="L610">
        <f t="shared" ca="1" si="35"/>
        <v>0</v>
      </c>
      <c r="M610">
        <f ca="1">H610*10</f>
        <v>900</v>
      </c>
      <c r="N610">
        <f t="shared" ca="1" si="34"/>
        <v>562.92000000000007</v>
      </c>
    </row>
    <row r="611" spans="1:14" ht="16">
      <c r="A611" s="1">
        <v>41472</v>
      </c>
      <c r="B611">
        <v>15456.9</v>
      </c>
      <c r="C611">
        <v>15470.5</v>
      </c>
      <c r="D611">
        <f t="shared" si="36"/>
        <v>15456.9</v>
      </c>
      <c r="E611">
        <f t="shared" si="37"/>
        <v>15470.5</v>
      </c>
      <c r="F611">
        <v>11</v>
      </c>
      <c r="G611">
        <v>0.22919999999999999</v>
      </c>
      <c r="H611" s="6">
        <f ca="1">SUM(F611:OFFSET(F611,$R$1,0))</f>
        <v>86</v>
      </c>
      <c r="I611" s="6">
        <f ca="1">SUM(G611:OFFSET(G611,$R$1,0))</f>
        <v>1.7865</v>
      </c>
      <c r="J611" s="7">
        <f ca="1">OFFSET(E612,$R$2,0)-D612</f>
        <v>-419.79999999999927</v>
      </c>
      <c r="K611">
        <f ca="1">-8*H611+860</f>
        <v>172</v>
      </c>
      <c r="L611">
        <f t="shared" ca="1" si="35"/>
        <v>0</v>
      </c>
      <c r="M611">
        <f ca="1">H611*10</f>
        <v>860</v>
      </c>
      <c r="N611">
        <f t="shared" ca="1" si="34"/>
        <v>535.95000000000005</v>
      </c>
    </row>
    <row r="612" spans="1:14" ht="16">
      <c r="A612" s="1">
        <v>41473</v>
      </c>
      <c r="B612">
        <v>15465.9</v>
      </c>
      <c r="C612">
        <v>15548.5</v>
      </c>
      <c r="D612">
        <f t="shared" si="36"/>
        <v>15465.9</v>
      </c>
      <c r="E612">
        <f t="shared" si="37"/>
        <v>15548.5</v>
      </c>
      <c r="F612">
        <v>0</v>
      </c>
      <c r="G612">
        <v>0</v>
      </c>
      <c r="H612" s="6">
        <f ca="1">SUM(F612:OFFSET(F612,$R$1,0))</f>
        <v>79</v>
      </c>
      <c r="I612" s="6">
        <f ca="1">SUM(G612:OFFSET(G612,$R$1,0))</f>
        <v>1.6436000000000002</v>
      </c>
      <c r="J612" s="7">
        <f ca="1">OFFSET(E613,$R$2,0)-D613</f>
        <v>-513.59999999999854</v>
      </c>
      <c r="K612">
        <f ca="1">-8*H612+860</f>
        <v>228</v>
      </c>
      <c r="L612">
        <f t="shared" ca="1" si="35"/>
        <v>0</v>
      </c>
      <c r="M612">
        <f ca="1">H612*10</f>
        <v>790</v>
      </c>
      <c r="N612">
        <f t="shared" ref="N612:N675" ca="1" si="38">I612*300</f>
        <v>493.08000000000004</v>
      </c>
    </row>
    <row r="613" spans="1:14" ht="16">
      <c r="A613" s="1">
        <v>41474</v>
      </c>
      <c r="B613">
        <v>15524.3</v>
      </c>
      <c r="C613">
        <v>15543.7</v>
      </c>
      <c r="D613">
        <f t="shared" si="36"/>
        <v>15524.3</v>
      </c>
      <c r="E613">
        <f t="shared" si="37"/>
        <v>15543.7</v>
      </c>
      <c r="F613">
        <v>-1</v>
      </c>
      <c r="G613">
        <v>-2.1700000000000001E-2</v>
      </c>
      <c r="H613" s="6">
        <f ca="1">SUM(F613:OFFSET(F613,$R$1,0))</f>
        <v>80</v>
      </c>
      <c r="I613" s="6">
        <f ca="1">SUM(G613:OFFSET(G613,$R$1,0))</f>
        <v>1.6627000000000001</v>
      </c>
      <c r="J613" s="7">
        <f ca="1">OFFSET(E614,$R$2,0)-D614</f>
        <v>-521.29999999999927</v>
      </c>
      <c r="K613">
        <f ca="1">-8*H613+860</f>
        <v>220</v>
      </c>
      <c r="L613">
        <f t="shared" ca="1" si="35"/>
        <v>0</v>
      </c>
      <c r="M613">
        <f ca="1">H613*10</f>
        <v>800</v>
      </c>
      <c r="N613">
        <f t="shared" ca="1" si="38"/>
        <v>498.81</v>
      </c>
    </row>
    <row r="614" spans="1:14" ht="16">
      <c r="A614" s="1">
        <v>41475</v>
      </c>
      <c r="B614" t="s">
        <v>4</v>
      </c>
      <c r="C614" t="s">
        <v>4</v>
      </c>
      <c r="D614">
        <f t="shared" si="36"/>
        <v>15524.3</v>
      </c>
      <c r="E614">
        <f t="shared" si="37"/>
        <v>15543.7</v>
      </c>
      <c r="F614">
        <v>10</v>
      </c>
      <c r="G614">
        <v>0.2041</v>
      </c>
      <c r="H614" s="6">
        <f ca="1">SUM(F614:OFFSET(F614,$R$1,0))</f>
        <v>93</v>
      </c>
      <c r="I614" s="6">
        <f ca="1">SUM(G614:OFFSET(G614,$R$1,0))</f>
        <v>1.9319999999999999</v>
      </c>
      <c r="J614" s="7">
        <f ca="1">OFFSET(E615,$R$2,0)-D615</f>
        <v>-636.54999999999927</v>
      </c>
      <c r="K614">
        <f ca="1">-8*H614+860</f>
        <v>116</v>
      </c>
      <c r="L614">
        <f t="shared" ca="1" si="35"/>
        <v>0</v>
      </c>
      <c r="M614">
        <f ca="1">H614*10</f>
        <v>930</v>
      </c>
      <c r="N614">
        <f t="shared" ca="1" si="38"/>
        <v>579.6</v>
      </c>
    </row>
    <row r="615" spans="1:14" ht="16">
      <c r="A615" s="1">
        <v>41476</v>
      </c>
      <c r="B615" t="s">
        <v>4</v>
      </c>
      <c r="C615" t="s">
        <v>4</v>
      </c>
      <c r="D615">
        <f t="shared" si="36"/>
        <v>15534.15</v>
      </c>
      <c r="E615">
        <f t="shared" si="37"/>
        <v>15544.650000000001</v>
      </c>
      <c r="F615">
        <v>-2</v>
      </c>
      <c r="G615">
        <v>-4.0800000000000003E-2</v>
      </c>
      <c r="H615" s="6">
        <f ca="1">SUM(F615:OFFSET(F615,$R$1,0))</f>
        <v>85</v>
      </c>
      <c r="I615" s="6">
        <f ca="1">SUM(G615:OFFSET(G615,$R$1,0))</f>
        <v>1.7712000000000001</v>
      </c>
      <c r="J615" s="7">
        <f ca="1">OFFSET(E616,$R$2,0)-D616</f>
        <v>-580.29999999999927</v>
      </c>
      <c r="K615">
        <f ca="1">-8*H615+860</f>
        <v>180</v>
      </c>
      <c r="L615">
        <f t="shared" ca="1" si="35"/>
        <v>0</v>
      </c>
      <c r="M615">
        <f ca="1">H615*10</f>
        <v>850</v>
      </c>
      <c r="N615">
        <f t="shared" ca="1" si="38"/>
        <v>531.36</v>
      </c>
    </row>
    <row r="616" spans="1:14" ht="16">
      <c r="A616" s="1">
        <v>41477</v>
      </c>
      <c r="B616">
        <v>15544</v>
      </c>
      <c r="C616">
        <v>15545.6</v>
      </c>
      <c r="D616">
        <f t="shared" si="36"/>
        <v>15544</v>
      </c>
      <c r="E616">
        <f t="shared" si="37"/>
        <v>15545.6</v>
      </c>
      <c r="F616">
        <v>0</v>
      </c>
      <c r="G616">
        <v>0</v>
      </c>
      <c r="H616" s="6">
        <f ca="1">SUM(F616:OFFSET(F616,$R$1,0))</f>
        <v>79</v>
      </c>
      <c r="I616" s="6">
        <f ca="1">SUM(G616:OFFSET(G616,$R$1,0))</f>
        <v>1.6512</v>
      </c>
      <c r="J616" s="7">
        <f ca="1">OFFSET(E617,$R$2,0)-D617</f>
        <v>-536.5</v>
      </c>
      <c r="K616">
        <f ca="1">-8*H616+860</f>
        <v>228</v>
      </c>
      <c r="L616">
        <f t="shared" ca="1" si="35"/>
        <v>0</v>
      </c>
      <c r="M616">
        <f ca="1">H616*10</f>
        <v>790</v>
      </c>
      <c r="N616">
        <f t="shared" ca="1" si="38"/>
        <v>495.36</v>
      </c>
    </row>
    <row r="617" spans="1:14" ht="16">
      <c r="A617" s="1">
        <v>41478</v>
      </c>
      <c r="B617">
        <v>15547</v>
      </c>
      <c r="C617">
        <v>15567.7</v>
      </c>
      <c r="D617">
        <f t="shared" si="36"/>
        <v>15547</v>
      </c>
      <c r="E617">
        <f t="shared" si="37"/>
        <v>15567.7</v>
      </c>
      <c r="F617">
        <v>9</v>
      </c>
      <c r="G617">
        <v>0.19570000000000001</v>
      </c>
      <c r="H617" s="6">
        <f ca="1">SUM(F617:OFFSET(F617,$R$1,0))</f>
        <v>93</v>
      </c>
      <c r="I617" s="6">
        <f ca="1">SUM(G617:OFFSET(G617,$R$1,0))</f>
        <v>1.9489000000000001</v>
      </c>
      <c r="J617" s="7">
        <f ca="1">OFFSET(E618,$R$2,0)-D618</f>
        <v>-566.20000000000073</v>
      </c>
      <c r="K617">
        <f ca="1">-8*H617+860</f>
        <v>116</v>
      </c>
      <c r="L617">
        <f t="shared" ca="1" si="35"/>
        <v>0</v>
      </c>
      <c r="M617">
        <f ca="1">H617*10</f>
        <v>930</v>
      </c>
      <c r="N617">
        <f t="shared" ca="1" si="38"/>
        <v>584.67000000000007</v>
      </c>
    </row>
    <row r="618" spans="1:14" ht="16">
      <c r="A618" s="1">
        <v>41479</v>
      </c>
      <c r="B618">
        <v>15576.7</v>
      </c>
      <c r="C618">
        <v>15542.2</v>
      </c>
      <c r="D618">
        <f t="shared" si="36"/>
        <v>15576.7</v>
      </c>
      <c r="E618">
        <f t="shared" si="37"/>
        <v>15542.2</v>
      </c>
      <c r="F618">
        <v>11</v>
      </c>
      <c r="G618">
        <v>0.22450000000000001</v>
      </c>
      <c r="H618" s="6">
        <f ca="1">SUM(F618:OFFSET(F618,$R$1,0))</f>
        <v>94</v>
      </c>
      <c r="I618" s="6">
        <f ca="1">SUM(G618:OFFSET(G618,$R$1,0))</f>
        <v>1.9692999999999998</v>
      </c>
      <c r="J618" s="7">
        <f ca="1">OFFSET(E619,$R$2,0)-D619</f>
        <v>-560.70000000000073</v>
      </c>
      <c r="K618">
        <f ca="1">-8*H618+860</f>
        <v>108</v>
      </c>
      <c r="L618">
        <f t="shared" ca="1" si="35"/>
        <v>0</v>
      </c>
      <c r="M618">
        <f ca="1">H618*10</f>
        <v>940</v>
      </c>
      <c r="N618">
        <f t="shared" ca="1" si="38"/>
        <v>590.79</v>
      </c>
    </row>
    <row r="619" spans="1:14" ht="16">
      <c r="A619" s="1">
        <v>41480</v>
      </c>
      <c r="B619">
        <v>15539.2</v>
      </c>
      <c r="C619">
        <v>15555.6</v>
      </c>
      <c r="D619">
        <f t="shared" si="36"/>
        <v>15539.2</v>
      </c>
      <c r="E619">
        <f t="shared" si="37"/>
        <v>15555.6</v>
      </c>
      <c r="F619">
        <v>-1</v>
      </c>
      <c r="G619">
        <v>-2.0799999999999999E-2</v>
      </c>
      <c r="H619" s="6">
        <f ca="1">SUM(F619:OFFSET(F619,$R$1,0))</f>
        <v>90</v>
      </c>
      <c r="I619" s="6">
        <f ca="1">SUM(G619:OFFSET(G619,$R$1,0))</f>
        <v>1.8873</v>
      </c>
      <c r="J619" s="7">
        <f ca="1">OFFSET(E620,$R$2,0)-D620</f>
        <v>-601.39999999999964</v>
      </c>
      <c r="K619">
        <f ca="1">-8*H619+860</f>
        <v>140</v>
      </c>
      <c r="L619">
        <f t="shared" ca="1" si="35"/>
        <v>0</v>
      </c>
      <c r="M619">
        <f ca="1">H619*10</f>
        <v>900</v>
      </c>
      <c r="N619">
        <f t="shared" ca="1" si="38"/>
        <v>566.18999999999994</v>
      </c>
    </row>
    <row r="620" spans="1:14" ht="16">
      <c r="A620" s="1">
        <v>41481</v>
      </c>
      <c r="B620">
        <v>15547.9</v>
      </c>
      <c r="C620">
        <v>15558.8</v>
      </c>
      <c r="D620">
        <f t="shared" si="36"/>
        <v>15547.9</v>
      </c>
      <c r="E620">
        <f t="shared" si="37"/>
        <v>15558.8</v>
      </c>
      <c r="F620">
        <v>-2</v>
      </c>
      <c r="G620">
        <v>-4.0800000000000003E-2</v>
      </c>
      <c r="H620" s="6">
        <f ca="1">SUM(F620:OFFSET(F620,$R$1,0))</f>
        <v>79</v>
      </c>
      <c r="I620" s="6">
        <f ca="1">SUM(G620:OFFSET(G620,$R$1,0))</f>
        <v>1.6627999999999998</v>
      </c>
      <c r="J620" s="7">
        <f ca="1">OFFSET(E621,$R$2,0)-D621</f>
        <v>-771.79999999999927</v>
      </c>
      <c r="K620">
        <f ca="1">-8*H620+860</f>
        <v>228</v>
      </c>
      <c r="L620">
        <f t="shared" ca="1" si="35"/>
        <v>0</v>
      </c>
      <c r="M620">
        <f ca="1">H620*10</f>
        <v>790</v>
      </c>
      <c r="N620">
        <f t="shared" ca="1" si="38"/>
        <v>498.84</v>
      </c>
    </row>
    <row r="621" spans="1:14" ht="16">
      <c r="A621" s="1">
        <v>41482</v>
      </c>
      <c r="B621" t="s">
        <v>4</v>
      </c>
      <c r="C621" t="s">
        <v>4</v>
      </c>
      <c r="D621">
        <f t="shared" si="36"/>
        <v>15547.9</v>
      </c>
      <c r="E621">
        <f t="shared" si="37"/>
        <v>15558.8</v>
      </c>
      <c r="F621">
        <v>4</v>
      </c>
      <c r="G621">
        <v>0.08</v>
      </c>
      <c r="H621" s="6">
        <f ca="1">SUM(F621:OFFSET(F621,$R$1,0))</f>
        <v>82</v>
      </c>
      <c r="I621" s="6">
        <f ca="1">SUM(G621:OFFSET(G621,$R$1,0))</f>
        <v>1.7223999999999999</v>
      </c>
      <c r="J621" s="7">
        <f ca="1">OFFSET(E622,$R$2,0)-D622</f>
        <v>-728</v>
      </c>
      <c r="K621">
        <f ca="1">-8*H621+860</f>
        <v>204</v>
      </c>
      <c r="L621">
        <f t="shared" ca="1" si="35"/>
        <v>0</v>
      </c>
      <c r="M621">
        <f ca="1">H621*10</f>
        <v>820</v>
      </c>
      <c r="N621">
        <f t="shared" ca="1" si="38"/>
        <v>516.72</v>
      </c>
    </row>
    <row r="622" spans="1:14" ht="16">
      <c r="A622" s="1">
        <v>41483</v>
      </c>
      <c r="B622" t="s">
        <v>4</v>
      </c>
      <c r="C622" t="s">
        <v>4</v>
      </c>
      <c r="D622">
        <f t="shared" si="36"/>
        <v>15552.5</v>
      </c>
      <c r="E622">
        <f t="shared" si="37"/>
        <v>15540.4</v>
      </c>
      <c r="F622">
        <v>0</v>
      </c>
      <c r="G622">
        <v>0</v>
      </c>
      <c r="H622" s="6">
        <f ca="1">SUM(F622:OFFSET(F622,$R$1,0))</f>
        <v>79</v>
      </c>
      <c r="I622" s="6">
        <f ca="1">SUM(G622:OFFSET(G622,$R$1,0))</f>
        <v>1.6455</v>
      </c>
      <c r="J622" s="7">
        <f ca="1">OFFSET(E623,$R$2,0)-D623</f>
        <v>-716.10000000000036</v>
      </c>
      <c r="K622">
        <f ca="1">-8*H622+860</f>
        <v>228</v>
      </c>
      <c r="L622">
        <f t="shared" ca="1" si="35"/>
        <v>0</v>
      </c>
      <c r="M622">
        <f ca="1">H622*10</f>
        <v>790</v>
      </c>
      <c r="N622">
        <f t="shared" ca="1" si="38"/>
        <v>493.65</v>
      </c>
    </row>
    <row r="623" spans="1:14" ht="16">
      <c r="A623" s="1">
        <v>41484</v>
      </c>
      <c r="B623">
        <v>15557.1</v>
      </c>
      <c r="C623">
        <v>15522</v>
      </c>
      <c r="D623">
        <f t="shared" si="36"/>
        <v>15557.1</v>
      </c>
      <c r="E623">
        <f t="shared" si="37"/>
        <v>15522</v>
      </c>
      <c r="F623">
        <v>-4</v>
      </c>
      <c r="G623">
        <v>-8.6999999999999994E-2</v>
      </c>
      <c r="H623" s="6">
        <f ca="1">SUM(F623:OFFSET(F623,$R$1,0))</f>
        <v>75</v>
      </c>
      <c r="I623" s="6">
        <f ca="1">SUM(G623:OFFSET(G623,$R$1,0))</f>
        <v>1.5585</v>
      </c>
      <c r="J623" s="7">
        <f ca="1">OFFSET(E624,$R$2,0)-D624</f>
        <v>-724.20000000000073</v>
      </c>
      <c r="K623">
        <f ca="1">-8*H623+860</f>
        <v>260</v>
      </c>
      <c r="L623">
        <f t="shared" ca="1" si="35"/>
        <v>0</v>
      </c>
      <c r="M623">
        <f ca="1">H623*10</f>
        <v>750</v>
      </c>
      <c r="N623">
        <f t="shared" ca="1" si="38"/>
        <v>467.55</v>
      </c>
    </row>
    <row r="624" spans="1:14" ht="16">
      <c r="A624" s="1">
        <v>41485</v>
      </c>
      <c r="B624">
        <v>15534.5</v>
      </c>
      <c r="C624">
        <v>15520.6</v>
      </c>
      <c r="D624">
        <f t="shared" si="36"/>
        <v>15534.5</v>
      </c>
      <c r="E624">
        <f t="shared" si="37"/>
        <v>15520.6</v>
      </c>
      <c r="F624">
        <v>-4</v>
      </c>
      <c r="G624">
        <v>-8.1600000000000006E-2</v>
      </c>
      <c r="H624" s="6">
        <f ca="1">SUM(F624:OFFSET(F624,$R$1,0))</f>
        <v>64</v>
      </c>
      <c r="I624" s="6">
        <f ca="1">SUM(G624:OFFSET(G624,$R$1,0))</f>
        <v>1.3340000000000001</v>
      </c>
      <c r="J624" s="7">
        <f ca="1">OFFSET(E625,$R$2,0)-D625</f>
        <v>-718.30000000000109</v>
      </c>
      <c r="K624">
        <f ca="1">-8*H624+860</f>
        <v>348</v>
      </c>
      <c r="L624">
        <f t="shared" ca="1" si="35"/>
        <v>0</v>
      </c>
      <c r="M624">
        <f ca="1">H624*10</f>
        <v>640</v>
      </c>
      <c r="N624">
        <f t="shared" ca="1" si="38"/>
        <v>400.20000000000005</v>
      </c>
    </row>
    <row r="625" spans="1:14" ht="16">
      <c r="A625" s="1">
        <v>41486</v>
      </c>
      <c r="B625">
        <v>15528.6</v>
      </c>
      <c r="C625">
        <v>15499.5</v>
      </c>
      <c r="D625">
        <f t="shared" si="36"/>
        <v>15528.6</v>
      </c>
      <c r="E625">
        <f t="shared" si="37"/>
        <v>15499.5</v>
      </c>
      <c r="F625">
        <v>7</v>
      </c>
      <c r="G625">
        <v>0.14580000000000001</v>
      </c>
      <c r="H625" s="6">
        <f ca="1">SUM(F625:OFFSET(F625,$R$1,0))</f>
        <v>64</v>
      </c>
      <c r="I625" s="6">
        <f ca="1">SUM(G625:OFFSET(G625,$R$1,0))</f>
        <v>1.3309000000000002</v>
      </c>
      <c r="J625" s="7">
        <f ca="1">OFFSET(E626,$R$2,0)-D626</f>
        <v>-693.60000000000036</v>
      </c>
      <c r="K625">
        <f ca="1">-8*H625+860</f>
        <v>348</v>
      </c>
      <c r="L625">
        <f t="shared" ca="1" si="35"/>
        <v>0</v>
      </c>
      <c r="M625">
        <f ca="1">H625*10</f>
        <v>640</v>
      </c>
      <c r="N625">
        <f t="shared" ca="1" si="38"/>
        <v>399.27000000000004</v>
      </c>
    </row>
    <row r="626" spans="1:14" ht="16">
      <c r="A626" s="1">
        <v>41487</v>
      </c>
      <c r="B626">
        <v>15503.9</v>
      </c>
      <c r="C626">
        <v>15628</v>
      </c>
      <c r="D626">
        <f t="shared" si="36"/>
        <v>15503.9</v>
      </c>
      <c r="E626">
        <f t="shared" si="37"/>
        <v>15628</v>
      </c>
      <c r="F626">
        <v>8</v>
      </c>
      <c r="G626">
        <v>0.16669999999999999</v>
      </c>
      <c r="H626" s="6">
        <f ca="1">SUM(F626:OFFSET(F626,$R$1,0))</f>
        <v>69</v>
      </c>
      <c r="I626" s="6">
        <f ca="1">SUM(G626:OFFSET(G626,$R$1,0))</f>
        <v>1.4351000000000003</v>
      </c>
      <c r="J626" s="7">
        <f ca="1">OFFSET(E627,$R$2,0)-D627</f>
        <v>-805.40999999999985</v>
      </c>
      <c r="K626">
        <f ca="1">-8*H626+860</f>
        <v>308</v>
      </c>
      <c r="L626">
        <f t="shared" ca="1" si="35"/>
        <v>0</v>
      </c>
      <c r="M626">
        <f ca="1">H626*10</f>
        <v>690</v>
      </c>
      <c r="N626">
        <f t="shared" ca="1" si="38"/>
        <v>430.53000000000009</v>
      </c>
    </row>
    <row r="627" spans="1:14" ht="16">
      <c r="A627" s="1">
        <v>41488</v>
      </c>
      <c r="B627">
        <v>15627.56</v>
      </c>
      <c r="C627">
        <v>15658.36</v>
      </c>
      <c r="D627">
        <f t="shared" si="36"/>
        <v>15627.56</v>
      </c>
      <c r="E627">
        <f t="shared" si="37"/>
        <v>15658.36</v>
      </c>
      <c r="F627">
        <v>7</v>
      </c>
      <c r="G627">
        <v>0.1522</v>
      </c>
      <c r="H627" s="6">
        <f ca="1">SUM(F627:OFFSET(F627,$R$1,0))</f>
        <v>76</v>
      </c>
      <c r="I627" s="6">
        <f ca="1">SUM(G627:OFFSET(G627,$R$1,0))</f>
        <v>1.5873000000000004</v>
      </c>
      <c r="J627" s="7">
        <f ca="1">OFFSET(E628,$R$2,0)-D628</f>
        <v>-793.55999999999949</v>
      </c>
      <c r="K627">
        <f ca="1">-8*H627+860</f>
        <v>252</v>
      </c>
      <c r="L627">
        <f t="shared" ca="1" si="35"/>
        <v>0</v>
      </c>
      <c r="M627">
        <f ca="1">H627*10</f>
        <v>760</v>
      </c>
      <c r="N627">
        <f t="shared" ca="1" si="38"/>
        <v>476.19000000000011</v>
      </c>
    </row>
    <row r="628" spans="1:14" ht="16">
      <c r="A628" s="1">
        <v>41489</v>
      </c>
      <c r="B628" t="s">
        <v>4</v>
      </c>
      <c r="C628" t="s">
        <v>4</v>
      </c>
      <c r="D628">
        <f t="shared" si="36"/>
        <v>15627.56</v>
      </c>
      <c r="E628">
        <f t="shared" si="37"/>
        <v>15658.36</v>
      </c>
      <c r="F628">
        <v>4</v>
      </c>
      <c r="G628">
        <v>0.08</v>
      </c>
      <c r="H628" s="6">
        <f ca="1">SUM(F628:OFFSET(F628,$R$1,0))</f>
        <v>83</v>
      </c>
      <c r="I628" s="6">
        <f ca="1">SUM(G628:OFFSET(G628,$R$1,0))</f>
        <v>1.7298000000000004</v>
      </c>
      <c r="J628" s="7">
        <f ca="1">OFFSET(E629,$R$2,0)-D629</f>
        <v>-708.8799999999992</v>
      </c>
      <c r="K628">
        <f ca="1">-8*H628+860</f>
        <v>196</v>
      </c>
      <c r="L628">
        <f t="shared" ca="1" si="35"/>
        <v>0</v>
      </c>
      <c r="M628">
        <f ca="1">H628*10</f>
        <v>830</v>
      </c>
      <c r="N628">
        <f t="shared" ca="1" si="38"/>
        <v>518.94000000000017</v>
      </c>
    </row>
    <row r="629" spans="1:14" ht="16">
      <c r="A629" s="1">
        <v>41490</v>
      </c>
      <c r="B629" t="s">
        <v>4</v>
      </c>
      <c r="C629" t="s">
        <v>4</v>
      </c>
      <c r="D629">
        <f t="shared" si="36"/>
        <v>15639.779999999999</v>
      </c>
      <c r="E629">
        <f t="shared" si="37"/>
        <v>15635.23</v>
      </c>
      <c r="F629">
        <v>-7</v>
      </c>
      <c r="G629">
        <v>-0.14580000000000001</v>
      </c>
      <c r="H629" s="6">
        <f ca="1">SUM(F629:OFFSET(F629,$R$1,0))</f>
        <v>67</v>
      </c>
      <c r="I629" s="6">
        <f ca="1">SUM(G629:OFFSET(G629,$R$1,0))</f>
        <v>1.4040000000000004</v>
      </c>
      <c r="J629" s="7">
        <f ca="1">OFFSET(E630,$R$2,0)-D630</f>
        <v>-714.5</v>
      </c>
      <c r="K629">
        <f ca="1">-8*H629+860</f>
        <v>324</v>
      </c>
      <c r="L629">
        <f t="shared" ca="1" si="35"/>
        <v>0</v>
      </c>
      <c r="M629">
        <f ca="1">H629*10</f>
        <v>670</v>
      </c>
      <c r="N629">
        <f t="shared" ca="1" si="38"/>
        <v>421.2000000000001</v>
      </c>
    </row>
    <row r="630" spans="1:14" ht="16">
      <c r="A630" s="1">
        <v>41491</v>
      </c>
      <c r="B630">
        <v>15652</v>
      </c>
      <c r="C630">
        <v>15612.1</v>
      </c>
      <c r="D630">
        <f t="shared" si="36"/>
        <v>15652</v>
      </c>
      <c r="E630">
        <f t="shared" si="37"/>
        <v>15612.1</v>
      </c>
      <c r="F630">
        <v>5</v>
      </c>
      <c r="G630">
        <v>0.1087</v>
      </c>
      <c r="H630" s="6">
        <f ca="1">SUM(F630:OFFSET(F630,$R$1,0))</f>
        <v>67</v>
      </c>
      <c r="I630" s="6">
        <f ca="1">SUM(G630:OFFSET(G630,$R$1,0))</f>
        <v>1.4127000000000003</v>
      </c>
      <c r="J630" s="7">
        <f ca="1">OFFSET(E631,$R$2,0)-D631</f>
        <v>-685.89999999999964</v>
      </c>
      <c r="K630">
        <f ca="1">-8*H630+860</f>
        <v>324</v>
      </c>
      <c r="L630">
        <f t="shared" ca="1" si="35"/>
        <v>0</v>
      </c>
      <c r="M630">
        <f ca="1">H630*10</f>
        <v>670</v>
      </c>
      <c r="N630">
        <f t="shared" ca="1" si="38"/>
        <v>423.81000000000006</v>
      </c>
    </row>
    <row r="631" spans="1:14" ht="16">
      <c r="A631" s="1">
        <v>41492</v>
      </c>
      <c r="B631">
        <v>15608.4</v>
      </c>
      <c r="C631">
        <v>15518.7</v>
      </c>
      <c r="D631">
        <f t="shared" si="36"/>
        <v>15608.4</v>
      </c>
      <c r="E631">
        <f t="shared" si="37"/>
        <v>15518.7</v>
      </c>
      <c r="F631">
        <v>2</v>
      </c>
      <c r="G631">
        <v>6.0600000000000001E-2</v>
      </c>
      <c r="H631" s="6">
        <f ca="1">SUM(F631:OFFSET(F631,$R$1,0))</f>
        <v>61</v>
      </c>
      <c r="I631" s="6">
        <f ca="1">SUM(G631:OFFSET(G631,$R$1,0))</f>
        <v>1.3066000000000002</v>
      </c>
      <c r="J631" s="7">
        <f ca="1">OFFSET(E632,$R$2,0)-D632</f>
        <v>-593.70000000000073</v>
      </c>
      <c r="K631">
        <f ca="1">-8*H631+860</f>
        <v>372</v>
      </c>
      <c r="L631">
        <f t="shared" ca="1" si="35"/>
        <v>0</v>
      </c>
      <c r="M631">
        <f ca="1">H631*10</f>
        <v>610</v>
      </c>
      <c r="N631">
        <f t="shared" ca="1" si="38"/>
        <v>391.98000000000008</v>
      </c>
    </row>
    <row r="632" spans="1:14" ht="16">
      <c r="A632" s="1">
        <v>41493</v>
      </c>
      <c r="B632">
        <v>15516.2</v>
      </c>
      <c r="C632">
        <v>15470.7</v>
      </c>
      <c r="D632">
        <f t="shared" si="36"/>
        <v>15516.2</v>
      </c>
      <c r="E632">
        <f t="shared" si="37"/>
        <v>15470.7</v>
      </c>
      <c r="F632">
        <v>4</v>
      </c>
      <c r="G632">
        <v>8.5099999999999995E-2</v>
      </c>
      <c r="H632" s="6">
        <f ca="1">SUM(F632:OFFSET(F632,$R$1,0))</f>
        <v>61</v>
      </c>
      <c r="I632" s="6">
        <f ca="1">SUM(G632:OFFSET(G632,$R$1,0))</f>
        <v>1.2941000000000003</v>
      </c>
      <c r="J632" s="7">
        <f ca="1">OFFSET(E633,$R$2,0)-D633</f>
        <v>-484.5</v>
      </c>
      <c r="K632">
        <f ca="1">-8*H632+860</f>
        <v>372</v>
      </c>
      <c r="L632">
        <f t="shared" ca="1" si="35"/>
        <v>0</v>
      </c>
      <c r="M632">
        <f ca="1">H632*10</f>
        <v>610</v>
      </c>
      <c r="N632">
        <f t="shared" ca="1" si="38"/>
        <v>388.23000000000008</v>
      </c>
    </row>
    <row r="633" spans="1:14" ht="16">
      <c r="A633" s="1">
        <v>41494</v>
      </c>
      <c r="B633">
        <v>15477.3</v>
      </c>
      <c r="C633">
        <v>15498.3</v>
      </c>
      <c r="D633">
        <f t="shared" si="36"/>
        <v>15477.3</v>
      </c>
      <c r="E633">
        <f t="shared" si="37"/>
        <v>15498.3</v>
      </c>
      <c r="F633">
        <v>-9</v>
      </c>
      <c r="G633">
        <v>-0.34620000000000001</v>
      </c>
      <c r="H633" s="6">
        <f ca="1">SUM(F633:OFFSET(F633,$R$1,0))</f>
        <v>41</v>
      </c>
      <c r="I633" s="6">
        <f ca="1">SUM(G633:OFFSET(G633,$R$1,0))</f>
        <v>0.71869999999999989</v>
      </c>
      <c r="J633" s="7">
        <f ca="1">OFFSET(E634,$R$2,0)-D634</f>
        <v>-433.5</v>
      </c>
      <c r="K633">
        <f ca="1">-8*H633+860</f>
        <v>532</v>
      </c>
      <c r="L633">
        <f t="shared" ca="1" si="35"/>
        <v>0</v>
      </c>
      <c r="M633">
        <f ca="1">H633*10</f>
        <v>410</v>
      </c>
      <c r="N633">
        <f t="shared" ca="1" si="38"/>
        <v>215.60999999999996</v>
      </c>
    </row>
    <row r="634" spans="1:14" ht="16">
      <c r="A634" s="1">
        <v>41495</v>
      </c>
      <c r="B634">
        <v>15496.6</v>
      </c>
      <c r="C634">
        <v>15425.5</v>
      </c>
      <c r="D634">
        <f t="shared" si="36"/>
        <v>15496.6</v>
      </c>
      <c r="E634">
        <f t="shared" si="37"/>
        <v>15425.5</v>
      </c>
      <c r="F634">
        <v>2</v>
      </c>
      <c r="G634">
        <v>4.3499999999999997E-2</v>
      </c>
      <c r="H634" s="6">
        <f ca="1">SUM(F634:OFFSET(F634,$R$1,0))</f>
        <v>43</v>
      </c>
      <c r="I634" s="6">
        <f ca="1">SUM(G634:OFFSET(G634,$R$1,0))</f>
        <v>0.76219999999999988</v>
      </c>
      <c r="J634" s="7">
        <f ca="1">OFFSET(E635,$R$2,0)-D635</f>
        <v>-305.5</v>
      </c>
      <c r="K634">
        <f ca="1">-8*H634+860</f>
        <v>516</v>
      </c>
      <c r="L634">
        <f t="shared" ca="1" si="35"/>
        <v>0</v>
      </c>
      <c r="M634">
        <f ca="1">H634*10</f>
        <v>430</v>
      </c>
      <c r="N634">
        <f t="shared" ca="1" si="38"/>
        <v>228.65999999999997</v>
      </c>
    </row>
    <row r="635" spans="1:14" ht="16">
      <c r="A635" s="1">
        <v>41496</v>
      </c>
      <c r="B635" t="s">
        <v>4</v>
      </c>
      <c r="C635" t="s">
        <v>4</v>
      </c>
      <c r="D635">
        <f t="shared" si="36"/>
        <v>15496.6</v>
      </c>
      <c r="E635">
        <f t="shared" si="37"/>
        <v>15425.5</v>
      </c>
      <c r="F635">
        <v>0</v>
      </c>
      <c r="G635">
        <v>0</v>
      </c>
      <c r="H635" s="6">
        <f ca="1">SUM(F635:OFFSET(F635,$R$1,0))</f>
        <v>44</v>
      </c>
      <c r="I635" s="6">
        <f ca="1">SUM(G635:OFFSET(G635,$R$1,0))</f>
        <v>0.78389999999999993</v>
      </c>
      <c r="J635" s="7">
        <f ca="1">OFFSET(E636,$R$2,0)-D636</f>
        <v>-129.30000000000109</v>
      </c>
      <c r="K635">
        <f ca="1">-8*H635+860</f>
        <v>508</v>
      </c>
      <c r="L635">
        <f t="shared" ca="1" si="35"/>
        <v>0</v>
      </c>
      <c r="M635">
        <f ca="1">H635*10</f>
        <v>440</v>
      </c>
      <c r="N635">
        <f t="shared" ca="1" si="38"/>
        <v>235.17</v>
      </c>
    </row>
    <row r="636" spans="1:14" ht="16">
      <c r="A636" s="1">
        <v>41497</v>
      </c>
      <c r="B636" t="s">
        <v>4</v>
      </c>
      <c r="C636" t="s">
        <v>4</v>
      </c>
      <c r="D636">
        <f t="shared" si="36"/>
        <v>15455.900000000001</v>
      </c>
      <c r="E636">
        <f t="shared" si="37"/>
        <v>15422.6</v>
      </c>
      <c r="F636">
        <v>0</v>
      </c>
      <c r="G636">
        <v>0</v>
      </c>
      <c r="H636" s="6">
        <f ca="1">SUM(F636:OFFSET(F636,$R$1,0))</f>
        <v>34</v>
      </c>
      <c r="I636" s="6">
        <f ca="1">SUM(G636:OFFSET(G636,$R$1,0))</f>
        <v>0.57979999999999998</v>
      </c>
      <c r="J636" s="7">
        <f ca="1">OFFSET(E637,$R$2,0)-D637</f>
        <v>-114.60000000000036</v>
      </c>
      <c r="K636">
        <f ca="1">-8*H636+860</f>
        <v>588</v>
      </c>
      <c r="L636">
        <f t="shared" ca="1" si="35"/>
        <v>0</v>
      </c>
      <c r="M636">
        <f ca="1">H636*10</f>
        <v>340</v>
      </c>
      <c r="N636">
        <f t="shared" ca="1" si="38"/>
        <v>173.94</v>
      </c>
    </row>
    <row r="637" spans="1:14" ht="16">
      <c r="A637" s="1">
        <v>41498</v>
      </c>
      <c r="B637">
        <v>15415.2</v>
      </c>
      <c r="C637">
        <v>15419.7</v>
      </c>
      <c r="D637">
        <f t="shared" si="36"/>
        <v>15415.2</v>
      </c>
      <c r="E637">
        <f t="shared" si="37"/>
        <v>15419.7</v>
      </c>
      <c r="F637">
        <v>2</v>
      </c>
      <c r="G637">
        <v>4.2599999999999999E-2</v>
      </c>
      <c r="H637" s="6">
        <f ca="1">SUM(F637:OFFSET(F637,$R$1,0))</f>
        <v>38</v>
      </c>
      <c r="I637" s="6">
        <f ca="1">SUM(G637:OFFSET(G637,$R$1,0))</f>
        <v>0.6631999999999999</v>
      </c>
      <c r="J637" s="7">
        <f ca="1">OFFSET(E638,$R$2,0)-D638</f>
        <v>-44.600000000000364</v>
      </c>
      <c r="K637">
        <f ca="1">-8*H637+860</f>
        <v>556</v>
      </c>
      <c r="L637">
        <f t="shared" ca="1" si="35"/>
        <v>0</v>
      </c>
      <c r="M637">
        <f ca="1">H637*10</f>
        <v>380</v>
      </c>
      <c r="N637">
        <f t="shared" ca="1" si="38"/>
        <v>198.95999999999998</v>
      </c>
    </row>
    <row r="638" spans="1:14" ht="16">
      <c r="A638" s="1">
        <v>41499</v>
      </c>
      <c r="B638">
        <v>15420.7</v>
      </c>
      <c r="C638">
        <v>15451</v>
      </c>
      <c r="D638">
        <f t="shared" si="36"/>
        <v>15420.7</v>
      </c>
      <c r="E638">
        <f t="shared" si="37"/>
        <v>15451</v>
      </c>
      <c r="F638">
        <v>4</v>
      </c>
      <c r="G638">
        <v>8.1600000000000006E-2</v>
      </c>
      <c r="H638" s="6">
        <f ca="1">SUM(F638:OFFSET(F638,$R$1,0))</f>
        <v>42</v>
      </c>
      <c r="I638" s="6">
        <f ca="1">SUM(G638:OFFSET(G638,$R$1,0))</f>
        <v>0.74479999999999991</v>
      </c>
      <c r="J638" s="7">
        <f ca="1">OFFSET(E639,$R$2,0)-D639</f>
        <v>-71.600000000000364</v>
      </c>
      <c r="K638">
        <f ca="1">-8*H638+860</f>
        <v>524</v>
      </c>
      <c r="L638">
        <f t="shared" ca="1" si="35"/>
        <v>0</v>
      </c>
      <c r="M638">
        <f ca="1">H638*10</f>
        <v>420</v>
      </c>
      <c r="N638">
        <f t="shared" ca="1" si="38"/>
        <v>223.43999999999997</v>
      </c>
    </row>
    <row r="639" spans="1:14" ht="16">
      <c r="A639" s="1">
        <v>41500</v>
      </c>
      <c r="B639">
        <v>15447.7</v>
      </c>
      <c r="C639">
        <v>15337.7</v>
      </c>
      <c r="D639">
        <f t="shared" si="36"/>
        <v>15447.7</v>
      </c>
      <c r="E639">
        <f t="shared" si="37"/>
        <v>15337.7</v>
      </c>
      <c r="F639">
        <v>-5</v>
      </c>
      <c r="G639">
        <v>-0.10639999999999999</v>
      </c>
      <c r="H639" s="6">
        <f ca="1">SUM(F639:OFFSET(F639,$R$1,0))</f>
        <v>28</v>
      </c>
      <c r="I639" s="6">
        <f ca="1">SUM(G639:OFFSET(G639,$R$1,0))</f>
        <v>0.44269999999999993</v>
      </c>
      <c r="J639" s="7">
        <f ca="1">OFFSET(E640,$R$2,0)-D640</f>
        <v>102.75</v>
      </c>
      <c r="K639">
        <f ca="1">-8*H639+860</f>
        <v>636</v>
      </c>
      <c r="L639">
        <f t="shared" ca="1" si="35"/>
        <v>1</v>
      </c>
      <c r="M639">
        <f ca="1">H639*10</f>
        <v>280</v>
      </c>
      <c r="N639">
        <f t="shared" ca="1" si="38"/>
        <v>132.80999999999997</v>
      </c>
    </row>
    <row r="640" spans="1:14" ht="16">
      <c r="A640" s="1">
        <v>41501</v>
      </c>
      <c r="B640">
        <v>15332.7</v>
      </c>
      <c r="C640">
        <v>15112.2</v>
      </c>
      <c r="D640">
        <f t="shared" si="36"/>
        <v>15332.7</v>
      </c>
      <c r="E640">
        <f t="shared" si="37"/>
        <v>15112.2</v>
      </c>
      <c r="F640">
        <v>8</v>
      </c>
      <c r="G640">
        <v>0.17019999999999999</v>
      </c>
      <c r="H640" s="6">
        <f ca="1">SUM(F640:OFFSET(F640,$R$1,0))</f>
        <v>25</v>
      </c>
      <c r="I640" s="6">
        <f ca="1">SUM(G640:OFFSET(G640,$R$1,0))</f>
        <v>0.38839999999999997</v>
      </c>
      <c r="J640" s="7">
        <f ca="1">OFFSET(E641,$R$2,0)-D641</f>
        <v>382.19999999999891</v>
      </c>
      <c r="K640">
        <f ca="1">-8*H640+860</f>
        <v>660</v>
      </c>
      <c r="L640">
        <f t="shared" ca="1" si="35"/>
        <v>1</v>
      </c>
      <c r="M640">
        <f ca="1">H640*10</f>
        <v>250</v>
      </c>
      <c r="N640">
        <f t="shared" ca="1" si="38"/>
        <v>116.52</v>
      </c>
    </row>
    <row r="641" spans="1:14" ht="16">
      <c r="A641" s="1">
        <v>41502</v>
      </c>
      <c r="B641">
        <v>15112.6</v>
      </c>
      <c r="C641">
        <v>15081.5</v>
      </c>
      <c r="D641">
        <f t="shared" si="36"/>
        <v>15112.6</v>
      </c>
      <c r="E641">
        <f t="shared" si="37"/>
        <v>15081.5</v>
      </c>
      <c r="F641">
        <v>0</v>
      </c>
      <c r="G641">
        <v>0</v>
      </c>
      <c r="H641" s="6">
        <f ca="1">SUM(F641:OFFSET(F641,$R$1,0))</f>
        <v>26</v>
      </c>
      <c r="I641" s="6">
        <f ca="1">SUM(G641:OFFSET(G641,$R$1,0))</f>
        <v>0.4091999999999999</v>
      </c>
      <c r="J641" s="7">
        <f ca="1">OFFSET(E642,$R$2,0)-D642</f>
        <v>417.10000000000036</v>
      </c>
      <c r="K641">
        <f ca="1">-8*H641+860</f>
        <v>652</v>
      </c>
      <c r="L641">
        <f t="shared" ca="1" si="35"/>
        <v>1</v>
      </c>
      <c r="M641">
        <f ca="1">H641*10</f>
        <v>260</v>
      </c>
      <c r="N641">
        <f t="shared" ca="1" si="38"/>
        <v>122.75999999999996</v>
      </c>
    </row>
    <row r="642" spans="1:14" ht="16">
      <c r="A642" s="1">
        <v>41503</v>
      </c>
      <c r="B642" t="s">
        <v>4</v>
      </c>
      <c r="C642" t="s">
        <v>4</v>
      </c>
      <c r="D642">
        <f t="shared" si="36"/>
        <v>15112.6</v>
      </c>
      <c r="E642">
        <f t="shared" si="37"/>
        <v>15081.5</v>
      </c>
      <c r="F642">
        <v>4</v>
      </c>
      <c r="G642">
        <v>0.08</v>
      </c>
      <c r="H642" s="6">
        <f ca="1">SUM(F642:OFFSET(F642,$R$1,0))</f>
        <v>32</v>
      </c>
      <c r="I642" s="6">
        <f ca="1">SUM(G642:OFFSET(G642,$R$1,0))</f>
        <v>0.52999999999999992</v>
      </c>
      <c r="J642" s="7">
        <f ca="1">OFFSET(E643,$R$2,0)-D643</f>
        <v>582.19999999999891</v>
      </c>
      <c r="K642">
        <f ca="1">-8*H642+860</f>
        <v>604</v>
      </c>
      <c r="L642">
        <f t="shared" ca="1" si="35"/>
        <v>1</v>
      </c>
      <c r="M642">
        <f ca="1">H642*10</f>
        <v>320</v>
      </c>
      <c r="N642">
        <f t="shared" ca="1" si="38"/>
        <v>158.99999999999997</v>
      </c>
    </row>
    <row r="643" spans="1:14" ht="16">
      <c r="A643" s="1">
        <v>41504</v>
      </c>
      <c r="B643" t="s">
        <v>4</v>
      </c>
      <c r="C643" t="s">
        <v>4</v>
      </c>
      <c r="D643">
        <f t="shared" si="36"/>
        <v>15094.7</v>
      </c>
      <c r="E643">
        <f t="shared" si="37"/>
        <v>15046.1</v>
      </c>
      <c r="F643">
        <v>-2</v>
      </c>
      <c r="G643">
        <v>-4.1700000000000001E-2</v>
      </c>
      <c r="H643" s="6">
        <f ca="1">SUM(F643:OFFSET(F643,$R$1,0))</f>
        <v>26</v>
      </c>
      <c r="I643" s="6">
        <f ca="1">SUM(G643:OFFSET(G643,$R$1,0))</f>
        <v>0.4083</v>
      </c>
      <c r="J643" s="7">
        <f ca="1">OFFSET(E644,$R$2,0)-D644</f>
        <v>559.80000000000109</v>
      </c>
      <c r="K643">
        <f ca="1">-8*H643+860</f>
        <v>652</v>
      </c>
      <c r="L643">
        <f t="shared" ref="L643:L706" ca="1" si="39">IF(SIGN(J643)=SIGN(K643), 1, 0)</f>
        <v>1</v>
      </c>
      <c r="M643">
        <f ca="1">H643*10</f>
        <v>260</v>
      </c>
      <c r="N643">
        <f t="shared" ca="1" si="38"/>
        <v>122.49</v>
      </c>
    </row>
    <row r="644" spans="1:14" ht="16">
      <c r="A644" s="1">
        <v>41505</v>
      </c>
      <c r="B644">
        <v>15076.8</v>
      </c>
      <c r="C644">
        <v>15010.7</v>
      </c>
      <c r="D644">
        <f t="shared" ref="D644:D707" si="40">IF(B644="NULL", AVERAGE(D643,B645), B644)</f>
        <v>15076.8</v>
      </c>
      <c r="E644">
        <f t="shared" ref="E644:E707" si="41">IF(C644="NULL", AVERAGE(E643,C645), C644)</f>
        <v>15010.7</v>
      </c>
      <c r="F644">
        <v>3</v>
      </c>
      <c r="G644">
        <v>6.9800000000000001E-2</v>
      </c>
      <c r="H644" s="6">
        <f ca="1">SUM(F644:OFFSET(F644,$R$1,0))</f>
        <v>29</v>
      </c>
      <c r="I644" s="6">
        <f ca="1">SUM(G644:OFFSET(G644,$R$1,0))</f>
        <v>0.47809999999999997</v>
      </c>
      <c r="J644" s="7">
        <f ca="1">OFFSET(E645,$R$2,0)-D645</f>
        <v>439.30000000000109</v>
      </c>
      <c r="K644">
        <f ca="1">-8*H644+860</f>
        <v>628</v>
      </c>
      <c r="L644">
        <f t="shared" ca="1" si="39"/>
        <v>1</v>
      </c>
      <c r="M644">
        <f ca="1">H644*10</f>
        <v>290</v>
      </c>
      <c r="N644">
        <f t="shared" ca="1" si="38"/>
        <v>143.42999999999998</v>
      </c>
    </row>
    <row r="645" spans="1:14" ht="16">
      <c r="A645" s="1">
        <v>41506</v>
      </c>
      <c r="B645">
        <v>15011.8</v>
      </c>
      <c r="C645">
        <v>15003</v>
      </c>
      <c r="D645">
        <f t="shared" si="40"/>
        <v>15011.8</v>
      </c>
      <c r="E645">
        <f t="shared" si="41"/>
        <v>15003</v>
      </c>
      <c r="F645">
        <v>2</v>
      </c>
      <c r="G645">
        <v>4.1700000000000001E-2</v>
      </c>
      <c r="H645" s="6">
        <f ca="1">SUM(F645:OFFSET(F645,$R$1,0))</f>
        <v>35</v>
      </c>
      <c r="I645" s="6">
        <f ca="1">SUM(G645:OFFSET(G645,$R$1,0))</f>
        <v>0.6067999999999999</v>
      </c>
      <c r="J645" s="7">
        <f ca="1">OFFSET(E646,$R$2,0)-D646</f>
        <v>457.30000000000109</v>
      </c>
      <c r="K645">
        <f ca="1">-8*H645+860</f>
        <v>580</v>
      </c>
      <c r="L645">
        <f t="shared" ca="1" si="39"/>
        <v>1</v>
      </c>
      <c r="M645">
        <f ca="1">H645*10</f>
        <v>350</v>
      </c>
      <c r="N645">
        <f t="shared" ca="1" si="38"/>
        <v>182.03999999999996</v>
      </c>
    </row>
    <row r="646" spans="1:14" ht="16">
      <c r="A646" s="1">
        <v>41507</v>
      </c>
      <c r="B646">
        <v>14993.8</v>
      </c>
      <c r="C646">
        <v>14897.6</v>
      </c>
      <c r="D646">
        <f t="shared" si="40"/>
        <v>14993.8</v>
      </c>
      <c r="E646">
        <f t="shared" si="41"/>
        <v>14897.6</v>
      </c>
      <c r="F646">
        <v>8</v>
      </c>
      <c r="G646">
        <v>0.17019999999999999</v>
      </c>
      <c r="H646" s="6">
        <f ca="1">SUM(F646:OFFSET(F646,$R$1,0))</f>
        <v>47</v>
      </c>
      <c r="I646" s="6">
        <f ca="1">SUM(G646:OFFSET(G646,$R$1,0))</f>
        <v>0.85859999999999981</v>
      </c>
      <c r="J646" s="7">
        <f ca="1">OFFSET(E647,$R$2,0)-D647</f>
        <v>517.64999999999964</v>
      </c>
      <c r="K646">
        <f ca="1">-8*H646+860</f>
        <v>484</v>
      </c>
      <c r="L646">
        <f t="shared" ca="1" si="39"/>
        <v>1</v>
      </c>
      <c r="M646">
        <f ca="1">H646*10</f>
        <v>470</v>
      </c>
      <c r="N646">
        <f t="shared" ca="1" si="38"/>
        <v>257.57999999999993</v>
      </c>
    </row>
    <row r="647" spans="1:14" ht="16">
      <c r="A647" s="1">
        <v>41508</v>
      </c>
      <c r="B647">
        <v>14908.6</v>
      </c>
      <c r="C647">
        <v>14963.7</v>
      </c>
      <c r="D647">
        <f t="shared" si="40"/>
        <v>14908.6</v>
      </c>
      <c r="E647">
        <f t="shared" si="41"/>
        <v>14963.7</v>
      </c>
      <c r="F647">
        <v>-1</v>
      </c>
      <c r="G647">
        <v>-2.0799999999999999E-2</v>
      </c>
      <c r="H647" s="6">
        <f ca="1">SUM(F647:OFFSET(F647,$R$1,0))</f>
        <v>39</v>
      </c>
      <c r="I647" s="6">
        <f ca="1">SUM(G647:OFFSET(G647,$R$1,0))</f>
        <v>0.69199999999999984</v>
      </c>
      <c r="J647" s="7">
        <f ca="1">OFFSET(E648,$R$2,0)-D648</f>
        <v>412.60000000000036</v>
      </c>
      <c r="K647">
        <f ca="1">-8*H647+860</f>
        <v>548</v>
      </c>
      <c r="L647">
        <f t="shared" ca="1" si="39"/>
        <v>1</v>
      </c>
      <c r="M647">
        <f ca="1">H647*10</f>
        <v>390</v>
      </c>
      <c r="N647">
        <f t="shared" ca="1" si="38"/>
        <v>207.59999999999994</v>
      </c>
    </row>
    <row r="648" spans="1:14" ht="16">
      <c r="A648" s="1">
        <v>41509</v>
      </c>
      <c r="B648">
        <v>14988.8</v>
      </c>
      <c r="C648">
        <v>15010.5</v>
      </c>
      <c r="D648">
        <f t="shared" si="40"/>
        <v>14988.8</v>
      </c>
      <c r="E648">
        <f t="shared" si="41"/>
        <v>15010.5</v>
      </c>
      <c r="F648">
        <v>-1</v>
      </c>
      <c r="G648">
        <v>-2.1299999999999999E-2</v>
      </c>
      <c r="H648" s="6">
        <f ca="1">SUM(F648:OFFSET(F648,$R$1,0))</f>
        <v>30</v>
      </c>
      <c r="I648" s="6">
        <f ca="1">SUM(G648:OFFSET(G648,$R$1,0))</f>
        <v>0.50399999999999989</v>
      </c>
      <c r="J648" s="7">
        <f ca="1">OFFSET(E649,$R$2,0)-D649</f>
        <v>345.80000000000109</v>
      </c>
      <c r="K648">
        <f ca="1">-8*H648+860</f>
        <v>620</v>
      </c>
      <c r="L648">
        <f t="shared" ca="1" si="39"/>
        <v>1</v>
      </c>
      <c r="M648">
        <f ca="1">H648*10</f>
        <v>300</v>
      </c>
      <c r="N648">
        <f t="shared" ca="1" si="38"/>
        <v>151.19999999999996</v>
      </c>
    </row>
    <row r="649" spans="1:14" ht="16">
      <c r="A649" s="1">
        <v>41510</v>
      </c>
      <c r="B649" t="s">
        <v>4</v>
      </c>
      <c r="C649" t="s">
        <v>4</v>
      </c>
      <c r="D649">
        <f t="shared" si="40"/>
        <v>14988.8</v>
      </c>
      <c r="E649">
        <f t="shared" si="41"/>
        <v>15010.5</v>
      </c>
      <c r="F649">
        <v>6</v>
      </c>
      <c r="G649">
        <v>0.12</v>
      </c>
      <c r="H649" s="6">
        <f ca="1">SUM(F649:OFFSET(F649,$R$1,0))</f>
        <v>29</v>
      </c>
      <c r="I649" s="6">
        <f ca="1">SUM(G649:OFFSET(G649,$R$1,0))</f>
        <v>0.47180000000000005</v>
      </c>
      <c r="J649" s="7">
        <f ca="1">OFFSET(E650,$R$2,0)-D650</f>
        <v>271.59999999999854</v>
      </c>
      <c r="K649">
        <f ca="1">-8*H649+860</f>
        <v>628</v>
      </c>
      <c r="L649">
        <f t="shared" ca="1" si="39"/>
        <v>1</v>
      </c>
      <c r="M649">
        <f ca="1">H649*10</f>
        <v>290</v>
      </c>
      <c r="N649">
        <f t="shared" ca="1" si="38"/>
        <v>141.54000000000002</v>
      </c>
    </row>
    <row r="650" spans="1:14" ht="16">
      <c r="A650" s="1">
        <v>41511</v>
      </c>
      <c r="B650" t="s">
        <v>4</v>
      </c>
      <c r="C650" t="s">
        <v>4</v>
      </c>
      <c r="D650">
        <f t="shared" si="40"/>
        <v>15001.7</v>
      </c>
      <c r="E650">
        <f t="shared" si="41"/>
        <v>14978.5</v>
      </c>
      <c r="F650">
        <v>5</v>
      </c>
      <c r="G650">
        <v>0.10199999999999999</v>
      </c>
      <c r="H650" s="6">
        <f ca="1">SUM(F650:OFFSET(F650,$R$1,0))</f>
        <v>30</v>
      </c>
      <c r="I650" s="6">
        <f ca="1">SUM(G650:OFFSET(G650,$R$1,0))</f>
        <v>0.49379999999999996</v>
      </c>
      <c r="J650" s="7">
        <f ca="1">OFFSET(E651,$R$2,0)-D651</f>
        <v>313.69999999999891</v>
      </c>
      <c r="K650">
        <f ca="1">-8*H650+860</f>
        <v>620</v>
      </c>
      <c r="L650">
        <f t="shared" ca="1" si="39"/>
        <v>1</v>
      </c>
      <c r="M650">
        <f ca="1">H650*10</f>
        <v>300</v>
      </c>
      <c r="N650">
        <f t="shared" ca="1" si="38"/>
        <v>148.13999999999999</v>
      </c>
    </row>
    <row r="651" spans="1:14" ht="16">
      <c r="A651" s="1">
        <v>41512</v>
      </c>
      <c r="B651">
        <v>15014.6</v>
      </c>
      <c r="C651">
        <v>14946.5</v>
      </c>
      <c r="D651">
        <f t="shared" si="40"/>
        <v>15014.6</v>
      </c>
      <c r="E651">
        <f t="shared" si="41"/>
        <v>14946.5</v>
      </c>
      <c r="F651">
        <v>1</v>
      </c>
      <c r="G651">
        <v>2.1700000000000001E-2</v>
      </c>
      <c r="H651" s="6">
        <f ca="1">SUM(F651:OFFSET(F651,$R$1,0))</f>
        <v>38</v>
      </c>
      <c r="I651" s="6">
        <f ca="1">SUM(G651:OFFSET(G651,$R$1,0))</f>
        <v>0.66130000000000011</v>
      </c>
      <c r="J651" s="7">
        <f ca="1">OFFSET(E652,$R$2,0)-D652</f>
        <v>318.90000000000146</v>
      </c>
      <c r="K651">
        <f ca="1">-8*H651+860</f>
        <v>556</v>
      </c>
      <c r="L651">
        <f t="shared" ca="1" si="39"/>
        <v>1</v>
      </c>
      <c r="M651">
        <f ca="1">H651*10</f>
        <v>380</v>
      </c>
      <c r="N651">
        <f t="shared" ca="1" si="38"/>
        <v>198.39000000000004</v>
      </c>
    </row>
    <row r="652" spans="1:14" ht="16">
      <c r="A652" s="1">
        <v>41513</v>
      </c>
      <c r="B652">
        <v>14939.3</v>
      </c>
      <c r="C652">
        <v>14776.1</v>
      </c>
      <c r="D652">
        <f t="shared" si="40"/>
        <v>14939.3</v>
      </c>
      <c r="E652">
        <f t="shared" si="41"/>
        <v>14776.1</v>
      </c>
      <c r="F652">
        <v>6</v>
      </c>
      <c r="G652">
        <v>0.13039999999999999</v>
      </c>
      <c r="H652" s="6">
        <f ca="1">SUM(F652:OFFSET(F652,$R$1,0))</f>
        <v>39</v>
      </c>
      <c r="I652" s="6">
        <f ca="1">SUM(G652:OFFSET(G652,$R$1,0))</f>
        <v>0.68300000000000005</v>
      </c>
      <c r="J652" s="7">
        <f ca="1">OFFSET(E653,$R$2,0)-D653</f>
        <v>487.20000000000073</v>
      </c>
      <c r="K652">
        <f ca="1">-8*H652+860</f>
        <v>548</v>
      </c>
      <c r="L652">
        <f t="shared" ca="1" si="39"/>
        <v>1</v>
      </c>
      <c r="M652">
        <f ca="1">H652*10</f>
        <v>390</v>
      </c>
      <c r="N652">
        <f t="shared" ca="1" si="38"/>
        <v>204.9</v>
      </c>
    </row>
    <row r="653" spans="1:14" ht="16">
      <c r="A653" s="1">
        <v>41514</v>
      </c>
      <c r="B653">
        <v>14771</v>
      </c>
      <c r="C653">
        <v>14824.5</v>
      </c>
      <c r="D653">
        <f t="shared" si="40"/>
        <v>14771</v>
      </c>
      <c r="E653">
        <f t="shared" si="41"/>
        <v>14824.5</v>
      </c>
      <c r="F653">
        <v>7</v>
      </c>
      <c r="G653">
        <v>0.1429</v>
      </c>
      <c r="H653" s="6">
        <f ca="1">SUM(F653:OFFSET(F653,$R$1,0))</f>
        <v>44</v>
      </c>
      <c r="I653" s="6">
        <f ca="1">SUM(G653:OFFSET(G653,$R$1,0))</f>
        <v>0.76529999999999998</v>
      </c>
      <c r="J653" s="7">
        <f ca="1">OFFSET(E654,$R$2,0)-D654</f>
        <v>376.05000000000109</v>
      </c>
      <c r="K653">
        <f ca="1">-8*H653+860</f>
        <v>508</v>
      </c>
      <c r="L653">
        <f t="shared" ca="1" si="39"/>
        <v>1</v>
      </c>
      <c r="M653">
        <f ca="1">H653*10</f>
        <v>440</v>
      </c>
      <c r="N653">
        <f t="shared" ca="1" si="38"/>
        <v>229.59</v>
      </c>
    </row>
    <row r="654" spans="1:14" ht="16">
      <c r="A654" s="1">
        <v>41515</v>
      </c>
      <c r="B654">
        <v>14817.9</v>
      </c>
      <c r="C654">
        <v>14841</v>
      </c>
      <c r="D654">
        <f t="shared" si="40"/>
        <v>14817.9</v>
      </c>
      <c r="E654">
        <f t="shared" si="41"/>
        <v>14841</v>
      </c>
      <c r="F654">
        <v>7</v>
      </c>
      <c r="G654">
        <v>0.1489</v>
      </c>
      <c r="H654" s="6">
        <f ca="1">SUM(F654:OFFSET(F654,$R$1,0))</f>
        <v>47</v>
      </c>
      <c r="I654" s="6">
        <f ca="1">SUM(G654:OFFSET(G654,$R$1,0))</f>
        <v>0.82910000000000006</v>
      </c>
      <c r="J654" s="7">
        <f ca="1">OFFSET(E655,$R$2,0)-D655</f>
        <v>285.60000000000036</v>
      </c>
      <c r="K654">
        <f ca="1">-8*H654+860</f>
        <v>484</v>
      </c>
      <c r="L654">
        <f t="shared" ca="1" si="39"/>
        <v>1</v>
      </c>
      <c r="M654">
        <f ca="1">H654*10</f>
        <v>470</v>
      </c>
      <c r="N654">
        <f t="shared" ca="1" si="38"/>
        <v>248.73000000000002</v>
      </c>
    </row>
    <row r="655" spans="1:14" ht="16">
      <c r="A655" s="1">
        <v>41516</v>
      </c>
      <c r="B655">
        <v>14844.1</v>
      </c>
      <c r="C655">
        <v>14810.3</v>
      </c>
      <c r="D655">
        <f t="shared" si="40"/>
        <v>14844.1</v>
      </c>
      <c r="E655">
        <f t="shared" si="41"/>
        <v>14810.3</v>
      </c>
      <c r="F655">
        <v>2</v>
      </c>
      <c r="G655">
        <v>4.4400000000000002E-2</v>
      </c>
      <c r="H655" s="6">
        <f ca="1">SUM(F655:OFFSET(F655,$R$1,0))</f>
        <v>58</v>
      </c>
      <c r="I655" s="6">
        <f ca="1">SUM(G655:OFFSET(G655,$R$1,0))</f>
        <v>1.2197</v>
      </c>
      <c r="J655" s="7">
        <f ca="1">OFFSET(E656,$R$2,0)-D656</f>
        <v>347.60000000000036</v>
      </c>
      <c r="K655">
        <f ca="1">-8*H655+860</f>
        <v>396</v>
      </c>
      <c r="L655">
        <f t="shared" ca="1" si="39"/>
        <v>1</v>
      </c>
      <c r="M655">
        <f ca="1">H655*10</f>
        <v>580</v>
      </c>
      <c r="N655">
        <f t="shared" ca="1" si="38"/>
        <v>365.91</v>
      </c>
    </row>
    <row r="656" spans="1:14" ht="16">
      <c r="A656" s="1">
        <v>41517</v>
      </c>
      <c r="B656" t="s">
        <v>4</v>
      </c>
      <c r="C656" t="s">
        <v>4</v>
      </c>
      <c r="D656">
        <f t="shared" si="40"/>
        <v>14844.1</v>
      </c>
      <c r="E656">
        <f t="shared" si="41"/>
        <v>14810.3</v>
      </c>
      <c r="F656">
        <v>6</v>
      </c>
      <c r="G656">
        <v>0.12</v>
      </c>
      <c r="H656" s="6">
        <f ca="1">SUM(F656:OFFSET(F656,$R$1,0))</f>
        <v>62</v>
      </c>
      <c r="I656" s="6">
        <f ca="1">SUM(G656:OFFSET(G656,$R$1,0))</f>
        <v>1.2962000000000002</v>
      </c>
      <c r="J656" s="7">
        <f ca="1">OFFSET(E657,$R$2,0)-D657</f>
        <v>289</v>
      </c>
      <c r="K656">
        <f ca="1">-8*H656+860</f>
        <v>364</v>
      </c>
      <c r="L656">
        <f t="shared" ca="1" si="39"/>
        <v>1</v>
      </c>
      <c r="M656">
        <f ca="1">H656*10</f>
        <v>620</v>
      </c>
      <c r="N656">
        <f t="shared" ca="1" si="38"/>
        <v>388.86000000000007</v>
      </c>
    </row>
    <row r="657" spans="1:14" ht="16">
      <c r="A657" s="1">
        <v>41518</v>
      </c>
      <c r="B657" t="s">
        <v>4</v>
      </c>
      <c r="C657" t="s">
        <v>4</v>
      </c>
      <c r="D657">
        <f t="shared" si="40"/>
        <v>14844.1</v>
      </c>
      <c r="E657">
        <f t="shared" si="41"/>
        <v>14810.3</v>
      </c>
      <c r="F657">
        <v>-4</v>
      </c>
      <c r="G657">
        <v>-0.08</v>
      </c>
      <c r="H657" s="6">
        <f ca="1">SUM(F657:OFFSET(F657,$R$1,0))</f>
        <v>58</v>
      </c>
      <c r="I657" s="6">
        <f ca="1">SUM(G657:OFFSET(G657,$R$1,0))</f>
        <v>1.2162000000000002</v>
      </c>
      <c r="J657" s="7">
        <f ca="1">OFFSET(E658,$R$2,0)-D658</f>
        <v>173.64999999999964</v>
      </c>
      <c r="K657">
        <f ca="1">-8*H657+860</f>
        <v>396</v>
      </c>
      <c r="L657">
        <f t="shared" ca="1" si="39"/>
        <v>1</v>
      </c>
      <c r="M657">
        <f ca="1">H657*10</f>
        <v>580</v>
      </c>
      <c r="N657">
        <f t="shared" ca="1" si="38"/>
        <v>364.86000000000007</v>
      </c>
    </row>
    <row r="658" spans="1:14" ht="16">
      <c r="A658" s="1">
        <v>41519</v>
      </c>
      <c r="B658" t="s">
        <v>4</v>
      </c>
      <c r="C658" t="s">
        <v>4</v>
      </c>
      <c r="D658">
        <f t="shared" si="40"/>
        <v>14822.85</v>
      </c>
      <c r="E658">
        <f t="shared" si="41"/>
        <v>14822.15</v>
      </c>
      <c r="F658">
        <v>3</v>
      </c>
      <c r="G658">
        <v>0.06</v>
      </c>
      <c r="H658" s="6">
        <f ca="1">SUM(F658:OFFSET(F658,$R$1,0))</f>
        <v>61</v>
      </c>
      <c r="I658" s="6">
        <f ca="1">SUM(G658:OFFSET(G658,$R$1,0))</f>
        <v>1.2762000000000002</v>
      </c>
      <c r="J658" s="7">
        <f ca="1">OFFSET(E659,$R$2,0)-D659</f>
        <v>271</v>
      </c>
      <c r="K658">
        <f ca="1">-8*H658+860</f>
        <v>372</v>
      </c>
      <c r="L658">
        <f t="shared" ca="1" si="39"/>
        <v>1</v>
      </c>
      <c r="M658">
        <f ca="1">H658*10</f>
        <v>610</v>
      </c>
      <c r="N658">
        <f t="shared" ca="1" si="38"/>
        <v>382.86000000000007</v>
      </c>
    </row>
    <row r="659" spans="1:14" ht="16">
      <c r="A659" s="1">
        <v>41520</v>
      </c>
      <c r="B659">
        <v>14801.6</v>
      </c>
      <c r="C659">
        <v>14834</v>
      </c>
      <c r="D659">
        <f t="shared" si="40"/>
        <v>14801.6</v>
      </c>
      <c r="E659">
        <f t="shared" si="41"/>
        <v>14834</v>
      </c>
      <c r="F659">
        <v>6</v>
      </c>
      <c r="G659">
        <v>0.12770000000000001</v>
      </c>
      <c r="H659" s="6">
        <f ca="1">SUM(F659:OFFSET(F659,$R$1,0))</f>
        <v>65</v>
      </c>
      <c r="I659" s="6">
        <f ca="1">SUM(G659:OFFSET(G659,$R$1,0))</f>
        <v>1.3613</v>
      </c>
      <c r="J659" s="7">
        <f ca="1">OFFSET(E660,$R$2,0)-D660</f>
        <v>240.20000000000073</v>
      </c>
      <c r="K659">
        <f ca="1">-8*H659+860</f>
        <v>340</v>
      </c>
      <c r="L659">
        <f t="shared" ca="1" si="39"/>
        <v>1</v>
      </c>
      <c r="M659">
        <f ca="1">H659*10</f>
        <v>650</v>
      </c>
      <c r="N659">
        <f t="shared" ca="1" si="38"/>
        <v>408.39</v>
      </c>
    </row>
    <row r="660" spans="1:14" ht="16">
      <c r="A660" s="1">
        <v>41521</v>
      </c>
      <c r="B660">
        <v>14832.4</v>
      </c>
      <c r="C660">
        <v>14930.9</v>
      </c>
      <c r="D660">
        <f t="shared" si="40"/>
        <v>14832.4</v>
      </c>
      <c r="E660">
        <f t="shared" si="41"/>
        <v>14930.9</v>
      </c>
      <c r="F660">
        <v>11</v>
      </c>
      <c r="G660">
        <v>0.23400000000000001</v>
      </c>
      <c r="H660" s="6">
        <f ca="1">SUM(F660:OFFSET(F660,$R$1,0))</f>
        <v>72</v>
      </c>
      <c r="I660" s="6">
        <f ca="1">SUM(G660:OFFSET(G660,$R$1,0))</f>
        <v>1.5137</v>
      </c>
      <c r="J660" s="7">
        <f ca="1">OFFSET(E661,$R$2,0)-D661</f>
        <v>74.900000000001455</v>
      </c>
      <c r="K660">
        <f ca="1">-8*H660+860</f>
        <v>284</v>
      </c>
      <c r="L660">
        <f t="shared" ca="1" si="39"/>
        <v>1</v>
      </c>
      <c r="M660">
        <f ca="1">H660*10</f>
        <v>720</v>
      </c>
      <c r="N660">
        <f t="shared" ca="1" si="38"/>
        <v>454.11</v>
      </c>
    </row>
    <row r="661" spans="1:14" ht="16">
      <c r="A661" s="1">
        <v>41522</v>
      </c>
      <c r="B661">
        <v>14929.5</v>
      </c>
      <c r="C661">
        <v>14937.5</v>
      </c>
      <c r="D661">
        <f t="shared" si="40"/>
        <v>14929.5</v>
      </c>
      <c r="E661">
        <f t="shared" si="41"/>
        <v>14937.5</v>
      </c>
      <c r="F661">
        <v>7</v>
      </c>
      <c r="G661">
        <v>0.1429</v>
      </c>
      <c r="H661" s="6">
        <f ca="1">SUM(F661:OFFSET(F661,$R$1,0))</f>
        <v>84</v>
      </c>
      <c r="I661" s="6">
        <f ca="1">SUM(G661:OFFSET(G661,$R$1,0))</f>
        <v>1.7629999999999999</v>
      </c>
      <c r="J661" s="7">
        <f ca="1">OFFSET(E662,$R$2,0)-D662</f>
        <v>-5.3999999999996362</v>
      </c>
      <c r="K661">
        <f ca="1">-8*H661+860</f>
        <v>188</v>
      </c>
      <c r="L661">
        <f t="shared" ca="1" si="39"/>
        <v>0</v>
      </c>
      <c r="M661">
        <f ca="1">H661*10</f>
        <v>840</v>
      </c>
      <c r="N661">
        <f t="shared" ca="1" si="38"/>
        <v>528.9</v>
      </c>
    </row>
    <row r="662" spans="1:14" ht="16">
      <c r="A662" s="1">
        <v>41523</v>
      </c>
      <c r="B662">
        <v>14941.6</v>
      </c>
      <c r="C662">
        <v>14922.5</v>
      </c>
      <c r="D662">
        <f t="shared" si="40"/>
        <v>14941.6</v>
      </c>
      <c r="E662">
        <f t="shared" si="41"/>
        <v>14922.5</v>
      </c>
      <c r="F662">
        <v>2</v>
      </c>
      <c r="G662">
        <v>4.2599999999999999E-2</v>
      </c>
      <c r="H662" s="6">
        <f ca="1">SUM(F662:OFFSET(F662,$R$1,0))</f>
        <v>78</v>
      </c>
      <c r="I662" s="6">
        <f ca="1">SUM(G662:OFFSET(G662,$R$1,0))</f>
        <v>1.6354</v>
      </c>
      <c r="J662" s="7">
        <f ca="1">OFFSET(E663,$R$2,0)-D663</f>
        <v>-165.10000000000036</v>
      </c>
      <c r="K662">
        <f ca="1">-8*H662+860</f>
        <v>236</v>
      </c>
      <c r="L662">
        <f t="shared" ca="1" si="39"/>
        <v>0</v>
      </c>
      <c r="M662">
        <f ca="1">H662*10</f>
        <v>780</v>
      </c>
      <c r="N662">
        <f t="shared" ca="1" si="38"/>
        <v>490.62</v>
      </c>
    </row>
    <row r="663" spans="1:14" ht="16">
      <c r="A663" s="1">
        <v>41524</v>
      </c>
      <c r="B663" t="s">
        <v>4</v>
      </c>
      <c r="C663" t="s">
        <v>4</v>
      </c>
      <c r="D663">
        <f t="shared" si="40"/>
        <v>14941.6</v>
      </c>
      <c r="E663">
        <f t="shared" si="41"/>
        <v>14922.5</v>
      </c>
      <c r="F663">
        <v>9</v>
      </c>
      <c r="G663">
        <v>0.1837</v>
      </c>
      <c r="H663" s="6">
        <f ca="1">SUM(F663:OFFSET(F663,$R$1,0))</f>
        <v>87</v>
      </c>
      <c r="I663" s="6">
        <f ca="1">SUM(G663:OFFSET(G663,$R$1,0))</f>
        <v>1.8190999999999999</v>
      </c>
      <c r="J663" s="7">
        <f ca="1">OFFSET(E664,$R$2,0)-D664</f>
        <v>-131.40000000000146</v>
      </c>
      <c r="K663">
        <f ca="1">-8*H663+860</f>
        <v>164</v>
      </c>
      <c r="L663">
        <f t="shared" ca="1" si="39"/>
        <v>0</v>
      </c>
      <c r="M663">
        <f ca="1">H663*10</f>
        <v>870</v>
      </c>
      <c r="N663">
        <f t="shared" ca="1" si="38"/>
        <v>545.73</v>
      </c>
    </row>
    <row r="664" spans="1:14" ht="16">
      <c r="A664" s="1">
        <v>41525</v>
      </c>
      <c r="B664" t="s">
        <v>4</v>
      </c>
      <c r="C664" t="s">
        <v>4</v>
      </c>
      <c r="D664">
        <f t="shared" si="40"/>
        <v>14934.400000000001</v>
      </c>
      <c r="E664">
        <f t="shared" si="41"/>
        <v>14992.8</v>
      </c>
      <c r="F664">
        <v>1</v>
      </c>
      <c r="G664">
        <v>2.9399999999999999E-2</v>
      </c>
      <c r="H664" s="6">
        <f ca="1">SUM(F664:OFFSET(F664,$R$1,0))</f>
        <v>84</v>
      </c>
      <c r="I664" s="6">
        <f ca="1">SUM(G664:OFFSET(G664,$R$1,0))</f>
        <v>1.7685</v>
      </c>
      <c r="J664" s="7">
        <f ca="1">OFFSET(E665,$R$2,0)-D665</f>
        <v>198.89999999999964</v>
      </c>
      <c r="K664">
        <f ca="1">-8*H664+860</f>
        <v>188</v>
      </c>
      <c r="L664">
        <f t="shared" ca="1" si="39"/>
        <v>1</v>
      </c>
      <c r="M664">
        <f ca="1">H664*10</f>
        <v>840</v>
      </c>
      <c r="N664">
        <f t="shared" ca="1" si="38"/>
        <v>530.54999999999995</v>
      </c>
    </row>
    <row r="665" spans="1:14" ht="16">
      <c r="A665" s="1">
        <v>41526</v>
      </c>
      <c r="B665">
        <v>14927.2</v>
      </c>
      <c r="C665">
        <v>15063.1</v>
      </c>
      <c r="D665">
        <f t="shared" si="40"/>
        <v>14927.2</v>
      </c>
      <c r="E665">
        <f t="shared" si="41"/>
        <v>15063.1</v>
      </c>
      <c r="F665">
        <v>5</v>
      </c>
      <c r="G665">
        <v>0.1515</v>
      </c>
      <c r="H665" s="6">
        <f ca="1">SUM(F665:OFFSET(F665,$R$1,0))</f>
        <v>91</v>
      </c>
      <c r="I665" s="6">
        <f ca="1">SUM(G665:OFFSET(G665,$R$1,0))</f>
        <v>1.9617</v>
      </c>
      <c r="J665" s="7">
        <f ca="1">OFFSET(E666,$R$2,0)-D666</f>
        <v>169.89999999999964</v>
      </c>
      <c r="K665">
        <f ca="1">-8*H665+860</f>
        <v>132</v>
      </c>
      <c r="L665">
        <f t="shared" ca="1" si="39"/>
        <v>1</v>
      </c>
      <c r="M665">
        <f ca="1">H665*10</f>
        <v>910</v>
      </c>
      <c r="N665">
        <f t="shared" ca="1" si="38"/>
        <v>588.51</v>
      </c>
    </row>
    <row r="666" spans="1:14" ht="16">
      <c r="A666" s="1">
        <v>41527</v>
      </c>
      <c r="B666">
        <v>15067.2</v>
      </c>
      <c r="C666">
        <v>15191.1</v>
      </c>
      <c r="D666">
        <f t="shared" si="40"/>
        <v>15067.2</v>
      </c>
      <c r="E666">
        <f t="shared" si="41"/>
        <v>15191.1</v>
      </c>
      <c r="F666">
        <v>2</v>
      </c>
      <c r="G666">
        <v>4.5499999999999999E-2</v>
      </c>
      <c r="H666" s="6">
        <f ca="1">SUM(F666:OFFSET(F666,$R$1,0))</f>
        <v>90</v>
      </c>
      <c r="I666" s="6">
        <f ca="1">SUM(G666:OFFSET(G666,$R$1,0))</f>
        <v>1.9374</v>
      </c>
      <c r="J666" s="7">
        <f ca="1">OFFSET(E667,$R$2,0)-D667</f>
        <v>43</v>
      </c>
      <c r="K666">
        <f ca="1">-8*H666+860</f>
        <v>140</v>
      </c>
      <c r="L666">
        <f t="shared" ca="1" si="39"/>
        <v>1</v>
      </c>
      <c r="M666">
        <f ca="1">H666*10</f>
        <v>900</v>
      </c>
      <c r="N666">
        <f t="shared" ca="1" si="38"/>
        <v>581.22</v>
      </c>
    </row>
    <row r="667" spans="1:14" ht="16">
      <c r="A667" s="1">
        <v>41528</v>
      </c>
      <c r="B667">
        <v>15194.1</v>
      </c>
      <c r="C667">
        <v>15326.6</v>
      </c>
      <c r="D667">
        <f t="shared" si="40"/>
        <v>15194.1</v>
      </c>
      <c r="E667">
        <f t="shared" si="41"/>
        <v>15326.6</v>
      </c>
      <c r="F667">
        <v>7</v>
      </c>
      <c r="G667">
        <v>0.17069999999999999</v>
      </c>
      <c r="H667" s="6">
        <f ca="1">SUM(F667:OFFSET(F667,$R$1,0))</f>
        <v>95</v>
      </c>
      <c r="I667" s="6">
        <f ca="1">SUM(G667:OFFSET(G667,$R$1,0))</f>
        <v>2.0664000000000002</v>
      </c>
      <c r="J667" s="7">
        <f ca="1">OFFSET(E668,$R$2,0)-D668</f>
        <v>-57.899999999999636</v>
      </c>
      <c r="K667">
        <f ca="1">-8*H667+860</f>
        <v>100</v>
      </c>
      <c r="L667">
        <f t="shared" ca="1" si="39"/>
        <v>0</v>
      </c>
      <c r="M667">
        <f ca="1">H667*10</f>
        <v>950</v>
      </c>
      <c r="N667">
        <f t="shared" ca="1" si="38"/>
        <v>619.92000000000007</v>
      </c>
    </row>
    <row r="668" spans="1:14" ht="16">
      <c r="A668" s="1">
        <v>41529</v>
      </c>
      <c r="B668">
        <v>15327.1</v>
      </c>
      <c r="C668">
        <v>15300.6</v>
      </c>
      <c r="D668">
        <f t="shared" si="40"/>
        <v>15327.1</v>
      </c>
      <c r="E668">
        <f t="shared" si="41"/>
        <v>15300.6</v>
      </c>
      <c r="F668">
        <v>3</v>
      </c>
      <c r="G668">
        <v>7.3200000000000001E-2</v>
      </c>
      <c r="H668" s="6">
        <f ca="1">SUM(F668:OFFSET(F668,$R$1,0))</f>
        <v>90</v>
      </c>
      <c r="I668" s="6">
        <f ca="1">SUM(G668:OFFSET(G668,$R$1,0))</f>
        <v>1.9694000000000003</v>
      </c>
      <c r="J668" s="7">
        <f ca="1">OFFSET(E669,$R$2,0)-D669</f>
        <v>-11.600000000000364</v>
      </c>
      <c r="K668">
        <f ca="1">-8*H668+860</f>
        <v>140</v>
      </c>
      <c r="L668">
        <f t="shared" ca="1" si="39"/>
        <v>0</v>
      </c>
      <c r="M668">
        <f ca="1">H668*10</f>
        <v>900</v>
      </c>
      <c r="N668">
        <f t="shared" ca="1" si="38"/>
        <v>590.82000000000005</v>
      </c>
    </row>
    <row r="669" spans="1:14" ht="16">
      <c r="A669" s="1">
        <v>41530</v>
      </c>
      <c r="B669">
        <v>15312.9</v>
      </c>
      <c r="C669">
        <v>15376.1</v>
      </c>
      <c r="D669">
        <f t="shared" si="40"/>
        <v>15312.9</v>
      </c>
      <c r="E669">
        <f t="shared" si="41"/>
        <v>15376.1</v>
      </c>
      <c r="F669">
        <v>7</v>
      </c>
      <c r="G669">
        <v>0.15909999999999999</v>
      </c>
      <c r="H669" s="6">
        <f ca="1">SUM(F669:OFFSET(F669,$R$1,0))</f>
        <v>98</v>
      </c>
      <c r="I669" s="6">
        <f ca="1">SUM(G669:OFFSET(G669,$R$1,0))</f>
        <v>2.1493000000000002</v>
      </c>
      <c r="J669" s="7">
        <f ca="1">OFFSET(E670,$R$2,0)-D670</f>
        <v>-144.89999999999964</v>
      </c>
      <c r="K669">
        <f ca="1">-8*H669+860</f>
        <v>76</v>
      </c>
      <c r="L669">
        <f t="shared" ca="1" si="39"/>
        <v>0</v>
      </c>
      <c r="M669">
        <f ca="1">H669*10</f>
        <v>980</v>
      </c>
      <c r="N669">
        <f t="shared" ca="1" si="38"/>
        <v>644.79000000000008</v>
      </c>
    </row>
    <row r="670" spans="1:14" ht="16">
      <c r="A670" s="1">
        <v>41531</v>
      </c>
      <c r="B670" t="s">
        <v>4</v>
      </c>
      <c r="C670" t="s">
        <v>4</v>
      </c>
      <c r="D670">
        <f t="shared" si="40"/>
        <v>15312.9</v>
      </c>
      <c r="E670">
        <f t="shared" si="41"/>
        <v>15376.1</v>
      </c>
      <c r="F670">
        <v>1</v>
      </c>
      <c r="G670">
        <v>2.2200000000000001E-2</v>
      </c>
      <c r="H670" s="6">
        <f ca="1">SUM(F670:OFFSET(F670,$R$1,0))</f>
        <v>100</v>
      </c>
      <c r="I670" s="6">
        <f ca="1">SUM(G670:OFFSET(G670,$R$1,0))</f>
        <v>2.1928000000000005</v>
      </c>
      <c r="J670" s="7">
        <f ca="1">OFFSET(E671,$R$2,0)-D671</f>
        <v>26.649999999999636</v>
      </c>
      <c r="K670">
        <f ca="1">-8*H670+860</f>
        <v>60</v>
      </c>
      <c r="L670">
        <f t="shared" ca="1" si="39"/>
        <v>1</v>
      </c>
      <c r="M670">
        <f ca="1">H670*10</f>
        <v>1000</v>
      </c>
      <c r="N670">
        <f t="shared" ca="1" si="38"/>
        <v>657.84000000000015</v>
      </c>
    </row>
    <row r="671" spans="1:14" ht="16">
      <c r="A671" s="1">
        <v>41532</v>
      </c>
      <c r="B671" t="s">
        <v>4</v>
      </c>
      <c r="C671" t="s">
        <v>4</v>
      </c>
      <c r="D671">
        <f t="shared" si="40"/>
        <v>15347.15</v>
      </c>
      <c r="E671">
        <f t="shared" si="41"/>
        <v>15435.45</v>
      </c>
      <c r="F671">
        <v>16</v>
      </c>
      <c r="G671">
        <v>0.34039999999999998</v>
      </c>
      <c r="H671" s="6">
        <f ca="1">SUM(F671:OFFSET(F671,$R$1,0))</f>
        <v>110</v>
      </c>
      <c r="I671" s="6">
        <f ca="1">SUM(G671:OFFSET(G671,$R$1,0))</f>
        <v>2.4132000000000002</v>
      </c>
      <c r="J671" s="7">
        <f ca="1">OFFSET(E672,$R$2,0)-D672</f>
        <v>-9.6999999999989086</v>
      </c>
      <c r="K671">
        <f ca="1">-8*H671+860</f>
        <v>-20</v>
      </c>
      <c r="L671">
        <f t="shared" ca="1" si="39"/>
        <v>1</v>
      </c>
      <c r="M671">
        <f ca="1">H671*10</f>
        <v>1100</v>
      </c>
      <c r="N671">
        <f t="shared" ca="1" si="38"/>
        <v>723.96</v>
      </c>
    </row>
    <row r="672" spans="1:14" ht="16">
      <c r="A672" s="1">
        <v>41533</v>
      </c>
      <c r="B672">
        <v>15381.4</v>
      </c>
      <c r="C672">
        <v>15494.8</v>
      </c>
      <c r="D672">
        <f t="shared" si="40"/>
        <v>15381.4</v>
      </c>
      <c r="E672">
        <f t="shared" si="41"/>
        <v>15494.8</v>
      </c>
      <c r="F672">
        <v>11</v>
      </c>
      <c r="G672">
        <v>0.23910000000000001</v>
      </c>
      <c r="H672" s="6">
        <f ca="1">SUM(F672:OFFSET(F672,$R$1,0))</f>
        <v>116</v>
      </c>
      <c r="I672" s="6">
        <f ca="1">SUM(G672:OFFSET(G672,$R$1,0))</f>
        <v>2.5503</v>
      </c>
      <c r="J672" s="7">
        <f ca="1">OFFSET(E673,$R$2,0)-D673</f>
        <v>-103.5</v>
      </c>
      <c r="K672">
        <f ca="1">-8*H672+860</f>
        <v>-68</v>
      </c>
      <c r="L672">
        <f t="shared" ca="1" si="39"/>
        <v>1</v>
      </c>
      <c r="M672">
        <f ca="1">H672*10</f>
        <v>1160</v>
      </c>
      <c r="N672">
        <f t="shared" ca="1" si="38"/>
        <v>765.09</v>
      </c>
    </row>
    <row r="673" spans="1:14" ht="16">
      <c r="A673" s="1">
        <v>41534</v>
      </c>
      <c r="B673">
        <v>15503.2</v>
      </c>
      <c r="C673">
        <v>15529.7</v>
      </c>
      <c r="D673">
        <f t="shared" si="40"/>
        <v>15503.2</v>
      </c>
      <c r="E673">
        <f t="shared" si="41"/>
        <v>15529.7</v>
      </c>
      <c r="F673">
        <v>9</v>
      </c>
      <c r="G673">
        <v>0.20930000000000001</v>
      </c>
      <c r="H673" s="6">
        <f ca="1">SUM(F673:OFFSET(F673,$R$1,0))</f>
        <v>124</v>
      </c>
      <c r="I673" s="6">
        <f ca="1">SUM(G673:OFFSET(G673,$R$1,0))</f>
        <v>2.7378999999999998</v>
      </c>
      <c r="J673" s="7">
        <f ca="1">OFFSET(E674,$R$2,0)-D674</f>
        <v>-133.29999999999927</v>
      </c>
      <c r="K673">
        <f ca="1">-8*H673+860</f>
        <v>-132</v>
      </c>
      <c r="L673">
        <f t="shared" ca="1" si="39"/>
        <v>1</v>
      </c>
      <c r="M673">
        <f ca="1">H673*10</f>
        <v>1240</v>
      </c>
      <c r="N673">
        <f t="shared" ca="1" si="38"/>
        <v>821.36999999999989</v>
      </c>
    </row>
    <row r="674" spans="1:14" ht="16">
      <c r="A674" s="1">
        <v>41535</v>
      </c>
      <c r="B674">
        <v>15533</v>
      </c>
      <c r="C674">
        <v>15676.9</v>
      </c>
      <c r="D674">
        <f t="shared" si="40"/>
        <v>15533</v>
      </c>
      <c r="E674">
        <f t="shared" si="41"/>
        <v>15676.9</v>
      </c>
      <c r="F674">
        <v>11</v>
      </c>
      <c r="G674">
        <v>0.25</v>
      </c>
      <c r="H674" s="6">
        <f ca="1">SUM(F674:OFFSET(F674,$R$1,0))</f>
        <v>129</v>
      </c>
      <c r="I674" s="6">
        <f ca="1">SUM(G674:OFFSET(G674,$R$1,0))</f>
        <v>2.8574999999999999</v>
      </c>
      <c r="J674" s="7">
        <f ca="1">OFFSET(E675,$R$2,0)-D675</f>
        <v>-281.94999999999891</v>
      </c>
      <c r="K674">
        <f ca="1">-8*H674+860</f>
        <v>-172</v>
      </c>
      <c r="L674">
        <f t="shared" ca="1" si="39"/>
        <v>1</v>
      </c>
      <c r="M674">
        <f ca="1">H674*10</f>
        <v>1290</v>
      </c>
      <c r="N674">
        <f t="shared" ca="1" si="38"/>
        <v>857.25</v>
      </c>
    </row>
    <row r="675" spans="1:14" ht="16">
      <c r="A675" s="1">
        <v>41536</v>
      </c>
      <c r="B675">
        <v>15677.9</v>
      </c>
      <c r="C675">
        <v>15636.6</v>
      </c>
      <c r="D675">
        <f t="shared" si="40"/>
        <v>15677.9</v>
      </c>
      <c r="E675">
        <f t="shared" si="41"/>
        <v>15636.6</v>
      </c>
      <c r="F675">
        <v>5</v>
      </c>
      <c r="G675">
        <v>0.1163</v>
      </c>
      <c r="H675" s="6">
        <f ca="1">SUM(F675:OFFSET(F675,$R$1,0))</f>
        <v>127</v>
      </c>
      <c r="I675" s="6">
        <f ca="1">SUM(G675:OFFSET(G675,$R$1,0))</f>
        <v>2.8308999999999997</v>
      </c>
      <c r="J675" s="7">
        <f ca="1">OFFSET(E676,$R$2,0)-D676</f>
        <v>-242.89999999999964</v>
      </c>
      <c r="K675">
        <f ca="1">-8*H675+860</f>
        <v>-156</v>
      </c>
      <c r="L675">
        <f t="shared" ca="1" si="39"/>
        <v>1</v>
      </c>
      <c r="M675">
        <f ca="1">H675*10</f>
        <v>1270</v>
      </c>
      <c r="N675">
        <f t="shared" ca="1" si="38"/>
        <v>849.27</v>
      </c>
    </row>
    <row r="676" spans="1:14" ht="16">
      <c r="A676" s="1">
        <v>41537</v>
      </c>
      <c r="B676">
        <v>15635.1</v>
      </c>
      <c r="C676">
        <v>15451.1</v>
      </c>
      <c r="D676">
        <f t="shared" si="40"/>
        <v>15635.1</v>
      </c>
      <c r="E676">
        <f t="shared" si="41"/>
        <v>15451.1</v>
      </c>
      <c r="F676">
        <v>-2</v>
      </c>
      <c r="G676">
        <v>-5.1299999999999998E-2</v>
      </c>
      <c r="H676" s="6">
        <f ca="1">SUM(F676:OFFSET(F676,$R$1,0))</f>
        <v>118</v>
      </c>
      <c r="I676" s="6">
        <f ca="1">SUM(G676:OFFSET(G676,$R$1,0))</f>
        <v>2.6307</v>
      </c>
      <c r="J676" s="7">
        <f ca="1">OFFSET(E677,$R$2,0)-D677</f>
        <v>-167.39999999999964</v>
      </c>
      <c r="K676">
        <f ca="1">-8*H676+860</f>
        <v>-84</v>
      </c>
      <c r="L676">
        <f t="shared" ca="1" si="39"/>
        <v>1</v>
      </c>
      <c r="M676">
        <f ca="1">H676*10</f>
        <v>1180</v>
      </c>
      <c r="N676">
        <f t="shared" ref="N676:N729" ca="1" si="42">I676*300</f>
        <v>789.21</v>
      </c>
    </row>
    <row r="677" spans="1:14" ht="16">
      <c r="A677" s="1">
        <v>41538</v>
      </c>
      <c r="B677" t="s">
        <v>4</v>
      </c>
      <c r="C677" t="s">
        <v>4</v>
      </c>
      <c r="D677">
        <f t="shared" si="40"/>
        <v>15635.1</v>
      </c>
      <c r="E677">
        <f t="shared" si="41"/>
        <v>15451.1</v>
      </c>
      <c r="F677">
        <v>1</v>
      </c>
      <c r="G677">
        <v>2.2700000000000001E-2</v>
      </c>
      <c r="H677" s="6">
        <f ca="1">SUM(F677:OFFSET(F677,$R$1,0))</f>
        <v>117</v>
      </c>
      <c r="I677" s="6">
        <f ca="1">SUM(G677:OFFSET(G677,$R$1,0))</f>
        <v>2.609</v>
      </c>
      <c r="J677" s="7">
        <f ca="1">OFFSET(E678,$R$2,0)-D678</f>
        <v>-130.40000000000146</v>
      </c>
      <c r="K677">
        <f ca="1">-8*H677+860</f>
        <v>-76</v>
      </c>
      <c r="L677">
        <f t="shared" ca="1" si="39"/>
        <v>1</v>
      </c>
      <c r="M677">
        <f ca="1">H677*10</f>
        <v>1170</v>
      </c>
      <c r="N677">
        <f t="shared" ca="1" si="42"/>
        <v>782.7</v>
      </c>
    </row>
    <row r="678" spans="1:14" ht="16">
      <c r="A678" s="1">
        <v>41539</v>
      </c>
      <c r="B678" t="s">
        <v>4</v>
      </c>
      <c r="C678" t="s">
        <v>4</v>
      </c>
      <c r="D678">
        <f t="shared" si="40"/>
        <v>15543.7</v>
      </c>
      <c r="E678">
        <f t="shared" si="41"/>
        <v>15426.25</v>
      </c>
      <c r="F678">
        <v>1</v>
      </c>
      <c r="G678">
        <v>2.3800000000000002E-2</v>
      </c>
      <c r="H678" s="6">
        <f ca="1">SUM(F678:OFFSET(F678,$R$1,0))</f>
        <v>112</v>
      </c>
      <c r="I678" s="6">
        <f ca="1">SUM(G678:OFFSET(G678,$R$1,0))</f>
        <v>2.5127999999999999</v>
      </c>
      <c r="J678" s="7">
        <f ca="1">OFFSET(E679,$R$2,0)-D679</f>
        <v>56.900000000001455</v>
      </c>
      <c r="K678">
        <f ca="1">-8*H678+860</f>
        <v>-36</v>
      </c>
      <c r="L678">
        <f t="shared" ca="1" si="39"/>
        <v>0</v>
      </c>
      <c r="M678">
        <f ca="1">H678*10</f>
        <v>1120</v>
      </c>
      <c r="N678">
        <f t="shared" ca="1" si="42"/>
        <v>753.84</v>
      </c>
    </row>
    <row r="679" spans="1:14" ht="16">
      <c r="A679" s="1">
        <v>41540</v>
      </c>
      <c r="B679">
        <v>15452.3</v>
      </c>
      <c r="C679">
        <v>15401.4</v>
      </c>
      <c r="D679">
        <f t="shared" si="40"/>
        <v>15452.3</v>
      </c>
      <c r="E679">
        <f t="shared" si="41"/>
        <v>15401.4</v>
      </c>
      <c r="F679">
        <v>1</v>
      </c>
      <c r="G679">
        <v>2.5600000000000001E-2</v>
      </c>
      <c r="H679" s="6">
        <f ca="1">SUM(F679:OFFSET(F679,$R$1,0))</f>
        <v>117</v>
      </c>
      <c r="I679" s="6">
        <f ca="1">SUM(G679:OFFSET(G679,$R$1,0))</f>
        <v>2.6183999999999994</v>
      </c>
      <c r="J679" s="7">
        <f ca="1">OFFSET(E680,$R$2,0)-D680</f>
        <v>167.79999999999927</v>
      </c>
      <c r="K679">
        <f ca="1">-8*H679+860</f>
        <v>-76</v>
      </c>
      <c r="L679">
        <f t="shared" ca="1" si="39"/>
        <v>0</v>
      </c>
      <c r="M679">
        <f ca="1">H679*10</f>
        <v>1170</v>
      </c>
      <c r="N679">
        <f t="shared" ca="1" si="42"/>
        <v>785.51999999999987</v>
      </c>
    </row>
    <row r="680" spans="1:14" ht="16">
      <c r="A680" s="1">
        <v>41541</v>
      </c>
      <c r="B680">
        <v>15402.5</v>
      </c>
      <c r="C680">
        <v>15334.6</v>
      </c>
      <c r="D680">
        <f t="shared" si="40"/>
        <v>15402.5</v>
      </c>
      <c r="E680">
        <f t="shared" si="41"/>
        <v>15334.6</v>
      </c>
      <c r="F680">
        <v>3</v>
      </c>
      <c r="G680">
        <v>7.3200000000000001E-2</v>
      </c>
      <c r="H680" s="6">
        <f ca="1">SUM(F680:OFFSET(F680,$R$1,0))</f>
        <v>117</v>
      </c>
      <c r="I680" s="6">
        <f ca="1">SUM(G680:OFFSET(G680,$R$1,0))</f>
        <v>2.6315999999999997</v>
      </c>
      <c r="J680" s="7">
        <f ca="1">OFFSET(E681,$R$2,0)-D681</f>
        <v>231.29999999999927</v>
      </c>
      <c r="K680">
        <f ca="1">-8*H680+860</f>
        <v>-76</v>
      </c>
      <c r="L680">
        <f t="shared" ca="1" si="39"/>
        <v>0</v>
      </c>
      <c r="M680">
        <f ca="1">H680*10</f>
        <v>1170</v>
      </c>
      <c r="N680">
        <f t="shared" ca="1" si="42"/>
        <v>789.4799999999999</v>
      </c>
    </row>
    <row r="681" spans="1:14" ht="16">
      <c r="A681" s="1">
        <v>41542</v>
      </c>
      <c r="B681">
        <v>15339</v>
      </c>
      <c r="C681">
        <v>15273.3</v>
      </c>
      <c r="D681">
        <f t="shared" si="40"/>
        <v>15339</v>
      </c>
      <c r="E681">
        <f t="shared" si="41"/>
        <v>15273.3</v>
      </c>
      <c r="F681">
        <v>4</v>
      </c>
      <c r="G681">
        <v>8.8900000000000007E-2</v>
      </c>
      <c r="H681" s="6">
        <f ca="1">SUM(F681:OFFSET(F681,$R$1,0))</f>
        <v>115</v>
      </c>
      <c r="I681" s="6">
        <f ca="1">SUM(G681:OFFSET(G681,$R$1,0))</f>
        <v>2.5928</v>
      </c>
      <c r="J681" s="7">
        <f ca="1">OFFSET(E682,$R$2,0)-D682</f>
        <v>295.19999999999891</v>
      </c>
      <c r="K681">
        <f ca="1">-8*H681+860</f>
        <v>-60</v>
      </c>
      <c r="L681">
        <f t="shared" ca="1" si="39"/>
        <v>0</v>
      </c>
      <c r="M681">
        <f ca="1">H681*10</f>
        <v>1150</v>
      </c>
      <c r="N681">
        <f t="shared" ca="1" si="42"/>
        <v>777.84</v>
      </c>
    </row>
    <row r="682" spans="1:14" ht="16">
      <c r="A682" s="1">
        <v>41543</v>
      </c>
      <c r="B682">
        <v>15274.4</v>
      </c>
      <c r="C682">
        <v>15328.3</v>
      </c>
      <c r="D682">
        <f t="shared" si="40"/>
        <v>15274.4</v>
      </c>
      <c r="E682">
        <f t="shared" si="41"/>
        <v>15328.3</v>
      </c>
      <c r="F682">
        <v>3</v>
      </c>
      <c r="G682">
        <v>7.3200000000000001E-2</v>
      </c>
      <c r="H682" s="6">
        <f ca="1">SUM(F682:OFFSET(F682,$R$1,0))</f>
        <v>107</v>
      </c>
      <c r="I682" s="6">
        <f ca="1">SUM(G682:OFFSET(G682,$R$1,0))</f>
        <v>2.4319999999999999</v>
      </c>
      <c r="J682" s="7">
        <f ca="1">OFFSET(E683,$R$2,0)-D683</f>
        <v>251.39999999999964</v>
      </c>
      <c r="K682">
        <f ca="1">-8*H682+860</f>
        <v>4</v>
      </c>
      <c r="L682">
        <f t="shared" ca="1" si="39"/>
        <v>1</v>
      </c>
      <c r="M682">
        <f ca="1">H682*10</f>
        <v>1070</v>
      </c>
      <c r="N682">
        <f t="shared" ca="1" si="42"/>
        <v>729.6</v>
      </c>
    </row>
    <row r="683" spans="1:14" ht="16">
      <c r="A683" s="1">
        <v>41544</v>
      </c>
      <c r="B683">
        <v>15317.5</v>
      </c>
      <c r="C683">
        <v>15258.2</v>
      </c>
      <c r="D683">
        <f t="shared" si="40"/>
        <v>15317.5</v>
      </c>
      <c r="E683">
        <f t="shared" si="41"/>
        <v>15258.2</v>
      </c>
      <c r="F683">
        <v>3</v>
      </c>
      <c r="G683">
        <v>6.9800000000000001E-2</v>
      </c>
      <c r="H683" s="6">
        <f ca="1">SUM(F683:OFFSET(F683,$R$1,0))</f>
        <v>103</v>
      </c>
      <c r="I683" s="6">
        <f ca="1">SUM(G683:OFFSET(G683,$R$1,0))</f>
        <v>2.3588999999999998</v>
      </c>
      <c r="J683" s="7">
        <f ca="1">OFFSET(E684,$R$2,0)-D684</f>
        <v>362.89999999999964</v>
      </c>
      <c r="K683">
        <f ca="1">-8*H683+860</f>
        <v>36</v>
      </c>
      <c r="L683">
        <f t="shared" ca="1" si="39"/>
        <v>1</v>
      </c>
      <c r="M683">
        <f ca="1">H683*10</f>
        <v>1030</v>
      </c>
      <c r="N683">
        <f t="shared" ca="1" si="42"/>
        <v>707.67</v>
      </c>
    </row>
    <row r="684" spans="1:14" ht="16">
      <c r="A684" s="1">
        <v>41545</v>
      </c>
      <c r="B684" t="s">
        <v>4</v>
      </c>
      <c r="C684" t="s">
        <v>4</v>
      </c>
      <c r="D684">
        <f t="shared" si="40"/>
        <v>15317.5</v>
      </c>
      <c r="E684">
        <f t="shared" si="41"/>
        <v>15258.2</v>
      </c>
      <c r="F684">
        <v>0</v>
      </c>
      <c r="G684">
        <v>0</v>
      </c>
      <c r="H684" s="6">
        <f ca="1">SUM(F684:OFFSET(F684,$R$1,0))</f>
        <v>101</v>
      </c>
      <c r="I684" s="6">
        <f ca="1">SUM(G684:OFFSET(G684,$R$1,0))</f>
        <v>2.3163</v>
      </c>
      <c r="J684" s="7">
        <f ca="1">OFFSET(E685,$R$2,0)-D685</f>
        <v>335.14999999999964</v>
      </c>
      <c r="K684">
        <f ca="1">-8*H684+860</f>
        <v>52</v>
      </c>
      <c r="L684">
        <f t="shared" ca="1" si="39"/>
        <v>1</v>
      </c>
      <c r="M684">
        <f ca="1">H684*10</f>
        <v>1010</v>
      </c>
      <c r="N684">
        <f t="shared" ca="1" si="42"/>
        <v>694.89</v>
      </c>
    </row>
    <row r="685" spans="1:14" ht="16">
      <c r="A685" s="1">
        <v>41546</v>
      </c>
      <c r="B685" t="s">
        <v>4</v>
      </c>
      <c r="C685" t="s">
        <v>4</v>
      </c>
      <c r="D685">
        <f t="shared" si="40"/>
        <v>15283.65</v>
      </c>
      <c r="E685">
        <f t="shared" si="41"/>
        <v>15193.95</v>
      </c>
      <c r="F685">
        <v>0</v>
      </c>
      <c r="G685">
        <v>0</v>
      </c>
      <c r="H685" s="6">
        <f ca="1">SUM(F685:OFFSET(F685,$R$1,0))</f>
        <v>92</v>
      </c>
      <c r="I685" s="6">
        <f ca="1">SUM(G685:OFFSET(G685,$R$1,0))</f>
        <v>2.1326000000000001</v>
      </c>
      <c r="J685" s="7">
        <f ca="1">OFFSET(E686,$R$2,0)-D686</f>
        <v>295.95000000000073</v>
      </c>
      <c r="K685">
        <f ca="1">-8*H685+860</f>
        <v>124</v>
      </c>
      <c r="L685">
        <f t="shared" ca="1" si="39"/>
        <v>1</v>
      </c>
      <c r="M685">
        <f ca="1">H685*10</f>
        <v>920</v>
      </c>
      <c r="N685">
        <f t="shared" ca="1" si="42"/>
        <v>639.78</v>
      </c>
    </row>
    <row r="686" spans="1:14" ht="16">
      <c r="A686" s="1">
        <v>41547</v>
      </c>
      <c r="B686">
        <v>15249.8</v>
      </c>
      <c r="C686">
        <v>15129.7</v>
      </c>
      <c r="D686">
        <f t="shared" si="40"/>
        <v>15249.8</v>
      </c>
      <c r="E686">
        <f t="shared" si="41"/>
        <v>15129.7</v>
      </c>
      <c r="F686">
        <v>7</v>
      </c>
      <c r="G686">
        <v>0.1429</v>
      </c>
      <c r="H686" s="6">
        <f ca="1">SUM(F686:OFFSET(F686,$R$1,0))</f>
        <v>98</v>
      </c>
      <c r="I686" s="6">
        <f ca="1">SUM(G686:OFFSET(G686,$R$1,0))</f>
        <v>2.2461000000000002</v>
      </c>
      <c r="J686" s="7">
        <f ca="1">OFFSET(E687,$R$2,0)-D687</f>
        <v>413.25</v>
      </c>
      <c r="K686">
        <f ca="1">-8*H686+860</f>
        <v>76</v>
      </c>
      <c r="L686">
        <f t="shared" ca="1" si="39"/>
        <v>1</v>
      </c>
      <c r="M686">
        <f ca="1">H686*10</f>
        <v>980</v>
      </c>
      <c r="N686">
        <f t="shared" ca="1" si="42"/>
        <v>673.83</v>
      </c>
    </row>
    <row r="687" spans="1:14" ht="16">
      <c r="A687" s="1">
        <v>41548</v>
      </c>
      <c r="B687">
        <v>15132.5</v>
      </c>
      <c r="C687">
        <v>15191.7</v>
      </c>
      <c r="D687">
        <f t="shared" si="40"/>
        <v>15132.5</v>
      </c>
      <c r="E687">
        <f t="shared" si="41"/>
        <v>15191.7</v>
      </c>
      <c r="F687">
        <v>5</v>
      </c>
      <c r="G687">
        <v>0.1923</v>
      </c>
      <c r="H687" s="6">
        <f ca="1">SUM(F687:OFFSET(F687,$R$1,0))</f>
        <v>98</v>
      </c>
      <c r="I687" s="6">
        <f ca="1">SUM(G687:OFFSET(G687,$R$1,0))</f>
        <v>2.2869000000000002</v>
      </c>
      <c r="J687" s="7">
        <f ca="1">OFFSET(E688,$R$2,0)-D688</f>
        <v>409.73500000000058</v>
      </c>
      <c r="K687">
        <f ca="1">-8*H687+860</f>
        <v>76</v>
      </c>
      <c r="L687">
        <f t="shared" ca="1" si="39"/>
        <v>1</v>
      </c>
      <c r="M687">
        <f ca="1">H687*10</f>
        <v>980</v>
      </c>
      <c r="N687">
        <f t="shared" ca="1" si="42"/>
        <v>686.07</v>
      </c>
    </row>
    <row r="688" spans="1:14" ht="16">
      <c r="A688" s="1">
        <v>41549</v>
      </c>
      <c r="B688">
        <v>15182.7</v>
      </c>
      <c r="C688">
        <v>15133.1</v>
      </c>
      <c r="D688">
        <f t="shared" si="40"/>
        <v>15182.7</v>
      </c>
      <c r="E688">
        <f t="shared" si="41"/>
        <v>15133.1</v>
      </c>
      <c r="F688">
        <v>4</v>
      </c>
      <c r="G688">
        <v>0.2</v>
      </c>
      <c r="H688" s="6">
        <f ca="1">SUM(F688:OFFSET(F688,$R$1,0))</f>
        <v>100</v>
      </c>
      <c r="I688" s="6">
        <f ca="1">SUM(G688:OFFSET(G688,$R$1,0))</f>
        <v>2.4414000000000002</v>
      </c>
      <c r="J688" s="7">
        <f ca="1">OFFSET(E689,$R$2,0)-D689</f>
        <v>511.92000000000007</v>
      </c>
      <c r="K688">
        <f ca="1">-8*H688+860</f>
        <v>60</v>
      </c>
      <c r="L688">
        <f t="shared" ca="1" si="39"/>
        <v>1</v>
      </c>
      <c r="M688">
        <f ca="1">H688*10</f>
        <v>1000</v>
      </c>
      <c r="N688">
        <f t="shared" ca="1" si="42"/>
        <v>732.42000000000007</v>
      </c>
    </row>
    <row r="689" spans="1:14" ht="16">
      <c r="A689" s="1">
        <v>41550</v>
      </c>
      <c r="B689">
        <v>15127.2</v>
      </c>
      <c r="C689">
        <v>14996.5</v>
      </c>
      <c r="D689">
        <f t="shared" si="40"/>
        <v>15127.2</v>
      </c>
      <c r="E689">
        <f t="shared" si="41"/>
        <v>14996.5</v>
      </c>
      <c r="F689">
        <v>-10</v>
      </c>
      <c r="G689">
        <v>-0.20830000000000001</v>
      </c>
      <c r="H689" s="6">
        <f ca="1">SUM(F689:OFFSET(F689,$R$1,0))</f>
        <v>83</v>
      </c>
      <c r="I689" s="6">
        <f ca="1">SUM(G689:OFFSET(G689,$R$1,0))</f>
        <v>2.0624000000000002</v>
      </c>
      <c r="J689" s="7">
        <f ca="1">OFFSET(E690,$R$2,0)-D690</f>
        <v>623.51999999999862</v>
      </c>
      <c r="K689">
        <f ca="1">-8*H689+860</f>
        <v>196</v>
      </c>
      <c r="L689">
        <f t="shared" ca="1" si="39"/>
        <v>1</v>
      </c>
      <c r="M689">
        <f ca="1">H689*10</f>
        <v>830</v>
      </c>
      <c r="N689">
        <f t="shared" ca="1" si="42"/>
        <v>618.72</v>
      </c>
    </row>
    <row r="690" spans="1:14" ht="16">
      <c r="A690" s="1">
        <v>41551</v>
      </c>
      <c r="B690">
        <v>14994.7</v>
      </c>
      <c r="C690">
        <v>15072.6</v>
      </c>
      <c r="D690">
        <f t="shared" si="40"/>
        <v>14994.7</v>
      </c>
      <c r="E690">
        <f t="shared" si="41"/>
        <v>15072.6</v>
      </c>
      <c r="F690">
        <v>-5</v>
      </c>
      <c r="G690">
        <v>-0.1087</v>
      </c>
      <c r="H690" s="6">
        <f ca="1">SUM(F690:OFFSET(F690,$R$1,0))</f>
        <v>75</v>
      </c>
      <c r="I690" s="6">
        <f ca="1">SUM(G690:OFFSET(G690,$R$1,0))</f>
        <v>1.8805000000000003</v>
      </c>
      <c r="J690" s="7">
        <f ca="1">OFFSET(E691,$R$2,0)-D691</f>
        <v>752.17999999999847</v>
      </c>
      <c r="K690">
        <f ca="1">-8*H690+860</f>
        <v>260</v>
      </c>
      <c r="L690">
        <f t="shared" ca="1" si="39"/>
        <v>1</v>
      </c>
      <c r="M690">
        <f ca="1">H690*10</f>
        <v>750</v>
      </c>
      <c r="N690">
        <f t="shared" ca="1" si="42"/>
        <v>564.15000000000009</v>
      </c>
    </row>
    <row r="691" spans="1:14" ht="16">
      <c r="A691" s="1">
        <v>41552</v>
      </c>
      <c r="B691" t="s">
        <v>4</v>
      </c>
      <c r="C691" t="s">
        <v>4</v>
      </c>
      <c r="D691">
        <f t="shared" si="40"/>
        <v>14994.7</v>
      </c>
      <c r="E691">
        <f t="shared" si="41"/>
        <v>15072.6</v>
      </c>
      <c r="F691">
        <v>11</v>
      </c>
      <c r="G691">
        <v>0.22450000000000001</v>
      </c>
      <c r="H691" s="6">
        <f ca="1">SUM(F691:OFFSET(F691,$R$1,0))</f>
        <v>79</v>
      </c>
      <c r="I691" s="6">
        <f ca="1">SUM(G691:OFFSET(G691,$R$1,0))</f>
        <v>1.9459000000000002</v>
      </c>
      <c r="J691" s="7">
        <f ca="1">OFFSET(E692,$R$2,0)-D692</f>
        <v>561.97999999999956</v>
      </c>
      <c r="K691">
        <f ca="1">-8*H691+860</f>
        <v>228</v>
      </c>
      <c r="L691">
        <f t="shared" ca="1" si="39"/>
        <v>1</v>
      </c>
      <c r="M691">
        <f ca="1">H691*10</f>
        <v>790</v>
      </c>
      <c r="N691">
        <f t="shared" ca="1" si="42"/>
        <v>583.7700000000001</v>
      </c>
    </row>
    <row r="692" spans="1:14" ht="16">
      <c r="A692" s="1">
        <v>41553</v>
      </c>
      <c r="B692" t="s">
        <v>4</v>
      </c>
      <c r="C692" t="s">
        <v>4</v>
      </c>
      <c r="D692">
        <f t="shared" si="40"/>
        <v>15032</v>
      </c>
      <c r="E692">
        <f t="shared" si="41"/>
        <v>15004.400000000001</v>
      </c>
      <c r="F692">
        <v>-1</v>
      </c>
      <c r="G692">
        <v>-0.02</v>
      </c>
      <c r="H692" s="6">
        <f ca="1">SUM(F692:OFFSET(F692,$R$1,0))</f>
        <v>77</v>
      </c>
      <c r="I692" s="6">
        <f ca="1">SUM(G692:OFFSET(G692,$R$1,0))</f>
        <v>1.9037000000000004</v>
      </c>
      <c r="J692" s="7">
        <f ca="1">OFFSET(E693,$R$2,0)-D693</f>
        <v>692.48000000000138</v>
      </c>
      <c r="K692">
        <f ca="1">-8*H692+860</f>
        <v>244</v>
      </c>
      <c r="L692">
        <f t="shared" ca="1" si="39"/>
        <v>1</v>
      </c>
      <c r="M692">
        <f ca="1">H692*10</f>
        <v>770</v>
      </c>
      <c r="N692">
        <f t="shared" ca="1" si="42"/>
        <v>571.11000000000013</v>
      </c>
    </row>
    <row r="693" spans="1:14" ht="16">
      <c r="A693" s="1">
        <v>41554</v>
      </c>
      <c r="B693">
        <v>15069.3</v>
      </c>
      <c r="C693">
        <v>14936.2</v>
      </c>
      <c r="D693">
        <f t="shared" si="40"/>
        <v>15069.3</v>
      </c>
      <c r="E693">
        <f t="shared" si="41"/>
        <v>14936.2</v>
      </c>
      <c r="F693">
        <v>-1</v>
      </c>
      <c r="G693">
        <v>-0.02</v>
      </c>
      <c r="H693" s="6">
        <f ca="1">SUM(F693:OFFSET(F693,$R$1,0))</f>
        <v>60</v>
      </c>
      <c r="I693" s="6">
        <f ca="1">SUM(G693:OFFSET(G693,$R$1,0))</f>
        <v>1.5432999999999999</v>
      </c>
      <c r="J693" s="7">
        <f ca="1">OFFSET(E694,$R$2,0)-D694</f>
        <v>823.78000000000065</v>
      </c>
      <c r="K693">
        <f ca="1">-8*H693+860</f>
        <v>380</v>
      </c>
      <c r="L693">
        <f t="shared" ca="1" si="39"/>
        <v>1</v>
      </c>
      <c r="M693">
        <f ca="1">H693*10</f>
        <v>600</v>
      </c>
      <c r="N693">
        <f t="shared" ca="1" si="42"/>
        <v>462.98999999999995</v>
      </c>
    </row>
    <row r="694" spans="1:14" ht="16">
      <c r="A694" s="1">
        <v>41555</v>
      </c>
      <c r="B694">
        <v>14938</v>
      </c>
      <c r="C694">
        <v>14776.5</v>
      </c>
      <c r="D694">
        <f t="shared" si="40"/>
        <v>14938</v>
      </c>
      <c r="E694">
        <f t="shared" si="41"/>
        <v>14776.5</v>
      </c>
      <c r="F694">
        <v>-4</v>
      </c>
      <c r="G694">
        <v>-8.5099999999999995E-2</v>
      </c>
      <c r="H694" s="6">
        <f ca="1">SUM(F694:OFFSET(F694,$R$1,0))</f>
        <v>45</v>
      </c>
      <c r="I694" s="6">
        <f ca="1">SUM(G694:OFFSET(G694,$R$1,0))</f>
        <v>1.2190999999999999</v>
      </c>
      <c r="J694" s="7">
        <f ca="1">OFFSET(E695,$R$2,0)-D695</f>
        <v>994.23999999999978</v>
      </c>
      <c r="K694">
        <f ca="1">-8*H694+860</f>
        <v>500</v>
      </c>
      <c r="L694">
        <f t="shared" ca="1" si="39"/>
        <v>1</v>
      </c>
      <c r="M694">
        <f ca="1">H694*10</f>
        <v>450</v>
      </c>
      <c r="N694">
        <f t="shared" ca="1" si="42"/>
        <v>365.72999999999996</v>
      </c>
    </row>
    <row r="695" spans="1:14" ht="16">
      <c r="A695" s="1">
        <v>41556</v>
      </c>
      <c r="B695">
        <v>14778.2</v>
      </c>
      <c r="C695">
        <v>14803</v>
      </c>
      <c r="D695">
        <f t="shared" si="40"/>
        <v>14778.2</v>
      </c>
      <c r="E695">
        <f t="shared" si="41"/>
        <v>14803</v>
      </c>
      <c r="F695">
        <v>-7</v>
      </c>
      <c r="G695">
        <v>-0.1489</v>
      </c>
      <c r="H695" s="6">
        <f ca="1">SUM(F695:OFFSET(F695,$R$1,0))</f>
        <v>29</v>
      </c>
      <c r="I695" s="6">
        <f ca="1">SUM(G695:OFFSET(G695,$R$1,0))</f>
        <v>0.8609</v>
      </c>
      <c r="J695" s="7">
        <f ca="1">OFFSET(E696,$R$2,0)-D696</f>
        <v>976.70000000000073</v>
      </c>
      <c r="K695">
        <f ca="1">-8*H695+860</f>
        <v>628</v>
      </c>
      <c r="L695">
        <f t="shared" ca="1" si="39"/>
        <v>1</v>
      </c>
      <c r="M695">
        <f ca="1">H695*10</f>
        <v>290</v>
      </c>
      <c r="N695">
        <f t="shared" ca="1" si="42"/>
        <v>258.27</v>
      </c>
    </row>
    <row r="696" spans="1:14" ht="16">
      <c r="A696" s="1">
        <v>41557</v>
      </c>
      <c r="B696">
        <v>14806.4</v>
      </c>
      <c r="C696">
        <v>15126.1</v>
      </c>
      <c r="D696">
        <f t="shared" si="40"/>
        <v>14806.4</v>
      </c>
      <c r="E696">
        <f t="shared" si="41"/>
        <v>15126.1</v>
      </c>
      <c r="F696">
        <v>5</v>
      </c>
      <c r="G696">
        <v>0.1042</v>
      </c>
      <c r="H696" s="6">
        <f ca="1">SUM(F696:OFFSET(F696,$R$1,0))</f>
        <v>23</v>
      </c>
      <c r="I696" s="6">
        <f ca="1">SUM(G696:OFFSET(G696,$R$1,0))</f>
        <v>0.71509999999999996</v>
      </c>
      <c r="J696" s="7">
        <f ca="1">OFFSET(E697,$R$2,0)-D697</f>
        <v>624.17000000000007</v>
      </c>
      <c r="K696">
        <f ca="1">-8*H696+860</f>
        <v>676</v>
      </c>
      <c r="L696">
        <f t="shared" ca="1" si="39"/>
        <v>1</v>
      </c>
      <c r="M696">
        <f ca="1">H696*10</f>
        <v>230</v>
      </c>
      <c r="N696">
        <f t="shared" ca="1" si="42"/>
        <v>214.53</v>
      </c>
    </row>
    <row r="697" spans="1:14" ht="16">
      <c r="A697" s="1">
        <v>41558</v>
      </c>
      <c r="B697">
        <v>15126.5</v>
      </c>
      <c r="C697">
        <v>15237.1</v>
      </c>
      <c r="D697">
        <f t="shared" si="40"/>
        <v>15126.5</v>
      </c>
      <c r="E697">
        <f t="shared" si="41"/>
        <v>15237.1</v>
      </c>
      <c r="F697">
        <v>3</v>
      </c>
      <c r="G697">
        <v>6.3799999999999996E-2</v>
      </c>
      <c r="H697" s="6">
        <f ca="1">SUM(F697:OFFSET(F697,$R$1,0))</f>
        <v>21</v>
      </c>
      <c r="I697" s="6">
        <f ca="1">SUM(G697:OFFSET(G697,$R$1,0))</f>
        <v>0.66259999999999986</v>
      </c>
      <c r="J697" s="7">
        <f ca="1">OFFSET(E698,$R$2,0)-D698</f>
        <v>695.1299999999992</v>
      </c>
      <c r="K697">
        <f ca="1">-8*H697+860</f>
        <v>692</v>
      </c>
      <c r="L697">
        <f t="shared" ca="1" si="39"/>
        <v>1</v>
      </c>
      <c r="M697">
        <f ca="1">H697*10</f>
        <v>210</v>
      </c>
      <c r="N697">
        <f t="shared" ca="1" si="42"/>
        <v>198.77999999999994</v>
      </c>
    </row>
    <row r="698" spans="1:14" ht="16">
      <c r="A698" s="1">
        <v>41559</v>
      </c>
      <c r="B698" t="s">
        <v>4</v>
      </c>
      <c r="C698" t="s">
        <v>4</v>
      </c>
      <c r="D698">
        <f t="shared" si="40"/>
        <v>15126.5</v>
      </c>
      <c r="E698">
        <f t="shared" si="41"/>
        <v>15237.1</v>
      </c>
      <c r="F698">
        <v>5</v>
      </c>
      <c r="G698">
        <v>9.8000000000000004E-2</v>
      </c>
      <c r="H698" s="6">
        <f ca="1">SUM(F698:OFFSET(F698,$R$1,0))</f>
        <v>28</v>
      </c>
      <c r="I698" s="6">
        <f ca="1">SUM(G698:OFFSET(G698,$R$1,0))</f>
        <v>0.81189999999999996</v>
      </c>
      <c r="J698" s="7">
        <f ca="1">OFFSET(E699,$R$2,0)-D699</f>
        <v>697.31999999999971</v>
      </c>
      <c r="K698">
        <f ca="1">-8*H698+860</f>
        <v>636</v>
      </c>
      <c r="L698">
        <f t="shared" ca="1" si="39"/>
        <v>1</v>
      </c>
      <c r="M698">
        <f ca="1">H698*10</f>
        <v>280</v>
      </c>
      <c r="N698">
        <f t="shared" ca="1" si="42"/>
        <v>243.57</v>
      </c>
    </row>
    <row r="699" spans="1:14" ht="16">
      <c r="A699" s="1">
        <v>41560</v>
      </c>
      <c r="B699" t="s">
        <v>4</v>
      </c>
      <c r="C699" t="s">
        <v>4</v>
      </c>
      <c r="D699">
        <f t="shared" si="40"/>
        <v>15178.9</v>
      </c>
      <c r="E699">
        <f t="shared" si="41"/>
        <v>15269.2</v>
      </c>
      <c r="F699">
        <v>1</v>
      </c>
      <c r="G699">
        <v>1.5599999999999999E-2</v>
      </c>
      <c r="H699" s="6">
        <f ca="1">SUM(F699:OFFSET(F699,$R$1,0))</f>
        <v>28</v>
      </c>
      <c r="I699" s="6">
        <f ca="1">SUM(G699:OFFSET(G699,$R$1,0))</f>
        <v>0.80479999999999996</v>
      </c>
      <c r="J699" s="7">
        <f ca="1">OFFSET(E700,$R$2,0)-D700</f>
        <v>730.40000000000146</v>
      </c>
      <c r="K699">
        <f ca="1">-8*H699+860</f>
        <v>636</v>
      </c>
      <c r="L699">
        <f t="shared" ca="1" si="39"/>
        <v>1</v>
      </c>
      <c r="M699">
        <f ca="1">H699*10</f>
        <v>280</v>
      </c>
      <c r="N699">
        <f t="shared" ca="1" si="42"/>
        <v>241.44</v>
      </c>
    </row>
    <row r="700" spans="1:14" ht="16">
      <c r="A700" s="1">
        <v>41561</v>
      </c>
      <c r="B700">
        <v>15231.3</v>
      </c>
      <c r="C700">
        <v>15301.3</v>
      </c>
      <c r="D700">
        <f t="shared" si="40"/>
        <v>15231.3</v>
      </c>
      <c r="E700">
        <f t="shared" si="41"/>
        <v>15301.3</v>
      </c>
      <c r="F700">
        <v>9</v>
      </c>
      <c r="G700">
        <v>0.1875</v>
      </c>
      <c r="H700" s="6">
        <f ca="1">SUM(F700:OFFSET(F700,$R$1,0))</f>
        <v>36</v>
      </c>
      <c r="I700" s="6">
        <f ca="1">SUM(G700:OFFSET(G700,$R$1,0))</f>
        <v>0.96849999999999992</v>
      </c>
      <c r="J700" s="7">
        <f ca="1">OFFSET(E701,$R$2,0)-D701</f>
        <v>661.40000000000146</v>
      </c>
      <c r="K700">
        <f ca="1">-8*H700+860</f>
        <v>572</v>
      </c>
      <c r="L700">
        <f t="shared" ca="1" si="39"/>
        <v>1</v>
      </c>
      <c r="M700">
        <f ca="1">H700*10</f>
        <v>360</v>
      </c>
      <c r="N700">
        <f t="shared" ca="1" si="42"/>
        <v>290.54999999999995</v>
      </c>
    </row>
    <row r="701" spans="1:14" ht="16">
      <c r="A701" s="1">
        <v>41562</v>
      </c>
      <c r="B701">
        <v>15300.3</v>
      </c>
      <c r="C701">
        <v>15168</v>
      </c>
      <c r="D701">
        <f t="shared" si="40"/>
        <v>15300.3</v>
      </c>
      <c r="E701">
        <f t="shared" si="41"/>
        <v>15168</v>
      </c>
      <c r="F701">
        <v>16</v>
      </c>
      <c r="G701">
        <v>0.33329999999999999</v>
      </c>
      <c r="H701" s="6">
        <f ca="1">SUM(F701:OFFSET(F701,$R$1,0))</f>
        <v>51</v>
      </c>
      <c r="I701" s="6">
        <f ca="1">SUM(G701:OFFSET(G701,$R$1,0))</f>
        <v>1.2761999999999998</v>
      </c>
      <c r="J701" s="7">
        <f ca="1">OFFSET(E702,$R$2,0)-D702</f>
        <v>798.15999999999985</v>
      </c>
      <c r="K701">
        <f ca="1">-8*H701+860</f>
        <v>452</v>
      </c>
      <c r="L701">
        <f t="shared" ca="1" si="39"/>
        <v>1</v>
      </c>
      <c r="M701">
        <f ca="1">H701*10</f>
        <v>510</v>
      </c>
      <c r="N701">
        <f t="shared" ca="1" si="42"/>
        <v>382.85999999999996</v>
      </c>
    </row>
    <row r="702" spans="1:14" ht="16">
      <c r="A702" s="1">
        <v>41563</v>
      </c>
      <c r="B702">
        <v>15170.7</v>
      </c>
      <c r="C702">
        <v>15373.8</v>
      </c>
      <c r="D702">
        <f t="shared" si="40"/>
        <v>15170.7</v>
      </c>
      <c r="E702">
        <f t="shared" si="41"/>
        <v>15373.8</v>
      </c>
      <c r="F702">
        <v>-4</v>
      </c>
      <c r="G702">
        <v>-8.5099999999999995E-2</v>
      </c>
      <c r="H702" s="6">
        <f ca="1">SUM(F702:OFFSET(F702,$R$1,0))</f>
        <v>44</v>
      </c>
      <c r="I702" s="6">
        <f ca="1">SUM(G702:OFFSET(G702,$R$1,0))</f>
        <v>1.1178999999999999</v>
      </c>
      <c r="J702" s="7">
        <f ca="1">OFFSET(E703,$R$2,0)-D703</f>
        <v>606.52000000000044</v>
      </c>
      <c r="K702">
        <f ca="1">-8*H702+860</f>
        <v>508</v>
      </c>
      <c r="L702">
        <f t="shared" ca="1" si="39"/>
        <v>1</v>
      </c>
      <c r="M702">
        <f ca="1">H702*10</f>
        <v>440</v>
      </c>
      <c r="N702">
        <f t="shared" ca="1" si="42"/>
        <v>335.36999999999995</v>
      </c>
    </row>
    <row r="703" spans="1:14" ht="16">
      <c r="A703" s="1">
        <v>41564</v>
      </c>
      <c r="B703">
        <v>15369.5</v>
      </c>
      <c r="C703">
        <v>15371.7</v>
      </c>
      <c r="D703">
        <f t="shared" si="40"/>
        <v>15369.5</v>
      </c>
      <c r="E703">
        <f t="shared" si="41"/>
        <v>15371.7</v>
      </c>
      <c r="F703">
        <v>2</v>
      </c>
      <c r="G703">
        <v>4.1700000000000001E-2</v>
      </c>
      <c r="H703" s="6">
        <f ca="1">SUM(F703:OFFSET(F703,$R$1,0))</f>
        <v>42</v>
      </c>
      <c r="I703" s="6">
        <f ca="1">SUM(G703:OFFSET(G703,$R$1,0))</f>
        <v>1.0707000000000002</v>
      </c>
      <c r="J703" s="7">
        <f ca="1">OFFSET(E704,$R$2,0)-D704</f>
        <v>595.32999999999993</v>
      </c>
      <c r="K703">
        <f ca="1">-8*H703+860</f>
        <v>524</v>
      </c>
      <c r="L703">
        <f t="shared" ca="1" si="39"/>
        <v>1</v>
      </c>
      <c r="M703">
        <f ca="1">H703*10</f>
        <v>420</v>
      </c>
      <c r="N703">
        <f t="shared" ca="1" si="42"/>
        <v>321.21000000000004</v>
      </c>
    </row>
    <row r="704" spans="1:14" ht="16">
      <c r="A704" s="1">
        <v>41565</v>
      </c>
      <c r="B704">
        <v>15371.7</v>
      </c>
      <c r="C704">
        <v>15399.7</v>
      </c>
      <c r="D704">
        <f t="shared" si="40"/>
        <v>15371.7</v>
      </c>
      <c r="E704">
        <f t="shared" si="41"/>
        <v>15399.7</v>
      </c>
      <c r="F704">
        <v>11</v>
      </c>
      <c r="G704">
        <v>0.23400000000000001</v>
      </c>
      <c r="H704" s="6">
        <f ca="1">SUM(F704:OFFSET(F704,$R$1,0))</f>
        <v>50</v>
      </c>
      <c r="I704" s="6">
        <f ca="1">SUM(G704:OFFSET(G704,$R$1,0))</f>
        <v>1.2314999999999998</v>
      </c>
      <c r="J704" s="7">
        <f ca="1">OFFSET(E705,$R$2,0)-D705</f>
        <v>529.11999999999898</v>
      </c>
      <c r="K704">
        <f ca="1">-8*H704+860</f>
        <v>460</v>
      </c>
      <c r="L704">
        <f t="shared" ca="1" si="39"/>
        <v>1</v>
      </c>
      <c r="M704">
        <f ca="1">H704*10</f>
        <v>500</v>
      </c>
      <c r="N704">
        <f t="shared" ca="1" si="42"/>
        <v>369.44999999999993</v>
      </c>
    </row>
    <row r="705" spans="1:14" ht="16">
      <c r="A705" s="1">
        <v>41566</v>
      </c>
      <c r="B705" t="s">
        <v>4</v>
      </c>
      <c r="C705" t="s">
        <v>4</v>
      </c>
      <c r="D705">
        <f t="shared" si="40"/>
        <v>15371.7</v>
      </c>
      <c r="E705">
        <f t="shared" si="41"/>
        <v>15399.7</v>
      </c>
      <c r="F705">
        <v>6</v>
      </c>
      <c r="G705">
        <v>0.12</v>
      </c>
      <c r="H705" s="6">
        <f ca="1">SUM(F705:OFFSET(F705,$R$1,0))</f>
        <v>53</v>
      </c>
      <c r="I705" s="6">
        <f ca="1">SUM(G705:OFFSET(G705,$R$1,0))</f>
        <v>1.2816999999999998</v>
      </c>
      <c r="J705" s="7">
        <f ca="1">OFFSET(E706,$R$2,0)-D706</f>
        <v>623.48999999999978</v>
      </c>
      <c r="K705">
        <f ca="1">-8*H705+860</f>
        <v>436</v>
      </c>
      <c r="L705">
        <f t="shared" ca="1" si="39"/>
        <v>1</v>
      </c>
      <c r="M705">
        <f ca="1">H705*10</f>
        <v>530</v>
      </c>
      <c r="N705">
        <f t="shared" ca="1" si="42"/>
        <v>384.50999999999993</v>
      </c>
    </row>
    <row r="706" spans="1:14" ht="16">
      <c r="A706" s="1">
        <v>41567</v>
      </c>
      <c r="B706" t="s">
        <v>4</v>
      </c>
      <c r="C706" t="s">
        <v>4</v>
      </c>
      <c r="D706">
        <f t="shared" si="40"/>
        <v>15386.5</v>
      </c>
      <c r="E706">
        <f t="shared" si="41"/>
        <v>15395.95</v>
      </c>
      <c r="F706">
        <v>5</v>
      </c>
      <c r="G706">
        <v>0.10639999999999999</v>
      </c>
      <c r="H706" s="6">
        <f ca="1">SUM(F706:OFFSET(F706,$R$1,0))</f>
        <v>58</v>
      </c>
      <c r="I706" s="6">
        <f ca="1">SUM(G706:OFFSET(G706,$R$1,0))</f>
        <v>1.3880999999999999</v>
      </c>
      <c r="J706" s="7">
        <f ca="1">OFFSET(E707,$R$2,0)-D707</f>
        <v>663.47000000000116</v>
      </c>
      <c r="K706">
        <f ca="1">-8*H706+860</f>
        <v>396</v>
      </c>
      <c r="L706">
        <f t="shared" ca="1" si="39"/>
        <v>1</v>
      </c>
      <c r="M706">
        <f ca="1">H706*10</f>
        <v>580</v>
      </c>
      <c r="N706">
        <f t="shared" ca="1" si="42"/>
        <v>416.42999999999995</v>
      </c>
    </row>
    <row r="707" spans="1:14" ht="16">
      <c r="A707" s="1">
        <v>41568</v>
      </c>
      <c r="B707">
        <v>15401.3</v>
      </c>
      <c r="C707">
        <v>15392.2</v>
      </c>
      <c r="D707">
        <f t="shared" si="40"/>
        <v>15401.3</v>
      </c>
      <c r="E707">
        <f t="shared" si="41"/>
        <v>15392.2</v>
      </c>
      <c r="F707">
        <v>1</v>
      </c>
      <c r="G707">
        <v>2.0799999999999999E-2</v>
      </c>
      <c r="H707" s="6">
        <f ca="1">SUM(F707:OFFSET(F707,$R$1,0))</f>
        <v>59</v>
      </c>
      <c r="I707" s="6">
        <f ca="1">SUM(G707:OFFSET(G707,$R$1,0))</f>
        <v>1.4088999999999998</v>
      </c>
      <c r="J707" s="7">
        <f ca="1">OFFSET(E708,$R$2,0)-D708</f>
        <v>670.56999999999971</v>
      </c>
      <c r="K707">
        <f ca="1">-8*H707+860</f>
        <v>388</v>
      </c>
      <c r="L707">
        <f t="shared" ref="L707:L746" ca="1" si="43">IF(SIGN(J707)=SIGN(K707), 1, 0)</f>
        <v>1</v>
      </c>
      <c r="M707">
        <f ca="1">H707*10</f>
        <v>590</v>
      </c>
      <c r="N707">
        <f t="shared" ca="1" si="42"/>
        <v>422.66999999999996</v>
      </c>
    </row>
    <row r="708" spans="1:14" ht="16">
      <c r="A708" s="1">
        <v>41569</v>
      </c>
      <c r="B708">
        <v>15394.2</v>
      </c>
      <c r="C708">
        <v>15467.7</v>
      </c>
      <c r="D708">
        <f t="shared" ref="D708:D762" si="44">IF(B708="NULL", AVERAGE(D707,B709), B708)</f>
        <v>15394.2</v>
      </c>
      <c r="E708">
        <f t="shared" ref="E708:E758" si="45">IF(C708="NULL", AVERAGE(E707,C709), C708)</f>
        <v>15467.7</v>
      </c>
      <c r="F708">
        <v>8</v>
      </c>
      <c r="G708">
        <v>0.16669999999999999</v>
      </c>
      <c r="H708" s="6">
        <f ca="1">SUM(F708:OFFSET(F708,$R$1,0))</f>
        <v>60</v>
      </c>
      <c r="I708" s="6">
        <f ca="1">SUM(G708:OFFSET(G708,$R$1,0))</f>
        <v>1.4326999999999999</v>
      </c>
      <c r="J708" s="7">
        <f ca="1">OFFSET(E709,$R$2,0)-D709</f>
        <v>603.35500000000138</v>
      </c>
      <c r="K708">
        <f ca="1">-8*H708+860</f>
        <v>380</v>
      </c>
      <c r="L708">
        <f t="shared" ca="1" si="43"/>
        <v>1</v>
      </c>
      <c r="M708">
        <f ca="1">H708*10</f>
        <v>600</v>
      </c>
      <c r="N708">
        <f t="shared" ca="1" si="42"/>
        <v>429.80999999999995</v>
      </c>
    </row>
    <row r="709" spans="1:14" ht="16">
      <c r="A709" s="1">
        <v>41570</v>
      </c>
      <c r="B709">
        <v>15465.3</v>
      </c>
      <c r="C709">
        <v>15413.3</v>
      </c>
      <c r="D709">
        <f t="shared" si="44"/>
        <v>15465.3</v>
      </c>
      <c r="E709">
        <f t="shared" si="45"/>
        <v>15413.3</v>
      </c>
      <c r="F709">
        <v>1</v>
      </c>
      <c r="G709">
        <v>2.3800000000000002E-2</v>
      </c>
      <c r="H709" s="6">
        <f ca="1">SUM(F709:OFFSET(F709,$R$1,0))</f>
        <v>56</v>
      </c>
      <c r="I709" s="6">
        <f ca="1">SUM(G709:OFFSET(G709,$R$1,0))</f>
        <v>1.2642</v>
      </c>
      <c r="J709" s="7">
        <f ca="1">OFFSET(E710,$R$2,0)-D710</f>
        <v>657.64000000000124</v>
      </c>
      <c r="K709">
        <f ca="1">-8*H709+860</f>
        <v>412</v>
      </c>
      <c r="L709">
        <f t="shared" ca="1" si="43"/>
        <v>1</v>
      </c>
      <c r="M709">
        <f ca="1">H709*10</f>
        <v>560</v>
      </c>
      <c r="N709">
        <f t="shared" ca="1" si="42"/>
        <v>379.26</v>
      </c>
    </row>
    <row r="710" spans="1:14" ht="16">
      <c r="A710" s="1">
        <v>41571</v>
      </c>
      <c r="B710">
        <v>15414.9</v>
      </c>
      <c r="C710">
        <v>15509.2</v>
      </c>
      <c r="D710">
        <f t="shared" si="44"/>
        <v>15414.9</v>
      </c>
      <c r="E710">
        <f t="shared" si="45"/>
        <v>15509.2</v>
      </c>
      <c r="F710">
        <v>6</v>
      </c>
      <c r="G710">
        <v>0.13039999999999999</v>
      </c>
      <c r="H710" s="6">
        <f ca="1">SUM(F710:OFFSET(F710,$R$1,0))</f>
        <v>58</v>
      </c>
      <c r="I710" s="6">
        <f ca="1">SUM(G710:OFFSET(G710,$R$1,0))</f>
        <v>1.1946000000000001</v>
      </c>
      <c r="J710" s="7">
        <f ca="1">OFFSET(E711,$R$2,0)-D711</f>
        <v>549.09999999999854</v>
      </c>
      <c r="K710">
        <f ca="1">-8*H710+860</f>
        <v>396</v>
      </c>
      <c r="L710">
        <f t="shared" ca="1" si="43"/>
        <v>1</v>
      </c>
      <c r="M710">
        <f ca="1">H710*10</f>
        <v>580</v>
      </c>
      <c r="N710">
        <f t="shared" ca="1" si="42"/>
        <v>358.38000000000005</v>
      </c>
    </row>
    <row r="711" spans="1:14" ht="16">
      <c r="A711" s="1">
        <v>41572</v>
      </c>
      <c r="B711">
        <v>15523.7</v>
      </c>
      <c r="C711">
        <v>15570.3</v>
      </c>
      <c r="D711">
        <f t="shared" si="44"/>
        <v>15523.7</v>
      </c>
      <c r="E711">
        <f t="shared" si="45"/>
        <v>15570.3</v>
      </c>
      <c r="F711">
        <v>15</v>
      </c>
      <c r="G711">
        <v>0.3261</v>
      </c>
      <c r="H711" s="6">
        <f ca="1">SUM(F711:OFFSET(F711,$R$1,0))</f>
        <v>83</v>
      </c>
      <c r="I711" s="6">
        <f ca="1">SUM(G711:OFFSET(G711,$R$1,0))</f>
        <v>1.7290000000000001</v>
      </c>
      <c r="J711" s="7">
        <f ca="1">OFFSET(E712,$R$2,0)-D712</f>
        <v>573.6299999999992</v>
      </c>
      <c r="K711">
        <f ca="1">-8*H711+860</f>
        <v>196</v>
      </c>
      <c r="L711">
        <f t="shared" ca="1" si="43"/>
        <v>1</v>
      </c>
      <c r="M711">
        <f ca="1">H711*10</f>
        <v>830</v>
      </c>
      <c r="N711">
        <f t="shared" ca="1" si="42"/>
        <v>518.70000000000005</v>
      </c>
    </row>
    <row r="712" spans="1:14" ht="16">
      <c r="A712" s="1">
        <v>41573</v>
      </c>
      <c r="B712" t="s">
        <v>4</v>
      </c>
      <c r="C712" t="s">
        <v>4</v>
      </c>
      <c r="D712">
        <f t="shared" si="44"/>
        <v>15523.7</v>
      </c>
      <c r="E712">
        <f t="shared" si="45"/>
        <v>15570.3</v>
      </c>
      <c r="F712">
        <v>1</v>
      </c>
      <c r="G712">
        <v>2.0400000000000001E-2</v>
      </c>
      <c r="H712" s="6">
        <f ca="1">SUM(F712:OFFSET(F712,$R$1,0))</f>
        <v>89</v>
      </c>
      <c r="I712" s="6">
        <f ca="1">SUM(G712:OFFSET(G712,$R$1,0))</f>
        <v>1.8581000000000001</v>
      </c>
      <c r="J712" s="7">
        <f ca="1">OFFSET(E713,$R$2,0)-D713</f>
        <v>545.41999999999825</v>
      </c>
      <c r="K712">
        <f ca="1">-8*H712+860</f>
        <v>148</v>
      </c>
      <c r="L712">
        <f t="shared" ca="1" si="43"/>
        <v>1</v>
      </c>
      <c r="M712">
        <f ca="1">H712*10</f>
        <v>890</v>
      </c>
      <c r="N712">
        <f t="shared" ca="1" si="42"/>
        <v>557.43000000000006</v>
      </c>
    </row>
    <row r="713" spans="1:14" ht="16">
      <c r="A713" s="1">
        <v>41574</v>
      </c>
      <c r="B713" t="s">
        <v>4</v>
      </c>
      <c r="C713" t="s">
        <v>4</v>
      </c>
      <c r="D713">
        <f t="shared" si="44"/>
        <v>15546.45</v>
      </c>
      <c r="E713">
        <f t="shared" si="45"/>
        <v>15569.599999999999</v>
      </c>
      <c r="F713">
        <v>2</v>
      </c>
      <c r="G713">
        <v>0.04</v>
      </c>
      <c r="H713" s="6">
        <f ca="1">SUM(F713:OFFSET(F713,$R$1,0))</f>
        <v>80</v>
      </c>
      <c r="I713" s="6">
        <f ca="1">SUM(G713:OFFSET(G713,$R$1,0))</f>
        <v>1.6736000000000002</v>
      </c>
      <c r="J713" s="7">
        <f ca="1">OFFSET(E714,$R$2,0)-D714</f>
        <v>517.20999999999913</v>
      </c>
      <c r="K713">
        <f ca="1">-8*H713+860</f>
        <v>220</v>
      </c>
      <c r="L713">
        <f t="shared" ca="1" si="43"/>
        <v>1</v>
      </c>
      <c r="M713">
        <f ca="1">H713*10</f>
        <v>800</v>
      </c>
      <c r="N713">
        <f t="shared" ca="1" si="42"/>
        <v>502.08000000000004</v>
      </c>
    </row>
    <row r="714" spans="1:14" ht="16">
      <c r="A714" s="1">
        <v>41575</v>
      </c>
      <c r="B714">
        <v>15569.2</v>
      </c>
      <c r="C714">
        <v>15568.9</v>
      </c>
      <c r="D714">
        <f t="shared" si="44"/>
        <v>15569.2</v>
      </c>
      <c r="E714">
        <f t="shared" si="45"/>
        <v>15568.9</v>
      </c>
      <c r="F714">
        <v>11</v>
      </c>
      <c r="G714">
        <v>0.22450000000000001</v>
      </c>
      <c r="H714" s="6">
        <f ca="1">SUM(F714:OFFSET(F714,$R$1,0))</f>
        <v>92</v>
      </c>
      <c r="I714" s="6">
        <f ca="1">SUM(G714:OFFSET(G714,$R$1,0))</f>
        <v>1.9181000000000001</v>
      </c>
      <c r="J714" s="7">
        <f ca="1">OFFSET(E715,$R$2,0)-D715</f>
        <v>514.20999999999913</v>
      </c>
      <c r="K714">
        <f ca="1">-8*H714+860</f>
        <v>124</v>
      </c>
      <c r="L714">
        <f t="shared" ca="1" si="43"/>
        <v>1</v>
      </c>
      <c r="M714">
        <f ca="1">H714*10</f>
        <v>920</v>
      </c>
      <c r="N714">
        <f t="shared" ca="1" si="42"/>
        <v>575.43000000000006</v>
      </c>
    </row>
    <row r="715" spans="1:14" ht="16">
      <c r="A715" s="1">
        <v>41576</v>
      </c>
      <c r="B715">
        <v>15572.2</v>
      </c>
      <c r="C715">
        <v>15680.4</v>
      </c>
      <c r="D715">
        <f t="shared" si="44"/>
        <v>15572.2</v>
      </c>
      <c r="E715">
        <f t="shared" si="45"/>
        <v>15680.4</v>
      </c>
      <c r="F715">
        <v>2</v>
      </c>
      <c r="G715">
        <v>4.2599999999999999E-2</v>
      </c>
      <c r="H715" s="6">
        <f ca="1">SUM(F715:OFFSET(F715,$R$1,0))</f>
        <v>95</v>
      </c>
      <c r="I715" s="6">
        <f ca="1">SUM(G715:OFFSET(G715,$R$1,0))</f>
        <v>1.9807000000000001</v>
      </c>
      <c r="J715" s="7">
        <f ca="1">OFFSET(E716,$R$2,0)-D716</f>
        <v>366.88999999999942</v>
      </c>
      <c r="K715">
        <f ca="1">-8*H715+860</f>
        <v>100</v>
      </c>
      <c r="L715">
        <f t="shared" ca="1" si="43"/>
        <v>1</v>
      </c>
      <c r="M715">
        <f ca="1">H715*10</f>
        <v>950</v>
      </c>
      <c r="N715">
        <f t="shared" ca="1" si="42"/>
        <v>594.21</v>
      </c>
    </row>
    <row r="716" spans="1:14" ht="16">
      <c r="A716" s="1">
        <v>41577</v>
      </c>
      <c r="B716">
        <v>15680.7</v>
      </c>
      <c r="C716">
        <v>15618.8</v>
      </c>
      <c r="D716">
        <f t="shared" si="44"/>
        <v>15680.7</v>
      </c>
      <c r="E716">
        <f t="shared" si="45"/>
        <v>15618.8</v>
      </c>
      <c r="F716">
        <v>5</v>
      </c>
      <c r="G716">
        <v>5.5599999999999997E-2</v>
      </c>
      <c r="H716" s="6">
        <f ca="1">SUM(F716:OFFSET(F716,$R$1,0))</f>
        <v>104</v>
      </c>
      <c r="I716" s="6">
        <f ca="1">SUM(G716:OFFSET(G716,$R$1,0))</f>
        <v>2.1214000000000004</v>
      </c>
      <c r="J716" s="7">
        <f ca="1">OFFSET(E717,$R$2,0)-D717</f>
        <v>388.85000000000036</v>
      </c>
      <c r="K716">
        <f ca="1">-8*H716+860</f>
        <v>28</v>
      </c>
      <c r="L716">
        <f t="shared" ca="1" si="43"/>
        <v>1</v>
      </c>
      <c r="M716">
        <f ca="1">H716*10</f>
        <v>1040</v>
      </c>
      <c r="N716">
        <f t="shared" ca="1" si="42"/>
        <v>636.42000000000007</v>
      </c>
    </row>
    <row r="717" spans="1:14" ht="16">
      <c r="A717" s="1">
        <v>41578</v>
      </c>
      <c r="B717">
        <v>15619.92</v>
      </c>
      <c r="C717">
        <v>15545.75</v>
      </c>
      <c r="D717">
        <f t="shared" si="44"/>
        <v>15619.92</v>
      </c>
      <c r="E717">
        <f t="shared" si="45"/>
        <v>15545.75</v>
      </c>
      <c r="F717">
        <v>2</v>
      </c>
      <c r="G717">
        <v>2.41E-2</v>
      </c>
      <c r="H717" s="6">
        <f ca="1">SUM(F717:OFFSET(F717,$R$1,0))</f>
        <v>113</v>
      </c>
      <c r="I717" s="6">
        <f ca="1">SUM(G717:OFFSET(G717,$R$1,0))</f>
        <v>2.2944000000000004</v>
      </c>
      <c r="J717" s="7">
        <f ca="1">OFFSET(E718,$R$2,0)-D718</f>
        <v>294.70000000000073</v>
      </c>
      <c r="K717">
        <f ca="1">-8*H717+860</f>
        <v>-44</v>
      </c>
      <c r="L717">
        <f t="shared" ca="1" si="43"/>
        <v>0</v>
      </c>
      <c r="M717">
        <f ca="1">H717*10</f>
        <v>1130</v>
      </c>
      <c r="N717">
        <f t="shared" ca="1" si="42"/>
        <v>688.32000000000016</v>
      </c>
    </row>
    <row r="718" spans="1:14" ht="16">
      <c r="A718" s="1">
        <v>41580</v>
      </c>
      <c r="B718" t="s">
        <v>4</v>
      </c>
      <c r="C718" t="s">
        <v>4</v>
      </c>
      <c r="D718">
        <f t="shared" si="44"/>
        <v>15619.92</v>
      </c>
      <c r="E718">
        <f t="shared" si="45"/>
        <v>15545.75</v>
      </c>
      <c r="F718">
        <v>1</v>
      </c>
      <c r="G718">
        <v>1.9199999999999998E-2</v>
      </c>
      <c r="H718" s="6">
        <f ca="1">SUM(F718:OFFSET(F718,$R$1,0))</f>
        <v>109</v>
      </c>
      <c r="I718" s="6">
        <f ca="1">SUM(G718:OFFSET(G718,$R$1,0))</f>
        <v>2.2094000000000005</v>
      </c>
      <c r="J718" s="7">
        <f ca="1">OFFSET(E719,$R$2,0)-D719</f>
        <v>269.20999999999913</v>
      </c>
      <c r="K718">
        <f ca="1">-8*H718+860</f>
        <v>-12</v>
      </c>
      <c r="L718">
        <f t="shared" ca="1" si="43"/>
        <v>0</v>
      </c>
      <c r="M718">
        <f ca="1">H718*10</f>
        <v>1090</v>
      </c>
      <c r="N718">
        <f t="shared" ca="1" si="42"/>
        <v>662.82000000000016</v>
      </c>
    </row>
    <row r="719" spans="1:14" ht="16">
      <c r="A719" s="1">
        <v>41581</v>
      </c>
      <c r="B719" t="s">
        <v>4</v>
      </c>
      <c r="C719" t="s">
        <v>4</v>
      </c>
      <c r="D719">
        <f t="shared" si="44"/>
        <v>15620.560000000001</v>
      </c>
      <c r="E719">
        <f t="shared" si="45"/>
        <v>15592.435000000001</v>
      </c>
      <c r="F719">
        <v>1</v>
      </c>
      <c r="G719">
        <v>2.1299999999999999E-2</v>
      </c>
      <c r="H719" s="6">
        <f ca="1">SUM(F719:OFFSET(F719,$R$1,0))</f>
        <v>107</v>
      </c>
      <c r="I719" s="6">
        <f ca="1">SUM(G719:OFFSET(G719,$R$1,0))</f>
        <v>2.1669000000000005</v>
      </c>
      <c r="J719" s="7">
        <f ca="1">OFFSET(E720,$R$2,0)-D720</f>
        <v>200.30999999999949</v>
      </c>
      <c r="K719">
        <f ca="1">-8*H719+860</f>
        <v>4</v>
      </c>
      <c r="L719">
        <f t="shared" ca="1" si="43"/>
        <v>1</v>
      </c>
      <c r="M719">
        <f ca="1">H719*10</f>
        <v>1070</v>
      </c>
      <c r="N719">
        <f t="shared" ca="1" si="42"/>
        <v>650.07000000000016</v>
      </c>
    </row>
    <row r="720" spans="1:14" ht="16">
      <c r="A720" s="1">
        <v>41582</v>
      </c>
      <c r="B720">
        <v>15621.2</v>
      </c>
      <c r="C720">
        <v>15639.12</v>
      </c>
      <c r="D720">
        <f t="shared" si="44"/>
        <v>15621.2</v>
      </c>
      <c r="E720">
        <f t="shared" si="45"/>
        <v>15639.12</v>
      </c>
      <c r="F720">
        <v>8</v>
      </c>
      <c r="G720">
        <v>0.17780000000000001</v>
      </c>
      <c r="H720" s="6">
        <f ca="1">SUM(F720:OFFSET(F720,$R$1,0))</f>
        <v>110</v>
      </c>
      <c r="I720" s="6">
        <f ca="1">SUM(G720:OFFSET(G720,$R$1,0))</f>
        <v>2.2467000000000001</v>
      </c>
      <c r="J720" s="7">
        <f ca="1">OFFSET(E721,$R$2,0)-D721</f>
        <v>388.98000000000138</v>
      </c>
      <c r="K720">
        <f ca="1">-8*H720+860</f>
        <v>-20</v>
      </c>
      <c r="L720">
        <f t="shared" ca="1" si="43"/>
        <v>0</v>
      </c>
      <c r="M720">
        <f ca="1">H720*10</f>
        <v>1100</v>
      </c>
      <c r="N720">
        <f t="shared" ca="1" si="42"/>
        <v>674.01</v>
      </c>
    </row>
    <row r="721" spans="1:14" ht="16">
      <c r="A721" s="1">
        <v>41583</v>
      </c>
      <c r="B721">
        <v>15631.22</v>
      </c>
      <c r="C721">
        <v>15618.22</v>
      </c>
      <c r="D721">
        <f t="shared" si="44"/>
        <v>15631.22</v>
      </c>
      <c r="E721">
        <f t="shared" si="45"/>
        <v>15618.22</v>
      </c>
      <c r="F721">
        <v>8</v>
      </c>
      <c r="G721">
        <v>0.16669999999999999</v>
      </c>
      <c r="H721" s="6">
        <f ca="1">SUM(F721:OFFSET(F721,$R$1,0))</f>
        <v>117</v>
      </c>
      <c r="I721" s="6">
        <f ca="1">SUM(G721:OFFSET(G721,$R$1,0))</f>
        <v>2.3978000000000002</v>
      </c>
      <c r="J721" s="7">
        <f ca="1">OFFSET(E722,$R$2,0)-D722</f>
        <v>391.48000000000138</v>
      </c>
      <c r="K721">
        <f ca="1">-8*H721+860</f>
        <v>-76</v>
      </c>
      <c r="L721">
        <f t="shared" ca="1" si="43"/>
        <v>0</v>
      </c>
      <c r="M721">
        <f ca="1">H721*10</f>
        <v>1170</v>
      </c>
      <c r="N721">
        <f t="shared" ca="1" si="42"/>
        <v>719.34</v>
      </c>
    </row>
    <row r="722" spans="1:14" ht="16">
      <c r="A722" s="1">
        <v>41584</v>
      </c>
      <c r="B722">
        <v>15628.72</v>
      </c>
      <c r="C722">
        <v>15746.88</v>
      </c>
      <c r="D722">
        <f t="shared" si="44"/>
        <v>15628.72</v>
      </c>
      <c r="E722">
        <f t="shared" si="45"/>
        <v>15746.88</v>
      </c>
      <c r="F722">
        <v>0</v>
      </c>
      <c r="G722">
        <v>0</v>
      </c>
      <c r="H722" s="6">
        <f ca="1">SUM(F722:OFFSET(F722,$R$1,0))</f>
        <v>108</v>
      </c>
      <c r="I722" s="6">
        <f ca="1">SUM(G722:OFFSET(G722,$R$1,0))</f>
        <v>2.2103000000000006</v>
      </c>
      <c r="J722" s="7">
        <f ca="1">OFFSET(E723,$R$2,0)-D723</f>
        <v>271.55500000000211</v>
      </c>
      <c r="K722">
        <f ca="1">-8*H722+860</f>
        <v>-4</v>
      </c>
      <c r="L722">
        <f t="shared" ca="1" si="43"/>
        <v>0</v>
      </c>
      <c r="M722">
        <f ca="1">H722*10</f>
        <v>1080</v>
      </c>
      <c r="N722">
        <f t="shared" ca="1" si="42"/>
        <v>663.09000000000015</v>
      </c>
    </row>
    <row r="723" spans="1:14" ht="16">
      <c r="A723" s="1">
        <v>41585</v>
      </c>
      <c r="B723">
        <v>15751.31</v>
      </c>
      <c r="C723">
        <v>15593.98</v>
      </c>
      <c r="D723">
        <f t="shared" si="44"/>
        <v>15751.31</v>
      </c>
      <c r="E723">
        <f t="shared" si="45"/>
        <v>15593.98</v>
      </c>
      <c r="F723">
        <v>2</v>
      </c>
      <c r="G723">
        <v>0.04</v>
      </c>
      <c r="H723" s="6">
        <f ca="1">SUM(F723:OFFSET(F723,$R$1,0))</f>
        <v>94</v>
      </c>
      <c r="I723" s="6">
        <f ca="1">SUM(G723:OFFSET(G723,$R$1,0))</f>
        <v>1.9170000000000003</v>
      </c>
      <c r="J723" s="7">
        <f ca="1">OFFSET(E724,$R$2,0)-D724</f>
        <v>433.98999999999978</v>
      </c>
      <c r="K723">
        <f ca="1">-8*H723+860</f>
        <v>108</v>
      </c>
      <c r="L723">
        <f t="shared" ca="1" si="43"/>
        <v>1</v>
      </c>
      <c r="M723">
        <f ca="1">H723*10</f>
        <v>940</v>
      </c>
      <c r="N723">
        <f t="shared" ca="1" si="42"/>
        <v>575.1</v>
      </c>
    </row>
    <row r="724" spans="1:14" ht="16">
      <c r="A724" s="1">
        <v>41586</v>
      </c>
      <c r="B724">
        <v>15591.54</v>
      </c>
      <c r="C724">
        <v>15761.78</v>
      </c>
      <c r="D724">
        <f t="shared" si="44"/>
        <v>15591.54</v>
      </c>
      <c r="E724">
        <f t="shared" si="45"/>
        <v>15761.78</v>
      </c>
      <c r="F724">
        <v>3</v>
      </c>
      <c r="G724">
        <v>6.25E-2</v>
      </c>
      <c r="H724" s="6">
        <f ca="1">SUM(F724:OFFSET(F724,$R$1,0))</f>
        <v>101</v>
      </c>
      <c r="I724" s="6">
        <f ca="1">SUM(G724:OFFSET(G724,$R$1,0))</f>
        <v>2.0646</v>
      </c>
      <c r="J724" s="7">
        <f ca="1">OFFSET(E725,$R$2,0)-D725</f>
        <v>381.58999999999833</v>
      </c>
      <c r="K724">
        <f ca="1">-8*H724+860</f>
        <v>52</v>
      </c>
      <c r="L724">
        <f t="shared" ca="1" si="43"/>
        <v>1</v>
      </c>
      <c r="M724">
        <f ca="1">H724*10</f>
        <v>1010</v>
      </c>
      <c r="N724">
        <f t="shared" ca="1" si="42"/>
        <v>619.38</v>
      </c>
    </row>
    <row r="725" spans="1:14" ht="16">
      <c r="A725" s="1">
        <v>41587</v>
      </c>
      <c r="B725" t="s">
        <v>4</v>
      </c>
      <c r="C725" t="s">
        <v>4</v>
      </c>
      <c r="D725">
        <f t="shared" si="44"/>
        <v>15591.54</v>
      </c>
      <c r="E725">
        <f t="shared" si="45"/>
        <v>15761.78</v>
      </c>
      <c r="F725">
        <v>2</v>
      </c>
      <c r="G725">
        <v>0.04</v>
      </c>
      <c r="H725" s="6">
        <f ca="1">SUM(F725:OFFSET(F725,$R$1,0))</f>
        <v>101</v>
      </c>
      <c r="I725" s="6">
        <f ca="1">SUM(G725:OFFSET(G725,$R$1,0))</f>
        <v>2.0629</v>
      </c>
      <c r="J725" s="7">
        <f ca="1">OFFSET(E726,$R$2,0)-D726</f>
        <v>168.1200000000008</v>
      </c>
      <c r="K725">
        <f ca="1">-8*H725+860</f>
        <v>52</v>
      </c>
      <c r="L725">
        <f t="shared" ca="1" si="43"/>
        <v>1</v>
      </c>
      <c r="M725">
        <f ca="1">H725*10</f>
        <v>1010</v>
      </c>
      <c r="N725">
        <f t="shared" ca="1" si="42"/>
        <v>618.87</v>
      </c>
    </row>
    <row r="726" spans="1:14" ht="16">
      <c r="A726" s="1">
        <v>41588</v>
      </c>
      <c r="B726" t="s">
        <v>4</v>
      </c>
      <c r="C726" t="s">
        <v>4</v>
      </c>
      <c r="D726">
        <f t="shared" si="44"/>
        <v>15675.41</v>
      </c>
      <c r="E726">
        <f t="shared" si="45"/>
        <v>15772.44</v>
      </c>
      <c r="F726">
        <v>1</v>
      </c>
      <c r="G726">
        <v>2.0799999999999999E-2</v>
      </c>
      <c r="H726" s="6">
        <f ca="1">SUM(F726:OFFSET(F726,$R$1,0))</f>
        <v>91</v>
      </c>
      <c r="I726" s="6">
        <f ca="1">SUM(G726:OFFSET(G726,$R$1,0))</f>
        <v>1.8497000000000001</v>
      </c>
      <c r="J726" s="7">
        <f ca="1">OFFSET(E727,$R$2,0)-D727</f>
        <v>-19.850000000000364</v>
      </c>
      <c r="K726">
        <f ca="1">-8*H726+860</f>
        <v>132</v>
      </c>
      <c r="L726">
        <f t="shared" ca="1" si="43"/>
        <v>0</v>
      </c>
      <c r="M726">
        <f ca="1">H726*10</f>
        <v>910</v>
      </c>
      <c r="N726">
        <f t="shared" ca="1" si="42"/>
        <v>554.91000000000008</v>
      </c>
    </row>
    <row r="727" spans="1:14" ht="16">
      <c r="A727" s="1">
        <v>41589</v>
      </c>
      <c r="B727">
        <v>15759.28</v>
      </c>
      <c r="C727">
        <v>15783.1</v>
      </c>
      <c r="D727">
        <f t="shared" si="44"/>
        <v>15759.28</v>
      </c>
      <c r="E727">
        <f t="shared" si="45"/>
        <v>15783.1</v>
      </c>
      <c r="F727">
        <v>4</v>
      </c>
      <c r="G727">
        <v>8.6999999999999994E-2</v>
      </c>
      <c r="H727" s="6">
        <f ca="1">SUM(F727:OFFSET(F727,$R$1,0))</f>
        <v>89</v>
      </c>
      <c r="I727" s="6">
        <f ca="1">SUM(G727:OFFSET(G727,$R$1,0))</f>
        <v>1.8167000000000002</v>
      </c>
      <c r="J727" s="7">
        <f ca="1">OFFSET(E728,$R$2,0)-D728</f>
        <v>-17.789999999999054</v>
      </c>
      <c r="K727">
        <f ca="1">-8*H727+860</f>
        <v>148</v>
      </c>
      <c r="L727">
        <f t="shared" ca="1" si="43"/>
        <v>0</v>
      </c>
      <c r="M727">
        <f ca="1">H727*10</f>
        <v>890</v>
      </c>
      <c r="N727">
        <f t="shared" ca="1" si="42"/>
        <v>545.0100000000001</v>
      </c>
    </row>
    <row r="728" spans="1:14" ht="16">
      <c r="A728" s="1">
        <v>41590</v>
      </c>
      <c r="B728">
        <v>15773.15</v>
      </c>
      <c r="C728">
        <v>15750.67</v>
      </c>
      <c r="D728">
        <f t="shared" si="44"/>
        <v>15773.15</v>
      </c>
      <c r="E728">
        <f t="shared" si="45"/>
        <v>15750.67</v>
      </c>
      <c r="F728">
        <v>25</v>
      </c>
      <c r="G728">
        <v>0.52080000000000004</v>
      </c>
      <c r="H728" s="6">
        <f ca="1">SUM(F728:OFFSET(F728,$R$1,0))</f>
        <v>109</v>
      </c>
      <c r="I728" s="6">
        <f ca="1">SUM(G728:OFFSET(G728,$R$1,0))</f>
        <v>2.2311000000000001</v>
      </c>
      <c r="J728" s="7">
        <f ca="1">OFFSET(E729,$R$2,0)-D729</f>
        <v>15.860000000000582</v>
      </c>
      <c r="K728">
        <f ca="1">-8*H728+860</f>
        <v>-12</v>
      </c>
      <c r="L728">
        <f t="shared" ca="1" si="43"/>
        <v>0</v>
      </c>
      <c r="M728">
        <f ca="1">H728*10</f>
        <v>1090</v>
      </c>
      <c r="N728">
        <f t="shared" ca="1" si="42"/>
        <v>669.33</v>
      </c>
    </row>
    <row r="729" spans="1:14" ht="16">
      <c r="A729" s="1">
        <v>41591</v>
      </c>
      <c r="B729">
        <v>15739.5</v>
      </c>
      <c r="C729">
        <v>15821.63</v>
      </c>
      <c r="D729">
        <f t="shared" si="44"/>
        <v>15739.5</v>
      </c>
      <c r="E729">
        <f t="shared" si="45"/>
        <v>15821.63</v>
      </c>
      <c r="F729">
        <v>12</v>
      </c>
      <c r="G729">
        <v>0.25530000000000003</v>
      </c>
      <c r="H729" s="6">
        <f ca="1">SUM(F729:OFFSET(F729,$R$1,0))</f>
        <v>120</v>
      </c>
      <c r="I729" s="6">
        <f ca="1">SUM(G729:OFFSET(G729,$R$1,0))</f>
        <v>2.4656000000000002</v>
      </c>
      <c r="J729" s="7">
        <f ca="1">OFFSET(E730,$R$2,0)-D730</f>
        <v>13.7450000000008</v>
      </c>
      <c r="K729">
        <f ca="1">-8*H729+860</f>
        <v>-100</v>
      </c>
      <c r="L729">
        <f t="shared" ca="1" si="43"/>
        <v>0</v>
      </c>
      <c r="M729">
        <f ca="1">H729*10</f>
        <v>1200</v>
      </c>
      <c r="N729">
        <f t="shared" ca="1" si="42"/>
        <v>739.68000000000006</v>
      </c>
    </row>
    <row r="730" spans="1:14" ht="16">
      <c r="A730" s="1">
        <v>41592</v>
      </c>
      <c r="B730">
        <v>15806.22</v>
      </c>
      <c r="C730">
        <v>15876.22</v>
      </c>
      <c r="D730">
        <f t="shared" si="44"/>
        <v>15806.22</v>
      </c>
      <c r="E730">
        <f t="shared" si="45"/>
        <v>15876.22</v>
      </c>
      <c r="F730">
        <v>2</v>
      </c>
      <c r="G730">
        <v>5.4100000000000002E-2</v>
      </c>
      <c r="H730" s="6">
        <f ca="1">SUM(F730:OFFSET(F730,$R$1,0))</f>
        <v>114</v>
      </c>
      <c r="I730" s="6">
        <f ca="1">SUM(G730:OFFSET(G730,$R$1,0))</f>
        <v>2.3530000000000002</v>
      </c>
      <c r="J730" s="7">
        <f ca="1">OFFSET(E731,$R$2,0)-D731</f>
        <v>8.4099999999998545</v>
      </c>
      <c r="K730">
        <f ca="1">-8*H730+860</f>
        <v>-52</v>
      </c>
      <c r="L730">
        <f t="shared" ca="1" si="43"/>
        <v>0</v>
      </c>
      <c r="M730">
        <f ca="1">H730*10</f>
        <v>1140</v>
      </c>
    </row>
    <row r="731" spans="1:14" ht="16">
      <c r="A731" s="1">
        <v>41593</v>
      </c>
      <c r="B731">
        <v>15876.16</v>
      </c>
      <c r="C731">
        <v>15961.7</v>
      </c>
      <c r="D731">
        <f t="shared" si="44"/>
        <v>15876.16</v>
      </c>
      <c r="E731">
        <f t="shared" si="45"/>
        <v>15961.7</v>
      </c>
      <c r="F731">
        <v>-1</v>
      </c>
      <c r="G731">
        <v>-3.3300000000000003E-2</v>
      </c>
      <c r="H731" s="6">
        <f ca="1">SUM(F731:OFFSET(F731,$R$1,0))</f>
        <v>112</v>
      </c>
      <c r="I731" s="6">
        <f ca="1">SUM(G731:OFFSET(G731,$R$1,0))</f>
        <v>2.2959000000000001</v>
      </c>
      <c r="J731" s="7">
        <f ca="1">OFFSET(E732,$R$2,0)-D732</f>
        <v>-15876.16</v>
      </c>
      <c r="K731">
        <f ca="1">-8*H731+860</f>
        <v>-36</v>
      </c>
      <c r="L731">
        <f t="shared" ca="1" si="43"/>
        <v>1</v>
      </c>
      <c r="M731">
        <f ca="1">H731*10</f>
        <v>1120</v>
      </c>
    </row>
    <row r="732" spans="1:14" ht="16">
      <c r="A732" s="1">
        <v>41594</v>
      </c>
      <c r="B732" t="s">
        <v>4</v>
      </c>
      <c r="C732" t="s">
        <v>4</v>
      </c>
      <c r="D732">
        <f t="shared" si="44"/>
        <v>15876.16</v>
      </c>
      <c r="E732">
        <f t="shared" si="45"/>
        <v>15961.7</v>
      </c>
      <c r="F732">
        <v>-4</v>
      </c>
      <c r="G732">
        <v>-8.5099999999999995E-2</v>
      </c>
      <c r="H732" s="6">
        <f ca="1">SUM(F732:OFFSET(F732,$R$1,0))</f>
        <v>102</v>
      </c>
      <c r="I732" s="6">
        <f ca="1">SUM(G732:OFFSET(G732,$R$1,0))</f>
        <v>2.0804</v>
      </c>
      <c r="J732" s="7">
        <f ca="1">OFFSET(E733,$R$2,0)-D733</f>
        <v>-15919.439999999999</v>
      </c>
      <c r="K732">
        <f ca="1">-8*H732+860</f>
        <v>44</v>
      </c>
      <c r="L732">
        <f t="shared" ca="1" si="43"/>
        <v>0</v>
      </c>
      <c r="M732">
        <f ca="1">H732*10</f>
        <v>1020</v>
      </c>
    </row>
    <row r="733" spans="1:14" ht="16">
      <c r="A733" s="1">
        <v>41595</v>
      </c>
      <c r="B733" t="s">
        <v>4</v>
      </c>
      <c r="C733" t="s">
        <v>4</v>
      </c>
      <c r="D733">
        <f t="shared" si="44"/>
        <v>15919.439999999999</v>
      </c>
      <c r="E733">
        <f t="shared" si="45"/>
        <v>15968.86</v>
      </c>
      <c r="F733">
        <v>0</v>
      </c>
      <c r="G733">
        <v>0</v>
      </c>
      <c r="H733" s="6">
        <f ca="1">SUM(F733:OFFSET(F733,$R$1,0))</f>
        <v>87</v>
      </c>
      <c r="I733" s="6">
        <f ca="1">SUM(G733:OFFSET(G733,$R$1,0))</f>
        <v>1.7543</v>
      </c>
      <c r="J733" s="7">
        <f ca="1">OFFSET(E734,$R$2,0)-D734</f>
        <v>-15962.72</v>
      </c>
      <c r="K733">
        <f ca="1">-8*H733+860</f>
        <v>164</v>
      </c>
      <c r="L733">
        <f t="shared" ca="1" si="43"/>
        <v>0</v>
      </c>
      <c r="M733">
        <f ca="1">H733*10</f>
        <v>870</v>
      </c>
    </row>
    <row r="734" spans="1:14" ht="16">
      <c r="A734" s="1">
        <v>41596</v>
      </c>
      <c r="B734">
        <v>15962.72</v>
      </c>
      <c r="C734">
        <v>15976.02</v>
      </c>
      <c r="D734">
        <f t="shared" si="44"/>
        <v>15962.72</v>
      </c>
      <c r="E734">
        <f t="shared" si="45"/>
        <v>15976.02</v>
      </c>
      <c r="F734">
        <v>9</v>
      </c>
      <c r="G734">
        <v>0.1875</v>
      </c>
      <c r="H734" s="6">
        <f ca="1">SUM(F734:OFFSET(F734,$R$1,0))</f>
        <v>95</v>
      </c>
      <c r="I734" s="6">
        <f ca="1">SUM(G734:OFFSET(G734,$R$1,0))</f>
        <v>1.9214</v>
      </c>
      <c r="J734" s="7">
        <f ca="1">OFFSET(E735,$R$2,0)-D735</f>
        <v>-15974.06</v>
      </c>
      <c r="K734">
        <f ca="1">-8*H734+860</f>
        <v>100</v>
      </c>
      <c r="L734">
        <f t="shared" ca="1" si="43"/>
        <v>0</v>
      </c>
      <c r="M734">
        <f ca="1">H734*10</f>
        <v>950</v>
      </c>
    </row>
    <row r="735" spans="1:14" ht="16">
      <c r="A735" s="1">
        <v>41597</v>
      </c>
      <c r="B735">
        <v>15974.06</v>
      </c>
      <c r="C735">
        <v>15967.03</v>
      </c>
      <c r="D735">
        <f t="shared" si="44"/>
        <v>15974.06</v>
      </c>
      <c r="E735">
        <f t="shared" si="45"/>
        <v>15967.03</v>
      </c>
      <c r="F735">
        <v>12</v>
      </c>
      <c r="G735">
        <v>0.24</v>
      </c>
      <c r="H735" s="6">
        <f ca="1">SUM(F735:OFFSET(F735,$R$1,0))</f>
        <v>105</v>
      </c>
      <c r="I735" s="6">
        <f ca="1">SUM(G735:OFFSET(G735,$R$1,0))</f>
        <v>2.1214</v>
      </c>
      <c r="J735" s="7">
        <f ca="1">OFFSET(E736,$R$2,0)-D736</f>
        <v>-15971.2</v>
      </c>
      <c r="K735">
        <f ca="1">-8*H735+860</f>
        <v>20</v>
      </c>
      <c r="L735">
        <f t="shared" ca="1" si="43"/>
        <v>0</v>
      </c>
      <c r="M735">
        <f ca="1">H735*10</f>
        <v>1050</v>
      </c>
    </row>
    <row r="736" spans="1:14" ht="16">
      <c r="A736" s="1">
        <v>41598</v>
      </c>
      <c r="B736">
        <v>15971.2</v>
      </c>
      <c r="C736">
        <v>15900.82</v>
      </c>
      <c r="D736">
        <f t="shared" si="44"/>
        <v>15971.2</v>
      </c>
      <c r="E736">
        <f t="shared" si="45"/>
        <v>15900.82</v>
      </c>
      <c r="F736">
        <v>-3</v>
      </c>
      <c r="G736">
        <v>-6.1199999999999997E-2</v>
      </c>
      <c r="H736" s="6">
        <f ca="1">SUM(F736:OFFSET(F736,$R$1,0))</f>
        <v>91</v>
      </c>
      <c r="I736" s="6">
        <f ca="1">SUM(G736:OFFSET(G736,$R$1,0))</f>
        <v>1.8357000000000001</v>
      </c>
      <c r="J736" s="7">
        <f ca="1">OFFSET(E737,$R$2,0)-D737</f>
        <v>-15908.07</v>
      </c>
      <c r="K736">
        <f ca="1">-8*H736+860</f>
        <v>132</v>
      </c>
      <c r="L736">
        <f t="shared" ca="1" si="43"/>
        <v>0</v>
      </c>
      <c r="M736">
        <f ca="1">H736*10</f>
        <v>910</v>
      </c>
    </row>
    <row r="737" spans="1:13" ht="16">
      <c r="A737" s="1">
        <v>41599</v>
      </c>
      <c r="B737">
        <v>15908.07</v>
      </c>
      <c r="C737">
        <v>16009.99</v>
      </c>
      <c r="D737">
        <f t="shared" si="44"/>
        <v>15908.07</v>
      </c>
      <c r="E737">
        <f t="shared" si="45"/>
        <v>16009.99</v>
      </c>
      <c r="F737">
        <v>9</v>
      </c>
      <c r="G737">
        <v>0.18</v>
      </c>
      <c r="H737" s="6">
        <f ca="1">SUM(F737:OFFSET(F737,$R$1,0))</f>
        <v>98</v>
      </c>
      <c r="I737" s="6">
        <f ca="1">SUM(G737:OFFSET(G737,$R$1,0))</f>
        <v>1.9731000000000003</v>
      </c>
      <c r="J737" s="7">
        <f ca="1">OFFSET(E738,$R$2,0)-D738</f>
        <v>-16008.71</v>
      </c>
      <c r="K737">
        <f ca="1">-8*H737+860</f>
        <v>76</v>
      </c>
      <c r="L737">
        <f t="shared" ca="1" si="43"/>
        <v>0</v>
      </c>
      <c r="M737">
        <f ca="1">H737*10</f>
        <v>980</v>
      </c>
    </row>
    <row r="738" spans="1:13" ht="16">
      <c r="A738" s="1">
        <v>41600</v>
      </c>
      <c r="B738">
        <v>16008.71</v>
      </c>
      <c r="C738">
        <v>16064.77</v>
      </c>
      <c r="D738">
        <f t="shared" si="44"/>
        <v>16008.71</v>
      </c>
      <c r="E738">
        <f t="shared" si="45"/>
        <v>16064.77</v>
      </c>
      <c r="F738">
        <v>2</v>
      </c>
      <c r="G738">
        <v>0.04</v>
      </c>
      <c r="H738" s="6">
        <f ca="1">SUM(F738:OFFSET(F738,$R$1,0))</f>
        <v>95</v>
      </c>
      <c r="I738" s="6">
        <f ca="1">SUM(G738:OFFSET(G738,$R$1,0))</f>
        <v>1.9575000000000002</v>
      </c>
      <c r="J738" s="7">
        <f ca="1">OFFSET(E739,$R$2,0)-D739</f>
        <v>-16008.71</v>
      </c>
      <c r="K738">
        <f ca="1">-8*H738+860</f>
        <v>100</v>
      </c>
      <c r="L738">
        <f t="shared" ca="1" si="43"/>
        <v>0</v>
      </c>
      <c r="M738">
        <f ca="1">H738*10</f>
        <v>950</v>
      </c>
    </row>
    <row r="739" spans="1:13" ht="16">
      <c r="A739" s="1">
        <v>41601</v>
      </c>
      <c r="B739" t="s">
        <v>4</v>
      </c>
      <c r="C739" t="s">
        <v>4</v>
      </c>
      <c r="D739">
        <f t="shared" si="44"/>
        <v>16008.71</v>
      </c>
      <c r="E739">
        <f t="shared" si="45"/>
        <v>16064.77</v>
      </c>
      <c r="F739">
        <v>6</v>
      </c>
      <c r="G739">
        <v>0.12770000000000001</v>
      </c>
      <c r="H739" s="6">
        <f ca="1">SUM(F739:OFFSET(F739,$R$1,0))</f>
        <v>99</v>
      </c>
      <c r="I739" s="6">
        <f ca="1">SUM(G739:OFFSET(G739,$R$1,0))</f>
        <v>2.0611000000000002</v>
      </c>
      <c r="J739" s="7">
        <f ca="1">OFFSET(E740,$R$2,0)-D740</f>
        <v>-16040.4</v>
      </c>
      <c r="K739">
        <f ca="1">-8*H739+860</f>
        <v>68</v>
      </c>
      <c r="L739">
        <f t="shared" ca="1" si="43"/>
        <v>0</v>
      </c>
      <c r="M739">
        <f ca="1">H739*10</f>
        <v>990</v>
      </c>
    </row>
    <row r="740" spans="1:13" ht="16">
      <c r="A740" s="1">
        <v>41602</v>
      </c>
      <c r="B740" t="s">
        <v>4</v>
      </c>
      <c r="C740" t="s">
        <v>4</v>
      </c>
      <c r="D740">
        <f t="shared" si="44"/>
        <v>16040.4</v>
      </c>
      <c r="E740">
        <f t="shared" si="45"/>
        <v>16068.655000000001</v>
      </c>
      <c r="F740">
        <v>4</v>
      </c>
      <c r="G740">
        <v>8.3299999999999999E-2</v>
      </c>
      <c r="H740" s="6">
        <f ca="1">SUM(F740:OFFSET(F740,$R$1,0))</f>
        <v>102</v>
      </c>
      <c r="I740" s="6">
        <f ca="1">SUM(G740:OFFSET(G740,$R$1,0))</f>
        <v>2.1252</v>
      </c>
      <c r="J740" s="7">
        <f ca="1">OFFSET(E741,$R$2,0)-D741</f>
        <v>-16072.09</v>
      </c>
      <c r="K740">
        <f ca="1">-8*H740+860</f>
        <v>44</v>
      </c>
      <c r="L740">
        <f t="shared" ca="1" si="43"/>
        <v>0</v>
      </c>
      <c r="M740">
        <f ca="1">H740*10</f>
        <v>1020</v>
      </c>
    </row>
    <row r="741" spans="1:13" ht="16">
      <c r="A741" s="1">
        <v>41603</v>
      </c>
      <c r="B741">
        <v>16072.09</v>
      </c>
      <c r="C741">
        <v>16072.54</v>
      </c>
      <c r="D741">
        <f t="shared" si="44"/>
        <v>16072.09</v>
      </c>
      <c r="E741">
        <f t="shared" si="45"/>
        <v>16072.54</v>
      </c>
      <c r="F741">
        <v>11</v>
      </c>
      <c r="G741">
        <v>0.23400000000000001</v>
      </c>
      <c r="H741" s="6">
        <f ca="1">SUM(F741:OFFSET(F741,$R$1,0))</f>
        <v>112</v>
      </c>
      <c r="I741" s="6">
        <f ca="1">SUM(G741:OFFSET(G741,$R$1,0))</f>
        <v>2.3379000000000003</v>
      </c>
      <c r="J741" s="7">
        <f ca="1">OFFSET(E742,$R$2,0)-D742</f>
        <v>-16070.93</v>
      </c>
      <c r="K741">
        <f ca="1">-8*H741+860</f>
        <v>-36</v>
      </c>
      <c r="L741">
        <f t="shared" ca="1" si="43"/>
        <v>1</v>
      </c>
      <c r="M741">
        <f ca="1">H741*10</f>
        <v>1120</v>
      </c>
    </row>
    <row r="742" spans="1:13" ht="16">
      <c r="A742" s="1">
        <v>41604</v>
      </c>
      <c r="B742">
        <v>16070.93</v>
      </c>
      <c r="C742">
        <v>16072.8</v>
      </c>
      <c r="D742">
        <f t="shared" si="44"/>
        <v>16070.93</v>
      </c>
      <c r="E742">
        <f t="shared" si="45"/>
        <v>16072.8</v>
      </c>
      <c r="F742">
        <v>13</v>
      </c>
      <c r="G742">
        <v>0.26</v>
      </c>
      <c r="H742" s="6">
        <f ca="1">SUM(F742:OFFSET(F742,$R$1,0))</f>
        <v>117</v>
      </c>
      <c r="I742" s="6">
        <f ca="1">SUM(G742:OFFSET(G742,$R$1,0))</f>
        <v>2.4200999999999997</v>
      </c>
      <c r="J742" s="7">
        <f ca="1">OFFSET(E743,$R$2,0)-D743</f>
        <v>-16073.37</v>
      </c>
      <c r="K742">
        <f ca="1">-8*H742+860</f>
        <v>-76</v>
      </c>
      <c r="L742">
        <f t="shared" ca="1" si="43"/>
        <v>1</v>
      </c>
      <c r="M742">
        <f ca="1">H742*10</f>
        <v>1170</v>
      </c>
    </row>
    <row r="743" spans="1:13" ht="16">
      <c r="A743" s="1">
        <v>41605</v>
      </c>
      <c r="B743">
        <v>16073.37</v>
      </c>
      <c r="C743">
        <v>16097.33</v>
      </c>
      <c r="D743">
        <f t="shared" si="44"/>
        <v>16073.37</v>
      </c>
      <c r="E743">
        <f t="shared" si="45"/>
        <v>16097.33</v>
      </c>
      <c r="F743">
        <v>12</v>
      </c>
      <c r="G743">
        <v>0.24490000000000001</v>
      </c>
      <c r="H743" s="6">
        <f ca="1">SUM(F743:OFFSET(F743,$R$1,0))</f>
        <v>121</v>
      </c>
      <c r="I743" s="6">
        <f ca="1">SUM(G743:OFFSET(G743,$R$1,0))</f>
        <v>2.4983</v>
      </c>
      <c r="J743" s="7">
        <f ca="1">OFFSET(E744,$R$2,0)-D744</f>
        <v>-16089.264999999999</v>
      </c>
      <c r="K743">
        <f ca="1">-8*H743+860</f>
        <v>-108</v>
      </c>
      <c r="L743">
        <f t="shared" ca="1" si="43"/>
        <v>1</v>
      </c>
      <c r="M743">
        <f ca="1">H743*10</f>
        <v>1210</v>
      </c>
    </row>
    <row r="744" spans="1:13" ht="16">
      <c r="A744" s="1">
        <v>41606</v>
      </c>
      <c r="B744" t="s">
        <v>4</v>
      </c>
      <c r="C744" t="s">
        <v>4</v>
      </c>
      <c r="D744">
        <f t="shared" si="44"/>
        <v>16089.264999999999</v>
      </c>
      <c r="E744">
        <f t="shared" si="45"/>
        <v>16091.869999999999</v>
      </c>
      <c r="F744">
        <v>8</v>
      </c>
      <c r="G744">
        <v>0.17019999999999999</v>
      </c>
      <c r="H744" s="6">
        <f ca="1">SUM(F744:OFFSET(F744,$R$1,0))</f>
        <v>129</v>
      </c>
      <c r="I744" s="6">
        <f ca="1">SUM(G744:OFFSET(G744,$R$1,0))</f>
        <v>2.6684999999999999</v>
      </c>
      <c r="J744" s="7">
        <f ca="1">OFFSET(E745,$R$2,0)-D745</f>
        <v>-16105.16</v>
      </c>
      <c r="K744">
        <f ca="1">-8*H744+860</f>
        <v>-172</v>
      </c>
      <c r="L744">
        <f t="shared" ca="1" si="43"/>
        <v>1</v>
      </c>
      <c r="M744">
        <f ca="1">H744*10</f>
        <v>1290</v>
      </c>
    </row>
    <row r="745" spans="1:13" ht="16">
      <c r="A745" s="1">
        <v>41607</v>
      </c>
      <c r="B745">
        <v>16105.16</v>
      </c>
      <c r="C745">
        <v>16086.41</v>
      </c>
      <c r="D745">
        <f t="shared" si="44"/>
        <v>16105.16</v>
      </c>
      <c r="E745">
        <f t="shared" si="45"/>
        <v>16086.41</v>
      </c>
      <c r="F745">
        <v>6</v>
      </c>
      <c r="G745">
        <v>0.12239999999999999</v>
      </c>
      <c r="H745" s="6">
        <f ca="1">SUM(F745:OFFSET(F745,$R$1,0))</f>
        <v>133</v>
      </c>
      <c r="I745" s="6">
        <f ca="1">SUM(G745:OFFSET(G745,$R$1,0))</f>
        <v>2.7508999999999997</v>
      </c>
      <c r="J745" s="7">
        <f ca="1">OFFSET(E746,$R$2,0)-D746</f>
        <v>-16105.16</v>
      </c>
      <c r="K745">
        <f ca="1">-8*H745+860</f>
        <v>-204</v>
      </c>
      <c r="L745">
        <f t="shared" ca="1" si="43"/>
        <v>1</v>
      </c>
      <c r="M745">
        <f ca="1">H745*10</f>
        <v>1330</v>
      </c>
    </row>
    <row r="746" spans="1:13" ht="16">
      <c r="A746" s="1">
        <v>41608</v>
      </c>
      <c r="B746" t="s">
        <v>4</v>
      </c>
      <c r="C746" t="s">
        <v>4</v>
      </c>
      <c r="D746">
        <f t="shared" si="44"/>
        <v>16105.16</v>
      </c>
      <c r="E746">
        <f t="shared" si="45"/>
        <v>16086.41</v>
      </c>
      <c r="F746">
        <v>7</v>
      </c>
      <c r="G746">
        <v>0.1429</v>
      </c>
      <c r="H746" s="6">
        <f ca="1">SUM(F746:OFFSET(F746,$R$1,0))</f>
        <v>137</v>
      </c>
      <c r="I746" s="6">
        <f ca="1">SUM(G746:OFFSET(G746,$R$1,0))</f>
        <v>2.8312999999999997</v>
      </c>
      <c r="J746" s="7">
        <f ca="1">OFFSET(E747,$R$2,0)-D747</f>
        <v>-16096.14</v>
      </c>
      <c r="K746">
        <f ca="1">-8*H746+860</f>
        <v>-236</v>
      </c>
      <c r="L746">
        <f t="shared" ca="1" si="43"/>
        <v>1</v>
      </c>
      <c r="M746">
        <f ca="1">H746*10</f>
        <v>1370</v>
      </c>
    </row>
    <row r="747" spans="1:13">
      <c r="A747" s="1">
        <v>41609</v>
      </c>
      <c r="B747" s="8" t="s">
        <v>4</v>
      </c>
      <c r="C747" s="8" t="s">
        <v>4</v>
      </c>
      <c r="D747">
        <f t="shared" si="44"/>
        <v>16096.14</v>
      </c>
      <c r="E747">
        <f t="shared" si="45"/>
        <v>16047.59</v>
      </c>
      <c r="F747">
        <v>3</v>
      </c>
      <c r="G747">
        <v>0.06</v>
      </c>
    </row>
    <row r="748" spans="1:13" ht="16">
      <c r="A748" s="1">
        <v>41610</v>
      </c>
      <c r="B748" s="6">
        <v>16087.12</v>
      </c>
      <c r="C748" s="6">
        <v>16008.77</v>
      </c>
      <c r="D748">
        <f t="shared" si="44"/>
        <v>16087.12</v>
      </c>
      <c r="E748">
        <f t="shared" si="45"/>
        <v>16008.77</v>
      </c>
    </row>
    <row r="749" spans="1:13" ht="16">
      <c r="A749" s="1">
        <v>41611</v>
      </c>
      <c r="B749" s="6">
        <v>16004.72</v>
      </c>
      <c r="C749" s="6">
        <v>15914.62</v>
      </c>
      <c r="D749">
        <f t="shared" si="44"/>
        <v>16004.72</v>
      </c>
      <c r="E749">
        <f t="shared" si="45"/>
        <v>15914.62</v>
      </c>
      <c r="H749" s="6"/>
      <c r="K749" s="7"/>
    </row>
    <row r="750" spans="1:13" ht="16">
      <c r="A750" s="1">
        <v>41612</v>
      </c>
      <c r="B750" s="6">
        <v>15910.51</v>
      </c>
      <c r="C750" s="6">
        <v>15889.77</v>
      </c>
      <c r="D750">
        <f t="shared" si="44"/>
        <v>15910.51</v>
      </c>
      <c r="E750">
        <f t="shared" si="45"/>
        <v>15889.77</v>
      </c>
      <c r="H750" s="6"/>
      <c r="K750" s="7"/>
    </row>
    <row r="751" spans="1:13" ht="16">
      <c r="A751" s="1">
        <v>41613</v>
      </c>
      <c r="B751" s="6">
        <v>15886.5</v>
      </c>
      <c r="C751" s="6">
        <v>15821.51</v>
      </c>
      <c r="D751">
        <f t="shared" si="44"/>
        <v>15886.5</v>
      </c>
      <c r="E751">
        <f t="shared" si="45"/>
        <v>15821.51</v>
      </c>
      <c r="H751" s="6"/>
      <c r="K751" s="7"/>
    </row>
    <row r="752" spans="1:13" ht="16">
      <c r="A752" s="1">
        <v>41614</v>
      </c>
      <c r="B752" s="6">
        <v>15825.55</v>
      </c>
      <c r="C752" s="6">
        <v>16020.2</v>
      </c>
      <c r="D752">
        <f t="shared" si="44"/>
        <v>15825.55</v>
      </c>
      <c r="E752">
        <f t="shared" si="45"/>
        <v>16020.2</v>
      </c>
      <c r="H752" s="6"/>
      <c r="K752" s="7"/>
    </row>
    <row r="753" spans="1:11" ht="16">
      <c r="A753" s="1">
        <v>41615</v>
      </c>
      <c r="B753" s="8" t="s">
        <v>4</v>
      </c>
      <c r="C753" s="8" t="s">
        <v>4</v>
      </c>
      <c r="D753">
        <f t="shared" si="44"/>
        <v>15825.55</v>
      </c>
      <c r="E753">
        <f t="shared" si="45"/>
        <v>16020.2</v>
      </c>
      <c r="H753" s="6"/>
      <c r="K753" s="7"/>
    </row>
    <row r="754" spans="1:11" ht="16">
      <c r="A754" s="1">
        <v>41616</v>
      </c>
      <c r="B754" s="8" t="s">
        <v>4</v>
      </c>
      <c r="C754" s="8" t="s">
        <v>4</v>
      </c>
      <c r="D754">
        <f t="shared" si="44"/>
        <v>15922.52</v>
      </c>
      <c r="E754">
        <f t="shared" si="45"/>
        <v>16022.865000000002</v>
      </c>
      <c r="H754" s="6"/>
      <c r="K754" s="7"/>
    </row>
    <row r="755" spans="1:11" ht="16">
      <c r="A755" s="1">
        <v>41617</v>
      </c>
      <c r="B755" s="6">
        <v>16019.49</v>
      </c>
      <c r="C755" s="6">
        <v>16025.53</v>
      </c>
      <c r="D755">
        <f t="shared" si="44"/>
        <v>16019.49</v>
      </c>
      <c r="E755">
        <f t="shared" si="45"/>
        <v>16025.53</v>
      </c>
      <c r="H755" s="6"/>
      <c r="K755" s="7"/>
    </row>
    <row r="756" spans="1:11" ht="16">
      <c r="A756" s="1">
        <v>41618</v>
      </c>
      <c r="B756" s="6">
        <v>16024.12</v>
      </c>
      <c r="C756" s="6">
        <v>15973.13</v>
      </c>
      <c r="D756">
        <f t="shared" si="44"/>
        <v>16024.12</v>
      </c>
      <c r="E756">
        <f t="shared" si="45"/>
        <v>15973.13</v>
      </c>
      <c r="H756" s="6"/>
      <c r="K756" s="7"/>
    </row>
    <row r="757" spans="1:11" ht="16">
      <c r="A757" s="1">
        <v>41619</v>
      </c>
      <c r="B757" s="6">
        <v>15970.75</v>
      </c>
      <c r="C757" s="6">
        <v>15843.53</v>
      </c>
      <c r="D757">
        <f t="shared" si="44"/>
        <v>15970.75</v>
      </c>
      <c r="E757">
        <f t="shared" si="45"/>
        <v>15843.53</v>
      </c>
      <c r="H757" s="6"/>
      <c r="K757" s="7"/>
    </row>
    <row r="758" spans="1:11" ht="16">
      <c r="A758" s="1">
        <v>41620</v>
      </c>
      <c r="B758" s="6">
        <v>15844.82</v>
      </c>
      <c r="C758" s="6">
        <v>15739.43</v>
      </c>
      <c r="D758">
        <f t="shared" si="44"/>
        <v>15844.82</v>
      </c>
      <c r="E758">
        <f t="shared" si="45"/>
        <v>15739.43</v>
      </c>
      <c r="H758" s="6"/>
      <c r="K758" s="7"/>
    </row>
    <row r="759" spans="1:11" ht="16">
      <c r="A759" s="1">
        <v>41621</v>
      </c>
      <c r="B759" s="6">
        <v>15745.66</v>
      </c>
      <c r="C759" s="6">
        <v>15755.36</v>
      </c>
      <c r="D759">
        <f t="shared" si="44"/>
        <v>15745.66</v>
      </c>
      <c r="E759">
        <f>IF(C759="NULL", AVERAGE(E758,C760), C759)</f>
        <v>15755.36</v>
      </c>
      <c r="H759" s="6"/>
      <c r="K759" s="7"/>
    </row>
    <row r="760" spans="1:11">
      <c r="A760" s="1">
        <v>41622</v>
      </c>
      <c r="B760" s="8" t="s">
        <v>4</v>
      </c>
      <c r="C760" s="8" t="s">
        <v>4</v>
      </c>
      <c r="D760">
        <f t="shared" si="44"/>
        <v>15745.66</v>
      </c>
      <c r="E760">
        <f t="shared" ref="E760:E762" si="46">IF(C760="NULL", AVERAGE(E759,C761), C760)</f>
        <v>15755.36</v>
      </c>
    </row>
    <row r="761" spans="1:11">
      <c r="A761" s="1">
        <v>41623</v>
      </c>
      <c r="B761" s="8" t="s">
        <v>4</v>
      </c>
      <c r="C761" s="8" t="s">
        <v>4</v>
      </c>
      <c r="D761">
        <f t="shared" si="44"/>
        <v>15752.630000000001</v>
      </c>
      <c r="E761">
        <f t="shared" si="46"/>
        <v>15819.965</v>
      </c>
    </row>
    <row r="762" spans="1:11" ht="16">
      <c r="A762" s="1">
        <v>41624</v>
      </c>
      <c r="B762" s="6">
        <v>15759.6</v>
      </c>
      <c r="C762" s="6">
        <v>15884.57</v>
      </c>
      <c r="D762">
        <f t="shared" si="44"/>
        <v>15759.6</v>
      </c>
      <c r="E762">
        <f t="shared" si="46"/>
        <v>15884.57</v>
      </c>
    </row>
    <row r="763" spans="1:11">
      <c r="A763" s="9"/>
      <c r="B763" s="8"/>
      <c r="C763" s="8"/>
    </row>
    <row r="764" spans="1:11">
      <c r="A764" s="9"/>
      <c r="B764" s="8"/>
      <c r="C764" s="8"/>
    </row>
    <row r="765" spans="1:11">
      <c r="A765" s="9"/>
      <c r="B765" s="8"/>
      <c r="C765" s="8"/>
    </row>
    <row r="766" spans="1:11">
      <c r="A766" s="9"/>
      <c r="B766" s="8"/>
      <c r="C766" s="8"/>
    </row>
    <row r="767" spans="1:11">
      <c r="A767" s="9"/>
      <c r="B767" s="8"/>
      <c r="C767" s="8"/>
    </row>
    <row r="768" spans="1:11">
      <c r="A768" s="9"/>
      <c r="B768" s="8"/>
      <c r="C768" s="8"/>
    </row>
    <row r="769" spans="1:3">
      <c r="A769" s="9"/>
      <c r="B769" s="8"/>
      <c r="C769" s="8"/>
    </row>
    <row r="770" spans="1:3">
      <c r="A770" s="9"/>
      <c r="B770" s="8"/>
      <c r="C770" s="8"/>
    </row>
    <row r="771" spans="1:3">
      <c r="A771" s="9"/>
      <c r="B771" s="8"/>
      <c r="C771" s="8"/>
    </row>
    <row r="772" spans="1:3">
      <c r="A772" s="9"/>
      <c r="B772" s="8"/>
      <c r="C772" s="8"/>
    </row>
    <row r="773" spans="1:3">
      <c r="A773" s="9"/>
      <c r="B773" s="8"/>
      <c r="C773" s="8"/>
    </row>
    <row r="774" spans="1:3">
      <c r="A774" s="9"/>
      <c r="B774" s="8"/>
      <c r="C774" s="8"/>
    </row>
    <row r="775" spans="1:3">
      <c r="A775" s="9"/>
      <c r="B775" s="8"/>
      <c r="C775" s="8"/>
    </row>
    <row r="776" spans="1:3">
      <c r="A776" s="9"/>
      <c r="B776" s="8"/>
      <c r="C776" s="8"/>
    </row>
    <row r="777" spans="1:3">
      <c r="A777" s="9"/>
      <c r="B777" s="8"/>
      <c r="C777" s="8"/>
    </row>
    <row r="778" spans="1:3">
      <c r="A778" s="9"/>
      <c r="B778" s="8"/>
      <c r="C778" s="8"/>
    </row>
    <row r="779" spans="1:3">
      <c r="A779" s="9"/>
      <c r="B779" s="8"/>
      <c r="C779" s="8"/>
    </row>
    <row r="780" spans="1:3">
      <c r="A780" s="9"/>
      <c r="B780" s="8"/>
      <c r="C780" s="8"/>
    </row>
    <row r="781" spans="1:3">
      <c r="A781" s="9"/>
      <c r="B781" s="8"/>
      <c r="C781" s="8"/>
    </row>
    <row r="782" spans="1:3">
      <c r="A782" s="9"/>
      <c r="B782" s="8"/>
      <c r="C782" s="8"/>
    </row>
    <row r="783" spans="1:3">
      <c r="A783" s="9"/>
      <c r="B783" s="8"/>
      <c r="C783" s="8"/>
    </row>
    <row r="784" spans="1:3">
      <c r="A784" s="9"/>
      <c r="B784" s="8"/>
      <c r="C784" s="8"/>
    </row>
    <row r="785" spans="1:3">
      <c r="A785" s="9"/>
      <c r="B785" s="8"/>
      <c r="C785" s="8"/>
    </row>
    <row r="786" spans="1:3">
      <c r="A786" s="9"/>
      <c r="B786" s="8"/>
      <c r="C786" s="8"/>
    </row>
    <row r="787" spans="1:3">
      <c r="A787" s="9"/>
      <c r="B787" s="8"/>
      <c r="C787" s="8"/>
    </row>
    <row r="788" spans="1:3">
      <c r="A788" s="9"/>
      <c r="B788" s="8"/>
      <c r="C788" s="8"/>
    </row>
    <row r="789" spans="1:3">
      <c r="A789" s="9"/>
      <c r="B789" s="8"/>
      <c r="C789" s="8"/>
    </row>
    <row r="790" spans="1:3">
      <c r="A790" s="9"/>
      <c r="B790" s="8"/>
      <c r="C790" s="8"/>
    </row>
    <row r="791" spans="1:3">
      <c r="A791" s="9"/>
      <c r="B791" s="8"/>
      <c r="C791" s="8"/>
    </row>
    <row r="792" spans="1:3">
      <c r="A792" s="9"/>
      <c r="B792" s="8"/>
      <c r="C792" s="8"/>
    </row>
    <row r="793" spans="1:3">
      <c r="A793" s="9"/>
      <c r="B793" s="8"/>
      <c r="C793" s="8"/>
    </row>
    <row r="794" spans="1:3">
      <c r="A794" s="9"/>
      <c r="B794" s="8"/>
      <c r="C794" s="8"/>
    </row>
    <row r="795" spans="1:3">
      <c r="A795" s="9"/>
      <c r="B795" s="8"/>
      <c r="C795" s="8"/>
    </row>
    <row r="796" spans="1:3">
      <c r="A796" s="9"/>
      <c r="B796" s="8"/>
      <c r="C796" s="8"/>
    </row>
    <row r="797" spans="1:3">
      <c r="A797" s="9"/>
      <c r="B797" s="8"/>
      <c r="C797" s="8"/>
    </row>
    <row r="798" spans="1:3">
      <c r="A798" s="9"/>
      <c r="B798" s="8"/>
      <c r="C798" s="8"/>
    </row>
    <row r="799" spans="1:3">
      <c r="A799" s="9"/>
      <c r="B799" s="8"/>
      <c r="C799" s="8"/>
    </row>
    <row r="800" spans="1:3">
      <c r="A800" s="9"/>
      <c r="B800" s="8"/>
      <c r="C800" s="8"/>
    </row>
    <row r="801" spans="1:3">
      <c r="A801" s="9"/>
      <c r="B801" s="8"/>
      <c r="C801" s="8"/>
    </row>
    <row r="802" spans="1:3">
      <c r="A802" s="9"/>
      <c r="B802" s="8"/>
      <c r="C802" s="8"/>
    </row>
    <row r="803" spans="1:3">
      <c r="A803" s="9"/>
      <c r="B803" s="8"/>
      <c r="C803" s="8"/>
    </row>
    <row r="804" spans="1:3">
      <c r="A804" s="9"/>
      <c r="B804" s="8"/>
      <c r="C804" s="8"/>
    </row>
    <row r="805" spans="1:3">
      <c r="A805" s="9"/>
      <c r="B805" s="8"/>
      <c r="C805" s="8"/>
    </row>
    <row r="806" spans="1:3">
      <c r="A806" s="9"/>
      <c r="B806" s="8"/>
      <c r="C806" s="8"/>
    </row>
    <row r="807" spans="1:3">
      <c r="A807" s="9"/>
      <c r="B807" s="8"/>
      <c r="C807" s="8"/>
    </row>
    <row r="808" spans="1:3">
      <c r="A808" s="9"/>
      <c r="B808" s="8"/>
      <c r="C808" s="8"/>
    </row>
    <row r="809" spans="1:3">
      <c r="A809" s="9"/>
      <c r="B809" s="8"/>
      <c r="C809" s="8"/>
    </row>
    <row r="810" spans="1:3">
      <c r="A810" s="9"/>
      <c r="B810" s="8"/>
      <c r="C810" s="8"/>
    </row>
    <row r="811" spans="1:3">
      <c r="A811" s="9"/>
      <c r="B811" s="8"/>
      <c r="C811" s="8"/>
    </row>
    <row r="812" spans="1:3">
      <c r="A812" s="9"/>
      <c r="B812" s="8"/>
      <c r="C812" s="8"/>
    </row>
    <row r="813" spans="1:3">
      <c r="A813" s="9"/>
      <c r="B813" s="8"/>
      <c r="C813" s="8"/>
    </row>
    <row r="814" spans="1:3">
      <c r="A814" s="9"/>
      <c r="B814" s="8"/>
      <c r="C814" s="8"/>
    </row>
    <row r="815" spans="1:3">
      <c r="A815" s="9"/>
      <c r="B815" s="8"/>
      <c r="C815" s="8"/>
    </row>
    <row r="816" spans="1:3">
      <c r="A816" s="9"/>
      <c r="B816" s="8"/>
      <c r="C816" s="8"/>
    </row>
    <row r="817" spans="1:3">
      <c r="A817" s="9"/>
      <c r="B817" s="8"/>
      <c r="C817" s="8"/>
    </row>
    <row r="818" spans="1:3">
      <c r="A818" s="9"/>
      <c r="B818" s="8"/>
      <c r="C818" s="8"/>
    </row>
    <row r="819" spans="1:3">
      <c r="A819" s="9"/>
      <c r="B819" s="8"/>
      <c r="C819" s="8"/>
    </row>
    <row r="820" spans="1:3">
      <c r="A820" s="9"/>
      <c r="B820" s="8"/>
      <c r="C820" s="8"/>
    </row>
    <row r="821" spans="1:3">
      <c r="A821" s="9"/>
      <c r="B821" s="8"/>
      <c r="C821" s="8"/>
    </row>
    <row r="822" spans="1:3">
      <c r="A822" s="9"/>
      <c r="B822" s="8"/>
      <c r="C822" s="8"/>
    </row>
    <row r="823" spans="1:3">
      <c r="A823" s="9"/>
      <c r="B823" s="8"/>
      <c r="C823" s="8"/>
    </row>
    <row r="824" spans="1:3">
      <c r="A824" s="9"/>
      <c r="B824" s="8"/>
      <c r="C824" s="8"/>
    </row>
    <row r="825" spans="1:3">
      <c r="A825" s="9"/>
      <c r="B825" s="8"/>
      <c r="C825" s="8"/>
    </row>
    <row r="826" spans="1:3">
      <c r="A826" s="9"/>
      <c r="B826" s="8"/>
      <c r="C826" s="8"/>
    </row>
    <row r="827" spans="1:3">
      <c r="A827" s="9"/>
      <c r="B827" s="8"/>
      <c r="C827" s="8"/>
    </row>
    <row r="828" spans="1:3">
      <c r="A828" s="9"/>
      <c r="B828" s="8"/>
      <c r="C828" s="8"/>
    </row>
    <row r="829" spans="1:3">
      <c r="A829" s="9"/>
      <c r="B829" s="8"/>
      <c r="C829" s="8"/>
    </row>
    <row r="830" spans="1:3">
      <c r="A830" s="9"/>
      <c r="B830" s="8"/>
      <c r="C830" s="8"/>
    </row>
    <row r="831" spans="1:3">
      <c r="A831" s="9"/>
      <c r="B831" s="8"/>
      <c r="C831" s="8"/>
    </row>
    <row r="832" spans="1:3">
      <c r="A832" s="9"/>
      <c r="B832" s="8"/>
      <c r="C832" s="8"/>
    </row>
    <row r="833" spans="1:3">
      <c r="A833" s="9"/>
      <c r="B833" s="8"/>
      <c r="C833" s="8"/>
    </row>
    <row r="834" spans="1:3">
      <c r="A834" s="9"/>
      <c r="B834" s="8"/>
      <c r="C834" s="8"/>
    </row>
    <row r="835" spans="1:3">
      <c r="A835" s="9"/>
      <c r="B835" s="8"/>
      <c r="C835" s="8"/>
    </row>
    <row r="836" spans="1:3">
      <c r="A836" s="9"/>
      <c r="B836" s="8"/>
      <c r="C836" s="8"/>
    </row>
    <row r="837" spans="1:3">
      <c r="A837" s="9"/>
      <c r="B837" s="8"/>
      <c r="C837" s="8"/>
    </row>
    <row r="838" spans="1:3">
      <c r="A838" s="9"/>
      <c r="B838" s="8"/>
      <c r="C838" s="8"/>
    </row>
    <row r="839" spans="1:3">
      <c r="A839" s="9"/>
      <c r="B839" s="8"/>
      <c r="C839" s="8"/>
    </row>
    <row r="840" spans="1:3">
      <c r="A840" s="9"/>
      <c r="B840" s="8"/>
      <c r="C840" s="8"/>
    </row>
    <row r="841" spans="1:3">
      <c r="A841" s="9"/>
      <c r="B841" s="8"/>
      <c r="C841" s="8"/>
    </row>
    <row r="842" spans="1:3">
      <c r="A842" s="9"/>
      <c r="B842" s="8"/>
      <c r="C842" s="8"/>
    </row>
    <row r="843" spans="1:3">
      <c r="A843" s="9"/>
      <c r="B843" s="8"/>
      <c r="C843" s="8"/>
    </row>
    <row r="844" spans="1:3">
      <c r="A844" s="9"/>
      <c r="B844" s="8"/>
      <c r="C844" s="8"/>
    </row>
    <row r="845" spans="1:3">
      <c r="A845" s="9"/>
      <c r="B845" s="8"/>
      <c r="C845" s="8"/>
    </row>
    <row r="846" spans="1:3">
      <c r="A846" s="9"/>
      <c r="B846" s="8"/>
      <c r="C846" s="8"/>
    </row>
    <row r="847" spans="1:3">
      <c r="A847" s="9"/>
      <c r="B847" s="8"/>
      <c r="C847" s="8"/>
    </row>
    <row r="848" spans="1:3">
      <c r="A848" s="9"/>
      <c r="B848" s="8"/>
      <c r="C848" s="8"/>
    </row>
    <row r="849" spans="1:3">
      <c r="A849" s="9"/>
      <c r="B849" s="8"/>
      <c r="C849" s="8"/>
    </row>
    <row r="850" spans="1:3">
      <c r="A850" s="9"/>
      <c r="B850" s="8"/>
      <c r="C850" s="8"/>
    </row>
    <row r="851" spans="1:3">
      <c r="A851" s="9"/>
      <c r="B851" s="8"/>
      <c r="C851" s="8"/>
    </row>
    <row r="852" spans="1:3">
      <c r="A852" s="9"/>
      <c r="B852" s="8"/>
      <c r="C852" s="8"/>
    </row>
    <row r="853" spans="1:3">
      <c r="A853" s="9"/>
      <c r="B853" s="8"/>
      <c r="C853" s="8"/>
    </row>
    <row r="854" spans="1:3">
      <c r="A854" s="9"/>
      <c r="B854" s="8"/>
      <c r="C854" s="8"/>
    </row>
    <row r="855" spans="1:3">
      <c r="A855" s="9"/>
      <c r="B855" s="8"/>
      <c r="C855" s="8"/>
    </row>
    <row r="856" spans="1:3">
      <c r="A856" s="9"/>
      <c r="B856" s="8"/>
      <c r="C856" s="8"/>
    </row>
    <row r="857" spans="1:3">
      <c r="A857" s="9"/>
      <c r="B857" s="8"/>
      <c r="C857" s="8"/>
    </row>
    <row r="858" spans="1:3">
      <c r="A858" s="9"/>
      <c r="B858" s="8"/>
      <c r="C858" s="8"/>
    </row>
    <row r="859" spans="1:3">
      <c r="A859" s="9"/>
      <c r="B859" s="8"/>
      <c r="C859" s="8"/>
    </row>
    <row r="860" spans="1:3">
      <c r="A860" s="9"/>
      <c r="B860" s="8"/>
      <c r="C860" s="8"/>
    </row>
    <row r="861" spans="1:3">
      <c r="A861" s="9"/>
      <c r="B861" s="8"/>
      <c r="C861" s="8"/>
    </row>
    <row r="862" spans="1:3">
      <c r="A862" s="9"/>
      <c r="B862" s="8"/>
      <c r="C862" s="8"/>
    </row>
    <row r="863" spans="1:3">
      <c r="A863" s="9"/>
      <c r="B863" s="8"/>
      <c r="C863" s="8"/>
    </row>
    <row r="864" spans="1:3">
      <c r="A864" s="9"/>
      <c r="B864" s="8"/>
      <c r="C864" s="8"/>
    </row>
    <row r="865" spans="1:3">
      <c r="A865" s="9"/>
      <c r="B865" s="8"/>
      <c r="C865" s="8"/>
    </row>
    <row r="866" spans="1:3">
      <c r="A866" s="9"/>
      <c r="B866" s="8"/>
      <c r="C866" s="8"/>
    </row>
    <row r="867" spans="1:3">
      <c r="A867" s="9"/>
      <c r="B867" s="8"/>
      <c r="C867" s="8"/>
    </row>
    <row r="868" spans="1:3">
      <c r="A868" s="9"/>
      <c r="B868" s="8"/>
      <c r="C868" s="8"/>
    </row>
    <row r="869" spans="1:3">
      <c r="A869" s="9"/>
      <c r="B869" s="8"/>
      <c r="C869" s="8"/>
    </row>
    <row r="870" spans="1:3">
      <c r="A870" s="9"/>
      <c r="B870" s="8"/>
      <c r="C870" s="8"/>
    </row>
    <row r="871" spans="1:3">
      <c r="A871" s="9"/>
      <c r="B871" s="8"/>
      <c r="C871" s="8"/>
    </row>
    <row r="872" spans="1:3">
      <c r="A872" s="9"/>
      <c r="B872" s="8"/>
      <c r="C872" s="8"/>
    </row>
    <row r="873" spans="1:3">
      <c r="A873" s="9"/>
      <c r="B873" s="8"/>
      <c r="C873" s="8"/>
    </row>
    <row r="874" spans="1:3">
      <c r="A874" s="9"/>
      <c r="B874" s="8"/>
      <c r="C874" s="8"/>
    </row>
    <row r="875" spans="1:3">
      <c r="A875" s="9"/>
      <c r="B875" s="8"/>
      <c r="C875" s="8"/>
    </row>
    <row r="876" spans="1:3">
      <c r="A876" s="9"/>
      <c r="B876" s="8"/>
      <c r="C876" s="8"/>
    </row>
    <row r="877" spans="1:3">
      <c r="A877" s="9"/>
      <c r="B877" s="8"/>
      <c r="C877" s="8"/>
    </row>
    <row r="878" spans="1:3">
      <c r="A878" s="9"/>
      <c r="B878" s="8"/>
      <c r="C878" s="8"/>
    </row>
    <row r="879" spans="1:3">
      <c r="A879" s="9"/>
      <c r="B879" s="8"/>
      <c r="C879" s="8"/>
    </row>
    <row r="880" spans="1:3">
      <c r="A880" s="9"/>
      <c r="B880" s="8"/>
      <c r="C880" s="8"/>
    </row>
    <row r="881" spans="1:3">
      <c r="A881" s="9"/>
      <c r="B881" s="8"/>
      <c r="C881" s="8"/>
    </row>
    <row r="882" spans="1:3">
      <c r="A882" s="9"/>
      <c r="B882" s="8"/>
      <c r="C882" s="8"/>
    </row>
    <row r="883" spans="1:3">
      <c r="A883" s="9"/>
      <c r="B883" s="8"/>
      <c r="C883" s="8"/>
    </row>
    <row r="884" spans="1:3">
      <c r="A884" s="9"/>
      <c r="B884" s="8"/>
      <c r="C884" s="8"/>
    </row>
    <row r="885" spans="1:3">
      <c r="A885" s="9"/>
      <c r="B885" s="8"/>
      <c r="C885" s="8"/>
    </row>
    <row r="886" spans="1:3">
      <c r="A886" s="9"/>
      <c r="B886" s="8"/>
      <c r="C886" s="8"/>
    </row>
    <row r="887" spans="1:3">
      <c r="A887" s="9"/>
      <c r="B887" s="8"/>
      <c r="C887" s="8"/>
    </row>
    <row r="888" spans="1:3">
      <c r="A888" s="9"/>
      <c r="B888" s="8"/>
      <c r="C888" s="8"/>
    </row>
    <row r="889" spans="1:3">
      <c r="A889" s="9"/>
      <c r="B889" s="8"/>
      <c r="C889" s="8"/>
    </row>
    <row r="890" spans="1:3">
      <c r="A890" s="9"/>
      <c r="B890" s="8"/>
      <c r="C890" s="8"/>
    </row>
    <row r="891" spans="1:3">
      <c r="A891" s="9"/>
      <c r="B891" s="8"/>
      <c r="C891" s="8"/>
    </row>
    <row r="892" spans="1:3">
      <c r="A892" s="9"/>
      <c r="B892" s="8"/>
      <c r="C892" s="8"/>
    </row>
    <row r="893" spans="1:3">
      <c r="A893" s="9"/>
      <c r="B893" s="8"/>
      <c r="C893" s="8"/>
    </row>
    <row r="894" spans="1:3">
      <c r="A894" s="9"/>
      <c r="B894" s="8"/>
      <c r="C894" s="8"/>
    </row>
    <row r="895" spans="1:3">
      <c r="A895" s="9"/>
      <c r="B895" s="8"/>
      <c r="C895" s="8"/>
    </row>
    <row r="896" spans="1:3">
      <c r="A896" s="9"/>
      <c r="B896" s="8"/>
      <c r="C896" s="8"/>
    </row>
    <row r="897" spans="1:3">
      <c r="A897" s="9"/>
      <c r="B897" s="8"/>
      <c r="C897" s="8"/>
    </row>
    <row r="898" spans="1:3">
      <c r="A898" s="9"/>
      <c r="B898" s="8"/>
      <c r="C898" s="8"/>
    </row>
    <row r="899" spans="1:3">
      <c r="A899" s="9"/>
      <c r="B899" s="8"/>
      <c r="C899" s="8"/>
    </row>
    <row r="900" spans="1:3">
      <c r="A900" s="9"/>
      <c r="B900" s="8"/>
      <c r="C900" s="8"/>
    </row>
    <row r="901" spans="1:3">
      <c r="A901" s="9"/>
      <c r="B901" s="8"/>
      <c r="C901" s="8"/>
    </row>
    <row r="902" spans="1:3">
      <c r="A902" s="9"/>
      <c r="B902" s="8"/>
      <c r="C902" s="8"/>
    </row>
    <row r="903" spans="1:3">
      <c r="A903" s="9"/>
      <c r="B903" s="8"/>
      <c r="C903" s="8"/>
    </row>
    <row r="904" spans="1:3">
      <c r="A904" s="9"/>
      <c r="B904" s="8"/>
      <c r="C904" s="8"/>
    </row>
    <row r="905" spans="1:3">
      <c r="A905" s="9"/>
      <c r="B905" s="8"/>
      <c r="C905" s="8"/>
    </row>
    <row r="906" spans="1:3">
      <c r="A906" s="9"/>
      <c r="B906" s="8"/>
      <c r="C906" s="8"/>
    </row>
    <row r="907" spans="1:3">
      <c r="A907" s="9"/>
      <c r="B907" s="8"/>
      <c r="C907" s="8"/>
    </row>
    <row r="908" spans="1:3">
      <c r="A908" s="9"/>
      <c r="B908" s="8"/>
      <c r="C908" s="8"/>
    </row>
    <row r="909" spans="1:3">
      <c r="A909" s="9"/>
      <c r="B909" s="8"/>
      <c r="C909" s="8"/>
    </row>
    <row r="910" spans="1:3">
      <c r="A910" s="9"/>
      <c r="B910" s="8"/>
      <c r="C910" s="8"/>
    </row>
    <row r="911" spans="1:3">
      <c r="A911" s="9"/>
      <c r="B911" s="8"/>
      <c r="C911" s="8"/>
    </row>
    <row r="912" spans="1:3">
      <c r="A912" s="9"/>
      <c r="B912" s="8"/>
      <c r="C912" s="8"/>
    </row>
    <row r="913" spans="1:3">
      <c r="A913" s="9"/>
      <c r="B913" s="8"/>
      <c r="C913" s="8"/>
    </row>
    <row r="914" spans="1:3">
      <c r="A914" s="9"/>
      <c r="B914" s="8"/>
      <c r="C914" s="8"/>
    </row>
    <row r="915" spans="1:3">
      <c r="A915" s="9"/>
      <c r="B915" s="8"/>
      <c r="C915" s="8"/>
    </row>
    <row r="916" spans="1:3">
      <c r="A916" s="9"/>
      <c r="B916" s="8"/>
      <c r="C916" s="8"/>
    </row>
    <row r="917" spans="1:3">
      <c r="A917" s="9"/>
      <c r="B917" s="8"/>
      <c r="C917" s="8"/>
    </row>
    <row r="918" spans="1:3">
      <c r="A918" s="9"/>
      <c r="B918" s="8"/>
      <c r="C918" s="8"/>
    </row>
    <row r="919" spans="1:3">
      <c r="A919" s="9"/>
      <c r="B919" s="8"/>
      <c r="C919" s="8"/>
    </row>
    <row r="920" spans="1:3">
      <c r="A920" s="9"/>
      <c r="B920" s="8"/>
      <c r="C920" s="8"/>
    </row>
    <row r="921" spans="1:3">
      <c r="A921" s="9"/>
      <c r="B921" s="8"/>
      <c r="C921" s="8"/>
    </row>
    <row r="922" spans="1:3">
      <c r="A922" s="9"/>
      <c r="B922" s="8"/>
      <c r="C922" s="8"/>
    </row>
    <row r="923" spans="1:3">
      <c r="A923" s="9"/>
      <c r="B923" s="8"/>
      <c r="C923" s="8"/>
    </row>
    <row r="924" spans="1:3">
      <c r="A924" s="9"/>
      <c r="B924" s="8"/>
      <c r="C924" s="8"/>
    </row>
    <row r="925" spans="1:3">
      <c r="A925" s="9"/>
      <c r="B925" s="8"/>
      <c r="C925" s="8"/>
    </row>
    <row r="926" spans="1:3">
      <c r="A926" s="9"/>
      <c r="B926" s="8"/>
      <c r="C926" s="8"/>
    </row>
    <row r="927" spans="1:3">
      <c r="A927" s="9"/>
      <c r="B927" s="8"/>
      <c r="C927" s="8"/>
    </row>
    <row r="928" spans="1:3">
      <c r="A928" s="9"/>
      <c r="B928" s="8"/>
      <c r="C928" s="8"/>
    </row>
    <row r="929" spans="1:3">
      <c r="A929" s="9"/>
      <c r="B929" s="8"/>
      <c r="C929" s="8"/>
    </row>
    <row r="930" spans="1:3">
      <c r="A930" s="9"/>
      <c r="B930" s="8"/>
      <c r="C930" s="8"/>
    </row>
    <row r="931" spans="1:3">
      <c r="A931" s="9"/>
      <c r="B931" s="8"/>
      <c r="C931" s="8"/>
    </row>
    <row r="932" spans="1:3">
      <c r="A932" s="9"/>
      <c r="B932" s="8"/>
      <c r="C932" s="8"/>
    </row>
    <row r="933" spans="1:3">
      <c r="A933" s="9"/>
      <c r="B933" s="8"/>
      <c r="C933" s="8"/>
    </row>
    <row r="934" spans="1:3">
      <c r="A934" s="9"/>
      <c r="B934" s="8"/>
      <c r="C934" s="8"/>
    </row>
    <row r="935" spans="1:3">
      <c r="A935" s="9"/>
      <c r="B935" s="8"/>
      <c r="C935" s="8"/>
    </row>
    <row r="936" spans="1:3">
      <c r="A936" s="9"/>
      <c r="B936" s="8"/>
      <c r="C936" s="8"/>
    </row>
    <row r="937" spans="1:3">
      <c r="A937" s="9"/>
      <c r="B937" s="8"/>
      <c r="C937" s="8"/>
    </row>
    <row r="938" spans="1:3">
      <c r="A938" s="9"/>
      <c r="B938" s="8"/>
      <c r="C938" s="8"/>
    </row>
    <row r="939" spans="1:3">
      <c r="A939" s="9"/>
      <c r="B939" s="8"/>
      <c r="C939" s="8"/>
    </row>
    <row r="940" spans="1:3">
      <c r="A940" s="9"/>
      <c r="B940" s="8"/>
      <c r="C940" s="8"/>
    </row>
    <row r="941" spans="1:3">
      <c r="A941" s="9"/>
      <c r="B941" s="8"/>
      <c r="C941" s="8"/>
    </row>
    <row r="942" spans="1:3">
      <c r="A942" s="9"/>
      <c r="B942" s="8"/>
      <c r="C942" s="8"/>
    </row>
    <row r="943" spans="1:3">
      <c r="A943" s="9"/>
      <c r="B943" s="8"/>
      <c r="C943" s="8"/>
    </row>
    <row r="944" spans="1:3">
      <c r="A944" s="9"/>
      <c r="B944" s="8"/>
      <c r="C944" s="8"/>
    </row>
    <row r="945" spans="1:3">
      <c r="A945" s="9"/>
      <c r="B945" s="8"/>
      <c r="C945" s="8"/>
    </row>
    <row r="946" spans="1:3">
      <c r="A946" s="9"/>
      <c r="B946" s="8"/>
      <c r="C946" s="8"/>
    </row>
    <row r="947" spans="1:3">
      <c r="A947" s="9"/>
      <c r="B947" s="8"/>
      <c r="C947" s="8"/>
    </row>
    <row r="948" spans="1:3">
      <c r="A948" s="9"/>
      <c r="B948" s="8"/>
      <c r="C948" s="8"/>
    </row>
    <row r="949" spans="1:3">
      <c r="A949" s="9"/>
      <c r="B949" s="8"/>
      <c r="C949" s="8"/>
    </row>
    <row r="950" spans="1:3">
      <c r="A950" s="9"/>
      <c r="B950" s="8"/>
      <c r="C950" s="8"/>
    </row>
    <row r="951" spans="1:3">
      <c r="A951" s="9"/>
      <c r="B951" s="8"/>
      <c r="C951" s="8"/>
    </row>
    <row r="952" spans="1:3">
      <c r="A952" s="9"/>
      <c r="B952" s="8"/>
      <c r="C952" s="8"/>
    </row>
    <row r="953" spans="1:3">
      <c r="A953" s="9"/>
      <c r="B953" s="8"/>
      <c r="C953" s="8"/>
    </row>
    <row r="954" spans="1:3">
      <c r="A954" s="9"/>
      <c r="B954" s="8"/>
      <c r="C954" s="8"/>
    </row>
    <row r="955" spans="1:3">
      <c r="A955" s="9"/>
      <c r="B955" s="8"/>
      <c r="C955" s="8"/>
    </row>
    <row r="956" spans="1:3">
      <c r="A956" s="9"/>
      <c r="B956" s="8"/>
      <c r="C956" s="8"/>
    </row>
    <row r="957" spans="1:3">
      <c r="A957" s="9"/>
      <c r="B957" s="8"/>
      <c r="C957" s="8"/>
    </row>
    <row r="958" spans="1:3">
      <c r="A958" s="9"/>
      <c r="B958" s="8"/>
      <c r="C958" s="8"/>
    </row>
    <row r="959" spans="1:3">
      <c r="A959" s="9"/>
      <c r="B959" s="8"/>
      <c r="C959" s="8"/>
    </row>
    <row r="960" spans="1:3">
      <c r="A960" s="9"/>
      <c r="B960" s="8"/>
      <c r="C960" s="8"/>
    </row>
    <row r="961" spans="1:3">
      <c r="A961" s="9"/>
      <c r="B961" s="8"/>
      <c r="C961" s="8"/>
    </row>
    <row r="962" spans="1:3">
      <c r="A962" s="9"/>
      <c r="B962" s="8"/>
      <c r="C962" s="8"/>
    </row>
    <row r="963" spans="1:3">
      <c r="A963" s="9"/>
      <c r="B963" s="8"/>
      <c r="C963" s="8"/>
    </row>
    <row r="964" spans="1:3">
      <c r="A964" s="9"/>
      <c r="B964" s="8"/>
      <c r="C964" s="8"/>
    </row>
    <row r="965" spans="1:3">
      <c r="A965" s="9"/>
      <c r="B965" s="8"/>
      <c r="C965" s="8"/>
    </row>
    <row r="966" spans="1:3">
      <c r="A966" s="9"/>
      <c r="B966" s="8"/>
      <c r="C966" s="8"/>
    </row>
    <row r="967" spans="1:3">
      <c r="A967" s="9"/>
      <c r="B967" s="8"/>
      <c r="C967" s="8"/>
    </row>
    <row r="968" spans="1:3">
      <c r="A968" s="9"/>
      <c r="B968" s="8"/>
      <c r="C968" s="8"/>
    </row>
    <row r="969" spans="1:3">
      <c r="A969" s="9"/>
      <c r="B969" s="8"/>
      <c r="C969" s="8"/>
    </row>
    <row r="970" spans="1:3">
      <c r="A970" s="9"/>
      <c r="B970" s="8"/>
      <c r="C970" s="8"/>
    </row>
    <row r="971" spans="1:3">
      <c r="A971" s="9"/>
      <c r="B971" s="8"/>
      <c r="C971" s="8"/>
    </row>
    <row r="972" spans="1:3">
      <c r="A972" s="9"/>
      <c r="B972" s="8"/>
      <c r="C972" s="8"/>
    </row>
    <row r="973" spans="1:3">
      <c r="A973" s="9"/>
      <c r="B973" s="8"/>
      <c r="C973" s="8"/>
    </row>
    <row r="974" spans="1:3">
      <c r="A974" s="9"/>
      <c r="B974" s="8"/>
      <c r="C974" s="8"/>
    </row>
    <row r="975" spans="1:3">
      <c r="A975" s="9"/>
      <c r="B975" s="8"/>
      <c r="C975" s="8"/>
    </row>
    <row r="976" spans="1:3">
      <c r="A976" s="9"/>
      <c r="B976" s="8"/>
      <c r="C976" s="8"/>
    </row>
    <row r="977" spans="1:3">
      <c r="A977" s="9"/>
      <c r="B977" s="8"/>
      <c r="C977" s="8"/>
    </row>
    <row r="978" spans="1:3">
      <c r="A978" s="9"/>
      <c r="B978" s="8"/>
      <c r="C978" s="8"/>
    </row>
    <row r="979" spans="1:3">
      <c r="A979" s="9"/>
      <c r="B979" s="8"/>
      <c r="C979" s="8"/>
    </row>
    <row r="980" spans="1:3">
      <c r="A980" s="9"/>
      <c r="B980" s="8"/>
      <c r="C980" s="8"/>
    </row>
    <row r="981" spans="1:3">
      <c r="A981" s="9"/>
      <c r="B981" s="8"/>
      <c r="C981" s="8"/>
    </row>
    <row r="982" spans="1:3">
      <c r="A982" s="9"/>
      <c r="B982" s="8"/>
      <c r="C982" s="8"/>
    </row>
    <row r="983" spans="1:3">
      <c r="A983" s="9"/>
      <c r="B983" s="8"/>
      <c r="C983" s="8"/>
    </row>
    <row r="984" spans="1:3">
      <c r="A984" s="9"/>
      <c r="B984" s="8"/>
      <c r="C984" s="8"/>
    </row>
    <row r="985" spans="1:3">
      <c r="A985" s="9"/>
      <c r="B985" s="8"/>
      <c r="C985" s="8"/>
    </row>
    <row r="986" spans="1:3">
      <c r="A986" s="9"/>
      <c r="B986" s="8"/>
      <c r="C986" s="8"/>
    </row>
    <row r="987" spans="1:3">
      <c r="A987" s="9"/>
      <c r="B987" s="8"/>
      <c r="C987" s="8"/>
    </row>
    <row r="988" spans="1:3">
      <c r="A988" s="9"/>
      <c r="B988" s="8"/>
      <c r="C988" s="8"/>
    </row>
    <row r="989" spans="1:3">
      <c r="A989" s="9"/>
      <c r="B989" s="8"/>
      <c r="C989" s="8"/>
    </row>
    <row r="990" spans="1:3">
      <c r="A990" s="9"/>
      <c r="B990" s="8"/>
      <c r="C990" s="8"/>
    </row>
    <row r="991" spans="1:3">
      <c r="A991" s="9"/>
      <c r="B991" s="8"/>
      <c r="C991" s="8"/>
    </row>
    <row r="992" spans="1:3">
      <c r="A992" s="9"/>
      <c r="B992" s="8"/>
      <c r="C992" s="8"/>
    </row>
    <row r="993" spans="1:3">
      <c r="A993" s="9"/>
      <c r="B993" s="8"/>
      <c r="C993" s="8"/>
    </row>
    <row r="994" spans="1:3">
      <c r="A994" s="9"/>
      <c r="B994" s="8"/>
      <c r="C994" s="8"/>
    </row>
    <row r="995" spans="1:3">
      <c r="A995" s="9"/>
      <c r="B995" s="8"/>
      <c r="C995" s="8"/>
    </row>
    <row r="996" spans="1:3">
      <c r="A996" s="9"/>
      <c r="B996" s="8"/>
      <c r="C996" s="8"/>
    </row>
    <row r="997" spans="1:3">
      <c r="A997" s="9"/>
      <c r="B997" s="8"/>
      <c r="C997" s="8"/>
    </row>
    <row r="998" spans="1:3">
      <c r="A998" s="9"/>
      <c r="B998" s="8"/>
      <c r="C998" s="8"/>
    </row>
    <row r="999" spans="1:3">
      <c r="A999" s="9"/>
      <c r="B999" s="8"/>
      <c r="C999" s="8"/>
    </row>
    <row r="1000" spans="1:3">
      <c r="A1000" s="9"/>
      <c r="B1000" s="8"/>
      <c r="C1000" s="8"/>
    </row>
    <row r="1001" spans="1:3">
      <c r="A1001" s="9"/>
      <c r="B1001" s="8"/>
      <c r="C1001" s="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tabSelected="1" workbookViewId="0">
      <selection activeCell="Q16" sqref="Q16"/>
    </sheetView>
  </sheetViews>
  <sheetFormatPr baseColWidth="10" defaultRowHeight="15" x14ac:dyDescent="0"/>
  <cols>
    <col min="2" max="2" width="15.5" bestFit="1" customWidth="1"/>
    <col min="3" max="3" width="13.83203125" bestFit="1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 s="1">
        <v>40843</v>
      </c>
      <c r="B2">
        <v>50</v>
      </c>
      <c r="C2">
        <f>IF(B2&gt;50, 50, B2)</f>
        <v>50</v>
      </c>
    </row>
    <row r="3" spans="1:3">
      <c r="A3" s="1">
        <v>40844</v>
      </c>
      <c r="B3">
        <v>50</v>
      </c>
      <c r="C3">
        <f t="shared" ref="C3:C66" si="0">IF(B3&gt;50, 50, B3)</f>
        <v>50</v>
      </c>
    </row>
    <row r="4" spans="1:3">
      <c r="A4" s="1">
        <v>40845</v>
      </c>
      <c r="B4">
        <v>50</v>
      </c>
      <c r="C4">
        <f t="shared" si="0"/>
        <v>50</v>
      </c>
    </row>
    <row r="5" spans="1:3">
      <c r="A5" s="1">
        <v>40846</v>
      </c>
      <c r="B5">
        <v>53</v>
      </c>
      <c r="C5">
        <f t="shared" si="0"/>
        <v>50</v>
      </c>
    </row>
    <row r="6" spans="1:3">
      <c r="A6" s="1">
        <v>40847</v>
      </c>
      <c r="B6">
        <v>50</v>
      </c>
      <c r="C6">
        <f t="shared" si="0"/>
        <v>50</v>
      </c>
    </row>
    <row r="7" spans="1:3">
      <c r="A7" s="1">
        <v>40848</v>
      </c>
      <c r="B7">
        <v>49</v>
      </c>
      <c r="C7">
        <f t="shared" si="0"/>
        <v>49</v>
      </c>
    </row>
    <row r="8" spans="1:3">
      <c r="A8" s="1">
        <v>40849</v>
      </c>
      <c r="B8">
        <v>49</v>
      </c>
      <c r="C8">
        <f t="shared" si="0"/>
        <v>49</v>
      </c>
    </row>
    <row r="9" spans="1:3">
      <c r="A9" s="1">
        <v>40850</v>
      </c>
      <c r="B9">
        <v>50</v>
      </c>
      <c r="C9">
        <f t="shared" si="0"/>
        <v>50</v>
      </c>
    </row>
    <row r="10" spans="1:3">
      <c r="A10" s="1">
        <v>40851</v>
      </c>
      <c r="B10">
        <v>47</v>
      </c>
      <c r="C10">
        <f t="shared" si="0"/>
        <v>47</v>
      </c>
    </row>
    <row r="11" spans="1:3">
      <c r="A11" s="1">
        <v>40852</v>
      </c>
      <c r="B11">
        <v>42</v>
      </c>
      <c r="C11">
        <f t="shared" si="0"/>
        <v>42</v>
      </c>
    </row>
    <row r="12" spans="1:3">
      <c r="A12" s="1">
        <v>40853</v>
      </c>
      <c r="B12">
        <v>44</v>
      </c>
      <c r="C12">
        <f t="shared" si="0"/>
        <v>44</v>
      </c>
    </row>
    <row r="13" spans="1:3">
      <c r="A13" s="1">
        <v>40854</v>
      </c>
      <c r="B13">
        <v>50</v>
      </c>
      <c r="C13">
        <f t="shared" si="0"/>
        <v>50</v>
      </c>
    </row>
    <row r="14" spans="1:3">
      <c r="A14" s="1">
        <v>40855</v>
      </c>
      <c r="B14">
        <v>50</v>
      </c>
      <c r="C14">
        <f t="shared" si="0"/>
        <v>50</v>
      </c>
    </row>
    <row r="15" spans="1:3">
      <c r="A15" s="1">
        <v>40856</v>
      </c>
      <c r="B15">
        <v>50</v>
      </c>
      <c r="C15">
        <f t="shared" si="0"/>
        <v>50</v>
      </c>
    </row>
    <row r="16" spans="1:3">
      <c r="A16" s="1">
        <v>40857</v>
      </c>
      <c r="B16">
        <v>50</v>
      </c>
      <c r="C16">
        <f t="shared" si="0"/>
        <v>50</v>
      </c>
    </row>
    <row r="17" spans="1:3">
      <c r="A17" s="1">
        <v>40858</v>
      </c>
      <c r="B17">
        <v>50</v>
      </c>
      <c r="C17">
        <f t="shared" si="0"/>
        <v>50</v>
      </c>
    </row>
    <row r="18" spans="1:3">
      <c r="A18" s="1">
        <v>40859</v>
      </c>
      <c r="B18">
        <v>33</v>
      </c>
      <c r="C18">
        <f t="shared" si="0"/>
        <v>33</v>
      </c>
    </row>
    <row r="19" spans="1:3">
      <c r="A19" s="1">
        <v>40860</v>
      </c>
      <c r="B19">
        <v>45</v>
      </c>
      <c r="C19">
        <f t="shared" si="0"/>
        <v>45</v>
      </c>
    </row>
    <row r="20" spans="1:3">
      <c r="A20" s="1">
        <v>40861</v>
      </c>
      <c r="B20">
        <v>50</v>
      </c>
      <c r="C20">
        <f t="shared" si="0"/>
        <v>50</v>
      </c>
    </row>
    <row r="21" spans="1:3">
      <c r="A21" s="1">
        <v>40862</v>
      </c>
      <c r="B21">
        <v>49</v>
      </c>
      <c r="C21">
        <f t="shared" si="0"/>
        <v>49</v>
      </c>
    </row>
    <row r="22" spans="1:3">
      <c r="A22" s="1">
        <v>40863</v>
      </c>
      <c r="B22">
        <v>50</v>
      </c>
      <c r="C22">
        <f t="shared" si="0"/>
        <v>50</v>
      </c>
    </row>
    <row r="23" spans="1:3">
      <c r="A23" s="1">
        <v>40864</v>
      </c>
      <c r="B23">
        <v>45</v>
      </c>
      <c r="C23">
        <f t="shared" si="0"/>
        <v>45</v>
      </c>
    </row>
    <row r="24" spans="1:3">
      <c r="A24" s="1">
        <v>40865</v>
      </c>
      <c r="B24">
        <v>50</v>
      </c>
      <c r="C24">
        <f t="shared" si="0"/>
        <v>50</v>
      </c>
    </row>
    <row r="25" spans="1:3">
      <c r="A25" s="1">
        <v>40866</v>
      </c>
      <c r="B25">
        <v>48</v>
      </c>
      <c r="C25">
        <f t="shared" si="0"/>
        <v>48</v>
      </c>
    </row>
    <row r="26" spans="1:3">
      <c r="A26" s="1">
        <v>40867</v>
      </c>
      <c r="B26">
        <v>44</v>
      </c>
      <c r="C26">
        <f t="shared" si="0"/>
        <v>44</v>
      </c>
    </row>
    <row r="27" spans="1:3">
      <c r="A27" s="1">
        <v>40868</v>
      </c>
      <c r="B27">
        <v>50</v>
      </c>
      <c r="C27">
        <f t="shared" si="0"/>
        <v>50</v>
      </c>
    </row>
    <row r="28" spans="1:3">
      <c r="A28" s="1">
        <v>40869</v>
      </c>
      <c r="B28">
        <v>50</v>
      </c>
      <c r="C28">
        <f t="shared" si="0"/>
        <v>50</v>
      </c>
    </row>
    <row r="29" spans="1:3">
      <c r="A29" s="1">
        <v>40870</v>
      </c>
      <c r="B29">
        <v>50</v>
      </c>
      <c r="C29">
        <f t="shared" si="0"/>
        <v>50</v>
      </c>
    </row>
    <row r="30" spans="1:3">
      <c r="A30" s="1">
        <v>40871</v>
      </c>
      <c r="B30">
        <v>50</v>
      </c>
      <c r="C30">
        <f t="shared" si="0"/>
        <v>50</v>
      </c>
    </row>
    <row r="31" spans="1:3">
      <c r="A31" s="1">
        <v>40872</v>
      </c>
      <c r="B31">
        <v>48</v>
      </c>
      <c r="C31">
        <f t="shared" si="0"/>
        <v>48</v>
      </c>
    </row>
    <row r="32" spans="1:3">
      <c r="A32" s="1">
        <v>40873</v>
      </c>
      <c r="B32">
        <v>44</v>
      </c>
      <c r="C32">
        <f t="shared" si="0"/>
        <v>44</v>
      </c>
    </row>
    <row r="33" spans="1:3">
      <c r="A33" s="1">
        <v>40874</v>
      </c>
      <c r="B33">
        <v>27</v>
      </c>
      <c r="C33">
        <f t="shared" si="0"/>
        <v>27</v>
      </c>
    </row>
    <row r="34" spans="1:3">
      <c r="A34" s="1">
        <v>40875</v>
      </c>
      <c r="B34">
        <v>50</v>
      </c>
      <c r="C34">
        <f t="shared" si="0"/>
        <v>50</v>
      </c>
    </row>
    <row r="35" spans="1:3">
      <c r="A35" s="1">
        <v>40876</v>
      </c>
      <c r="B35">
        <v>50</v>
      </c>
      <c r="C35">
        <f t="shared" si="0"/>
        <v>50</v>
      </c>
    </row>
    <row r="36" spans="1:3">
      <c r="A36" s="1">
        <v>40877</v>
      </c>
      <c r="B36">
        <v>50</v>
      </c>
      <c r="C36">
        <f t="shared" si="0"/>
        <v>50</v>
      </c>
    </row>
    <row r="37" spans="1:3">
      <c r="A37" s="1">
        <v>40878</v>
      </c>
      <c r="B37">
        <v>50</v>
      </c>
      <c r="C37">
        <f t="shared" si="0"/>
        <v>50</v>
      </c>
    </row>
    <row r="38" spans="1:3">
      <c r="A38" s="1">
        <v>40879</v>
      </c>
      <c r="B38">
        <v>50</v>
      </c>
      <c r="C38">
        <f t="shared" si="0"/>
        <v>50</v>
      </c>
    </row>
    <row r="39" spans="1:3">
      <c r="A39" s="1">
        <v>40880</v>
      </c>
      <c r="B39">
        <v>50</v>
      </c>
      <c r="C39">
        <f t="shared" si="0"/>
        <v>50</v>
      </c>
    </row>
    <row r="40" spans="1:3">
      <c r="A40" s="1">
        <v>40881</v>
      </c>
      <c r="B40">
        <v>50</v>
      </c>
      <c r="C40">
        <f t="shared" si="0"/>
        <v>50</v>
      </c>
    </row>
    <row r="41" spans="1:3">
      <c r="A41" s="1">
        <v>40882</v>
      </c>
      <c r="B41">
        <v>50</v>
      </c>
      <c r="C41">
        <f t="shared" si="0"/>
        <v>50</v>
      </c>
    </row>
    <row r="42" spans="1:3">
      <c r="A42" s="1">
        <v>40883</v>
      </c>
      <c r="B42">
        <v>50</v>
      </c>
      <c r="C42">
        <f t="shared" si="0"/>
        <v>50</v>
      </c>
    </row>
    <row r="43" spans="1:3">
      <c r="A43" s="1">
        <v>40884</v>
      </c>
      <c r="B43">
        <v>50</v>
      </c>
      <c r="C43">
        <f t="shared" si="0"/>
        <v>50</v>
      </c>
    </row>
    <row r="44" spans="1:3">
      <c r="A44" s="1">
        <v>40885</v>
      </c>
      <c r="B44">
        <v>48</v>
      </c>
      <c r="C44">
        <f t="shared" si="0"/>
        <v>48</v>
      </c>
    </row>
    <row r="45" spans="1:3">
      <c r="A45" s="1">
        <v>40886</v>
      </c>
      <c r="B45">
        <v>48</v>
      </c>
      <c r="C45">
        <f t="shared" si="0"/>
        <v>48</v>
      </c>
    </row>
    <row r="46" spans="1:3">
      <c r="A46" s="1">
        <v>40887</v>
      </c>
      <c r="B46">
        <v>47</v>
      </c>
      <c r="C46">
        <f t="shared" si="0"/>
        <v>47</v>
      </c>
    </row>
    <row r="47" spans="1:3">
      <c r="A47" s="1">
        <v>40888</v>
      </c>
      <c r="B47">
        <v>43</v>
      </c>
      <c r="C47">
        <f t="shared" si="0"/>
        <v>43</v>
      </c>
    </row>
    <row r="48" spans="1:3">
      <c r="A48" s="1">
        <v>40889</v>
      </c>
      <c r="B48">
        <v>50</v>
      </c>
      <c r="C48">
        <f t="shared" si="0"/>
        <v>50</v>
      </c>
    </row>
    <row r="49" spans="1:3">
      <c r="A49" s="1">
        <v>40890</v>
      </c>
      <c r="B49">
        <v>46</v>
      </c>
      <c r="C49">
        <f t="shared" si="0"/>
        <v>46</v>
      </c>
    </row>
    <row r="50" spans="1:3">
      <c r="A50" s="1">
        <v>40891</v>
      </c>
      <c r="B50">
        <v>50</v>
      </c>
      <c r="C50">
        <f t="shared" si="0"/>
        <v>50</v>
      </c>
    </row>
    <row r="51" spans="1:3">
      <c r="A51" s="1">
        <v>40892</v>
      </c>
      <c r="B51">
        <v>50</v>
      </c>
      <c r="C51">
        <f t="shared" si="0"/>
        <v>50</v>
      </c>
    </row>
    <row r="52" spans="1:3">
      <c r="A52" s="1">
        <v>40893</v>
      </c>
      <c r="B52">
        <v>49</v>
      </c>
      <c r="C52">
        <f t="shared" si="0"/>
        <v>49</v>
      </c>
    </row>
    <row r="53" spans="1:3">
      <c r="A53" s="1">
        <v>40894</v>
      </c>
      <c r="B53">
        <v>48</v>
      </c>
      <c r="C53">
        <f t="shared" si="0"/>
        <v>48</v>
      </c>
    </row>
    <row r="54" spans="1:3">
      <c r="A54" s="1">
        <v>40895</v>
      </c>
      <c r="B54">
        <v>47</v>
      </c>
      <c r="C54">
        <f t="shared" si="0"/>
        <v>47</v>
      </c>
    </row>
    <row r="55" spans="1:3">
      <c r="A55" s="1">
        <v>40896</v>
      </c>
      <c r="B55">
        <v>50</v>
      </c>
      <c r="C55">
        <f t="shared" si="0"/>
        <v>50</v>
      </c>
    </row>
    <row r="56" spans="1:3">
      <c r="A56" s="1">
        <v>40897</v>
      </c>
      <c r="B56">
        <v>50</v>
      </c>
      <c r="C56">
        <f t="shared" si="0"/>
        <v>50</v>
      </c>
    </row>
    <row r="57" spans="1:3">
      <c r="A57" s="1">
        <v>40898</v>
      </c>
      <c r="B57">
        <v>49</v>
      </c>
      <c r="C57">
        <f t="shared" si="0"/>
        <v>49</v>
      </c>
    </row>
    <row r="58" spans="1:3">
      <c r="A58" s="1">
        <v>40899</v>
      </c>
      <c r="B58">
        <v>49</v>
      </c>
      <c r="C58">
        <f t="shared" si="0"/>
        <v>49</v>
      </c>
    </row>
    <row r="59" spans="1:3">
      <c r="A59" s="1">
        <v>40900</v>
      </c>
      <c r="B59">
        <v>48</v>
      </c>
      <c r="C59">
        <f t="shared" si="0"/>
        <v>48</v>
      </c>
    </row>
    <row r="60" spans="1:3">
      <c r="A60" s="1">
        <v>40901</v>
      </c>
      <c r="B60">
        <v>43</v>
      </c>
      <c r="C60">
        <f t="shared" si="0"/>
        <v>43</v>
      </c>
    </row>
    <row r="61" spans="1:3">
      <c r="A61" s="1">
        <v>40902</v>
      </c>
      <c r="B61">
        <v>22</v>
      </c>
      <c r="C61">
        <f t="shared" si="0"/>
        <v>22</v>
      </c>
    </row>
    <row r="62" spans="1:3">
      <c r="A62" s="1">
        <v>40903</v>
      </c>
      <c r="B62">
        <v>34</v>
      </c>
      <c r="C62">
        <f t="shared" si="0"/>
        <v>34</v>
      </c>
    </row>
    <row r="63" spans="1:3">
      <c r="A63" s="1">
        <v>40904</v>
      </c>
      <c r="B63">
        <v>48</v>
      </c>
      <c r="C63">
        <f t="shared" si="0"/>
        <v>48</v>
      </c>
    </row>
    <row r="64" spans="1:3">
      <c r="A64" s="1">
        <v>40905</v>
      </c>
      <c r="B64">
        <v>48</v>
      </c>
      <c r="C64">
        <f t="shared" si="0"/>
        <v>48</v>
      </c>
    </row>
    <row r="65" spans="1:3">
      <c r="A65" s="1">
        <v>40906</v>
      </c>
      <c r="B65">
        <v>50</v>
      </c>
      <c r="C65">
        <f t="shared" si="0"/>
        <v>50</v>
      </c>
    </row>
    <row r="66" spans="1:3">
      <c r="A66" s="1">
        <v>40907</v>
      </c>
      <c r="B66">
        <v>50</v>
      </c>
      <c r="C66">
        <f t="shared" si="0"/>
        <v>50</v>
      </c>
    </row>
    <row r="67" spans="1:3">
      <c r="A67" s="1">
        <v>40908</v>
      </c>
      <c r="B67">
        <v>39</v>
      </c>
      <c r="C67">
        <f t="shared" ref="C67:C130" si="1">IF(B67&gt;50, 50, B67)</f>
        <v>39</v>
      </c>
    </row>
    <row r="68" spans="1:3">
      <c r="A68" s="1">
        <v>40909</v>
      </c>
      <c r="B68">
        <v>30</v>
      </c>
      <c r="C68">
        <f t="shared" si="1"/>
        <v>30</v>
      </c>
    </row>
    <row r="69" spans="1:3">
      <c r="A69" s="1">
        <v>40910</v>
      </c>
      <c r="B69">
        <v>48</v>
      </c>
      <c r="C69">
        <f t="shared" si="1"/>
        <v>48</v>
      </c>
    </row>
    <row r="70" spans="1:3">
      <c r="A70" s="1">
        <v>40911</v>
      </c>
      <c r="B70">
        <v>49</v>
      </c>
      <c r="C70">
        <f t="shared" si="1"/>
        <v>49</v>
      </c>
    </row>
    <row r="71" spans="1:3">
      <c r="A71" s="1">
        <v>40912</v>
      </c>
      <c r="B71">
        <v>49</v>
      </c>
      <c r="C71">
        <f t="shared" si="1"/>
        <v>49</v>
      </c>
    </row>
    <row r="72" spans="1:3">
      <c r="A72" s="1">
        <v>40913</v>
      </c>
      <c r="B72">
        <v>50</v>
      </c>
      <c r="C72">
        <f t="shared" si="1"/>
        <v>50</v>
      </c>
    </row>
    <row r="73" spans="1:3">
      <c r="A73" s="1">
        <v>40914</v>
      </c>
      <c r="B73">
        <v>50</v>
      </c>
      <c r="C73">
        <f t="shared" si="1"/>
        <v>50</v>
      </c>
    </row>
    <row r="74" spans="1:3">
      <c r="A74" s="1">
        <v>40915</v>
      </c>
      <c r="B74">
        <v>30</v>
      </c>
      <c r="C74">
        <f t="shared" si="1"/>
        <v>30</v>
      </c>
    </row>
    <row r="75" spans="1:3">
      <c r="A75" s="1">
        <v>40916</v>
      </c>
      <c r="B75">
        <v>50</v>
      </c>
      <c r="C75">
        <f t="shared" si="1"/>
        <v>50</v>
      </c>
    </row>
    <row r="76" spans="1:3">
      <c r="A76" s="1">
        <v>40917</v>
      </c>
      <c r="B76">
        <v>50</v>
      </c>
      <c r="C76">
        <f t="shared" si="1"/>
        <v>50</v>
      </c>
    </row>
    <row r="77" spans="1:3">
      <c r="A77" s="1">
        <v>40918</v>
      </c>
      <c r="B77">
        <v>50</v>
      </c>
      <c r="C77">
        <f t="shared" si="1"/>
        <v>50</v>
      </c>
    </row>
    <row r="78" spans="1:3">
      <c r="A78" s="1">
        <v>40919</v>
      </c>
      <c r="B78">
        <v>50</v>
      </c>
      <c r="C78">
        <f t="shared" si="1"/>
        <v>50</v>
      </c>
    </row>
    <row r="79" spans="1:3">
      <c r="A79" s="1">
        <v>40920</v>
      </c>
      <c r="B79">
        <v>49</v>
      </c>
      <c r="C79">
        <f t="shared" si="1"/>
        <v>49</v>
      </c>
    </row>
    <row r="80" spans="1:3">
      <c r="A80" s="1">
        <v>40921</v>
      </c>
      <c r="B80">
        <v>50</v>
      </c>
      <c r="C80">
        <f t="shared" si="1"/>
        <v>50</v>
      </c>
    </row>
    <row r="81" spans="1:3">
      <c r="A81" s="1">
        <v>40922</v>
      </c>
      <c r="B81">
        <v>48</v>
      </c>
      <c r="C81">
        <f t="shared" si="1"/>
        <v>48</v>
      </c>
    </row>
    <row r="82" spans="1:3">
      <c r="A82" s="1">
        <v>40923</v>
      </c>
      <c r="B82">
        <v>47</v>
      </c>
      <c r="C82">
        <f t="shared" si="1"/>
        <v>47</v>
      </c>
    </row>
    <row r="83" spans="1:3">
      <c r="A83" s="1">
        <v>40924</v>
      </c>
      <c r="B83">
        <v>50</v>
      </c>
      <c r="C83">
        <f t="shared" si="1"/>
        <v>50</v>
      </c>
    </row>
    <row r="84" spans="1:3">
      <c r="A84" s="1">
        <v>40925</v>
      </c>
      <c r="B84">
        <v>50</v>
      </c>
      <c r="C84">
        <f t="shared" si="1"/>
        <v>50</v>
      </c>
    </row>
    <row r="85" spans="1:3">
      <c r="A85" s="1">
        <v>40926</v>
      </c>
      <c r="B85">
        <v>49</v>
      </c>
      <c r="C85">
        <f t="shared" si="1"/>
        <v>49</v>
      </c>
    </row>
    <row r="86" spans="1:3">
      <c r="A86" s="1">
        <v>40927</v>
      </c>
      <c r="B86">
        <v>49</v>
      </c>
      <c r="C86">
        <f t="shared" si="1"/>
        <v>49</v>
      </c>
    </row>
    <row r="87" spans="1:3">
      <c r="A87" s="1">
        <v>40928</v>
      </c>
      <c r="B87">
        <v>48</v>
      </c>
      <c r="C87">
        <f t="shared" si="1"/>
        <v>48</v>
      </c>
    </row>
    <row r="88" spans="1:3">
      <c r="A88" s="1">
        <v>40929</v>
      </c>
      <c r="B88">
        <v>50</v>
      </c>
      <c r="C88">
        <f t="shared" si="1"/>
        <v>50</v>
      </c>
    </row>
    <row r="89" spans="1:3">
      <c r="A89" s="1">
        <v>40930</v>
      </c>
      <c r="B89">
        <v>47</v>
      </c>
      <c r="C89">
        <f t="shared" si="1"/>
        <v>47</v>
      </c>
    </row>
    <row r="90" spans="1:3">
      <c r="A90" s="1">
        <v>40931</v>
      </c>
      <c r="B90">
        <v>50</v>
      </c>
      <c r="C90">
        <f t="shared" si="1"/>
        <v>50</v>
      </c>
    </row>
    <row r="91" spans="1:3">
      <c r="A91" s="1">
        <v>40932</v>
      </c>
      <c r="B91">
        <v>50</v>
      </c>
      <c r="C91">
        <f t="shared" si="1"/>
        <v>50</v>
      </c>
    </row>
    <row r="92" spans="1:3">
      <c r="A92" s="1">
        <v>40933</v>
      </c>
      <c r="B92">
        <v>49</v>
      </c>
      <c r="C92">
        <f t="shared" si="1"/>
        <v>49</v>
      </c>
    </row>
    <row r="93" spans="1:3">
      <c r="A93" s="1">
        <v>40934</v>
      </c>
      <c r="B93">
        <v>23</v>
      </c>
      <c r="C93">
        <f t="shared" si="1"/>
        <v>23</v>
      </c>
    </row>
    <row r="94" spans="1:3">
      <c r="A94" s="1">
        <v>40935</v>
      </c>
      <c r="B94">
        <v>46</v>
      </c>
      <c r="C94">
        <f t="shared" si="1"/>
        <v>46</v>
      </c>
    </row>
    <row r="95" spans="1:3">
      <c r="A95" s="1">
        <v>40936</v>
      </c>
      <c r="B95">
        <v>49</v>
      </c>
      <c r="C95">
        <f t="shared" si="1"/>
        <v>49</v>
      </c>
    </row>
    <row r="96" spans="1:3">
      <c r="A96" s="1">
        <v>40937</v>
      </c>
      <c r="B96">
        <v>36</v>
      </c>
      <c r="C96">
        <f t="shared" si="1"/>
        <v>36</v>
      </c>
    </row>
    <row r="97" spans="1:3">
      <c r="A97" s="1">
        <v>40938</v>
      </c>
      <c r="B97">
        <v>50</v>
      </c>
      <c r="C97">
        <f t="shared" si="1"/>
        <v>50</v>
      </c>
    </row>
    <row r="98" spans="1:3">
      <c r="A98" s="1">
        <v>40939</v>
      </c>
      <c r="B98">
        <v>49</v>
      </c>
      <c r="C98">
        <f t="shared" si="1"/>
        <v>49</v>
      </c>
    </row>
    <row r="99" spans="1:3">
      <c r="A99" s="1">
        <v>40940</v>
      </c>
      <c r="B99">
        <v>50</v>
      </c>
      <c r="C99">
        <f t="shared" si="1"/>
        <v>50</v>
      </c>
    </row>
    <row r="100" spans="1:3">
      <c r="A100" s="1">
        <v>40943</v>
      </c>
      <c r="B100">
        <v>50</v>
      </c>
      <c r="C100">
        <f t="shared" si="1"/>
        <v>50</v>
      </c>
    </row>
    <row r="101" spans="1:3">
      <c r="A101" s="1">
        <v>40944</v>
      </c>
      <c r="B101">
        <v>43</v>
      </c>
      <c r="C101">
        <f t="shared" si="1"/>
        <v>43</v>
      </c>
    </row>
    <row r="102" spans="1:3">
      <c r="A102" s="1">
        <v>40945</v>
      </c>
      <c r="B102">
        <v>50</v>
      </c>
      <c r="C102">
        <f t="shared" si="1"/>
        <v>50</v>
      </c>
    </row>
    <row r="103" spans="1:3">
      <c r="A103" s="1">
        <v>40946</v>
      </c>
      <c r="B103">
        <v>50</v>
      </c>
      <c r="C103">
        <f t="shared" si="1"/>
        <v>50</v>
      </c>
    </row>
    <row r="104" spans="1:3">
      <c r="A104" s="1">
        <v>40947</v>
      </c>
      <c r="B104">
        <v>50</v>
      </c>
      <c r="C104">
        <f t="shared" si="1"/>
        <v>50</v>
      </c>
    </row>
    <row r="105" spans="1:3">
      <c r="A105" s="1">
        <v>40948</v>
      </c>
      <c r="B105">
        <v>50</v>
      </c>
      <c r="C105">
        <f t="shared" si="1"/>
        <v>50</v>
      </c>
    </row>
    <row r="106" spans="1:3">
      <c r="A106" s="1">
        <v>40949</v>
      </c>
      <c r="B106">
        <v>50</v>
      </c>
      <c r="C106">
        <f t="shared" si="1"/>
        <v>50</v>
      </c>
    </row>
    <row r="107" spans="1:3">
      <c r="A107" s="1">
        <v>40950</v>
      </c>
      <c r="B107">
        <v>50</v>
      </c>
      <c r="C107">
        <f t="shared" si="1"/>
        <v>50</v>
      </c>
    </row>
    <row r="108" spans="1:3">
      <c r="A108" s="1">
        <v>40951</v>
      </c>
      <c r="B108">
        <v>50</v>
      </c>
      <c r="C108">
        <f t="shared" si="1"/>
        <v>50</v>
      </c>
    </row>
    <row r="109" spans="1:3">
      <c r="A109" s="1">
        <v>40952</v>
      </c>
      <c r="B109">
        <v>49</v>
      </c>
      <c r="C109">
        <f t="shared" si="1"/>
        <v>49</v>
      </c>
    </row>
    <row r="110" spans="1:3">
      <c r="A110" s="1">
        <v>40953</v>
      </c>
      <c r="B110">
        <v>49</v>
      </c>
      <c r="C110">
        <f t="shared" si="1"/>
        <v>49</v>
      </c>
    </row>
    <row r="111" spans="1:3">
      <c r="A111" s="1">
        <v>40954</v>
      </c>
      <c r="B111">
        <v>50</v>
      </c>
      <c r="C111">
        <f t="shared" si="1"/>
        <v>50</v>
      </c>
    </row>
    <row r="112" spans="1:3">
      <c r="A112" s="1">
        <v>40955</v>
      </c>
      <c r="B112">
        <v>56</v>
      </c>
      <c r="C112">
        <f t="shared" si="1"/>
        <v>50</v>
      </c>
    </row>
    <row r="113" spans="1:3">
      <c r="A113" s="1">
        <v>40956</v>
      </c>
      <c r="B113">
        <v>50</v>
      </c>
      <c r="C113">
        <f t="shared" si="1"/>
        <v>50</v>
      </c>
    </row>
    <row r="114" spans="1:3">
      <c r="A114" s="1">
        <v>40957</v>
      </c>
      <c r="B114">
        <v>49</v>
      </c>
      <c r="C114">
        <f t="shared" si="1"/>
        <v>49</v>
      </c>
    </row>
    <row r="115" spans="1:3">
      <c r="A115" s="1">
        <v>40958</v>
      </c>
      <c r="B115">
        <v>50</v>
      </c>
      <c r="C115">
        <f t="shared" si="1"/>
        <v>50</v>
      </c>
    </row>
    <row r="116" spans="1:3">
      <c r="A116" s="1">
        <v>40959</v>
      </c>
      <c r="B116">
        <v>50</v>
      </c>
      <c r="C116">
        <f t="shared" si="1"/>
        <v>50</v>
      </c>
    </row>
    <row r="117" spans="1:3">
      <c r="A117" s="1">
        <v>40960</v>
      </c>
      <c r="B117">
        <v>50</v>
      </c>
      <c r="C117">
        <f t="shared" si="1"/>
        <v>50</v>
      </c>
    </row>
    <row r="118" spans="1:3">
      <c r="A118" s="1">
        <v>40961</v>
      </c>
      <c r="B118">
        <v>50</v>
      </c>
      <c r="C118">
        <f t="shared" si="1"/>
        <v>50</v>
      </c>
    </row>
    <row r="119" spans="1:3">
      <c r="A119" s="1">
        <v>40962</v>
      </c>
      <c r="B119">
        <v>51</v>
      </c>
      <c r="C119">
        <f t="shared" si="1"/>
        <v>50</v>
      </c>
    </row>
    <row r="120" spans="1:3">
      <c r="A120" s="1">
        <v>40963</v>
      </c>
      <c r="B120">
        <v>50</v>
      </c>
      <c r="C120">
        <f t="shared" si="1"/>
        <v>50</v>
      </c>
    </row>
    <row r="121" spans="1:3">
      <c r="A121" s="1">
        <v>40964</v>
      </c>
      <c r="B121">
        <v>50</v>
      </c>
      <c r="C121">
        <f t="shared" si="1"/>
        <v>50</v>
      </c>
    </row>
    <row r="122" spans="1:3">
      <c r="A122" s="1">
        <v>40965</v>
      </c>
      <c r="B122">
        <v>51</v>
      </c>
      <c r="C122">
        <f t="shared" si="1"/>
        <v>50</v>
      </c>
    </row>
    <row r="123" spans="1:3">
      <c r="A123" s="1">
        <v>40966</v>
      </c>
      <c r="B123">
        <v>50</v>
      </c>
      <c r="C123">
        <f t="shared" si="1"/>
        <v>50</v>
      </c>
    </row>
    <row r="124" spans="1:3">
      <c r="A124" s="1">
        <v>40967</v>
      </c>
      <c r="B124">
        <v>51</v>
      </c>
      <c r="C124">
        <f t="shared" si="1"/>
        <v>50</v>
      </c>
    </row>
    <row r="125" spans="1:3">
      <c r="A125" s="1">
        <v>40968</v>
      </c>
      <c r="B125">
        <v>50</v>
      </c>
      <c r="C125">
        <f t="shared" si="1"/>
        <v>50</v>
      </c>
    </row>
    <row r="126" spans="1:3">
      <c r="A126" s="1">
        <v>40969</v>
      </c>
      <c r="B126">
        <v>51</v>
      </c>
      <c r="C126">
        <f t="shared" si="1"/>
        <v>50</v>
      </c>
    </row>
    <row r="127" spans="1:3">
      <c r="A127" s="1">
        <v>40970</v>
      </c>
      <c r="B127">
        <v>50</v>
      </c>
      <c r="C127">
        <f t="shared" si="1"/>
        <v>50</v>
      </c>
    </row>
    <row r="128" spans="1:3">
      <c r="A128" s="1">
        <v>40971</v>
      </c>
      <c r="B128">
        <v>51</v>
      </c>
      <c r="C128">
        <f t="shared" si="1"/>
        <v>50</v>
      </c>
    </row>
    <row r="129" spans="1:3">
      <c r="A129" s="1">
        <v>40972</v>
      </c>
      <c r="B129">
        <v>50</v>
      </c>
      <c r="C129">
        <f t="shared" si="1"/>
        <v>50</v>
      </c>
    </row>
    <row r="130" spans="1:3">
      <c r="A130" s="1">
        <v>40973</v>
      </c>
      <c r="B130">
        <v>50</v>
      </c>
      <c r="C130">
        <f t="shared" si="1"/>
        <v>50</v>
      </c>
    </row>
    <row r="131" spans="1:3">
      <c r="A131" s="1">
        <v>40974</v>
      </c>
      <c r="B131">
        <v>50</v>
      </c>
      <c r="C131">
        <f t="shared" ref="C131:C194" si="2">IF(B131&gt;50, 50, B131)</f>
        <v>50</v>
      </c>
    </row>
    <row r="132" spans="1:3">
      <c r="A132" s="1">
        <v>40975</v>
      </c>
      <c r="B132">
        <v>50</v>
      </c>
      <c r="C132">
        <f t="shared" si="2"/>
        <v>50</v>
      </c>
    </row>
    <row r="133" spans="1:3">
      <c r="A133" s="1">
        <v>40976</v>
      </c>
      <c r="B133">
        <v>51</v>
      </c>
      <c r="C133">
        <f t="shared" si="2"/>
        <v>50</v>
      </c>
    </row>
    <row r="134" spans="1:3">
      <c r="A134" s="1">
        <v>40977</v>
      </c>
      <c r="B134">
        <v>50</v>
      </c>
      <c r="C134">
        <f t="shared" si="2"/>
        <v>50</v>
      </c>
    </row>
    <row r="135" spans="1:3">
      <c r="A135" s="1">
        <v>40978</v>
      </c>
      <c r="B135">
        <v>49</v>
      </c>
      <c r="C135">
        <f t="shared" si="2"/>
        <v>49</v>
      </c>
    </row>
    <row r="136" spans="1:3">
      <c r="A136" s="1">
        <v>40979</v>
      </c>
      <c r="B136">
        <v>50</v>
      </c>
      <c r="C136">
        <f t="shared" si="2"/>
        <v>50</v>
      </c>
    </row>
    <row r="137" spans="1:3">
      <c r="A137" s="1">
        <v>40980</v>
      </c>
      <c r="B137">
        <v>56</v>
      </c>
      <c r="C137">
        <f t="shared" si="2"/>
        <v>50</v>
      </c>
    </row>
    <row r="138" spans="1:3">
      <c r="A138" s="1">
        <v>40981</v>
      </c>
      <c r="B138">
        <v>47</v>
      </c>
      <c r="C138">
        <f t="shared" si="2"/>
        <v>47</v>
      </c>
    </row>
    <row r="139" spans="1:3">
      <c r="A139" s="1">
        <v>40982</v>
      </c>
      <c r="B139">
        <v>49</v>
      </c>
      <c r="C139">
        <f t="shared" si="2"/>
        <v>49</v>
      </c>
    </row>
    <row r="140" spans="1:3">
      <c r="A140" s="1">
        <v>40983</v>
      </c>
      <c r="B140">
        <v>50</v>
      </c>
      <c r="C140">
        <f t="shared" si="2"/>
        <v>50</v>
      </c>
    </row>
    <row r="141" spans="1:3">
      <c r="A141" s="1">
        <v>40984</v>
      </c>
      <c r="B141">
        <v>50</v>
      </c>
      <c r="C141">
        <f t="shared" si="2"/>
        <v>50</v>
      </c>
    </row>
    <row r="142" spans="1:3">
      <c r="A142" s="1">
        <v>40985</v>
      </c>
      <c r="B142">
        <v>49</v>
      </c>
      <c r="C142">
        <f t="shared" si="2"/>
        <v>49</v>
      </c>
    </row>
    <row r="143" spans="1:3">
      <c r="A143" s="1">
        <v>40986</v>
      </c>
      <c r="B143">
        <v>50</v>
      </c>
      <c r="C143">
        <f t="shared" si="2"/>
        <v>50</v>
      </c>
    </row>
    <row r="144" spans="1:3">
      <c r="A144" s="1">
        <v>40987</v>
      </c>
      <c r="B144">
        <v>50</v>
      </c>
      <c r="C144">
        <f t="shared" si="2"/>
        <v>50</v>
      </c>
    </row>
    <row r="145" spans="1:3">
      <c r="A145" s="1">
        <v>40988</v>
      </c>
      <c r="B145">
        <v>50</v>
      </c>
      <c r="C145">
        <f t="shared" si="2"/>
        <v>50</v>
      </c>
    </row>
    <row r="146" spans="1:3">
      <c r="A146" s="1">
        <v>40989</v>
      </c>
      <c r="B146">
        <v>50</v>
      </c>
      <c r="C146">
        <f t="shared" si="2"/>
        <v>50</v>
      </c>
    </row>
    <row r="147" spans="1:3">
      <c r="A147" s="1">
        <v>40990</v>
      </c>
      <c r="B147">
        <v>50</v>
      </c>
      <c r="C147">
        <f t="shared" si="2"/>
        <v>50</v>
      </c>
    </row>
    <row r="148" spans="1:3">
      <c r="A148" s="1">
        <v>40991</v>
      </c>
      <c r="B148">
        <v>50</v>
      </c>
      <c r="C148">
        <f t="shared" si="2"/>
        <v>50</v>
      </c>
    </row>
    <row r="149" spans="1:3">
      <c r="A149" s="1">
        <v>40992</v>
      </c>
      <c r="B149">
        <v>49</v>
      </c>
      <c r="C149">
        <f t="shared" si="2"/>
        <v>49</v>
      </c>
    </row>
    <row r="150" spans="1:3">
      <c r="A150" s="1">
        <v>40993</v>
      </c>
      <c r="B150">
        <v>49</v>
      </c>
      <c r="C150">
        <f t="shared" si="2"/>
        <v>49</v>
      </c>
    </row>
    <row r="151" spans="1:3">
      <c r="A151" s="1">
        <v>40994</v>
      </c>
      <c r="B151">
        <v>50</v>
      </c>
      <c r="C151">
        <f t="shared" si="2"/>
        <v>50</v>
      </c>
    </row>
    <row r="152" spans="1:3">
      <c r="A152" s="1">
        <v>40995</v>
      </c>
      <c r="B152">
        <v>50</v>
      </c>
      <c r="C152">
        <f t="shared" si="2"/>
        <v>50</v>
      </c>
    </row>
    <row r="153" spans="1:3">
      <c r="A153" s="1">
        <v>40996</v>
      </c>
      <c r="B153">
        <v>50</v>
      </c>
      <c r="C153">
        <f t="shared" si="2"/>
        <v>50</v>
      </c>
    </row>
    <row r="154" spans="1:3">
      <c r="A154" s="1">
        <v>40997</v>
      </c>
      <c r="B154">
        <v>48</v>
      </c>
      <c r="C154">
        <f t="shared" si="2"/>
        <v>48</v>
      </c>
    </row>
    <row r="155" spans="1:3">
      <c r="A155" s="1">
        <v>40998</v>
      </c>
      <c r="B155">
        <v>47</v>
      </c>
      <c r="C155">
        <f t="shared" si="2"/>
        <v>47</v>
      </c>
    </row>
    <row r="156" spans="1:3">
      <c r="A156" s="1">
        <v>40999</v>
      </c>
      <c r="B156">
        <v>49</v>
      </c>
      <c r="C156">
        <f t="shared" si="2"/>
        <v>49</v>
      </c>
    </row>
    <row r="157" spans="1:3">
      <c r="A157" s="1">
        <v>41000</v>
      </c>
      <c r="B157">
        <v>49</v>
      </c>
      <c r="C157">
        <f t="shared" si="2"/>
        <v>49</v>
      </c>
    </row>
    <row r="158" spans="1:3">
      <c r="A158" s="1">
        <v>41001</v>
      </c>
      <c r="B158">
        <v>48</v>
      </c>
      <c r="C158">
        <f t="shared" si="2"/>
        <v>48</v>
      </c>
    </row>
    <row r="159" spans="1:3">
      <c r="A159" s="1">
        <v>41002</v>
      </c>
      <c r="B159">
        <v>50</v>
      </c>
      <c r="C159">
        <f t="shared" si="2"/>
        <v>50</v>
      </c>
    </row>
    <row r="160" spans="1:3">
      <c r="A160" s="1">
        <v>41003</v>
      </c>
      <c r="B160">
        <v>50</v>
      </c>
      <c r="C160">
        <f t="shared" si="2"/>
        <v>50</v>
      </c>
    </row>
    <row r="161" spans="1:3">
      <c r="A161" s="1">
        <v>41004</v>
      </c>
      <c r="B161">
        <v>50</v>
      </c>
      <c r="C161">
        <f t="shared" si="2"/>
        <v>50</v>
      </c>
    </row>
    <row r="162" spans="1:3">
      <c r="A162" s="1">
        <v>41005</v>
      </c>
      <c r="B162">
        <v>50</v>
      </c>
      <c r="C162">
        <f t="shared" si="2"/>
        <v>50</v>
      </c>
    </row>
    <row r="163" spans="1:3">
      <c r="A163" s="1">
        <v>41006</v>
      </c>
      <c r="B163">
        <v>50</v>
      </c>
      <c r="C163">
        <f t="shared" si="2"/>
        <v>50</v>
      </c>
    </row>
    <row r="164" spans="1:3">
      <c r="A164" s="1">
        <v>41007</v>
      </c>
      <c r="B164">
        <v>49</v>
      </c>
      <c r="C164">
        <f t="shared" si="2"/>
        <v>49</v>
      </c>
    </row>
    <row r="165" spans="1:3">
      <c r="A165" s="1">
        <v>41008</v>
      </c>
      <c r="B165">
        <v>50</v>
      </c>
      <c r="C165">
        <f t="shared" si="2"/>
        <v>50</v>
      </c>
    </row>
    <row r="166" spans="1:3">
      <c r="A166" s="1">
        <v>41009</v>
      </c>
      <c r="B166">
        <v>50</v>
      </c>
      <c r="C166">
        <f t="shared" si="2"/>
        <v>50</v>
      </c>
    </row>
    <row r="167" spans="1:3">
      <c r="A167" s="1">
        <v>41010</v>
      </c>
      <c r="B167">
        <v>50</v>
      </c>
      <c r="C167">
        <f t="shared" si="2"/>
        <v>50</v>
      </c>
    </row>
    <row r="168" spans="1:3">
      <c r="A168" s="1">
        <v>41011</v>
      </c>
      <c r="B168">
        <v>50</v>
      </c>
      <c r="C168">
        <f t="shared" si="2"/>
        <v>50</v>
      </c>
    </row>
    <row r="169" spans="1:3">
      <c r="A169" s="1">
        <v>41012</v>
      </c>
      <c r="B169">
        <v>50</v>
      </c>
      <c r="C169">
        <f t="shared" si="2"/>
        <v>50</v>
      </c>
    </row>
    <row r="170" spans="1:3">
      <c r="A170" s="1">
        <v>41013</v>
      </c>
      <c r="B170">
        <v>50</v>
      </c>
      <c r="C170">
        <f t="shared" si="2"/>
        <v>50</v>
      </c>
    </row>
    <row r="171" spans="1:3">
      <c r="A171" s="1">
        <v>41014</v>
      </c>
      <c r="B171">
        <v>49</v>
      </c>
      <c r="C171">
        <f t="shared" si="2"/>
        <v>49</v>
      </c>
    </row>
    <row r="172" spans="1:3">
      <c r="A172" s="1">
        <v>41015</v>
      </c>
      <c r="B172">
        <v>37</v>
      </c>
      <c r="C172">
        <f t="shared" si="2"/>
        <v>37</v>
      </c>
    </row>
    <row r="173" spans="1:3">
      <c r="A173" s="1">
        <v>41016</v>
      </c>
      <c r="B173">
        <v>49</v>
      </c>
      <c r="C173">
        <f t="shared" si="2"/>
        <v>49</v>
      </c>
    </row>
    <row r="174" spans="1:3">
      <c r="A174" s="1">
        <v>41017</v>
      </c>
      <c r="B174">
        <v>49</v>
      </c>
      <c r="C174">
        <f t="shared" si="2"/>
        <v>49</v>
      </c>
    </row>
    <row r="175" spans="1:3">
      <c r="A175" s="1">
        <v>41018</v>
      </c>
      <c r="B175">
        <v>50</v>
      </c>
      <c r="C175">
        <f t="shared" si="2"/>
        <v>50</v>
      </c>
    </row>
    <row r="176" spans="1:3">
      <c r="A176" s="1">
        <v>41019</v>
      </c>
      <c r="B176">
        <v>49</v>
      </c>
      <c r="C176">
        <f t="shared" si="2"/>
        <v>49</v>
      </c>
    </row>
    <row r="177" spans="1:3">
      <c r="A177" s="1">
        <v>41020</v>
      </c>
      <c r="B177">
        <v>50</v>
      </c>
      <c r="C177">
        <f t="shared" si="2"/>
        <v>50</v>
      </c>
    </row>
    <row r="178" spans="1:3">
      <c r="A178" s="1">
        <v>41021</v>
      </c>
      <c r="B178">
        <v>49</v>
      </c>
      <c r="C178">
        <f t="shared" si="2"/>
        <v>49</v>
      </c>
    </row>
    <row r="179" spans="1:3">
      <c r="A179" s="1">
        <v>41022</v>
      </c>
      <c r="B179">
        <v>50</v>
      </c>
      <c r="C179">
        <f t="shared" si="2"/>
        <v>50</v>
      </c>
    </row>
    <row r="180" spans="1:3">
      <c r="A180" s="1">
        <v>41023</v>
      </c>
      <c r="B180">
        <v>50</v>
      </c>
      <c r="C180">
        <f t="shared" si="2"/>
        <v>50</v>
      </c>
    </row>
    <row r="181" spans="1:3">
      <c r="A181" s="1">
        <v>41024</v>
      </c>
      <c r="B181">
        <v>49</v>
      </c>
      <c r="C181">
        <f t="shared" si="2"/>
        <v>49</v>
      </c>
    </row>
    <row r="182" spans="1:3">
      <c r="A182" s="1">
        <v>41025</v>
      </c>
      <c r="B182">
        <v>50</v>
      </c>
      <c r="C182">
        <f t="shared" si="2"/>
        <v>50</v>
      </c>
    </row>
    <row r="183" spans="1:3">
      <c r="A183" s="1">
        <v>41026</v>
      </c>
      <c r="B183">
        <v>49</v>
      </c>
      <c r="C183">
        <f t="shared" si="2"/>
        <v>49</v>
      </c>
    </row>
    <row r="184" spans="1:3">
      <c r="A184" s="1">
        <v>41027</v>
      </c>
      <c r="B184">
        <v>49</v>
      </c>
      <c r="C184">
        <f t="shared" si="2"/>
        <v>49</v>
      </c>
    </row>
    <row r="185" spans="1:3">
      <c r="A185" s="1">
        <v>41028</v>
      </c>
      <c r="B185">
        <v>50</v>
      </c>
      <c r="C185">
        <f t="shared" si="2"/>
        <v>50</v>
      </c>
    </row>
    <row r="186" spans="1:3">
      <c r="A186" s="1">
        <v>41029</v>
      </c>
      <c r="B186">
        <v>50</v>
      </c>
      <c r="C186">
        <f t="shared" si="2"/>
        <v>50</v>
      </c>
    </row>
    <row r="187" spans="1:3">
      <c r="A187" s="1">
        <v>41030</v>
      </c>
      <c r="B187">
        <v>50</v>
      </c>
      <c r="C187">
        <f t="shared" si="2"/>
        <v>50</v>
      </c>
    </row>
    <row r="188" spans="1:3">
      <c r="A188" s="1">
        <v>41031</v>
      </c>
      <c r="B188">
        <v>49</v>
      </c>
      <c r="C188">
        <f t="shared" si="2"/>
        <v>49</v>
      </c>
    </row>
    <row r="189" spans="1:3">
      <c r="A189" s="1">
        <v>41032</v>
      </c>
      <c r="B189">
        <v>50</v>
      </c>
      <c r="C189">
        <f t="shared" si="2"/>
        <v>50</v>
      </c>
    </row>
    <row r="190" spans="1:3">
      <c r="A190" s="1">
        <v>41033</v>
      </c>
      <c r="B190">
        <v>49</v>
      </c>
      <c r="C190">
        <f t="shared" si="2"/>
        <v>49</v>
      </c>
    </row>
    <row r="191" spans="1:3">
      <c r="A191" s="1">
        <v>41034</v>
      </c>
      <c r="B191">
        <v>49</v>
      </c>
      <c r="C191">
        <f t="shared" si="2"/>
        <v>49</v>
      </c>
    </row>
    <row r="192" spans="1:3">
      <c r="A192" s="1">
        <v>41035</v>
      </c>
      <c r="B192">
        <v>48</v>
      </c>
      <c r="C192">
        <f t="shared" si="2"/>
        <v>48</v>
      </c>
    </row>
    <row r="193" spans="1:3">
      <c r="A193" s="1">
        <v>41036</v>
      </c>
      <c r="B193">
        <v>46</v>
      </c>
      <c r="C193">
        <f t="shared" si="2"/>
        <v>46</v>
      </c>
    </row>
    <row r="194" spans="1:3">
      <c r="A194" s="1">
        <v>41037</v>
      </c>
      <c r="B194">
        <v>48</v>
      </c>
      <c r="C194">
        <f t="shared" si="2"/>
        <v>48</v>
      </c>
    </row>
    <row r="195" spans="1:3">
      <c r="A195" s="1">
        <v>41038</v>
      </c>
      <c r="B195">
        <v>46</v>
      </c>
      <c r="C195">
        <f t="shared" ref="C195:C258" si="3">IF(B195&gt;50, 50, B195)</f>
        <v>46</v>
      </c>
    </row>
    <row r="196" spans="1:3">
      <c r="A196" s="1">
        <v>41039</v>
      </c>
      <c r="B196">
        <v>49</v>
      </c>
      <c r="C196">
        <f t="shared" si="3"/>
        <v>49</v>
      </c>
    </row>
    <row r="197" spans="1:3">
      <c r="A197" s="1">
        <v>41040</v>
      </c>
      <c r="B197">
        <v>48</v>
      </c>
      <c r="C197">
        <f t="shared" si="3"/>
        <v>48</v>
      </c>
    </row>
    <row r="198" spans="1:3">
      <c r="A198" s="1">
        <v>41041</v>
      </c>
      <c r="B198">
        <v>38</v>
      </c>
      <c r="C198">
        <f t="shared" si="3"/>
        <v>38</v>
      </c>
    </row>
    <row r="199" spans="1:3">
      <c r="A199" s="1">
        <v>41042</v>
      </c>
      <c r="B199">
        <v>60</v>
      </c>
      <c r="C199">
        <f t="shared" si="3"/>
        <v>50</v>
      </c>
    </row>
    <row r="200" spans="1:3">
      <c r="A200" s="1">
        <v>41043</v>
      </c>
      <c r="B200">
        <v>50</v>
      </c>
      <c r="C200">
        <f t="shared" si="3"/>
        <v>50</v>
      </c>
    </row>
    <row r="201" spans="1:3">
      <c r="A201" s="1">
        <v>41044</v>
      </c>
      <c r="B201">
        <v>50</v>
      </c>
      <c r="C201">
        <f t="shared" si="3"/>
        <v>50</v>
      </c>
    </row>
    <row r="202" spans="1:3">
      <c r="A202" s="1">
        <v>41045</v>
      </c>
      <c r="B202">
        <v>48</v>
      </c>
      <c r="C202">
        <f t="shared" si="3"/>
        <v>48</v>
      </c>
    </row>
    <row r="203" spans="1:3">
      <c r="A203" s="1">
        <v>41046</v>
      </c>
      <c r="B203">
        <v>49</v>
      </c>
      <c r="C203">
        <f t="shared" si="3"/>
        <v>49</v>
      </c>
    </row>
    <row r="204" spans="1:3">
      <c r="A204" s="1">
        <v>41047</v>
      </c>
      <c r="B204">
        <v>48</v>
      </c>
      <c r="C204">
        <f t="shared" si="3"/>
        <v>48</v>
      </c>
    </row>
    <row r="205" spans="1:3">
      <c r="A205" s="1">
        <v>41048</v>
      </c>
      <c r="B205">
        <v>48</v>
      </c>
      <c r="C205">
        <f t="shared" si="3"/>
        <v>48</v>
      </c>
    </row>
    <row r="206" spans="1:3">
      <c r="A206" s="1">
        <v>41049</v>
      </c>
      <c r="B206">
        <v>48</v>
      </c>
      <c r="C206">
        <f t="shared" si="3"/>
        <v>48</v>
      </c>
    </row>
    <row r="207" spans="1:3">
      <c r="A207" s="1">
        <v>41050</v>
      </c>
      <c r="B207">
        <v>47</v>
      </c>
      <c r="C207">
        <f t="shared" si="3"/>
        <v>47</v>
      </c>
    </row>
    <row r="208" spans="1:3">
      <c r="A208" s="1">
        <v>41051</v>
      </c>
      <c r="B208">
        <v>50</v>
      </c>
      <c r="C208">
        <f t="shared" si="3"/>
        <v>50</v>
      </c>
    </row>
    <row r="209" spans="1:3">
      <c r="A209" s="1">
        <v>41052</v>
      </c>
      <c r="B209">
        <v>50</v>
      </c>
      <c r="C209">
        <f t="shared" si="3"/>
        <v>50</v>
      </c>
    </row>
    <row r="210" spans="1:3">
      <c r="A210" s="1">
        <v>41053</v>
      </c>
      <c r="B210">
        <v>50</v>
      </c>
      <c r="C210">
        <f t="shared" si="3"/>
        <v>50</v>
      </c>
    </row>
    <row r="211" spans="1:3">
      <c r="A211" s="1">
        <v>41054</v>
      </c>
      <c r="B211">
        <v>50</v>
      </c>
      <c r="C211">
        <f t="shared" si="3"/>
        <v>50</v>
      </c>
    </row>
    <row r="212" spans="1:3">
      <c r="A212" s="1">
        <v>41055</v>
      </c>
      <c r="B212">
        <v>42</v>
      </c>
      <c r="C212">
        <f t="shared" si="3"/>
        <v>42</v>
      </c>
    </row>
    <row r="213" spans="1:3">
      <c r="A213" s="1">
        <v>41056</v>
      </c>
      <c r="B213">
        <v>34</v>
      </c>
      <c r="C213">
        <f t="shared" si="3"/>
        <v>34</v>
      </c>
    </row>
    <row r="214" spans="1:3">
      <c r="A214" s="1">
        <v>41057</v>
      </c>
      <c r="B214">
        <v>50</v>
      </c>
      <c r="C214">
        <f t="shared" si="3"/>
        <v>50</v>
      </c>
    </row>
    <row r="215" spans="1:3">
      <c r="A215" s="1">
        <v>41058</v>
      </c>
      <c r="B215">
        <v>48</v>
      </c>
      <c r="C215">
        <f t="shared" si="3"/>
        <v>48</v>
      </c>
    </row>
    <row r="216" spans="1:3">
      <c r="A216" s="1">
        <v>41059</v>
      </c>
      <c r="B216">
        <v>50</v>
      </c>
      <c r="C216">
        <f t="shared" si="3"/>
        <v>50</v>
      </c>
    </row>
    <row r="217" spans="1:3">
      <c r="A217" s="1">
        <v>41060</v>
      </c>
      <c r="B217">
        <v>50</v>
      </c>
      <c r="C217">
        <f t="shared" si="3"/>
        <v>50</v>
      </c>
    </row>
    <row r="218" spans="1:3">
      <c r="A218" s="1">
        <v>41061</v>
      </c>
      <c r="B218">
        <v>49</v>
      </c>
      <c r="C218">
        <f t="shared" si="3"/>
        <v>49</v>
      </c>
    </row>
    <row r="219" spans="1:3">
      <c r="A219" s="1">
        <v>41062</v>
      </c>
      <c r="B219">
        <v>41</v>
      </c>
      <c r="C219">
        <f t="shared" si="3"/>
        <v>41</v>
      </c>
    </row>
    <row r="220" spans="1:3">
      <c r="A220" s="1">
        <v>41063</v>
      </c>
      <c r="B220">
        <v>38</v>
      </c>
      <c r="C220">
        <f t="shared" si="3"/>
        <v>38</v>
      </c>
    </row>
    <row r="221" spans="1:3">
      <c r="A221" s="1">
        <v>41064</v>
      </c>
      <c r="B221">
        <v>50</v>
      </c>
      <c r="C221">
        <f t="shared" si="3"/>
        <v>50</v>
      </c>
    </row>
    <row r="222" spans="1:3">
      <c r="A222" s="1">
        <v>41065</v>
      </c>
      <c r="B222">
        <v>53</v>
      </c>
      <c r="C222">
        <f t="shared" si="3"/>
        <v>50</v>
      </c>
    </row>
    <row r="223" spans="1:3">
      <c r="A223" s="1">
        <v>41066</v>
      </c>
      <c r="B223">
        <v>50</v>
      </c>
      <c r="C223">
        <f t="shared" si="3"/>
        <v>50</v>
      </c>
    </row>
    <row r="224" spans="1:3">
      <c r="A224" s="1">
        <v>41067</v>
      </c>
      <c r="B224">
        <v>49</v>
      </c>
      <c r="C224">
        <f t="shared" si="3"/>
        <v>49</v>
      </c>
    </row>
    <row r="225" spans="1:3">
      <c r="A225" s="1">
        <v>41068</v>
      </c>
      <c r="B225">
        <v>48</v>
      </c>
      <c r="C225">
        <f t="shared" si="3"/>
        <v>48</v>
      </c>
    </row>
    <row r="226" spans="1:3">
      <c r="A226" s="1">
        <v>41069</v>
      </c>
      <c r="B226">
        <v>43</v>
      </c>
      <c r="C226">
        <f t="shared" si="3"/>
        <v>43</v>
      </c>
    </row>
    <row r="227" spans="1:3">
      <c r="A227" s="1">
        <v>41070</v>
      </c>
      <c r="B227">
        <v>49</v>
      </c>
      <c r="C227">
        <f t="shared" si="3"/>
        <v>49</v>
      </c>
    </row>
    <row r="228" spans="1:3">
      <c r="A228" s="1">
        <v>41071</v>
      </c>
      <c r="B228">
        <v>50</v>
      </c>
      <c r="C228">
        <f t="shared" si="3"/>
        <v>50</v>
      </c>
    </row>
    <row r="229" spans="1:3">
      <c r="A229" s="1">
        <v>41072</v>
      </c>
      <c r="B229">
        <v>50</v>
      </c>
      <c r="C229">
        <f t="shared" si="3"/>
        <v>50</v>
      </c>
    </row>
    <row r="230" spans="1:3">
      <c r="A230" s="1">
        <v>41073</v>
      </c>
      <c r="B230">
        <v>49</v>
      </c>
      <c r="C230">
        <f t="shared" si="3"/>
        <v>49</v>
      </c>
    </row>
    <row r="231" spans="1:3">
      <c r="A231" s="1">
        <v>41074</v>
      </c>
      <c r="B231">
        <v>50</v>
      </c>
      <c r="C231">
        <f t="shared" si="3"/>
        <v>50</v>
      </c>
    </row>
    <row r="232" spans="1:3">
      <c r="A232" s="1">
        <v>41075</v>
      </c>
      <c r="B232">
        <v>48</v>
      </c>
      <c r="C232">
        <f t="shared" si="3"/>
        <v>48</v>
      </c>
    </row>
    <row r="233" spans="1:3">
      <c r="A233" s="1">
        <v>41076</v>
      </c>
      <c r="B233">
        <v>49</v>
      </c>
      <c r="C233">
        <f t="shared" si="3"/>
        <v>49</v>
      </c>
    </row>
    <row r="234" spans="1:3">
      <c r="A234" s="1">
        <v>41077</v>
      </c>
      <c r="B234">
        <v>49</v>
      </c>
      <c r="C234">
        <f t="shared" si="3"/>
        <v>49</v>
      </c>
    </row>
    <row r="235" spans="1:3">
      <c r="A235" s="1">
        <v>41078</v>
      </c>
      <c r="B235">
        <v>49</v>
      </c>
      <c r="C235">
        <f t="shared" si="3"/>
        <v>49</v>
      </c>
    </row>
    <row r="236" spans="1:3">
      <c r="A236" s="1">
        <v>41079</v>
      </c>
      <c r="B236">
        <v>49</v>
      </c>
      <c r="C236">
        <f t="shared" si="3"/>
        <v>49</v>
      </c>
    </row>
    <row r="237" spans="1:3">
      <c r="A237" s="1">
        <v>41080</v>
      </c>
      <c r="B237">
        <v>50</v>
      </c>
      <c r="C237">
        <f t="shared" si="3"/>
        <v>50</v>
      </c>
    </row>
    <row r="238" spans="1:3">
      <c r="A238" s="1">
        <v>41081</v>
      </c>
      <c r="B238">
        <v>50</v>
      </c>
      <c r="C238">
        <f t="shared" si="3"/>
        <v>50</v>
      </c>
    </row>
    <row r="239" spans="1:3">
      <c r="A239" s="1">
        <v>41082</v>
      </c>
      <c r="B239">
        <v>48</v>
      </c>
      <c r="C239">
        <f t="shared" si="3"/>
        <v>48</v>
      </c>
    </row>
    <row r="240" spans="1:3">
      <c r="A240" s="1">
        <v>41083</v>
      </c>
      <c r="B240">
        <v>44</v>
      </c>
      <c r="C240">
        <f t="shared" si="3"/>
        <v>44</v>
      </c>
    </row>
    <row r="241" spans="1:3">
      <c r="A241" s="1">
        <v>41084</v>
      </c>
      <c r="B241">
        <v>49</v>
      </c>
      <c r="C241">
        <f t="shared" si="3"/>
        <v>49</v>
      </c>
    </row>
    <row r="242" spans="1:3">
      <c r="A242" s="1">
        <v>41085</v>
      </c>
      <c r="B242">
        <v>47</v>
      </c>
      <c r="C242">
        <f t="shared" si="3"/>
        <v>47</v>
      </c>
    </row>
    <row r="243" spans="1:3">
      <c r="A243" s="1">
        <v>41086</v>
      </c>
      <c r="B243">
        <v>50</v>
      </c>
      <c r="C243">
        <f t="shared" si="3"/>
        <v>50</v>
      </c>
    </row>
    <row r="244" spans="1:3">
      <c r="A244" s="1">
        <v>41087</v>
      </c>
      <c r="B244">
        <v>48</v>
      </c>
      <c r="C244">
        <f t="shared" si="3"/>
        <v>48</v>
      </c>
    </row>
    <row r="245" spans="1:3">
      <c r="A245" s="1">
        <v>41088</v>
      </c>
      <c r="B245">
        <v>50</v>
      </c>
      <c r="C245">
        <f t="shared" si="3"/>
        <v>50</v>
      </c>
    </row>
    <row r="246" spans="1:3">
      <c r="A246" s="1">
        <v>41089</v>
      </c>
      <c r="B246">
        <v>49</v>
      </c>
      <c r="C246">
        <f t="shared" si="3"/>
        <v>49</v>
      </c>
    </row>
    <row r="247" spans="1:3">
      <c r="A247" s="1">
        <v>41090</v>
      </c>
      <c r="B247">
        <v>50</v>
      </c>
      <c r="C247">
        <f t="shared" si="3"/>
        <v>50</v>
      </c>
    </row>
    <row r="248" spans="1:3">
      <c r="A248" s="1">
        <v>41091</v>
      </c>
      <c r="B248">
        <v>50</v>
      </c>
      <c r="C248">
        <f t="shared" si="3"/>
        <v>50</v>
      </c>
    </row>
    <row r="249" spans="1:3">
      <c r="A249" s="1">
        <v>41092</v>
      </c>
      <c r="B249">
        <v>50</v>
      </c>
      <c r="C249">
        <f t="shared" si="3"/>
        <v>50</v>
      </c>
    </row>
    <row r="250" spans="1:3">
      <c r="A250" s="1">
        <v>41093</v>
      </c>
      <c r="B250">
        <v>49</v>
      </c>
      <c r="C250">
        <f t="shared" si="3"/>
        <v>49</v>
      </c>
    </row>
    <row r="251" spans="1:3">
      <c r="A251" s="1">
        <v>41094</v>
      </c>
      <c r="B251">
        <v>48</v>
      </c>
      <c r="C251">
        <f t="shared" si="3"/>
        <v>48</v>
      </c>
    </row>
    <row r="252" spans="1:3">
      <c r="A252" s="1">
        <v>41095</v>
      </c>
      <c r="B252">
        <v>48</v>
      </c>
      <c r="C252">
        <f t="shared" si="3"/>
        <v>48</v>
      </c>
    </row>
    <row r="253" spans="1:3">
      <c r="A253" s="1">
        <v>41096</v>
      </c>
      <c r="B253">
        <v>48</v>
      </c>
      <c r="C253">
        <f t="shared" si="3"/>
        <v>48</v>
      </c>
    </row>
    <row r="254" spans="1:3">
      <c r="A254" s="1">
        <v>41097</v>
      </c>
      <c r="B254">
        <v>48</v>
      </c>
      <c r="C254">
        <f t="shared" si="3"/>
        <v>48</v>
      </c>
    </row>
    <row r="255" spans="1:3">
      <c r="A255" s="1">
        <v>41098</v>
      </c>
      <c r="B255">
        <v>49</v>
      </c>
      <c r="C255">
        <f t="shared" si="3"/>
        <v>49</v>
      </c>
    </row>
    <row r="256" spans="1:3">
      <c r="A256" s="1">
        <v>41099</v>
      </c>
      <c r="B256">
        <v>49</v>
      </c>
      <c r="C256">
        <f t="shared" si="3"/>
        <v>49</v>
      </c>
    </row>
    <row r="257" spans="1:3">
      <c r="A257" s="1">
        <v>41100</v>
      </c>
      <c r="B257">
        <v>48</v>
      </c>
      <c r="C257">
        <f t="shared" si="3"/>
        <v>48</v>
      </c>
    </row>
    <row r="258" spans="1:3">
      <c r="A258" s="1">
        <v>41101</v>
      </c>
      <c r="B258">
        <v>50</v>
      </c>
      <c r="C258">
        <f t="shared" si="3"/>
        <v>50</v>
      </c>
    </row>
    <row r="259" spans="1:3">
      <c r="A259" s="1">
        <v>41102</v>
      </c>
      <c r="B259">
        <v>50</v>
      </c>
      <c r="C259">
        <f t="shared" ref="C259:C322" si="4">IF(B259&gt;50, 50, B259)</f>
        <v>50</v>
      </c>
    </row>
    <row r="260" spans="1:3">
      <c r="A260" s="1">
        <v>41103</v>
      </c>
      <c r="B260">
        <v>49</v>
      </c>
      <c r="C260">
        <f t="shared" si="4"/>
        <v>49</v>
      </c>
    </row>
    <row r="261" spans="1:3">
      <c r="A261" s="1">
        <v>41104</v>
      </c>
      <c r="B261">
        <v>45</v>
      </c>
      <c r="C261">
        <f t="shared" si="4"/>
        <v>45</v>
      </c>
    </row>
    <row r="262" spans="1:3">
      <c r="A262" s="1">
        <v>41105</v>
      </c>
      <c r="B262">
        <v>50</v>
      </c>
      <c r="C262">
        <f t="shared" si="4"/>
        <v>50</v>
      </c>
    </row>
    <row r="263" spans="1:3">
      <c r="A263" s="1">
        <v>41106</v>
      </c>
      <c r="B263">
        <v>50</v>
      </c>
      <c r="C263">
        <f t="shared" si="4"/>
        <v>50</v>
      </c>
    </row>
    <row r="264" spans="1:3">
      <c r="A264" s="1">
        <v>41107</v>
      </c>
      <c r="B264">
        <v>50</v>
      </c>
      <c r="C264">
        <f t="shared" si="4"/>
        <v>50</v>
      </c>
    </row>
    <row r="265" spans="1:3">
      <c r="A265" s="1">
        <v>41108</v>
      </c>
      <c r="B265">
        <v>50</v>
      </c>
      <c r="C265">
        <f t="shared" si="4"/>
        <v>50</v>
      </c>
    </row>
    <row r="266" spans="1:3">
      <c r="A266" s="1">
        <v>41109</v>
      </c>
      <c r="B266">
        <v>50</v>
      </c>
      <c r="C266">
        <f t="shared" si="4"/>
        <v>50</v>
      </c>
    </row>
    <row r="267" spans="1:3">
      <c r="A267" s="1">
        <v>41110</v>
      </c>
      <c r="B267">
        <v>50</v>
      </c>
      <c r="C267">
        <f t="shared" si="4"/>
        <v>50</v>
      </c>
    </row>
    <row r="268" spans="1:3">
      <c r="A268" s="1">
        <v>41111</v>
      </c>
      <c r="B268">
        <v>50</v>
      </c>
      <c r="C268">
        <f t="shared" si="4"/>
        <v>50</v>
      </c>
    </row>
    <row r="269" spans="1:3">
      <c r="A269" s="1">
        <v>41112</v>
      </c>
      <c r="B269">
        <v>47</v>
      </c>
      <c r="C269">
        <f t="shared" si="4"/>
        <v>47</v>
      </c>
    </row>
    <row r="270" spans="1:3">
      <c r="A270" s="1">
        <v>41113</v>
      </c>
      <c r="B270">
        <v>43</v>
      </c>
      <c r="C270">
        <f t="shared" si="4"/>
        <v>43</v>
      </c>
    </row>
    <row r="271" spans="1:3">
      <c r="A271" s="1">
        <v>41114</v>
      </c>
      <c r="B271">
        <v>50</v>
      </c>
      <c r="C271">
        <f t="shared" si="4"/>
        <v>50</v>
      </c>
    </row>
    <row r="272" spans="1:3">
      <c r="A272" s="1">
        <v>41115</v>
      </c>
      <c r="B272">
        <v>48</v>
      </c>
      <c r="C272">
        <f t="shared" si="4"/>
        <v>48</v>
      </c>
    </row>
    <row r="273" spans="1:3">
      <c r="A273" s="1">
        <v>41116</v>
      </c>
      <c r="B273">
        <v>50</v>
      </c>
      <c r="C273">
        <f t="shared" si="4"/>
        <v>50</v>
      </c>
    </row>
    <row r="274" spans="1:3">
      <c r="A274" s="1">
        <v>41117</v>
      </c>
      <c r="B274">
        <v>49</v>
      </c>
      <c r="C274">
        <f t="shared" si="4"/>
        <v>49</v>
      </c>
    </row>
    <row r="275" spans="1:3">
      <c r="A275" s="1">
        <v>41118</v>
      </c>
      <c r="B275">
        <v>50</v>
      </c>
      <c r="C275">
        <f t="shared" si="4"/>
        <v>50</v>
      </c>
    </row>
    <row r="276" spans="1:3">
      <c r="A276" s="1">
        <v>41119</v>
      </c>
      <c r="B276">
        <v>46</v>
      </c>
      <c r="C276">
        <f t="shared" si="4"/>
        <v>46</v>
      </c>
    </row>
    <row r="277" spans="1:3">
      <c r="A277" s="1">
        <v>41120</v>
      </c>
      <c r="B277">
        <v>48</v>
      </c>
      <c r="C277">
        <f t="shared" si="4"/>
        <v>48</v>
      </c>
    </row>
    <row r="278" spans="1:3">
      <c r="A278" s="1">
        <v>41121</v>
      </c>
      <c r="B278">
        <v>47</v>
      </c>
      <c r="C278">
        <f t="shared" si="4"/>
        <v>47</v>
      </c>
    </row>
    <row r="279" spans="1:3">
      <c r="A279" s="1">
        <v>41122</v>
      </c>
      <c r="B279">
        <v>42</v>
      </c>
      <c r="C279">
        <f t="shared" si="4"/>
        <v>42</v>
      </c>
    </row>
    <row r="280" spans="1:3">
      <c r="A280" s="1">
        <v>41123</v>
      </c>
      <c r="B280">
        <v>45</v>
      </c>
      <c r="C280">
        <f t="shared" si="4"/>
        <v>45</v>
      </c>
    </row>
    <row r="281" spans="1:3">
      <c r="A281" s="1">
        <v>41124</v>
      </c>
      <c r="B281">
        <v>47</v>
      </c>
      <c r="C281">
        <f t="shared" si="4"/>
        <v>47</v>
      </c>
    </row>
    <row r="282" spans="1:3">
      <c r="A282" s="1">
        <v>41125</v>
      </c>
      <c r="B282">
        <v>38</v>
      </c>
      <c r="C282">
        <f t="shared" si="4"/>
        <v>38</v>
      </c>
    </row>
    <row r="283" spans="1:3">
      <c r="A283" s="1">
        <v>41126</v>
      </c>
      <c r="B283">
        <v>40</v>
      </c>
      <c r="C283">
        <f t="shared" si="4"/>
        <v>40</v>
      </c>
    </row>
    <row r="284" spans="1:3">
      <c r="A284" s="1">
        <v>41127</v>
      </c>
      <c r="B284">
        <v>47</v>
      </c>
      <c r="C284">
        <f t="shared" si="4"/>
        <v>47</v>
      </c>
    </row>
    <row r="285" spans="1:3">
      <c r="A285" s="1">
        <v>41128</v>
      </c>
      <c r="B285">
        <v>46</v>
      </c>
      <c r="C285">
        <f t="shared" si="4"/>
        <v>46</v>
      </c>
    </row>
    <row r="286" spans="1:3">
      <c r="A286" s="1">
        <v>41129</v>
      </c>
      <c r="B286">
        <v>48</v>
      </c>
      <c r="C286">
        <f t="shared" si="4"/>
        <v>48</v>
      </c>
    </row>
    <row r="287" spans="1:3">
      <c r="A287" s="1">
        <v>41130</v>
      </c>
      <c r="B287">
        <v>44</v>
      </c>
      <c r="C287">
        <f t="shared" si="4"/>
        <v>44</v>
      </c>
    </row>
    <row r="288" spans="1:3">
      <c r="A288" s="1">
        <v>41131</v>
      </c>
      <c r="B288">
        <v>48</v>
      </c>
      <c r="C288">
        <f t="shared" si="4"/>
        <v>48</v>
      </c>
    </row>
    <row r="289" spans="1:3">
      <c r="A289" s="1">
        <v>41132</v>
      </c>
      <c r="B289">
        <v>37</v>
      </c>
      <c r="C289">
        <f t="shared" si="4"/>
        <v>37</v>
      </c>
    </row>
    <row r="290" spans="1:3">
      <c r="A290" s="1">
        <v>41133</v>
      </c>
      <c r="B290">
        <v>45</v>
      </c>
      <c r="C290">
        <f t="shared" si="4"/>
        <v>45</v>
      </c>
    </row>
    <row r="291" spans="1:3">
      <c r="A291" s="1">
        <v>41134</v>
      </c>
      <c r="B291">
        <v>48</v>
      </c>
      <c r="C291">
        <f t="shared" si="4"/>
        <v>48</v>
      </c>
    </row>
    <row r="292" spans="1:3">
      <c r="A292" s="1">
        <v>41135</v>
      </c>
      <c r="B292">
        <v>44</v>
      </c>
      <c r="C292">
        <f t="shared" si="4"/>
        <v>44</v>
      </c>
    </row>
    <row r="293" spans="1:3">
      <c r="A293" s="1">
        <v>41136</v>
      </c>
      <c r="B293">
        <v>47</v>
      </c>
      <c r="C293">
        <f t="shared" si="4"/>
        <v>47</v>
      </c>
    </row>
    <row r="294" spans="1:3">
      <c r="A294" s="1">
        <v>41137</v>
      </c>
      <c r="B294">
        <v>46</v>
      </c>
      <c r="C294">
        <f t="shared" si="4"/>
        <v>46</v>
      </c>
    </row>
    <row r="295" spans="1:3">
      <c r="A295" s="1">
        <v>41138</v>
      </c>
      <c r="B295">
        <v>50</v>
      </c>
      <c r="C295">
        <f t="shared" si="4"/>
        <v>50</v>
      </c>
    </row>
    <row r="296" spans="1:3">
      <c r="A296" s="1">
        <v>41139</v>
      </c>
      <c r="B296">
        <v>36</v>
      </c>
      <c r="C296">
        <f t="shared" si="4"/>
        <v>36</v>
      </c>
    </row>
    <row r="297" spans="1:3">
      <c r="A297" s="1">
        <v>41140</v>
      </c>
      <c r="B297">
        <v>42</v>
      </c>
      <c r="C297">
        <f t="shared" si="4"/>
        <v>42</v>
      </c>
    </row>
    <row r="298" spans="1:3">
      <c r="A298" s="1">
        <v>41141</v>
      </c>
      <c r="B298">
        <v>50</v>
      </c>
      <c r="C298">
        <f t="shared" si="4"/>
        <v>50</v>
      </c>
    </row>
    <row r="299" spans="1:3">
      <c r="A299" s="1">
        <v>41142</v>
      </c>
      <c r="B299">
        <v>50</v>
      </c>
      <c r="C299">
        <f t="shared" si="4"/>
        <v>50</v>
      </c>
    </row>
    <row r="300" spans="1:3">
      <c r="A300" s="1">
        <v>41143</v>
      </c>
      <c r="B300">
        <v>50</v>
      </c>
      <c r="C300">
        <f t="shared" si="4"/>
        <v>50</v>
      </c>
    </row>
    <row r="301" spans="1:3">
      <c r="A301" s="1">
        <v>41144</v>
      </c>
      <c r="B301">
        <v>50</v>
      </c>
      <c r="C301">
        <f t="shared" si="4"/>
        <v>50</v>
      </c>
    </row>
    <row r="302" spans="1:3">
      <c r="A302" s="1">
        <v>41145</v>
      </c>
      <c r="B302">
        <v>50</v>
      </c>
      <c r="C302">
        <f t="shared" si="4"/>
        <v>50</v>
      </c>
    </row>
    <row r="303" spans="1:3">
      <c r="A303" s="1">
        <v>41146</v>
      </c>
      <c r="B303">
        <v>26</v>
      </c>
      <c r="C303">
        <f t="shared" si="4"/>
        <v>26</v>
      </c>
    </row>
    <row r="304" spans="1:3">
      <c r="A304" s="1">
        <v>41147</v>
      </c>
      <c r="B304">
        <v>38</v>
      </c>
      <c r="C304">
        <f t="shared" si="4"/>
        <v>38</v>
      </c>
    </row>
    <row r="305" spans="1:3">
      <c r="A305" s="1">
        <v>41148</v>
      </c>
      <c r="B305">
        <v>50</v>
      </c>
      <c r="C305">
        <f t="shared" si="4"/>
        <v>50</v>
      </c>
    </row>
    <row r="306" spans="1:3">
      <c r="A306" s="1">
        <v>41149</v>
      </c>
      <c r="B306">
        <v>48</v>
      </c>
      <c r="C306">
        <f t="shared" si="4"/>
        <v>48</v>
      </c>
    </row>
    <row r="307" spans="1:3">
      <c r="A307" s="1">
        <v>41150</v>
      </c>
      <c r="B307">
        <v>50</v>
      </c>
      <c r="C307">
        <f t="shared" si="4"/>
        <v>50</v>
      </c>
    </row>
    <row r="308" spans="1:3">
      <c r="A308" s="1">
        <v>41151</v>
      </c>
      <c r="B308">
        <v>50</v>
      </c>
      <c r="C308">
        <f t="shared" si="4"/>
        <v>50</v>
      </c>
    </row>
    <row r="309" spans="1:3">
      <c r="A309" s="1">
        <v>41152</v>
      </c>
      <c r="B309">
        <v>50</v>
      </c>
      <c r="C309">
        <f t="shared" si="4"/>
        <v>50</v>
      </c>
    </row>
    <row r="310" spans="1:3">
      <c r="A310" s="1">
        <v>41153</v>
      </c>
      <c r="B310">
        <v>47</v>
      </c>
      <c r="C310">
        <f t="shared" si="4"/>
        <v>47</v>
      </c>
    </row>
    <row r="311" spans="1:3">
      <c r="A311" s="1">
        <v>41154</v>
      </c>
      <c r="B311">
        <v>35</v>
      </c>
      <c r="C311">
        <f t="shared" si="4"/>
        <v>35</v>
      </c>
    </row>
    <row r="312" spans="1:3">
      <c r="A312" s="1">
        <v>41155</v>
      </c>
      <c r="B312">
        <v>50</v>
      </c>
      <c r="C312">
        <f t="shared" si="4"/>
        <v>50</v>
      </c>
    </row>
    <row r="313" spans="1:3">
      <c r="A313" s="1">
        <v>41156</v>
      </c>
      <c r="B313">
        <v>41</v>
      </c>
      <c r="C313">
        <f t="shared" si="4"/>
        <v>41</v>
      </c>
    </row>
    <row r="314" spans="1:3">
      <c r="A314" s="1">
        <v>41157</v>
      </c>
      <c r="B314">
        <v>50</v>
      </c>
      <c r="C314">
        <f t="shared" si="4"/>
        <v>50</v>
      </c>
    </row>
    <row r="315" spans="1:3">
      <c r="A315" s="1">
        <v>41158</v>
      </c>
      <c r="B315">
        <v>50</v>
      </c>
      <c r="C315">
        <f t="shared" si="4"/>
        <v>50</v>
      </c>
    </row>
    <row r="316" spans="1:3">
      <c r="A316" s="1">
        <v>41159</v>
      </c>
      <c r="B316">
        <v>50</v>
      </c>
      <c r="C316">
        <f t="shared" si="4"/>
        <v>50</v>
      </c>
    </row>
    <row r="317" spans="1:3">
      <c r="A317" s="1">
        <v>41160</v>
      </c>
      <c r="B317">
        <v>50</v>
      </c>
      <c r="C317">
        <f t="shared" si="4"/>
        <v>50</v>
      </c>
    </row>
    <row r="318" spans="1:3">
      <c r="A318" s="1">
        <v>41171</v>
      </c>
      <c r="B318">
        <v>49</v>
      </c>
      <c r="C318">
        <f t="shared" si="4"/>
        <v>49</v>
      </c>
    </row>
    <row r="319" spans="1:3">
      <c r="A319" s="1">
        <v>41172</v>
      </c>
      <c r="B319">
        <v>47</v>
      </c>
      <c r="C319">
        <f t="shared" si="4"/>
        <v>47</v>
      </c>
    </row>
    <row r="320" spans="1:3">
      <c r="A320" s="1">
        <v>41173</v>
      </c>
      <c r="B320">
        <v>48</v>
      </c>
      <c r="C320">
        <f t="shared" si="4"/>
        <v>48</v>
      </c>
    </row>
    <row r="321" spans="1:3">
      <c r="A321" s="1">
        <v>41174</v>
      </c>
      <c r="B321">
        <v>44</v>
      </c>
      <c r="C321">
        <f t="shared" si="4"/>
        <v>44</v>
      </c>
    </row>
    <row r="322" spans="1:3">
      <c r="A322" s="1">
        <v>41175</v>
      </c>
      <c r="B322">
        <v>46</v>
      </c>
      <c r="C322">
        <f t="shared" si="4"/>
        <v>46</v>
      </c>
    </row>
    <row r="323" spans="1:3">
      <c r="A323" s="1">
        <v>41176</v>
      </c>
      <c r="B323">
        <v>46</v>
      </c>
      <c r="C323">
        <f t="shared" ref="C323:C386" si="5">IF(B323&gt;50, 50, B323)</f>
        <v>46</v>
      </c>
    </row>
    <row r="324" spans="1:3">
      <c r="A324" s="1">
        <v>41177</v>
      </c>
      <c r="B324">
        <v>49</v>
      </c>
      <c r="C324">
        <f t="shared" si="5"/>
        <v>49</v>
      </c>
    </row>
    <row r="325" spans="1:3">
      <c r="A325" s="1">
        <v>41178</v>
      </c>
      <c r="B325">
        <v>47</v>
      </c>
      <c r="C325">
        <f t="shared" si="5"/>
        <v>47</v>
      </c>
    </row>
    <row r="326" spans="1:3">
      <c r="A326" s="1">
        <v>41179</v>
      </c>
      <c r="B326">
        <v>47</v>
      </c>
      <c r="C326">
        <f t="shared" si="5"/>
        <v>47</v>
      </c>
    </row>
    <row r="327" spans="1:3">
      <c r="A327" s="1">
        <v>41180</v>
      </c>
      <c r="B327">
        <v>49</v>
      </c>
      <c r="C327">
        <f t="shared" si="5"/>
        <v>49</v>
      </c>
    </row>
    <row r="328" spans="1:3">
      <c r="A328" s="1">
        <v>41181</v>
      </c>
      <c r="B328">
        <v>37</v>
      </c>
      <c r="C328">
        <f t="shared" si="5"/>
        <v>37</v>
      </c>
    </row>
    <row r="329" spans="1:3">
      <c r="A329" s="1">
        <v>41182</v>
      </c>
      <c r="B329">
        <v>46</v>
      </c>
      <c r="C329">
        <f t="shared" si="5"/>
        <v>46</v>
      </c>
    </row>
    <row r="330" spans="1:3">
      <c r="A330" s="1">
        <v>41183</v>
      </c>
      <c r="B330">
        <v>50</v>
      </c>
      <c r="C330">
        <f t="shared" si="5"/>
        <v>50</v>
      </c>
    </row>
    <row r="331" spans="1:3">
      <c r="A331" s="1">
        <v>41184</v>
      </c>
      <c r="B331">
        <v>47</v>
      </c>
      <c r="C331">
        <f t="shared" si="5"/>
        <v>47</v>
      </c>
    </row>
    <row r="332" spans="1:3">
      <c r="A332" s="1">
        <v>41185</v>
      </c>
      <c r="B332">
        <v>50</v>
      </c>
      <c r="C332">
        <f t="shared" si="5"/>
        <v>50</v>
      </c>
    </row>
    <row r="333" spans="1:3">
      <c r="A333" s="1">
        <v>41186</v>
      </c>
      <c r="B333">
        <v>49</v>
      </c>
      <c r="C333">
        <f t="shared" si="5"/>
        <v>49</v>
      </c>
    </row>
    <row r="334" spans="1:3">
      <c r="A334" s="1">
        <v>41187</v>
      </c>
      <c r="B334">
        <v>50</v>
      </c>
      <c r="C334">
        <f t="shared" si="5"/>
        <v>50</v>
      </c>
    </row>
    <row r="335" spans="1:3">
      <c r="A335" s="1">
        <v>41188</v>
      </c>
      <c r="B335">
        <v>43</v>
      </c>
      <c r="C335">
        <f t="shared" si="5"/>
        <v>43</v>
      </c>
    </row>
    <row r="336" spans="1:3">
      <c r="A336" s="1">
        <v>41189</v>
      </c>
      <c r="B336">
        <v>49</v>
      </c>
      <c r="C336">
        <f t="shared" si="5"/>
        <v>49</v>
      </c>
    </row>
    <row r="337" spans="1:3">
      <c r="A337" s="1">
        <v>41190</v>
      </c>
      <c r="B337">
        <v>49</v>
      </c>
      <c r="C337">
        <f t="shared" si="5"/>
        <v>49</v>
      </c>
    </row>
    <row r="338" spans="1:3">
      <c r="A338" s="1">
        <v>41191</v>
      </c>
      <c r="B338">
        <v>48</v>
      </c>
      <c r="C338">
        <f t="shared" si="5"/>
        <v>48</v>
      </c>
    </row>
    <row r="339" spans="1:3">
      <c r="A339" s="1">
        <v>41192</v>
      </c>
      <c r="B339">
        <v>50</v>
      </c>
      <c r="C339">
        <f t="shared" si="5"/>
        <v>50</v>
      </c>
    </row>
    <row r="340" spans="1:3">
      <c r="A340" s="1">
        <v>41193</v>
      </c>
      <c r="B340">
        <v>48</v>
      </c>
      <c r="C340">
        <f t="shared" si="5"/>
        <v>48</v>
      </c>
    </row>
    <row r="341" spans="1:3">
      <c r="A341" s="1">
        <v>41194</v>
      </c>
      <c r="B341">
        <v>49</v>
      </c>
      <c r="C341">
        <f t="shared" si="5"/>
        <v>49</v>
      </c>
    </row>
    <row r="342" spans="1:3">
      <c r="A342" s="1">
        <v>41195</v>
      </c>
      <c r="B342">
        <v>43</v>
      </c>
      <c r="C342">
        <f t="shared" si="5"/>
        <v>43</v>
      </c>
    </row>
    <row r="343" spans="1:3">
      <c r="A343" s="1">
        <v>41196</v>
      </c>
      <c r="B343">
        <v>50</v>
      </c>
      <c r="C343">
        <f t="shared" si="5"/>
        <v>50</v>
      </c>
    </row>
    <row r="344" spans="1:3">
      <c r="A344" s="1">
        <v>41197</v>
      </c>
      <c r="B344">
        <v>49</v>
      </c>
      <c r="C344">
        <f t="shared" si="5"/>
        <v>49</v>
      </c>
    </row>
    <row r="345" spans="1:3">
      <c r="A345" s="1">
        <v>41198</v>
      </c>
      <c r="B345">
        <v>50</v>
      </c>
      <c r="C345">
        <f t="shared" si="5"/>
        <v>50</v>
      </c>
    </row>
    <row r="346" spans="1:3">
      <c r="A346" s="1">
        <v>41199</v>
      </c>
      <c r="B346">
        <v>49</v>
      </c>
      <c r="C346">
        <f t="shared" si="5"/>
        <v>49</v>
      </c>
    </row>
    <row r="347" spans="1:3">
      <c r="A347" s="1">
        <v>41200</v>
      </c>
      <c r="B347">
        <v>49</v>
      </c>
      <c r="C347">
        <f t="shared" si="5"/>
        <v>49</v>
      </c>
    </row>
    <row r="348" spans="1:3">
      <c r="A348" s="1">
        <v>41201</v>
      </c>
      <c r="B348">
        <v>50</v>
      </c>
      <c r="C348">
        <f t="shared" si="5"/>
        <v>50</v>
      </c>
    </row>
    <row r="349" spans="1:3">
      <c r="A349" s="1">
        <v>41202</v>
      </c>
      <c r="B349">
        <v>45</v>
      </c>
      <c r="C349">
        <f t="shared" si="5"/>
        <v>45</v>
      </c>
    </row>
    <row r="350" spans="1:3">
      <c r="A350" s="1">
        <v>41203</v>
      </c>
      <c r="B350">
        <v>49</v>
      </c>
      <c r="C350">
        <f t="shared" si="5"/>
        <v>49</v>
      </c>
    </row>
    <row r="351" spans="1:3">
      <c r="A351" s="1">
        <v>41204</v>
      </c>
      <c r="B351">
        <v>50</v>
      </c>
      <c r="C351">
        <f t="shared" si="5"/>
        <v>50</v>
      </c>
    </row>
    <row r="352" spans="1:3">
      <c r="A352" s="1">
        <v>41205</v>
      </c>
      <c r="B352">
        <v>50</v>
      </c>
      <c r="C352">
        <f t="shared" si="5"/>
        <v>50</v>
      </c>
    </row>
    <row r="353" spans="1:3">
      <c r="A353" s="1">
        <v>41206</v>
      </c>
      <c r="B353">
        <v>51</v>
      </c>
      <c r="C353">
        <f t="shared" si="5"/>
        <v>50</v>
      </c>
    </row>
    <row r="354" spans="1:3">
      <c r="A354" s="1">
        <v>41207</v>
      </c>
      <c r="B354">
        <v>50</v>
      </c>
      <c r="C354">
        <f t="shared" si="5"/>
        <v>50</v>
      </c>
    </row>
    <row r="355" spans="1:3">
      <c r="A355" s="1">
        <v>41208</v>
      </c>
      <c r="B355">
        <v>50</v>
      </c>
      <c r="C355">
        <f t="shared" si="5"/>
        <v>50</v>
      </c>
    </row>
    <row r="356" spans="1:3">
      <c r="A356" s="1">
        <v>41209</v>
      </c>
      <c r="B356">
        <v>25</v>
      </c>
      <c r="C356">
        <f t="shared" si="5"/>
        <v>25</v>
      </c>
    </row>
    <row r="357" spans="1:3">
      <c r="A357" s="1">
        <v>41210</v>
      </c>
      <c r="B357">
        <v>49</v>
      </c>
      <c r="C357">
        <f t="shared" si="5"/>
        <v>49</v>
      </c>
    </row>
    <row r="358" spans="1:3">
      <c r="A358" s="1">
        <v>41211</v>
      </c>
      <c r="B358">
        <v>50</v>
      </c>
      <c r="C358">
        <f t="shared" si="5"/>
        <v>50</v>
      </c>
    </row>
    <row r="359" spans="1:3">
      <c r="A359" s="1">
        <v>41212</v>
      </c>
      <c r="B359">
        <v>50</v>
      </c>
      <c r="C359">
        <f t="shared" si="5"/>
        <v>50</v>
      </c>
    </row>
    <row r="360" spans="1:3">
      <c r="A360" s="1">
        <v>41213</v>
      </c>
      <c r="B360">
        <v>48</v>
      </c>
      <c r="C360">
        <f t="shared" si="5"/>
        <v>48</v>
      </c>
    </row>
    <row r="361" spans="1:3">
      <c r="A361" s="1">
        <v>41214</v>
      </c>
      <c r="B361">
        <v>48</v>
      </c>
      <c r="C361">
        <f t="shared" si="5"/>
        <v>48</v>
      </c>
    </row>
    <row r="362" spans="1:3">
      <c r="A362" s="1">
        <v>41215</v>
      </c>
      <c r="B362">
        <v>49</v>
      </c>
      <c r="C362">
        <f t="shared" si="5"/>
        <v>49</v>
      </c>
    </row>
    <row r="363" spans="1:3">
      <c r="A363" s="1">
        <v>41216</v>
      </c>
      <c r="B363">
        <v>48</v>
      </c>
      <c r="C363">
        <f t="shared" si="5"/>
        <v>48</v>
      </c>
    </row>
    <row r="364" spans="1:3">
      <c r="A364" s="1">
        <v>41217</v>
      </c>
      <c r="B364">
        <v>50</v>
      </c>
      <c r="C364">
        <f t="shared" si="5"/>
        <v>50</v>
      </c>
    </row>
    <row r="365" spans="1:3">
      <c r="A365" s="1">
        <v>41218</v>
      </c>
      <c r="B365">
        <v>49</v>
      </c>
      <c r="C365">
        <f t="shared" si="5"/>
        <v>49</v>
      </c>
    </row>
    <row r="366" spans="1:3">
      <c r="A366" s="1">
        <v>41219</v>
      </c>
      <c r="B366">
        <v>49</v>
      </c>
      <c r="C366">
        <f t="shared" si="5"/>
        <v>49</v>
      </c>
    </row>
    <row r="367" spans="1:3">
      <c r="A367" s="1">
        <v>41220</v>
      </c>
      <c r="B367">
        <v>49</v>
      </c>
      <c r="C367">
        <f t="shared" si="5"/>
        <v>49</v>
      </c>
    </row>
    <row r="368" spans="1:3">
      <c r="A368" s="1">
        <v>41221</v>
      </c>
      <c r="B368">
        <v>48</v>
      </c>
      <c r="C368">
        <f t="shared" si="5"/>
        <v>48</v>
      </c>
    </row>
    <row r="369" spans="1:3">
      <c r="A369" s="1">
        <v>41222</v>
      </c>
      <c r="B369">
        <v>49</v>
      </c>
      <c r="C369">
        <f t="shared" si="5"/>
        <v>49</v>
      </c>
    </row>
    <row r="370" spans="1:3">
      <c r="A370" s="1">
        <v>41223</v>
      </c>
      <c r="B370">
        <v>49</v>
      </c>
      <c r="C370">
        <f t="shared" si="5"/>
        <v>49</v>
      </c>
    </row>
    <row r="371" spans="1:3">
      <c r="A371" s="1">
        <v>41224</v>
      </c>
      <c r="B371">
        <v>49</v>
      </c>
      <c r="C371">
        <f t="shared" si="5"/>
        <v>49</v>
      </c>
    </row>
    <row r="372" spans="1:3">
      <c r="A372" s="1">
        <v>41225</v>
      </c>
      <c r="B372">
        <v>50</v>
      </c>
      <c r="C372">
        <f t="shared" si="5"/>
        <v>50</v>
      </c>
    </row>
    <row r="373" spans="1:3">
      <c r="A373" s="1">
        <v>41226</v>
      </c>
      <c r="B373">
        <v>49</v>
      </c>
      <c r="C373">
        <f t="shared" si="5"/>
        <v>49</v>
      </c>
    </row>
    <row r="374" spans="1:3">
      <c r="A374" s="1">
        <v>41227</v>
      </c>
      <c r="B374">
        <v>49</v>
      </c>
      <c r="C374">
        <f t="shared" si="5"/>
        <v>49</v>
      </c>
    </row>
    <row r="375" spans="1:3">
      <c r="A375" s="1">
        <v>41228</v>
      </c>
      <c r="B375">
        <v>47</v>
      </c>
      <c r="C375">
        <f t="shared" si="5"/>
        <v>47</v>
      </c>
    </row>
    <row r="376" spans="1:3">
      <c r="A376" s="1">
        <v>41229</v>
      </c>
      <c r="B376">
        <v>49</v>
      </c>
      <c r="C376">
        <f t="shared" si="5"/>
        <v>49</v>
      </c>
    </row>
    <row r="377" spans="1:3">
      <c r="A377" s="1">
        <v>41230</v>
      </c>
      <c r="B377">
        <v>50</v>
      </c>
      <c r="C377">
        <f t="shared" si="5"/>
        <v>50</v>
      </c>
    </row>
    <row r="378" spans="1:3">
      <c r="A378" s="1">
        <v>41231</v>
      </c>
      <c r="B378">
        <v>50</v>
      </c>
      <c r="C378">
        <f t="shared" si="5"/>
        <v>50</v>
      </c>
    </row>
    <row r="379" spans="1:3">
      <c r="A379" s="1">
        <v>41232</v>
      </c>
      <c r="B379">
        <v>49</v>
      </c>
      <c r="C379">
        <f t="shared" si="5"/>
        <v>49</v>
      </c>
    </row>
    <row r="380" spans="1:3">
      <c r="A380" s="1">
        <v>41233</v>
      </c>
      <c r="B380">
        <v>49</v>
      </c>
      <c r="C380">
        <f t="shared" si="5"/>
        <v>49</v>
      </c>
    </row>
    <row r="381" spans="1:3">
      <c r="A381" s="1">
        <v>41234</v>
      </c>
      <c r="B381">
        <v>49</v>
      </c>
      <c r="C381">
        <f t="shared" si="5"/>
        <v>49</v>
      </c>
    </row>
    <row r="382" spans="1:3">
      <c r="A382" s="1">
        <v>41235</v>
      </c>
      <c r="B382">
        <v>50</v>
      </c>
      <c r="C382">
        <f t="shared" si="5"/>
        <v>50</v>
      </c>
    </row>
    <row r="383" spans="1:3">
      <c r="A383" s="1">
        <v>41236</v>
      </c>
      <c r="B383">
        <v>49</v>
      </c>
      <c r="C383">
        <f t="shared" si="5"/>
        <v>49</v>
      </c>
    </row>
    <row r="384" spans="1:3">
      <c r="A384" s="1">
        <v>41237</v>
      </c>
      <c r="B384">
        <v>49</v>
      </c>
      <c r="C384">
        <f t="shared" si="5"/>
        <v>49</v>
      </c>
    </row>
    <row r="385" spans="1:3">
      <c r="A385" s="1">
        <v>41238</v>
      </c>
      <c r="B385">
        <v>50</v>
      </c>
      <c r="C385">
        <f t="shared" si="5"/>
        <v>50</v>
      </c>
    </row>
    <row r="386" spans="1:3">
      <c r="A386" s="1">
        <v>41239</v>
      </c>
      <c r="B386">
        <v>47</v>
      </c>
      <c r="C386">
        <f t="shared" si="5"/>
        <v>47</v>
      </c>
    </row>
    <row r="387" spans="1:3">
      <c r="A387" s="1">
        <v>41240</v>
      </c>
      <c r="B387">
        <v>49</v>
      </c>
      <c r="C387">
        <f t="shared" ref="C387:C450" si="6">IF(B387&gt;50, 50, B387)</f>
        <v>49</v>
      </c>
    </row>
    <row r="388" spans="1:3">
      <c r="A388" s="1">
        <v>41241</v>
      </c>
      <c r="B388">
        <v>49</v>
      </c>
      <c r="C388">
        <f t="shared" si="6"/>
        <v>49</v>
      </c>
    </row>
    <row r="389" spans="1:3">
      <c r="A389" s="1">
        <v>41242</v>
      </c>
      <c r="B389">
        <v>48</v>
      </c>
      <c r="C389">
        <f t="shared" si="6"/>
        <v>48</v>
      </c>
    </row>
    <row r="390" spans="1:3">
      <c r="A390" s="1">
        <v>41243</v>
      </c>
      <c r="B390">
        <v>47</v>
      </c>
      <c r="C390">
        <f t="shared" si="6"/>
        <v>47</v>
      </c>
    </row>
    <row r="391" spans="1:3">
      <c r="A391" s="1">
        <v>41244</v>
      </c>
      <c r="B391">
        <v>49</v>
      </c>
      <c r="C391">
        <f t="shared" si="6"/>
        <v>49</v>
      </c>
    </row>
    <row r="392" spans="1:3">
      <c r="A392" s="1">
        <v>41245</v>
      </c>
      <c r="B392">
        <v>50</v>
      </c>
      <c r="C392">
        <f t="shared" si="6"/>
        <v>50</v>
      </c>
    </row>
    <row r="393" spans="1:3">
      <c r="A393" s="1">
        <v>41246</v>
      </c>
      <c r="B393">
        <v>49</v>
      </c>
      <c r="C393">
        <f t="shared" si="6"/>
        <v>49</v>
      </c>
    </row>
    <row r="394" spans="1:3">
      <c r="A394" s="1">
        <v>41247</v>
      </c>
      <c r="B394">
        <v>49</v>
      </c>
      <c r="C394">
        <f t="shared" si="6"/>
        <v>49</v>
      </c>
    </row>
    <row r="395" spans="1:3">
      <c r="A395" s="1">
        <v>41248</v>
      </c>
      <c r="B395">
        <v>47</v>
      </c>
      <c r="C395">
        <f t="shared" si="6"/>
        <v>47</v>
      </c>
    </row>
    <row r="396" spans="1:3">
      <c r="A396" s="1">
        <v>41249</v>
      </c>
      <c r="B396">
        <v>48</v>
      </c>
      <c r="C396">
        <f t="shared" si="6"/>
        <v>48</v>
      </c>
    </row>
    <row r="397" spans="1:3">
      <c r="A397" s="1">
        <v>41250</v>
      </c>
      <c r="B397">
        <v>49</v>
      </c>
      <c r="C397">
        <f t="shared" si="6"/>
        <v>49</v>
      </c>
    </row>
    <row r="398" spans="1:3">
      <c r="A398" s="1">
        <v>41251</v>
      </c>
      <c r="B398">
        <v>50</v>
      </c>
      <c r="C398">
        <f t="shared" si="6"/>
        <v>50</v>
      </c>
    </row>
    <row r="399" spans="1:3">
      <c r="A399" s="1">
        <v>41252</v>
      </c>
      <c r="B399">
        <v>50</v>
      </c>
      <c r="C399">
        <f t="shared" si="6"/>
        <v>50</v>
      </c>
    </row>
    <row r="400" spans="1:3">
      <c r="A400" s="1">
        <v>41253</v>
      </c>
      <c r="B400">
        <v>47</v>
      </c>
      <c r="C400">
        <f t="shared" si="6"/>
        <v>47</v>
      </c>
    </row>
    <row r="401" spans="1:3">
      <c r="A401" s="1">
        <v>41254</v>
      </c>
      <c r="B401">
        <v>49</v>
      </c>
      <c r="C401">
        <f t="shared" si="6"/>
        <v>49</v>
      </c>
    </row>
    <row r="402" spans="1:3">
      <c r="A402" s="1">
        <v>41255</v>
      </c>
      <c r="B402">
        <v>49</v>
      </c>
      <c r="C402">
        <f t="shared" si="6"/>
        <v>49</v>
      </c>
    </row>
    <row r="403" spans="1:3">
      <c r="A403" s="1">
        <v>41256</v>
      </c>
      <c r="B403">
        <v>49</v>
      </c>
      <c r="C403">
        <f t="shared" si="6"/>
        <v>49</v>
      </c>
    </row>
    <row r="404" spans="1:3">
      <c r="A404" s="1">
        <v>41257</v>
      </c>
      <c r="B404">
        <v>49</v>
      </c>
      <c r="C404">
        <f t="shared" si="6"/>
        <v>49</v>
      </c>
    </row>
    <row r="405" spans="1:3">
      <c r="A405" s="1">
        <v>41258</v>
      </c>
      <c r="B405">
        <v>48</v>
      </c>
      <c r="C405">
        <f t="shared" si="6"/>
        <v>48</v>
      </c>
    </row>
    <row r="406" spans="1:3">
      <c r="A406" s="1">
        <v>41259</v>
      </c>
      <c r="B406">
        <v>50</v>
      </c>
      <c r="C406">
        <f t="shared" si="6"/>
        <v>50</v>
      </c>
    </row>
    <row r="407" spans="1:3">
      <c r="A407" s="1">
        <v>41260</v>
      </c>
      <c r="B407">
        <v>48</v>
      </c>
      <c r="C407">
        <f t="shared" si="6"/>
        <v>48</v>
      </c>
    </row>
    <row r="408" spans="1:3">
      <c r="A408" s="1">
        <v>41261</v>
      </c>
      <c r="B408">
        <v>47</v>
      </c>
      <c r="C408">
        <f t="shared" si="6"/>
        <v>47</v>
      </c>
    </row>
    <row r="409" spans="1:3">
      <c r="A409" s="1">
        <v>41262</v>
      </c>
      <c r="B409">
        <v>47</v>
      </c>
      <c r="C409">
        <f t="shared" si="6"/>
        <v>47</v>
      </c>
    </row>
    <row r="410" spans="1:3">
      <c r="A410" s="1">
        <v>41263</v>
      </c>
      <c r="B410">
        <v>47</v>
      </c>
      <c r="C410">
        <f t="shared" si="6"/>
        <v>47</v>
      </c>
    </row>
    <row r="411" spans="1:3">
      <c r="A411" s="1">
        <v>41264</v>
      </c>
      <c r="B411">
        <v>47</v>
      </c>
      <c r="C411">
        <f t="shared" si="6"/>
        <v>47</v>
      </c>
    </row>
    <row r="412" spans="1:3">
      <c r="A412" s="1">
        <v>41265</v>
      </c>
      <c r="B412">
        <v>50</v>
      </c>
      <c r="C412">
        <f t="shared" si="6"/>
        <v>50</v>
      </c>
    </row>
    <row r="413" spans="1:3">
      <c r="A413" s="1">
        <v>41266</v>
      </c>
      <c r="B413">
        <v>49</v>
      </c>
      <c r="C413">
        <f t="shared" si="6"/>
        <v>49</v>
      </c>
    </row>
    <row r="414" spans="1:3">
      <c r="A414" s="1">
        <v>41267</v>
      </c>
      <c r="B414">
        <v>47</v>
      </c>
      <c r="C414">
        <f t="shared" si="6"/>
        <v>47</v>
      </c>
    </row>
    <row r="415" spans="1:3">
      <c r="A415" s="1">
        <v>41268</v>
      </c>
      <c r="B415">
        <v>49</v>
      </c>
      <c r="C415">
        <f t="shared" si="6"/>
        <v>49</v>
      </c>
    </row>
    <row r="416" spans="1:3">
      <c r="A416" s="1">
        <v>41269</v>
      </c>
      <c r="B416">
        <v>49</v>
      </c>
      <c r="C416">
        <f t="shared" si="6"/>
        <v>49</v>
      </c>
    </row>
    <row r="417" spans="1:3">
      <c r="A417" s="1">
        <v>41270</v>
      </c>
      <c r="B417">
        <v>48</v>
      </c>
      <c r="C417">
        <f t="shared" si="6"/>
        <v>48</v>
      </c>
    </row>
    <row r="418" spans="1:3">
      <c r="A418" s="1">
        <v>41271</v>
      </c>
      <c r="B418">
        <v>49</v>
      </c>
      <c r="C418">
        <f t="shared" si="6"/>
        <v>49</v>
      </c>
    </row>
    <row r="419" spans="1:3">
      <c r="A419" s="1">
        <v>41272</v>
      </c>
      <c r="B419">
        <v>48</v>
      </c>
      <c r="C419">
        <f t="shared" si="6"/>
        <v>48</v>
      </c>
    </row>
    <row r="420" spans="1:3">
      <c r="A420" s="1">
        <v>41273</v>
      </c>
      <c r="B420">
        <v>45</v>
      </c>
      <c r="C420">
        <f t="shared" si="6"/>
        <v>45</v>
      </c>
    </row>
    <row r="421" spans="1:3">
      <c r="A421" s="1">
        <v>41274</v>
      </c>
      <c r="B421">
        <v>49</v>
      </c>
      <c r="C421">
        <f t="shared" si="6"/>
        <v>49</v>
      </c>
    </row>
    <row r="422" spans="1:3">
      <c r="A422" s="1">
        <v>41275</v>
      </c>
      <c r="B422">
        <v>46</v>
      </c>
      <c r="C422">
        <f t="shared" si="6"/>
        <v>46</v>
      </c>
    </row>
    <row r="423" spans="1:3">
      <c r="A423" s="1">
        <v>41276</v>
      </c>
      <c r="B423">
        <v>48</v>
      </c>
      <c r="C423">
        <f t="shared" si="6"/>
        <v>48</v>
      </c>
    </row>
    <row r="424" spans="1:3">
      <c r="A424" s="1">
        <v>41277</v>
      </c>
      <c r="B424">
        <v>44</v>
      </c>
      <c r="C424">
        <f t="shared" si="6"/>
        <v>44</v>
      </c>
    </row>
    <row r="425" spans="1:3">
      <c r="A425" s="1">
        <v>41278</v>
      </c>
      <c r="B425">
        <v>47</v>
      </c>
      <c r="C425">
        <f t="shared" si="6"/>
        <v>47</v>
      </c>
    </row>
    <row r="426" spans="1:3">
      <c r="A426" s="1">
        <v>41279</v>
      </c>
      <c r="B426">
        <v>45</v>
      </c>
      <c r="C426">
        <f t="shared" si="6"/>
        <v>45</v>
      </c>
    </row>
    <row r="427" spans="1:3">
      <c r="A427" s="1">
        <v>41280</v>
      </c>
      <c r="B427">
        <v>48</v>
      </c>
      <c r="C427">
        <f t="shared" si="6"/>
        <v>48</v>
      </c>
    </row>
    <row r="428" spans="1:3">
      <c r="A428" s="1">
        <v>41281</v>
      </c>
      <c r="B428">
        <v>47</v>
      </c>
      <c r="C428">
        <f t="shared" si="6"/>
        <v>47</v>
      </c>
    </row>
    <row r="429" spans="1:3">
      <c r="A429" s="1">
        <v>41282</v>
      </c>
      <c r="B429">
        <v>46</v>
      </c>
      <c r="C429">
        <f t="shared" si="6"/>
        <v>46</v>
      </c>
    </row>
    <row r="430" spans="1:3">
      <c r="A430" s="1">
        <v>41283</v>
      </c>
      <c r="B430">
        <v>48</v>
      </c>
      <c r="C430">
        <f t="shared" si="6"/>
        <v>48</v>
      </c>
    </row>
    <row r="431" spans="1:3">
      <c r="A431" s="1">
        <v>41284</v>
      </c>
      <c r="B431">
        <v>48</v>
      </c>
      <c r="C431">
        <f t="shared" si="6"/>
        <v>48</v>
      </c>
    </row>
    <row r="432" spans="1:3">
      <c r="A432" s="1">
        <v>41285</v>
      </c>
      <c r="B432">
        <v>48</v>
      </c>
      <c r="C432">
        <f t="shared" si="6"/>
        <v>48</v>
      </c>
    </row>
    <row r="433" spans="1:3">
      <c r="A433" s="1">
        <v>41286</v>
      </c>
      <c r="B433">
        <v>41</v>
      </c>
      <c r="C433">
        <f t="shared" si="6"/>
        <v>41</v>
      </c>
    </row>
    <row r="434" spans="1:3">
      <c r="A434" s="1">
        <v>41287</v>
      </c>
      <c r="B434">
        <v>50</v>
      </c>
      <c r="C434">
        <f t="shared" si="6"/>
        <v>50</v>
      </c>
    </row>
    <row r="435" spans="1:3">
      <c r="A435" s="1">
        <v>41288</v>
      </c>
      <c r="B435">
        <v>42</v>
      </c>
      <c r="C435">
        <f t="shared" si="6"/>
        <v>42</v>
      </c>
    </row>
    <row r="436" spans="1:3">
      <c r="A436" s="1">
        <v>41289</v>
      </c>
      <c r="B436">
        <v>47</v>
      </c>
      <c r="C436">
        <f t="shared" si="6"/>
        <v>47</v>
      </c>
    </row>
    <row r="437" spans="1:3">
      <c r="A437" s="1">
        <v>41290</v>
      </c>
      <c r="B437">
        <v>39</v>
      </c>
      <c r="C437">
        <f t="shared" si="6"/>
        <v>39</v>
      </c>
    </row>
    <row r="438" spans="1:3">
      <c r="A438" s="1">
        <v>41291</v>
      </c>
      <c r="B438">
        <v>32</v>
      </c>
      <c r="C438">
        <f t="shared" si="6"/>
        <v>32</v>
      </c>
    </row>
    <row r="439" spans="1:3">
      <c r="A439" s="1">
        <v>41292</v>
      </c>
      <c r="B439">
        <v>32</v>
      </c>
      <c r="C439">
        <f t="shared" si="6"/>
        <v>32</v>
      </c>
    </row>
    <row r="440" spans="1:3">
      <c r="A440" s="1">
        <v>41293</v>
      </c>
      <c r="B440">
        <v>49</v>
      </c>
      <c r="C440">
        <f t="shared" si="6"/>
        <v>49</v>
      </c>
    </row>
    <row r="441" spans="1:3">
      <c r="A441" s="1">
        <v>41294</v>
      </c>
      <c r="B441">
        <v>36</v>
      </c>
      <c r="C441">
        <f t="shared" si="6"/>
        <v>36</v>
      </c>
    </row>
    <row r="442" spans="1:3">
      <c r="A442" s="1">
        <v>41295</v>
      </c>
      <c r="B442">
        <v>47</v>
      </c>
      <c r="C442">
        <f t="shared" si="6"/>
        <v>47</v>
      </c>
    </row>
    <row r="443" spans="1:3">
      <c r="A443" s="1">
        <v>41296</v>
      </c>
      <c r="B443">
        <v>49</v>
      </c>
      <c r="C443">
        <f t="shared" si="6"/>
        <v>49</v>
      </c>
    </row>
    <row r="444" spans="1:3">
      <c r="A444" s="1">
        <v>41297</v>
      </c>
      <c r="B444">
        <v>48</v>
      </c>
      <c r="C444">
        <f t="shared" si="6"/>
        <v>48</v>
      </c>
    </row>
    <row r="445" spans="1:3">
      <c r="A445" s="1">
        <v>41298</v>
      </c>
      <c r="B445">
        <v>49</v>
      </c>
      <c r="C445">
        <f t="shared" si="6"/>
        <v>49</v>
      </c>
    </row>
    <row r="446" spans="1:3">
      <c r="A446" s="1">
        <v>41299</v>
      </c>
      <c r="B446">
        <v>48</v>
      </c>
      <c r="C446">
        <f t="shared" si="6"/>
        <v>48</v>
      </c>
    </row>
    <row r="447" spans="1:3">
      <c r="A447" s="1">
        <v>41300</v>
      </c>
      <c r="B447">
        <v>67</v>
      </c>
      <c r="C447">
        <f t="shared" si="6"/>
        <v>50</v>
      </c>
    </row>
    <row r="448" spans="1:3">
      <c r="A448" s="1">
        <v>41301</v>
      </c>
      <c r="B448">
        <v>50</v>
      </c>
      <c r="C448">
        <f t="shared" si="6"/>
        <v>50</v>
      </c>
    </row>
    <row r="449" spans="1:3">
      <c r="A449" s="1">
        <v>41302</v>
      </c>
      <c r="B449">
        <v>48</v>
      </c>
      <c r="C449">
        <f t="shared" si="6"/>
        <v>48</v>
      </c>
    </row>
    <row r="450" spans="1:3">
      <c r="A450" s="1">
        <v>41303</v>
      </c>
      <c r="B450">
        <v>50</v>
      </c>
      <c r="C450">
        <f t="shared" si="6"/>
        <v>50</v>
      </c>
    </row>
    <row r="451" spans="1:3">
      <c r="A451" s="1">
        <v>41304</v>
      </c>
      <c r="B451">
        <v>49</v>
      </c>
      <c r="C451">
        <f t="shared" ref="C451:C514" si="7">IF(B451&gt;50, 50, B451)</f>
        <v>49</v>
      </c>
    </row>
    <row r="452" spans="1:3">
      <c r="A452" s="1">
        <v>41305</v>
      </c>
      <c r="B452">
        <v>49</v>
      </c>
      <c r="C452">
        <f t="shared" si="7"/>
        <v>49</v>
      </c>
    </row>
    <row r="453" spans="1:3">
      <c r="A453" s="1">
        <v>41306</v>
      </c>
      <c r="B453">
        <v>48</v>
      </c>
      <c r="C453">
        <f t="shared" si="7"/>
        <v>48</v>
      </c>
    </row>
    <row r="454" spans="1:3">
      <c r="A454" s="1">
        <v>41307</v>
      </c>
      <c r="B454">
        <v>49</v>
      </c>
      <c r="C454">
        <f t="shared" si="7"/>
        <v>49</v>
      </c>
    </row>
    <row r="455" spans="1:3">
      <c r="A455" s="1">
        <v>41308</v>
      </c>
      <c r="B455">
        <v>49</v>
      </c>
      <c r="C455">
        <f t="shared" si="7"/>
        <v>49</v>
      </c>
    </row>
    <row r="456" spans="1:3">
      <c r="A456" s="1">
        <v>41309</v>
      </c>
      <c r="B456">
        <v>33</v>
      </c>
      <c r="C456">
        <f t="shared" si="7"/>
        <v>33</v>
      </c>
    </row>
    <row r="457" spans="1:3">
      <c r="A457" s="1">
        <v>41310</v>
      </c>
      <c r="B457">
        <v>49</v>
      </c>
      <c r="C457">
        <f t="shared" si="7"/>
        <v>49</v>
      </c>
    </row>
    <row r="458" spans="1:3">
      <c r="A458" s="1">
        <v>41311</v>
      </c>
      <c r="B458">
        <v>49</v>
      </c>
      <c r="C458">
        <f t="shared" si="7"/>
        <v>49</v>
      </c>
    </row>
    <row r="459" spans="1:3">
      <c r="A459" s="1">
        <v>41312</v>
      </c>
      <c r="B459">
        <v>49</v>
      </c>
      <c r="C459">
        <f t="shared" si="7"/>
        <v>49</v>
      </c>
    </row>
    <row r="460" spans="1:3">
      <c r="A460" s="1">
        <v>41313</v>
      </c>
      <c r="B460">
        <v>49</v>
      </c>
      <c r="C460">
        <f t="shared" si="7"/>
        <v>49</v>
      </c>
    </row>
    <row r="461" spans="1:3">
      <c r="A461" s="1">
        <v>41314</v>
      </c>
      <c r="B461">
        <v>46</v>
      </c>
      <c r="C461">
        <f t="shared" si="7"/>
        <v>46</v>
      </c>
    </row>
    <row r="462" spans="1:3">
      <c r="A462" s="1">
        <v>41315</v>
      </c>
      <c r="B462">
        <v>50</v>
      </c>
      <c r="C462">
        <f t="shared" si="7"/>
        <v>50</v>
      </c>
    </row>
    <row r="463" spans="1:3">
      <c r="A463" s="1">
        <v>41316</v>
      </c>
      <c r="B463">
        <v>49</v>
      </c>
      <c r="C463">
        <f t="shared" si="7"/>
        <v>49</v>
      </c>
    </row>
    <row r="464" spans="1:3">
      <c r="A464" s="1">
        <v>41317</v>
      </c>
      <c r="B464">
        <v>49</v>
      </c>
      <c r="C464">
        <f t="shared" si="7"/>
        <v>49</v>
      </c>
    </row>
    <row r="465" spans="1:3">
      <c r="A465" s="1">
        <v>41318</v>
      </c>
      <c r="B465">
        <v>49</v>
      </c>
      <c r="C465">
        <f t="shared" si="7"/>
        <v>49</v>
      </c>
    </row>
    <row r="466" spans="1:3">
      <c r="A466" s="1">
        <v>41319</v>
      </c>
      <c r="B466">
        <v>49</v>
      </c>
      <c r="C466">
        <f t="shared" si="7"/>
        <v>49</v>
      </c>
    </row>
    <row r="467" spans="1:3">
      <c r="A467" s="1">
        <v>41320</v>
      </c>
      <c r="B467">
        <v>49</v>
      </c>
      <c r="C467">
        <f t="shared" si="7"/>
        <v>49</v>
      </c>
    </row>
    <row r="468" spans="1:3">
      <c r="A468" s="1">
        <v>41321</v>
      </c>
      <c r="B468">
        <v>50</v>
      </c>
      <c r="C468">
        <f t="shared" si="7"/>
        <v>50</v>
      </c>
    </row>
    <row r="469" spans="1:3">
      <c r="A469" s="1">
        <v>41322</v>
      </c>
      <c r="B469">
        <v>50</v>
      </c>
      <c r="C469">
        <f t="shared" si="7"/>
        <v>50</v>
      </c>
    </row>
    <row r="470" spans="1:3">
      <c r="A470" s="1">
        <v>41323</v>
      </c>
      <c r="B470">
        <v>50</v>
      </c>
      <c r="C470">
        <f t="shared" si="7"/>
        <v>50</v>
      </c>
    </row>
    <row r="471" spans="1:3">
      <c r="A471" s="1">
        <v>41324</v>
      </c>
      <c r="B471">
        <v>49</v>
      </c>
      <c r="C471">
        <f t="shared" si="7"/>
        <v>49</v>
      </c>
    </row>
    <row r="472" spans="1:3">
      <c r="A472" s="1">
        <v>41325</v>
      </c>
      <c r="B472">
        <v>48</v>
      </c>
      <c r="C472">
        <f t="shared" si="7"/>
        <v>48</v>
      </c>
    </row>
    <row r="473" spans="1:3">
      <c r="A473" s="1">
        <v>41326</v>
      </c>
      <c r="B473">
        <v>47</v>
      </c>
      <c r="C473">
        <f t="shared" si="7"/>
        <v>47</v>
      </c>
    </row>
    <row r="474" spans="1:3">
      <c r="A474" s="1">
        <v>41327</v>
      </c>
      <c r="B474">
        <v>49</v>
      </c>
      <c r="C474">
        <f t="shared" si="7"/>
        <v>49</v>
      </c>
    </row>
    <row r="475" spans="1:3">
      <c r="A475" s="1">
        <v>41328</v>
      </c>
      <c r="B475">
        <v>50</v>
      </c>
      <c r="C475">
        <f t="shared" si="7"/>
        <v>50</v>
      </c>
    </row>
    <row r="476" spans="1:3">
      <c r="A476" s="1">
        <v>41329</v>
      </c>
      <c r="B476">
        <v>50</v>
      </c>
      <c r="C476">
        <f t="shared" si="7"/>
        <v>50</v>
      </c>
    </row>
    <row r="477" spans="1:3">
      <c r="A477" s="1">
        <v>41330</v>
      </c>
      <c r="B477">
        <v>49</v>
      </c>
      <c r="C477">
        <f t="shared" si="7"/>
        <v>49</v>
      </c>
    </row>
    <row r="478" spans="1:3">
      <c r="A478" s="1">
        <v>41331</v>
      </c>
      <c r="B478">
        <v>49</v>
      </c>
      <c r="C478">
        <f t="shared" si="7"/>
        <v>49</v>
      </c>
    </row>
    <row r="479" spans="1:3">
      <c r="A479" s="1">
        <v>41332</v>
      </c>
      <c r="B479">
        <v>49</v>
      </c>
      <c r="C479">
        <f t="shared" si="7"/>
        <v>49</v>
      </c>
    </row>
    <row r="480" spans="1:3">
      <c r="A480" s="1">
        <v>41333</v>
      </c>
      <c r="B480">
        <v>49</v>
      </c>
      <c r="C480">
        <f t="shared" si="7"/>
        <v>49</v>
      </c>
    </row>
    <row r="481" spans="1:3">
      <c r="A481" s="1">
        <v>41341</v>
      </c>
      <c r="B481">
        <v>46</v>
      </c>
      <c r="C481">
        <f t="shared" si="7"/>
        <v>46</v>
      </c>
    </row>
    <row r="482" spans="1:3">
      <c r="A482" s="1">
        <v>41342</v>
      </c>
      <c r="B482">
        <v>50</v>
      </c>
      <c r="C482">
        <f t="shared" si="7"/>
        <v>50</v>
      </c>
    </row>
    <row r="483" spans="1:3">
      <c r="A483" s="1">
        <v>41343</v>
      </c>
      <c r="B483">
        <v>49</v>
      </c>
      <c r="C483">
        <f t="shared" si="7"/>
        <v>49</v>
      </c>
    </row>
    <row r="484" spans="1:3">
      <c r="A484" s="1">
        <v>41344</v>
      </c>
      <c r="B484">
        <v>48</v>
      </c>
      <c r="C484">
        <f t="shared" si="7"/>
        <v>48</v>
      </c>
    </row>
    <row r="485" spans="1:3">
      <c r="A485" s="1">
        <v>41345</v>
      </c>
      <c r="B485">
        <v>45</v>
      </c>
      <c r="C485">
        <f t="shared" si="7"/>
        <v>45</v>
      </c>
    </row>
    <row r="486" spans="1:3">
      <c r="A486" s="1">
        <v>41346</v>
      </c>
      <c r="B486">
        <v>47</v>
      </c>
      <c r="C486">
        <f t="shared" si="7"/>
        <v>47</v>
      </c>
    </row>
    <row r="487" spans="1:3">
      <c r="A487" s="1">
        <v>41347</v>
      </c>
      <c r="B487">
        <v>47</v>
      </c>
      <c r="C487">
        <f t="shared" si="7"/>
        <v>47</v>
      </c>
    </row>
    <row r="488" spans="1:3">
      <c r="A488" s="1">
        <v>41348</v>
      </c>
      <c r="B488">
        <v>47</v>
      </c>
      <c r="C488">
        <f t="shared" si="7"/>
        <v>47</v>
      </c>
    </row>
    <row r="489" spans="1:3">
      <c r="A489" s="1">
        <v>41349</v>
      </c>
      <c r="B489">
        <v>39</v>
      </c>
      <c r="C489">
        <f t="shared" si="7"/>
        <v>39</v>
      </c>
    </row>
    <row r="490" spans="1:3">
      <c r="A490" s="1">
        <v>41350</v>
      </c>
      <c r="B490">
        <v>49</v>
      </c>
      <c r="C490">
        <f t="shared" si="7"/>
        <v>49</v>
      </c>
    </row>
    <row r="491" spans="1:3">
      <c r="A491" s="1">
        <v>41351</v>
      </c>
      <c r="B491">
        <v>44</v>
      </c>
      <c r="C491">
        <f t="shared" si="7"/>
        <v>44</v>
      </c>
    </row>
    <row r="492" spans="1:3">
      <c r="A492" s="1">
        <v>41352</v>
      </c>
      <c r="B492">
        <v>48</v>
      </c>
      <c r="C492">
        <f t="shared" si="7"/>
        <v>48</v>
      </c>
    </row>
    <row r="493" spans="1:3">
      <c r="A493" s="1">
        <v>41353</v>
      </c>
      <c r="B493">
        <v>47</v>
      </c>
      <c r="C493">
        <f t="shared" si="7"/>
        <v>47</v>
      </c>
    </row>
    <row r="494" spans="1:3">
      <c r="A494" s="1">
        <v>41354</v>
      </c>
      <c r="B494">
        <v>49</v>
      </c>
      <c r="C494">
        <f t="shared" si="7"/>
        <v>49</v>
      </c>
    </row>
    <row r="495" spans="1:3">
      <c r="A495" s="1">
        <v>41355</v>
      </c>
      <c r="B495">
        <v>48</v>
      </c>
      <c r="C495">
        <f t="shared" si="7"/>
        <v>48</v>
      </c>
    </row>
    <row r="496" spans="1:3">
      <c r="A496" s="1">
        <v>41357</v>
      </c>
      <c r="B496">
        <v>50</v>
      </c>
      <c r="C496">
        <f t="shared" si="7"/>
        <v>50</v>
      </c>
    </row>
    <row r="497" spans="1:3">
      <c r="A497" s="1">
        <v>41358</v>
      </c>
      <c r="B497">
        <v>46</v>
      </c>
      <c r="C497">
        <f t="shared" si="7"/>
        <v>46</v>
      </c>
    </row>
    <row r="498" spans="1:3">
      <c r="A498" s="1">
        <v>41359</v>
      </c>
      <c r="B498">
        <v>48</v>
      </c>
      <c r="C498">
        <f t="shared" si="7"/>
        <v>48</v>
      </c>
    </row>
    <row r="499" spans="1:3">
      <c r="A499" s="1">
        <v>41360</v>
      </c>
      <c r="B499">
        <v>47</v>
      </c>
      <c r="C499">
        <f t="shared" si="7"/>
        <v>47</v>
      </c>
    </row>
    <row r="500" spans="1:3">
      <c r="A500" s="1">
        <v>41361</v>
      </c>
      <c r="B500">
        <v>49</v>
      </c>
      <c r="C500">
        <f t="shared" si="7"/>
        <v>49</v>
      </c>
    </row>
    <row r="501" spans="1:3">
      <c r="A501" s="1">
        <v>41362</v>
      </c>
      <c r="B501">
        <v>46</v>
      </c>
      <c r="C501">
        <f t="shared" si="7"/>
        <v>46</v>
      </c>
    </row>
    <row r="502" spans="1:3">
      <c r="A502" s="1">
        <v>41363</v>
      </c>
      <c r="B502">
        <v>46</v>
      </c>
      <c r="C502">
        <f t="shared" si="7"/>
        <v>46</v>
      </c>
    </row>
    <row r="503" spans="1:3">
      <c r="A503" s="1">
        <v>41364</v>
      </c>
      <c r="B503">
        <v>50</v>
      </c>
      <c r="C503">
        <f t="shared" si="7"/>
        <v>50</v>
      </c>
    </row>
    <row r="504" spans="1:3">
      <c r="A504" s="1">
        <v>41365</v>
      </c>
      <c r="B504">
        <v>45</v>
      </c>
      <c r="C504">
        <f t="shared" si="7"/>
        <v>45</v>
      </c>
    </row>
    <row r="505" spans="1:3">
      <c r="A505" s="1">
        <v>41366</v>
      </c>
      <c r="B505">
        <v>48</v>
      </c>
      <c r="C505">
        <f t="shared" si="7"/>
        <v>48</v>
      </c>
    </row>
    <row r="506" spans="1:3">
      <c r="A506" s="1">
        <v>41367</v>
      </c>
      <c r="B506">
        <v>40</v>
      </c>
      <c r="C506">
        <f t="shared" si="7"/>
        <v>40</v>
      </c>
    </row>
    <row r="507" spans="1:3">
      <c r="A507" s="1">
        <v>41368</v>
      </c>
      <c r="B507">
        <v>46</v>
      </c>
      <c r="C507">
        <f t="shared" si="7"/>
        <v>46</v>
      </c>
    </row>
    <row r="508" spans="1:3">
      <c r="A508" s="1">
        <v>41369</v>
      </c>
      <c r="B508">
        <v>47</v>
      </c>
      <c r="C508">
        <f t="shared" si="7"/>
        <v>47</v>
      </c>
    </row>
    <row r="509" spans="1:3">
      <c r="A509" s="1">
        <v>41370</v>
      </c>
      <c r="B509">
        <v>50</v>
      </c>
      <c r="C509">
        <f t="shared" si="7"/>
        <v>50</v>
      </c>
    </row>
    <row r="510" spans="1:3">
      <c r="A510" s="1">
        <v>41371</v>
      </c>
      <c r="B510">
        <v>49</v>
      </c>
      <c r="C510">
        <f t="shared" si="7"/>
        <v>49</v>
      </c>
    </row>
    <row r="511" spans="1:3">
      <c r="A511" s="1">
        <v>41372</v>
      </c>
      <c r="B511">
        <v>46</v>
      </c>
      <c r="C511">
        <f t="shared" si="7"/>
        <v>46</v>
      </c>
    </row>
    <row r="512" spans="1:3">
      <c r="A512" s="1">
        <v>41373</v>
      </c>
      <c r="B512">
        <v>48</v>
      </c>
      <c r="C512">
        <f t="shared" si="7"/>
        <v>48</v>
      </c>
    </row>
    <row r="513" spans="1:3">
      <c r="A513" s="1">
        <v>41374</v>
      </c>
      <c r="B513">
        <v>45</v>
      </c>
      <c r="C513">
        <f t="shared" si="7"/>
        <v>45</v>
      </c>
    </row>
    <row r="514" spans="1:3">
      <c r="A514" s="1">
        <v>41375</v>
      </c>
      <c r="B514">
        <v>49</v>
      </c>
      <c r="C514">
        <f t="shared" si="7"/>
        <v>49</v>
      </c>
    </row>
    <row r="515" spans="1:3">
      <c r="A515" s="1">
        <v>41376</v>
      </c>
      <c r="B515">
        <v>48</v>
      </c>
      <c r="C515">
        <f t="shared" ref="C515:C578" si="8">IF(B515&gt;50, 50, B515)</f>
        <v>48</v>
      </c>
    </row>
    <row r="516" spans="1:3">
      <c r="A516" s="1">
        <v>41377</v>
      </c>
      <c r="B516">
        <v>50</v>
      </c>
      <c r="C516">
        <f t="shared" si="8"/>
        <v>50</v>
      </c>
    </row>
    <row r="517" spans="1:3">
      <c r="A517" s="1">
        <v>41378</v>
      </c>
      <c r="B517">
        <v>50</v>
      </c>
      <c r="C517">
        <f t="shared" si="8"/>
        <v>50</v>
      </c>
    </row>
    <row r="518" spans="1:3">
      <c r="A518" s="1">
        <v>41379</v>
      </c>
      <c r="B518">
        <v>48</v>
      </c>
      <c r="C518">
        <f t="shared" si="8"/>
        <v>48</v>
      </c>
    </row>
    <row r="519" spans="1:3">
      <c r="A519" s="1">
        <v>41380</v>
      </c>
      <c r="B519">
        <v>49</v>
      </c>
      <c r="C519">
        <f t="shared" si="8"/>
        <v>49</v>
      </c>
    </row>
    <row r="520" spans="1:3">
      <c r="A520" s="1">
        <v>41381</v>
      </c>
      <c r="B520">
        <v>48</v>
      </c>
      <c r="C520">
        <f t="shared" si="8"/>
        <v>48</v>
      </c>
    </row>
    <row r="521" spans="1:3">
      <c r="A521" s="1">
        <v>41382</v>
      </c>
      <c r="B521">
        <v>49</v>
      </c>
      <c r="C521">
        <f t="shared" si="8"/>
        <v>49</v>
      </c>
    </row>
    <row r="522" spans="1:3">
      <c r="A522" s="1">
        <v>41383</v>
      </c>
      <c r="B522">
        <v>34</v>
      </c>
      <c r="C522">
        <f t="shared" si="8"/>
        <v>34</v>
      </c>
    </row>
    <row r="523" spans="1:3">
      <c r="A523" s="1">
        <v>41384</v>
      </c>
      <c r="B523">
        <v>50</v>
      </c>
      <c r="C523">
        <f t="shared" si="8"/>
        <v>50</v>
      </c>
    </row>
    <row r="524" spans="1:3">
      <c r="A524" s="1">
        <v>41385</v>
      </c>
      <c r="B524">
        <v>50</v>
      </c>
      <c r="C524">
        <f t="shared" si="8"/>
        <v>50</v>
      </c>
    </row>
    <row r="525" spans="1:3">
      <c r="A525" s="1">
        <v>41386</v>
      </c>
      <c r="B525">
        <v>48</v>
      </c>
      <c r="C525">
        <f t="shared" si="8"/>
        <v>48</v>
      </c>
    </row>
    <row r="526" spans="1:3">
      <c r="A526" s="1">
        <v>41387</v>
      </c>
      <c r="B526">
        <v>49</v>
      </c>
      <c r="C526">
        <f t="shared" si="8"/>
        <v>49</v>
      </c>
    </row>
    <row r="527" spans="1:3">
      <c r="A527" s="1">
        <v>41388</v>
      </c>
      <c r="B527">
        <v>49</v>
      </c>
      <c r="C527">
        <f t="shared" si="8"/>
        <v>49</v>
      </c>
    </row>
    <row r="528" spans="1:3">
      <c r="A528" s="1">
        <v>41389</v>
      </c>
      <c r="B528">
        <v>46</v>
      </c>
      <c r="C528">
        <f t="shared" si="8"/>
        <v>46</v>
      </c>
    </row>
    <row r="529" spans="1:3">
      <c r="A529" s="1">
        <v>41390</v>
      </c>
      <c r="B529">
        <v>48</v>
      </c>
      <c r="C529">
        <f t="shared" si="8"/>
        <v>48</v>
      </c>
    </row>
    <row r="530" spans="1:3">
      <c r="A530" s="1">
        <v>41391</v>
      </c>
      <c r="B530">
        <v>21</v>
      </c>
      <c r="C530">
        <f t="shared" si="8"/>
        <v>21</v>
      </c>
    </row>
    <row r="531" spans="1:3">
      <c r="A531" s="1">
        <v>41392</v>
      </c>
      <c r="B531">
        <v>50</v>
      </c>
      <c r="C531">
        <f t="shared" si="8"/>
        <v>50</v>
      </c>
    </row>
    <row r="532" spans="1:3">
      <c r="A532" s="1">
        <v>41393</v>
      </c>
      <c r="B532">
        <v>49</v>
      </c>
      <c r="C532">
        <f t="shared" si="8"/>
        <v>49</v>
      </c>
    </row>
    <row r="533" spans="1:3">
      <c r="A533" s="1">
        <v>41394</v>
      </c>
      <c r="B533">
        <v>49</v>
      </c>
      <c r="C533">
        <f t="shared" si="8"/>
        <v>49</v>
      </c>
    </row>
    <row r="534" spans="1:3">
      <c r="A534" s="1">
        <v>41395</v>
      </c>
      <c r="B534">
        <v>47</v>
      </c>
      <c r="C534">
        <f t="shared" si="8"/>
        <v>47</v>
      </c>
    </row>
    <row r="535" spans="1:3">
      <c r="A535" s="1">
        <v>41396</v>
      </c>
      <c r="B535">
        <v>48</v>
      </c>
      <c r="C535">
        <f t="shared" si="8"/>
        <v>48</v>
      </c>
    </row>
    <row r="536" spans="1:3">
      <c r="A536" s="1">
        <v>41397</v>
      </c>
      <c r="B536">
        <v>50</v>
      </c>
      <c r="C536">
        <f t="shared" si="8"/>
        <v>50</v>
      </c>
    </row>
    <row r="537" spans="1:3">
      <c r="A537" s="1">
        <v>41398</v>
      </c>
      <c r="B537">
        <v>50</v>
      </c>
      <c r="C537">
        <f t="shared" si="8"/>
        <v>50</v>
      </c>
    </row>
    <row r="538" spans="1:3">
      <c r="A538" s="1">
        <v>41399</v>
      </c>
      <c r="B538">
        <v>49</v>
      </c>
      <c r="C538">
        <f t="shared" si="8"/>
        <v>49</v>
      </c>
    </row>
    <row r="539" spans="1:3">
      <c r="A539" s="1">
        <v>41400</v>
      </c>
      <c r="B539">
        <v>48</v>
      </c>
      <c r="C539">
        <f t="shared" si="8"/>
        <v>48</v>
      </c>
    </row>
    <row r="540" spans="1:3">
      <c r="A540" s="1">
        <v>41401</v>
      </c>
      <c r="B540">
        <v>48</v>
      </c>
      <c r="C540">
        <f t="shared" si="8"/>
        <v>48</v>
      </c>
    </row>
    <row r="541" spans="1:3">
      <c r="A541" s="1">
        <v>41402</v>
      </c>
      <c r="B541">
        <v>46</v>
      </c>
      <c r="C541">
        <f t="shared" si="8"/>
        <v>46</v>
      </c>
    </row>
    <row r="542" spans="1:3">
      <c r="A542" s="1">
        <v>41403</v>
      </c>
      <c r="B542">
        <v>48</v>
      </c>
      <c r="C542">
        <f t="shared" si="8"/>
        <v>48</v>
      </c>
    </row>
    <row r="543" spans="1:3">
      <c r="A543" s="1">
        <v>41404</v>
      </c>
      <c r="B543">
        <v>49</v>
      </c>
      <c r="C543">
        <f t="shared" si="8"/>
        <v>49</v>
      </c>
    </row>
    <row r="544" spans="1:3">
      <c r="A544" s="1">
        <v>41405</v>
      </c>
      <c r="B544">
        <v>50</v>
      </c>
      <c r="C544">
        <f t="shared" si="8"/>
        <v>50</v>
      </c>
    </row>
    <row r="545" spans="1:3">
      <c r="A545" s="1">
        <v>41406</v>
      </c>
      <c r="B545">
        <v>50</v>
      </c>
      <c r="C545">
        <f t="shared" si="8"/>
        <v>50</v>
      </c>
    </row>
    <row r="546" spans="1:3">
      <c r="A546" s="1">
        <v>41407</v>
      </c>
      <c r="B546">
        <v>47</v>
      </c>
      <c r="C546">
        <f t="shared" si="8"/>
        <v>47</v>
      </c>
    </row>
    <row r="547" spans="1:3">
      <c r="A547" s="1">
        <v>41408</v>
      </c>
      <c r="B547">
        <v>45</v>
      </c>
      <c r="C547">
        <f t="shared" si="8"/>
        <v>45</v>
      </c>
    </row>
    <row r="548" spans="1:3">
      <c r="A548" s="1">
        <v>41409</v>
      </c>
      <c r="B548">
        <v>44</v>
      </c>
      <c r="C548">
        <f t="shared" si="8"/>
        <v>44</v>
      </c>
    </row>
    <row r="549" spans="1:3">
      <c r="A549" s="1">
        <v>41410</v>
      </c>
      <c r="B549">
        <v>47</v>
      </c>
      <c r="C549">
        <f t="shared" si="8"/>
        <v>47</v>
      </c>
    </row>
    <row r="550" spans="1:3">
      <c r="A550" s="1">
        <v>41411</v>
      </c>
      <c r="B550">
        <v>47</v>
      </c>
      <c r="C550">
        <f t="shared" si="8"/>
        <v>47</v>
      </c>
    </row>
    <row r="551" spans="1:3">
      <c r="A551" s="1">
        <v>41412</v>
      </c>
      <c r="B551">
        <v>41</v>
      </c>
      <c r="C551">
        <f t="shared" si="8"/>
        <v>41</v>
      </c>
    </row>
    <row r="552" spans="1:3">
      <c r="A552" s="1">
        <v>41413</v>
      </c>
      <c r="B552">
        <v>40</v>
      </c>
      <c r="C552">
        <f t="shared" si="8"/>
        <v>40</v>
      </c>
    </row>
    <row r="553" spans="1:3">
      <c r="A553" s="1">
        <v>41414</v>
      </c>
      <c r="B553">
        <v>47</v>
      </c>
      <c r="C553">
        <f t="shared" si="8"/>
        <v>47</v>
      </c>
    </row>
    <row r="554" spans="1:3">
      <c r="A554" s="1">
        <v>41415</v>
      </c>
      <c r="B554">
        <v>48</v>
      </c>
      <c r="C554">
        <f t="shared" si="8"/>
        <v>48</v>
      </c>
    </row>
    <row r="555" spans="1:3">
      <c r="A555" s="1">
        <v>41416</v>
      </c>
      <c r="B555">
        <v>48</v>
      </c>
      <c r="C555">
        <f t="shared" si="8"/>
        <v>48</v>
      </c>
    </row>
    <row r="556" spans="1:3">
      <c r="A556" s="1">
        <v>41417</v>
      </c>
      <c r="B556">
        <v>30</v>
      </c>
      <c r="C556">
        <f t="shared" si="8"/>
        <v>30</v>
      </c>
    </row>
    <row r="557" spans="1:3">
      <c r="A557" s="1">
        <v>41418</v>
      </c>
      <c r="B557">
        <v>47</v>
      </c>
      <c r="C557">
        <f t="shared" si="8"/>
        <v>47</v>
      </c>
    </row>
    <row r="558" spans="1:3">
      <c r="A558" s="1">
        <v>41419</v>
      </c>
      <c r="B558">
        <v>38</v>
      </c>
      <c r="C558">
        <f t="shared" si="8"/>
        <v>38</v>
      </c>
    </row>
    <row r="559" spans="1:3">
      <c r="A559" s="1">
        <v>41420</v>
      </c>
      <c r="B559">
        <v>49</v>
      </c>
      <c r="C559">
        <f t="shared" si="8"/>
        <v>49</v>
      </c>
    </row>
    <row r="560" spans="1:3">
      <c r="A560" s="1">
        <v>41421</v>
      </c>
      <c r="B560">
        <v>50</v>
      </c>
      <c r="C560">
        <f t="shared" si="8"/>
        <v>50</v>
      </c>
    </row>
    <row r="561" spans="1:3">
      <c r="A561" s="1">
        <v>41422</v>
      </c>
      <c r="B561">
        <v>47</v>
      </c>
      <c r="C561">
        <f t="shared" si="8"/>
        <v>47</v>
      </c>
    </row>
    <row r="562" spans="1:3">
      <c r="A562" s="1">
        <v>41423</v>
      </c>
      <c r="B562">
        <v>48</v>
      </c>
      <c r="C562">
        <f t="shared" si="8"/>
        <v>48</v>
      </c>
    </row>
    <row r="563" spans="1:3">
      <c r="A563" s="1">
        <v>41424</v>
      </c>
      <c r="B563">
        <v>48</v>
      </c>
      <c r="C563">
        <f t="shared" si="8"/>
        <v>48</v>
      </c>
    </row>
    <row r="564" spans="1:3">
      <c r="A564" s="1">
        <v>41425</v>
      </c>
      <c r="B564">
        <v>49</v>
      </c>
      <c r="C564">
        <f t="shared" si="8"/>
        <v>49</v>
      </c>
    </row>
    <row r="565" spans="1:3">
      <c r="A565" s="1">
        <v>41426</v>
      </c>
      <c r="B565">
        <v>25</v>
      </c>
      <c r="C565">
        <f t="shared" si="8"/>
        <v>25</v>
      </c>
    </row>
    <row r="566" spans="1:3">
      <c r="A566" s="1">
        <v>41427</v>
      </c>
      <c r="B566">
        <v>49</v>
      </c>
      <c r="C566">
        <f t="shared" si="8"/>
        <v>49</v>
      </c>
    </row>
    <row r="567" spans="1:3">
      <c r="A567" s="1">
        <v>41428</v>
      </c>
      <c r="B567">
        <v>46</v>
      </c>
      <c r="C567">
        <f t="shared" si="8"/>
        <v>46</v>
      </c>
    </row>
    <row r="568" spans="1:3">
      <c r="A568" s="1">
        <v>41429</v>
      </c>
      <c r="B568">
        <v>51</v>
      </c>
      <c r="C568">
        <f t="shared" si="8"/>
        <v>50</v>
      </c>
    </row>
    <row r="569" spans="1:3">
      <c r="A569" s="1">
        <v>41430</v>
      </c>
      <c r="B569">
        <v>80</v>
      </c>
      <c r="C569">
        <f t="shared" si="8"/>
        <v>50</v>
      </c>
    </row>
    <row r="570" spans="1:3">
      <c r="A570" s="1">
        <v>41431</v>
      </c>
      <c r="B570">
        <v>49</v>
      </c>
      <c r="C570">
        <f t="shared" si="8"/>
        <v>49</v>
      </c>
    </row>
    <row r="571" spans="1:3">
      <c r="A571" s="1">
        <v>41432</v>
      </c>
      <c r="B571">
        <v>49</v>
      </c>
      <c r="C571">
        <f t="shared" si="8"/>
        <v>49</v>
      </c>
    </row>
    <row r="572" spans="1:3">
      <c r="A572" s="1">
        <v>41433</v>
      </c>
      <c r="B572">
        <v>46</v>
      </c>
      <c r="C572">
        <f t="shared" si="8"/>
        <v>46</v>
      </c>
    </row>
    <row r="573" spans="1:3">
      <c r="A573" s="1">
        <v>41434</v>
      </c>
      <c r="B573">
        <v>50</v>
      </c>
      <c r="C573">
        <f t="shared" si="8"/>
        <v>50</v>
      </c>
    </row>
    <row r="574" spans="1:3">
      <c r="A574" s="1">
        <v>41435</v>
      </c>
      <c r="B574">
        <v>47</v>
      </c>
      <c r="C574">
        <f t="shared" si="8"/>
        <v>47</v>
      </c>
    </row>
    <row r="575" spans="1:3">
      <c r="A575" s="1">
        <v>41436</v>
      </c>
      <c r="B575">
        <v>47</v>
      </c>
      <c r="C575">
        <f t="shared" si="8"/>
        <v>47</v>
      </c>
    </row>
    <row r="576" spans="1:3">
      <c r="A576" s="1">
        <v>41437</v>
      </c>
      <c r="B576">
        <v>48</v>
      </c>
      <c r="C576">
        <f t="shared" si="8"/>
        <v>48</v>
      </c>
    </row>
    <row r="577" spans="1:3">
      <c r="A577" s="1">
        <v>41438</v>
      </c>
      <c r="B577">
        <v>48</v>
      </c>
      <c r="C577">
        <f t="shared" si="8"/>
        <v>48</v>
      </c>
    </row>
    <row r="578" spans="1:3">
      <c r="A578" s="1">
        <v>41439</v>
      </c>
      <c r="B578">
        <v>45</v>
      </c>
      <c r="C578">
        <f t="shared" si="8"/>
        <v>45</v>
      </c>
    </row>
    <row r="579" spans="1:3">
      <c r="A579" s="1">
        <v>41440</v>
      </c>
      <c r="B579">
        <v>46</v>
      </c>
      <c r="C579">
        <f t="shared" ref="C579:C642" si="9">IF(B579&gt;50, 50, B579)</f>
        <v>46</v>
      </c>
    </row>
    <row r="580" spans="1:3">
      <c r="A580" s="1">
        <v>41441</v>
      </c>
      <c r="B580">
        <v>50</v>
      </c>
      <c r="C580">
        <f t="shared" si="9"/>
        <v>50</v>
      </c>
    </row>
    <row r="581" spans="1:3">
      <c r="A581" s="1">
        <v>41442</v>
      </c>
      <c r="B581">
        <v>47</v>
      </c>
      <c r="C581">
        <f t="shared" si="9"/>
        <v>47</v>
      </c>
    </row>
    <row r="582" spans="1:3">
      <c r="A582" s="1">
        <v>41443</v>
      </c>
      <c r="B582">
        <v>49</v>
      </c>
      <c r="C582">
        <f t="shared" si="9"/>
        <v>49</v>
      </c>
    </row>
    <row r="583" spans="1:3">
      <c r="A583" s="1">
        <v>41444</v>
      </c>
      <c r="B583">
        <v>49</v>
      </c>
      <c r="C583">
        <f t="shared" si="9"/>
        <v>49</v>
      </c>
    </row>
    <row r="584" spans="1:3">
      <c r="A584" s="1">
        <v>41445</v>
      </c>
      <c r="B584">
        <v>48</v>
      </c>
      <c r="C584">
        <f t="shared" si="9"/>
        <v>48</v>
      </c>
    </row>
    <row r="585" spans="1:3">
      <c r="A585" s="1">
        <v>41446</v>
      </c>
      <c r="B585">
        <v>47</v>
      </c>
      <c r="C585">
        <f t="shared" si="9"/>
        <v>47</v>
      </c>
    </row>
    <row r="586" spans="1:3">
      <c r="A586" s="1">
        <v>41447</v>
      </c>
      <c r="B586">
        <v>50</v>
      </c>
      <c r="C586">
        <f t="shared" si="9"/>
        <v>50</v>
      </c>
    </row>
    <row r="587" spans="1:3">
      <c r="A587" s="1">
        <v>41448</v>
      </c>
      <c r="B587">
        <v>50</v>
      </c>
      <c r="C587">
        <f t="shared" si="9"/>
        <v>50</v>
      </c>
    </row>
    <row r="588" spans="1:3">
      <c r="A588" s="1">
        <v>41449</v>
      </c>
      <c r="B588">
        <v>34</v>
      </c>
      <c r="C588">
        <f t="shared" si="9"/>
        <v>34</v>
      </c>
    </row>
    <row r="589" spans="1:3">
      <c r="A589" s="1">
        <v>41450</v>
      </c>
      <c r="B589">
        <v>47</v>
      </c>
      <c r="C589">
        <f t="shared" si="9"/>
        <v>47</v>
      </c>
    </row>
    <row r="590" spans="1:3">
      <c r="A590" s="1">
        <v>41451</v>
      </c>
      <c r="B590">
        <v>49</v>
      </c>
      <c r="C590">
        <f t="shared" si="9"/>
        <v>49</v>
      </c>
    </row>
    <row r="591" spans="1:3">
      <c r="A591" s="1">
        <v>41452</v>
      </c>
      <c r="B591">
        <v>49</v>
      </c>
      <c r="C591">
        <f t="shared" si="9"/>
        <v>49</v>
      </c>
    </row>
    <row r="592" spans="1:3">
      <c r="A592" s="1">
        <v>41453</v>
      </c>
      <c r="B592">
        <v>46</v>
      </c>
      <c r="C592">
        <f t="shared" si="9"/>
        <v>46</v>
      </c>
    </row>
    <row r="593" spans="1:3">
      <c r="A593" s="1">
        <v>41454</v>
      </c>
      <c r="B593">
        <v>50</v>
      </c>
      <c r="C593">
        <f t="shared" si="9"/>
        <v>50</v>
      </c>
    </row>
    <row r="594" spans="1:3">
      <c r="A594" s="1">
        <v>41455</v>
      </c>
      <c r="B594">
        <v>50</v>
      </c>
      <c r="C594">
        <f t="shared" si="9"/>
        <v>50</v>
      </c>
    </row>
    <row r="595" spans="1:3">
      <c r="A595" s="1">
        <v>41456</v>
      </c>
      <c r="B595">
        <v>49</v>
      </c>
      <c r="C595">
        <f t="shared" si="9"/>
        <v>49</v>
      </c>
    </row>
    <row r="596" spans="1:3">
      <c r="A596" s="1">
        <v>41457</v>
      </c>
      <c r="B596">
        <v>49</v>
      </c>
      <c r="C596">
        <f t="shared" si="9"/>
        <v>49</v>
      </c>
    </row>
    <row r="597" spans="1:3">
      <c r="A597" s="1">
        <v>41458</v>
      </c>
      <c r="B597">
        <v>49</v>
      </c>
      <c r="C597">
        <f t="shared" si="9"/>
        <v>49</v>
      </c>
    </row>
    <row r="598" spans="1:3">
      <c r="A598" s="1">
        <v>41459</v>
      </c>
      <c r="B598">
        <v>49</v>
      </c>
      <c r="C598">
        <f t="shared" si="9"/>
        <v>49</v>
      </c>
    </row>
    <row r="599" spans="1:3">
      <c r="A599" s="1">
        <v>41460</v>
      </c>
      <c r="B599">
        <v>49</v>
      </c>
      <c r="C599">
        <f t="shared" si="9"/>
        <v>49</v>
      </c>
    </row>
    <row r="600" spans="1:3">
      <c r="A600" s="1">
        <v>41461</v>
      </c>
      <c r="B600">
        <v>39</v>
      </c>
      <c r="C600">
        <f t="shared" si="9"/>
        <v>39</v>
      </c>
    </row>
    <row r="601" spans="1:3">
      <c r="A601" s="1">
        <v>41462</v>
      </c>
      <c r="B601">
        <v>50</v>
      </c>
      <c r="C601">
        <f t="shared" si="9"/>
        <v>50</v>
      </c>
    </row>
    <row r="602" spans="1:3">
      <c r="A602" s="1">
        <v>41463</v>
      </c>
      <c r="B602">
        <v>49</v>
      </c>
      <c r="C602">
        <f t="shared" si="9"/>
        <v>49</v>
      </c>
    </row>
    <row r="603" spans="1:3">
      <c r="A603" s="1">
        <v>41464</v>
      </c>
      <c r="B603">
        <v>47</v>
      </c>
      <c r="C603">
        <f t="shared" si="9"/>
        <v>47</v>
      </c>
    </row>
    <row r="604" spans="1:3">
      <c r="A604" s="1">
        <v>41465</v>
      </c>
      <c r="B604">
        <v>48</v>
      </c>
      <c r="C604">
        <f t="shared" si="9"/>
        <v>48</v>
      </c>
    </row>
    <row r="605" spans="1:3">
      <c r="A605" s="1">
        <v>41466</v>
      </c>
      <c r="B605">
        <v>48</v>
      </c>
      <c r="C605">
        <f t="shared" si="9"/>
        <v>48</v>
      </c>
    </row>
    <row r="606" spans="1:3">
      <c r="A606" s="1">
        <v>41467</v>
      </c>
      <c r="B606">
        <v>48</v>
      </c>
      <c r="C606">
        <f t="shared" si="9"/>
        <v>48</v>
      </c>
    </row>
    <row r="607" spans="1:3">
      <c r="A607" s="1">
        <v>41468</v>
      </c>
      <c r="B607">
        <v>50</v>
      </c>
      <c r="C607">
        <f t="shared" si="9"/>
        <v>50</v>
      </c>
    </row>
    <row r="608" spans="1:3">
      <c r="A608" s="1">
        <v>41469</v>
      </c>
      <c r="B608">
        <v>50</v>
      </c>
      <c r="C608">
        <f t="shared" si="9"/>
        <v>50</v>
      </c>
    </row>
    <row r="609" spans="1:3">
      <c r="A609" s="1">
        <v>41470</v>
      </c>
      <c r="B609">
        <v>48</v>
      </c>
      <c r="C609">
        <f t="shared" si="9"/>
        <v>48</v>
      </c>
    </row>
    <row r="610" spans="1:3">
      <c r="A610" s="1">
        <v>41471</v>
      </c>
      <c r="B610">
        <v>41</v>
      </c>
      <c r="C610">
        <f t="shared" si="9"/>
        <v>41</v>
      </c>
    </row>
    <row r="611" spans="1:3">
      <c r="A611" s="1">
        <v>41472</v>
      </c>
      <c r="B611">
        <v>48</v>
      </c>
      <c r="C611">
        <f t="shared" si="9"/>
        <v>48</v>
      </c>
    </row>
    <row r="612" spans="1:3">
      <c r="A612" s="1">
        <v>41473</v>
      </c>
      <c r="B612">
        <v>49</v>
      </c>
      <c r="C612">
        <f t="shared" si="9"/>
        <v>49</v>
      </c>
    </row>
    <row r="613" spans="1:3">
      <c r="A613" s="1">
        <v>41474</v>
      </c>
      <c r="B613">
        <v>46</v>
      </c>
      <c r="C613">
        <f t="shared" si="9"/>
        <v>46</v>
      </c>
    </row>
    <row r="614" spans="1:3">
      <c r="A614" s="1">
        <v>41475</v>
      </c>
      <c r="B614">
        <v>49</v>
      </c>
      <c r="C614">
        <f t="shared" si="9"/>
        <v>49</v>
      </c>
    </row>
    <row r="615" spans="1:3">
      <c r="A615" s="1">
        <v>41476</v>
      </c>
      <c r="B615">
        <v>49</v>
      </c>
      <c r="C615">
        <f t="shared" si="9"/>
        <v>49</v>
      </c>
    </row>
    <row r="616" spans="1:3">
      <c r="A616" s="1">
        <v>41477</v>
      </c>
      <c r="B616">
        <v>48</v>
      </c>
      <c r="C616">
        <f t="shared" si="9"/>
        <v>48</v>
      </c>
    </row>
    <row r="617" spans="1:3">
      <c r="A617" s="1">
        <v>41478</v>
      </c>
      <c r="B617">
        <v>46</v>
      </c>
      <c r="C617">
        <f t="shared" si="9"/>
        <v>46</v>
      </c>
    </row>
    <row r="618" spans="1:3">
      <c r="A618" s="1">
        <v>41479</v>
      </c>
      <c r="B618">
        <v>49</v>
      </c>
      <c r="C618">
        <f t="shared" si="9"/>
        <v>49</v>
      </c>
    </row>
    <row r="619" spans="1:3">
      <c r="A619" s="1">
        <v>41480</v>
      </c>
      <c r="B619">
        <v>48</v>
      </c>
      <c r="C619">
        <f t="shared" si="9"/>
        <v>48</v>
      </c>
    </row>
    <row r="620" spans="1:3">
      <c r="A620" s="1">
        <v>41481</v>
      </c>
      <c r="B620">
        <v>49</v>
      </c>
      <c r="C620">
        <f t="shared" si="9"/>
        <v>49</v>
      </c>
    </row>
    <row r="621" spans="1:3">
      <c r="A621" s="1">
        <v>41482</v>
      </c>
      <c r="B621">
        <v>50</v>
      </c>
      <c r="C621">
        <f t="shared" si="9"/>
        <v>50</v>
      </c>
    </row>
    <row r="622" spans="1:3">
      <c r="A622" s="1">
        <v>41483</v>
      </c>
      <c r="B622">
        <v>50</v>
      </c>
      <c r="C622">
        <f t="shared" si="9"/>
        <v>50</v>
      </c>
    </row>
    <row r="623" spans="1:3">
      <c r="A623" s="1">
        <v>41484</v>
      </c>
      <c r="B623">
        <v>46</v>
      </c>
      <c r="C623">
        <f t="shared" si="9"/>
        <v>46</v>
      </c>
    </row>
    <row r="624" spans="1:3">
      <c r="A624" s="1">
        <v>41485</v>
      </c>
      <c r="B624">
        <v>49</v>
      </c>
      <c r="C624">
        <f t="shared" si="9"/>
        <v>49</v>
      </c>
    </row>
    <row r="625" spans="1:3">
      <c r="A625" s="1">
        <v>41486</v>
      </c>
      <c r="B625">
        <v>48</v>
      </c>
      <c r="C625">
        <f t="shared" si="9"/>
        <v>48</v>
      </c>
    </row>
    <row r="626" spans="1:3">
      <c r="A626" s="1">
        <v>41487</v>
      </c>
      <c r="B626">
        <v>48</v>
      </c>
      <c r="C626">
        <f t="shared" si="9"/>
        <v>48</v>
      </c>
    </row>
    <row r="627" spans="1:3">
      <c r="A627" s="1">
        <v>41488</v>
      </c>
      <c r="B627">
        <v>46</v>
      </c>
      <c r="C627">
        <f t="shared" si="9"/>
        <v>46</v>
      </c>
    </row>
    <row r="628" spans="1:3">
      <c r="A628" s="1">
        <v>41489</v>
      </c>
      <c r="B628">
        <v>50</v>
      </c>
      <c r="C628">
        <f t="shared" si="9"/>
        <v>50</v>
      </c>
    </row>
    <row r="629" spans="1:3">
      <c r="A629" s="1">
        <v>41490</v>
      </c>
      <c r="B629">
        <v>48</v>
      </c>
      <c r="C629">
        <f t="shared" si="9"/>
        <v>48</v>
      </c>
    </row>
    <row r="630" spans="1:3">
      <c r="A630" s="1">
        <v>41491</v>
      </c>
      <c r="B630">
        <v>46</v>
      </c>
      <c r="C630">
        <f t="shared" si="9"/>
        <v>46</v>
      </c>
    </row>
    <row r="631" spans="1:3">
      <c r="A631" s="1">
        <v>41492</v>
      </c>
      <c r="B631">
        <v>33</v>
      </c>
      <c r="C631">
        <f t="shared" si="9"/>
        <v>33</v>
      </c>
    </row>
    <row r="632" spans="1:3">
      <c r="A632" s="1">
        <v>41493</v>
      </c>
      <c r="B632">
        <v>47</v>
      </c>
      <c r="C632">
        <f t="shared" si="9"/>
        <v>47</v>
      </c>
    </row>
    <row r="633" spans="1:3">
      <c r="A633" s="1">
        <v>41494</v>
      </c>
      <c r="B633">
        <v>26</v>
      </c>
      <c r="C633">
        <f t="shared" si="9"/>
        <v>26</v>
      </c>
    </row>
    <row r="634" spans="1:3">
      <c r="A634" s="1">
        <v>41495</v>
      </c>
      <c r="B634">
        <v>46</v>
      </c>
      <c r="C634">
        <f t="shared" si="9"/>
        <v>46</v>
      </c>
    </row>
    <row r="635" spans="1:3">
      <c r="A635" s="1">
        <v>41496</v>
      </c>
      <c r="B635">
        <v>50</v>
      </c>
      <c r="C635">
        <f t="shared" si="9"/>
        <v>50</v>
      </c>
    </row>
    <row r="636" spans="1:3">
      <c r="A636" s="1">
        <v>41497</v>
      </c>
      <c r="B636">
        <v>50</v>
      </c>
      <c r="C636">
        <f t="shared" si="9"/>
        <v>50</v>
      </c>
    </row>
    <row r="637" spans="1:3">
      <c r="A637" s="1">
        <v>41498</v>
      </c>
      <c r="B637">
        <v>47</v>
      </c>
      <c r="C637">
        <f t="shared" si="9"/>
        <v>47</v>
      </c>
    </row>
    <row r="638" spans="1:3">
      <c r="A638" s="1">
        <v>41499</v>
      </c>
      <c r="B638">
        <v>49</v>
      </c>
      <c r="C638">
        <f t="shared" si="9"/>
        <v>49</v>
      </c>
    </row>
    <row r="639" spans="1:3">
      <c r="A639" s="1">
        <v>41500</v>
      </c>
      <c r="B639">
        <v>47</v>
      </c>
      <c r="C639">
        <f t="shared" si="9"/>
        <v>47</v>
      </c>
    </row>
    <row r="640" spans="1:3">
      <c r="A640" s="1">
        <v>41501</v>
      </c>
      <c r="B640">
        <v>47</v>
      </c>
      <c r="C640">
        <f t="shared" si="9"/>
        <v>47</v>
      </c>
    </row>
    <row r="641" spans="1:3">
      <c r="A641" s="1">
        <v>41502</v>
      </c>
      <c r="B641">
        <v>46</v>
      </c>
      <c r="C641">
        <f t="shared" si="9"/>
        <v>46</v>
      </c>
    </row>
    <row r="642" spans="1:3">
      <c r="A642" s="1">
        <v>41503</v>
      </c>
      <c r="B642">
        <v>50</v>
      </c>
      <c r="C642">
        <f t="shared" si="9"/>
        <v>50</v>
      </c>
    </row>
    <row r="643" spans="1:3">
      <c r="A643" s="1">
        <v>41504</v>
      </c>
      <c r="B643">
        <v>48</v>
      </c>
      <c r="C643">
        <f t="shared" ref="C643:C706" si="10">IF(B643&gt;50, 50, B643)</f>
        <v>48</v>
      </c>
    </row>
    <row r="644" spans="1:3">
      <c r="A644" s="1">
        <v>41505</v>
      </c>
      <c r="B644">
        <v>43</v>
      </c>
      <c r="C644">
        <f t="shared" si="10"/>
        <v>43</v>
      </c>
    </row>
    <row r="645" spans="1:3">
      <c r="A645" s="1">
        <v>41506</v>
      </c>
      <c r="B645">
        <v>48</v>
      </c>
      <c r="C645">
        <f t="shared" si="10"/>
        <v>48</v>
      </c>
    </row>
    <row r="646" spans="1:3">
      <c r="A646" s="1">
        <v>41507</v>
      </c>
      <c r="B646">
        <v>47</v>
      </c>
      <c r="C646">
        <f t="shared" si="10"/>
        <v>47</v>
      </c>
    </row>
    <row r="647" spans="1:3">
      <c r="A647" s="1">
        <v>41508</v>
      </c>
      <c r="B647">
        <v>48</v>
      </c>
      <c r="C647">
        <f t="shared" si="10"/>
        <v>48</v>
      </c>
    </row>
    <row r="648" spans="1:3">
      <c r="A648" s="1">
        <v>41509</v>
      </c>
      <c r="B648">
        <v>47</v>
      </c>
      <c r="C648">
        <f t="shared" si="10"/>
        <v>47</v>
      </c>
    </row>
    <row r="649" spans="1:3">
      <c r="A649" s="1">
        <v>41510</v>
      </c>
      <c r="B649">
        <v>50</v>
      </c>
      <c r="C649">
        <f t="shared" si="10"/>
        <v>50</v>
      </c>
    </row>
    <row r="650" spans="1:3">
      <c r="A650" s="1">
        <v>41511</v>
      </c>
      <c r="B650">
        <v>49</v>
      </c>
      <c r="C650">
        <f t="shared" si="10"/>
        <v>49</v>
      </c>
    </row>
    <row r="651" spans="1:3">
      <c r="A651" s="1">
        <v>41512</v>
      </c>
      <c r="B651">
        <v>46</v>
      </c>
      <c r="C651">
        <f t="shared" si="10"/>
        <v>46</v>
      </c>
    </row>
    <row r="652" spans="1:3">
      <c r="A652" s="1">
        <v>41513</v>
      </c>
      <c r="B652">
        <v>46</v>
      </c>
      <c r="C652">
        <f t="shared" si="10"/>
        <v>46</v>
      </c>
    </row>
    <row r="653" spans="1:3">
      <c r="A653" s="1">
        <v>41514</v>
      </c>
      <c r="B653">
        <v>49</v>
      </c>
      <c r="C653">
        <f t="shared" si="10"/>
        <v>49</v>
      </c>
    </row>
    <row r="654" spans="1:3">
      <c r="A654" s="1">
        <v>41515</v>
      </c>
      <c r="B654">
        <v>47</v>
      </c>
      <c r="C654">
        <f t="shared" si="10"/>
        <v>47</v>
      </c>
    </row>
    <row r="655" spans="1:3">
      <c r="A655" s="1">
        <v>41516</v>
      </c>
      <c r="B655">
        <v>45</v>
      </c>
      <c r="C655">
        <f t="shared" si="10"/>
        <v>45</v>
      </c>
    </row>
    <row r="656" spans="1:3">
      <c r="A656" s="1">
        <v>41517</v>
      </c>
      <c r="B656">
        <v>50</v>
      </c>
      <c r="C656">
        <f t="shared" si="10"/>
        <v>50</v>
      </c>
    </row>
    <row r="657" spans="1:3">
      <c r="A657" s="1">
        <v>41518</v>
      </c>
      <c r="B657">
        <v>50</v>
      </c>
      <c r="C657">
        <f t="shared" si="10"/>
        <v>50</v>
      </c>
    </row>
    <row r="658" spans="1:3">
      <c r="A658" s="1">
        <v>41519</v>
      </c>
      <c r="B658">
        <v>50</v>
      </c>
      <c r="C658">
        <f t="shared" si="10"/>
        <v>50</v>
      </c>
    </row>
    <row r="659" spans="1:3">
      <c r="A659" s="1">
        <v>41520</v>
      </c>
      <c r="B659">
        <v>47</v>
      </c>
      <c r="C659">
        <f t="shared" si="10"/>
        <v>47</v>
      </c>
    </row>
    <row r="660" spans="1:3">
      <c r="A660" s="1">
        <v>41521</v>
      </c>
      <c r="B660">
        <v>47</v>
      </c>
      <c r="C660">
        <f t="shared" si="10"/>
        <v>47</v>
      </c>
    </row>
    <row r="661" spans="1:3">
      <c r="A661" s="1">
        <v>41522</v>
      </c>
      <c r="B661">
        <v>49</v>
      </c>
      <c r="C661">
        <f t="shared" si="10"/>
        <v>49</v>
      </c>
    </row>
    <row r="662" spans="1:3">
      <c r="A662" s="1">
        <v>41523</v>
      </c>
      <c r="B662">
        <v>47</v>
      </c>
      <c r="C662">
        <f t="shared" si="10"/>
        <v>47</v>
      </c>
    </row>
    <row r="663" spans="1:3">
      <c r="A663" s="1">
        <v>41524</v>
      </c>
      <c r="B663">
        <v>49</v>
      </c>
      <c r="C663">
        <f t="shared" si="10"/>
        <v>49</v>
      </c>
    </row>
    <row r="664" spans="1:3">
      <c r="A664" s="1">
        <v>41525</v>
      </c>
      <c r="B664">
        <v>34</v>
      </c>
      <c r="C664">
        <f t="shared" si="10"/>
        <v>34</v>
      </c>
    </row>
    <row r="665" spans="1:3">
      <c r="A665" s="1">
        <v>41526</v>
      </c>
      <c r="B665">
        <v>33</v>
      </c>
      <c r="C665">
        <f t="shared" si="10"/>
        <v>33</v>
      </c>
    </row>
    <row r="666" spans="1:3">
      <c r="A666" s="1">
        <v>41527</v>
      </c>
      <c r="B666">
        <v>44</v>
      </c>
      <c r="C666">
        <f t="shared" si="10"/>
        <v>44</v>
      </c>
    </row>
    <row r="667" spans="1:3">
      <c r="A667" s="1">
        <v>41528</v>
      </c>
      <c r="B667">
        <v>41</v>
      </c>
      <c r="C667">
        <f t="shared" si="10"/>
        <v>41</v>
      </c>
    </row>
    <row r="668" spans="1:3">
      <c r="A668" s="1">
        <v>41529</v>
      </c>
      <c r="B668">
        <v>41</v>
      </c>
      <c r="C668">
        <f t="shared" si="10"/>
        <v>41</v>
      </c>
    </row>
    <row r="669" spans="1:3">
      <c r="A669" s="1">
        <v>41530</v>
      </c>
      <c r="B669">
        <v>44</v>
      </c>
      <c r="C669">
        <f t="shared" si="10"/>
        <v>44</v>
      </c>
    </row>
    <row r="670" spans="1:3">
      <c r="A670" s="1">
        <v>41531</v>
      </c>
      <c r="B670">
        <v>45</v>
      </c>
      <c r="C670">
        <f t="shared" si="10"/>
        <v>45</v>
      </c>
    </row>
    <row r="671" spans="1:3">
      <c r="A671" s="1">
        <v>41532</v>
      </c>
      <c r="B671">
        <v>47</v>
      </c>
      <c r="C671">
        <f t="shared" si="10"/>
        <v>47</v>
      </c>
    </row>
    <row r="672" spans="1:3">
      <c r="A672" s="1">
        <v>41533</v>
      </c>
      <c r="B672">
        <v>46</v>
      </c>
      <c r="C672">
        <f t="shared" si="10"/>
        <v>46</v>
      </c>
    </row>
    <row r="673" spans="1:3">
      <c r="A673" s="1">
        <v>41534</v>
      </c>
      <c r="B673">
        <v>43</v>
      </c>
      <c r="C673">
        <f t="shared" si="10"/>
        <v>43</v>
      </c>
    </row>
    <row r="674" spans="1:3">
      <c r="A674" s="1">
        <v>41535</v>
      </c>
      <c r="B674">
        <v>44</v>
      </c>
      <c r="C674">
        <f t="shared" si="10"/>
        <v>44</v>
      </c>
    </row>
    <row r="675" spans="1:3">
      <c r="A675" s="1">
        <v>41536</v>
      </c>
      <c r="B675">
        <v>43</v>
      </c>
      <c r="C675">
        <f t="shared" si="10"/>
        <v>43</v>
      </c>
    </row>
    <row r="676" spans="1:3">
      <c r="A676" s="1">
        <v>41537</v>
      </c>
      <c r="B676">
        <v>39</v>
      </c>
      <c r="C676">
        <f t="shared" si="10"/>
        <v>39</v>
      </c>
    </row>
    <row r="677" spans="1:3">
      <c r="A677" s="1">
        <v>41538</v>
      </c>
      <c r="B677">
        <v>44</v>
      </c>
      <c r="C677">
        <f t="shared" si="10"/>
        <v>44</v>
      </c>
    </row>
    <row r="678" spans="1:3">
      <c r="A678" s="1">
        <v>41539</v>
      </c>
      <c r="B678">
        <v>42</v>
      </c>
      <c r="C678">
        <f t="shared" si="10"/>
        <v>42</v>
      </c>
    </row>
    <row r="679" spans="1:3">
      <c r="A679" s="1">
        <v>41540</v>
      </c>
      <c r="B679">
        <v>39</v>
      </c>
      <c r="C679">
        <f t="shared" si="10"/>
        <v>39</v>
      </c>
    </row>
    <row r="680" spans="1:3">
      <c r="A680" s="1">
        <v>41541</v>
      </c>
      <c r="B680">
        <v>41</v>
      </c>
      <c r="C680">
        <f t="shared" si="10"/>
        <v>41</v>
      </c>
    </row>
    <row r="681" spans="1:3">
      <c r="A681" s="1">
        <v>41542</v>
      </c>
      <c r="B681">
        <v>45</v>
      </c>
      <c r="C681">
        <f t="shared" si="10"/>
        <v>45</v>
      </c>
    </row>
    <row r="682" spans="1:3">
      <c r="A682" s="1">
        <v>41543</v>
      </c>
      <c r="B682">
        <v>41</v>
      </c>
      <c r="C682">
        <f t="shared" si="10"/>
        <v>41</v>
      </c>
    </row>
    <row r="683" spans="1:3">
      <c r="A683" s="1">
        <v>41544</v>
      </c>
      <c r="B683">
        <v>43</v>
      </c>
      <c r="C683">
        <f t="shared" si="10"/>
        <v>43</v>
      </c>
    </row>
    <row r="684" spans="1:3">
      <c r="A684" s="1">
        <v>41545</v>
      </c>
      <c r="B684">
        <v>44</v>
      </c>
      <c r="C684">
        <f t="shared" si="10"/>
        <v>44</v>
      </c>
    </row>
    <row r="685" spans="1:3">
      <c r="A685" s="1">
        <v>41546</v>
      </c>
      <c r="B685">
        <v>38</v>
      </c>
      <c r="C685">
        <f t="shared" si="10"/>
        <v>38</v>
      </c>
    </row>
    <row r="686" spans="1:3">
      <c r="A686" s="1">
        <v>41547</v>
      </c>
      <c r="B686">
        <v>49</v>
      </c>
      <c r="C686">
        <f t="shared" si="10"/>
        <v>49</v>
      </c>
    </row>
    <row r="687" spans="1:3">
      <c r="A687" s="1">
        <v>41548</v>
      </c>
      <c r="B687">
        <v>26</v>
      </c>
      <c r="C687">
        <f t="shared" si="10"/>
        <v>26</v>
      </c>
    </row>
    <row r="688" spans="1:3">
      <c r="A688" s="1">
        <v>41549</v>
      </c>
      <c r="B688">
        <v>20</v>
      </c>
      <c r="C688">
        <f t="shared" si="10"/>
        <v>20</v>
      </c>
    </row>
    <row r="689" spans="1:3">
      <c r="A689" s="1">
        <v>41550</v>
      </c>
      <c r="B689">
        <v>48</v>
      </c>
      <c r="C689">
        <f t="shared" si="10"/>
        <v>48</v>
      </c>
    </row>
    <row r="690" spans="1:3">
      <c r="A690" s="1">
        <v>41551</v>
      </c>
      <c r="B690">
        <v>46</v>
      </c>
      <c r="C690">
        <f t="shared" si="10"/>
        <v>46</v>
      </c>
    </row>
    <row r="691" spans="1:3">
      <c r="A691" s="1">
        <v>41552</v>
      </c>
      <c r="B691">
        <v>49</v>
      </c>
      <c r="C691">
        <f t="shared" si="10"/>
        <v>49</v>
      </c>
    </row>
    <row r="692" spans="1:3">
      <c r="A692" s="1">
        <v>41553</v>
      </c>
      <c r="B692">
        <v>50</v>
      </c>
      <c r="C692">
        <f t="shared" si="10"/>
        <v>50</v>
      </c>
    </row>
    <row r="693" spans="1:3">
      <c r="A693" s="1">
        <v>41554</v>
      </c>
      <c r="B693">
        <v>50</v>
      </c>
      <c r="C693">
        <f t="shared" si="10"/>
        <v>50</v>
      </c>
    </row>
    <row r="694" spans="1:3">
      <c r="A694" s="1">
        <v>41555</v>
      </c>
      <c r="B694">
        <v>47</v>
      </c>
      <c r="C694">
        <f t="shared" si="10"/>
        <v>47</v>
      </c>
    </row>
    <row r="695" spans="1:3">
      <c r="A695" s="1">
        <v>41556</v>
      </c>
      <c r="B695">
        <v>47</v>
      </c>
      <c r="C695">
        <f t="shared" si="10"/>
        <v>47</v>
      </c>
    </row>
    <row r="696" spans="1:3">
      <c r="A696" s="1">
        <v>41557</v>
      </c>
      <c r="B696">
        <v>48</v>
      </c>
      <c r="C696">
        <f t="shared" si="10"/>
        <v>48</v>
      </c>
    </row>
    <row r="697" spans="1:3">
      <c r="A697" s="1">
        <v>41558</v>
      </c>
      <c r="B697">
        <v>47</v>
      </c>
      <c r="C697">
        <f t="shared" si="10"/>
        <v>47</v>
      </c>
    </row>
    <row r="698" spans="1:3">
      <c r="A698" s="1">
        <v>41559</v>
      </c>
      <c r="B698">
        <v>51</v>
      </c>
      <c r="C698">
        <f t="shared" si="10"/>
        <v>50</v>
      </c>
    </row>
    <row r="699" spans="1:3">
      <c r="A699" s="1">
        <v>41560</v>
      </c>
      <c r="B699">
        <v>64</v>
      </c>
      <c r="C699">
        <f t="shared" si="10"/>
        <v>50</v>
      </c>
    </row>
    <row r="700" spans="1:3">
      <c r="A700" s="1">
        <v>41561</v>
      </c>
      <c r="B700">
        <v>48</v>
      </c>
      <c r="C700">
        <f t="shared" si="10"/>
        <v>48</v>
      </c>
    </row>
    <row r="701" spans="1:3">
      <c r="A701" s="1">
        <v>41562</v>
      </c>
      <c r="B701">
        <v>48</v>
      </c>
      <c r="C701">
        <f t="shared" si="10"/>
        <v>48</v>
      </c>
    </row>
    <row r="702" spans="1:3">
      <c r="A702" s="1">
        <v>41563</v>
      </c>
      <c r="B702">
        <v>47</v>
      </c>
      <c r="C702">
        <f t="shared" si="10"/>
        <v>47</v>
      </c>
    </row>
    <row r="703" spans="1:3">
      <c r="A703" s="1">
        <v>41564</v>
      </c>
      <c r="B703">
        <v>48</v>
      </c>
      <c r="C703">
        <f t="shared" si="10"/>
        <v>48</v>
      </c>
    </row>
    <row r="704" spans="1:3">
      <c r="A704" s="1">
        <v>41565</v>
      </c>
      <c r="B704">
        <v>47</v>
      </c>
      <c r="C704">
        <f t="shared" si="10"/>
        <v>47</v>
      </c>
    </row>
    <row r="705" spans="1:3">
      <c r="A705" s="1">
        <v>41566</v>
      </c>
      <c r="B705">
        <v>50</v>
      </c>
      <c r="C705">
        <f t="shared" si="10"/>
        <v>50</v>
      </c>
    </row>
    <row r="706" spans="1:3">
      <c r="A706" s="1">
        <v>41567</v>
      </c>
      <c r="B706">
        <v>47</v>
      </c>
      <c r="C706">
        <f t="shared" si="10"/>
        <v>47</v>
      </c>
    </row>
    <row r="707" spans="1:3">
      <c r="A707" s="1">
        <v>41568</v>
      </c>
      <c r="B707">
        <v>48</v>
      </c>
      <c r="C707">
        <f t="shared" ref="C707:C747" si="11">IF(B707&gt;50, 50, B707)</f>
        <v>48</v>
      </c>
    </row>
    <row r="708" spans="1:3">
      <c r="A708" s="1">
        <v>41569</v>
      </c>
      <c r="B708">
        <v>48</v>
      </c>
      <c r="C708">
        <f t="shared" si="11"/>
        <v>48</v>
      </c>
    </row>
    <row r="709" spans="1:3">
      <c r="A709" s="1">
        <v>41570</v>
      </c>
      <c r="B709">
        <v>42</v>
      </c>
      <c r="C709">
        <f t="shared" si="11"/>
        <v>42</v>
      </c>
    </row>
    <row r="710" spans="1:3">
      <c r="A710" s="1">
        <v>41571</v>
      </c>
      <c r="B710">
        <v>46</v>
      </c>
      <c r="C710">
        <f t="shared" si="11"/>
        <v>46</v>
      </c>
    </row>
    <row r="711" spans="1:3">
      <c r="A711" s="1">
        <v>41572</v>
      </c>
      <c r="B711">
        <v>46</v>
      </c>
      <c r="C711">
        <f t="shared" si="11"/>
        <v>46</v>
      </c>
    </row>
    <row r="712" spans="1:3">
      <c r="A712" s="1">
        <v>41573</v>
      </c>
      <c r="B712">
        <v>49</v>
      </c>
      <c r="C712">
        <f t="shared" si="11"/>
        <v>49</v>
      </c>
    </row>
    <row r="713" spans="1:3">
      <c r="A713" s="1">
        <v>41574</v>
      </c>
      <c r="B713">
        <v>50</v>
      </c>
      <c r="C713">
        <f t="shared" si="11"/>
        <v>50</v>
      </c>
    </row>
    <row r="714" spans="1:3">
      <c r="A714" s="1">
        <v>41575</v>
      </c>
      <c r="B714">
        <v>49</v>
      </c>
      <c r="C714">
        <f t="shared" si="11"/>
        <v>49</v>
      </c>
    </row>
    <row r="715" spans="1:3">
      <c r="A715" s="1">
        <v>41576</v>
      </c>
      <c r="B715">
        <v>47</v>
      </c>
      <c r="C715">
        <f t="shared" si="11"/>
        <v>47</v>
      </c>
    </row>
    <row r="716" spans="1:3">
      <c r="A716" s="1">
        <v>41577</v>
      </c>
      <c r="B716">
        <v>90</v>
      </c>
      <c r="C716">
        <f t="shared" si="11"/>
        <v>50</v>
      </c>
    </row>
    <row r="717" spans="1:3">
      <c r="A717" s="1">
        <v>41578</v>
      </c>
      <c r="B717">
        <v>83</v>
      </c>
      <c r="C717">
        <f t="shared" si="11"/>
        <v>50</v>
      </c>
    </row>
    <row r="718" spans="1:3">
      <c r="A718" s="1">
        <v>41580</v>
      </c>
      <c r="B718">
        <v>52</v>
      </c>
      <c r="C718">
        <f t="shared" si="11"/>
        <v>50</v>
      </c>
    </row>
    <row r="719" spans="1:3">
      <c r="A719" s="1">
        <v>41581</v>
      </c>
      <c r="B719">
        <v>47</v>
      </c>
      <c r="C719">
        <f t="shared" si="11"/>
        <v>47</v>
      </c>
    </row>
    <row r="720" spans="1:3">
      <c r="A720" s="1">
        <v>41582</v>
      </c>
      <c r="B720">
        <v>45</v>
      </c>
      <c r="C720">
        <f t="shared" si="11"/>
        <v>45</v>
      </c>
    </row>
    <row r="721" spans="1:3">
      <c r="A721" s="1">
        <v>41583</v>
      </c>
      <c r="B721">
        <v>48</v>
      </c>
      <c r="C721">
        <f t="shared" si="11"/>
        <v>48</v>
      </c>
    </row>
    <row r="722" spans="1:3">
      <c r="A722" s="1">
        <v>41584</v>
      </c>
      <c r="B722">
        <v>44</v>
      </c>
      <c r="C722">
        <f t="shared" si="11"/>
        <v>44</v>
      </c>
    </row>
    <row r="723" spans="1:3">
      <c r="A723" s="1">
        <v>41585</v>
      </c>
      <c r="B723">
        <v>50</v>
      </c>
      <c r="C723">
        <f t="shared" si="11"/>
        <v>50</v>
      </c>
    </row>
    <row r="724" spans="1:3">
      <c r="A724" s="1">
        <v>41586</v>
      </c>
      <c r="B724">
        <v>48</v>
      </c>
      <c r="C724">
        <f t="shared" si="11"/>
        <v>48</v>
      </c>
    </row>
    <row r="725" spans="1:3">
      <c r="A725" s="1">
        <v>41587</v>
      </c>
      <c r="B725">
        <v>50</v>
      </c>
      <c r="C725">
        <f t="shared" si="11"/>
        <v>50</v>
      </c>
    </row>
    <row r="726" spans="1:3">
      <c r="A726" s="1">
        <v>41588</v>
      </c>
      <c r="B726">
        <v>48</v>
      </c>
      <c r="C726">
        <f t="shared" si="11"/>
        <v>48</v>
      </c>
    </row>
    <row r="727" spans="1:3">
      <c r="A727" s="1">
        <v>41589</v>
      </c>
      <c r="B727">
        <v>46</v>
      </c>
      <c r="C727">
        <f t="shared" si="11"/>
        <v>46</v>
      </c>
    </row>
    <row r="728" spans="1:3">
      <c r="A728" s="1">
        <v>41590</v>
      </c>
      <c r="B728">
        <v>48</v>
      </c>
      <c r="C728">
        <f t="shared" si="11"/>
        <v>48</v>
      </c>
    </row>
    <row r="729" spans="1:3">
      <c r="A729" s="1">
        <v>41591</v>
      </c>
      <c r="B729">
        <v>47</v>
      </c>
      <c r="C729">
        <f t="shared" si="11"/>
        <v>47</v>
      </c>
    </row>
    <row r="730" spans="1:3">
      <c r="A730" s="1">
        <v>41592</v>
      </c>
      <c r="B730">
        <v>37</v>
      </c>
      <c r="C730">
        <f t="shared" si="11"/>
        <v>37</v>
      </c>
    </row>
    <row r="731" spans="1:3">
      <c r="A731" s="1">
        <v>41593</v>
      </c>
      <c r="B731">
        <v>30</v>
      </c>
      <c r="C731">
        <f t="shared" si="11"/>
        <v>30</v>
      </c>
    </row>
    <row r="732" spans="1:3">
      <c r="A732" s="1">
        <v>41594</v>
      </c>
      <c r="B732">
        <v>47</v>
      </c>
      <c r="C732">
        <f t="shared" si="11"/>
        <v>47</v>
      </c>
    </row>
    <row r="733" spans="1:3">
      <c r="A733" s="1">
        <v>41595</v>
      </c>
      <c r="B733">
        <v>49</v>
      </c>
      <c r="C733">
        <f t="shared" si="11"/>
        <v>49</v>
      </c>
    </row>
    <row r="734" spans="1:3">
      <c r="A734" s="1">
        <v>41596</v>
      </c>
      <c r="B734">
        <v>48</v>
      </c>
      <c r="C734">
        <f t="shared" si="11"/>
        <v>48</v>
      </c>
    </row>
    <row r="735" spans="1:3">
      <c r="A735" s="1">
        <v>41597</v>
      </c>
      <c r="B735">
        <v>50</v>
      </c>
      <c r="C735">
        <f t="shared" si="11"/>
        <v>50</v>
      </c>
    </row>
    <row r="736" spans="1:3">
      <c r="A736" s="1">
        <v>41598</v>
      </c>
      <c r="B736">
        <v>49</v>
      </c>
      <c r="C736">
        <f t="shared" si="11"/>
        <v>49</v>
      </c>
    </row>
    <row r="737" spans="1:3">
      <c r="A737" s="1">
        <v>41599</v>
      </c>
      <c r="B737">
        <v>50</v>
      </c>
      <c r="C737">
        <f t="shared" si="11"/>
        <v>50</v>
      </c>
    </row>
    <row r="738" spans="1:3">
      <c r="A738" s="1">
        <v>41600</v>
      </c>
      <c r="B738">
        <v>50</v>
      </c>
      <c r="C738">
        <f t="shared" si="11"/>
        <v>50</v>
      </c>
    </row>
    <row r="739" spans="1:3">
      <c r="A739" s="1">
        <v>41601</v>
      </c>
      <c r="B739">
        <v>47</v>
      </c>
      <c r="C739">
        <f t="shared" si="11"/>
        <v>47</v>
      </c>
    </row>
    <row r="740" spans="1:3">
      <c r="A740" s="1">
        <v>41602</v>
      </c>
      <c r="B740">
        <v>48</v>
      </c>
      <c r="C740">
        <f t="shared" si="11"/>
        <v>48</v>
      </c>
    </row>
    <row r="741" spans="1:3">
      <c r="A741" s="1">
        <v>41603</v>
      </c>
      <c r="B741">
        <v>47</v>
      </c>
      <c r="C741">
        <f t="shared" si="11"/>
        <v>47</v>
      </c>
    </row>
    <row r="742" spans="1:3">
      <c r="A742" s="1">
        <v>41604</v>
      </c>
      <c r="B742">
        <v>50</v>
      </c>
      <c r="C742">
        <f t="shared" si="11"/>
        <v>50</v>
      </c>
    </row>
    <row r="743" spans="1:3">
      <c r="A743" s="1">
        <v>41605</v>
      </c>
      <c r="B743">
        <v>49</v>
      </c>
      <c r="C743">
        <f t="shared" si="11"/>
        <v>49</v>
      </c>
    </row>
    <row r="744" spans="1:3">
      <c r="A744" s="1">
        <v>41606</v>
      </c>
      <c r="B744">
        <v>47</v>
      </c>
      <c r="C744">
        <f t="shared" si="11"/>
        <v>47</v>
      </c>
    </row>
    <row r="745" spans="1:3">
      <c r="A745" s="1">
        <v>41607</v>
      </c>
      <c r="B745">
        <v>49</v>
      </c>
      <c r="C745">
        <f t="shared" si="11"/>
        <v>49</v>
      </c>
    </row>
    <row r="746" spans="1:3">
      <c r="A746" s="1">
        <v>41608</v>
      </c>
      <c r="B746">
        <v>49</v>
      </c>
      <c r="C746">
        <f t="shared" si="11"/>
        <v>49</v>
      </c>
    </row>
    <row r="747" spans="1:3">
      <c r="A747" s="1">
        <v>41609</v>
      </c>
      <c r="B747">
        <v>50</v>
      </c>
      <c r="C747">
        <f t="shared" si="11"/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DailySums.csv</vt:lpstr>
      <vt:lpstr>Sheet1</vt:lpstr>
      <vt:lpstr>Sheet2</vt:lpstr>
      <vt:lpstr>Articles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Villela</dc:creator>
  <cp:lastModifiedBy>Kevin Villela</cp:lastModifiedBy>
  <dcterms:created xsi:type="dcterms:W3CDTF">2013-12-12T18:03:27Z</dcterms:created>
  <dcterms:modified xsi:type="dcterms:W3CDTF">2013-12-20T21:55:12Z</dcterms:modified>
</cp:coreProperties>
</file>