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ratin\prjct\Diagrama de relaciones\"/>
    </mc:Choice>
  </mc:AlternateContent>
  <xr:revisionPtr revIDLastSave="0" documentId="13_ncr:1_{8AF86401-93DE-451A-B565-224802C47DAA}" xr6:coauthVersionLast="47" xr6:coauthVersionMax="47" xr10:uidLastSave="{00000000-0000-0000-0000-000000000000}"/>
  <bookViews>
    <workbookView xWindow="20370" yWindow="-120" windowWidth="20730" windowHeight="11160" activeTab="1" xr2:uid="{B60DFF02-7DCB-427F-9FCF-9A29C5652D09}"/>
  </bookViews>
  <sheets>
    <sheet name="Tablas (Diego)" sheetId="1" r:id="rId1"/>
    <sheet name="Tablas (mias)" sheetId="4" r:id="rId2"/>
    <sheet name="Departamentos" sheetId="2" r:id="rId3"/>
  </sheets>
  <definedNames>
    <definedName name="_xlnm._FilterDatabase" localSheetId="2" hidden="1">Departamentos!$B$4:$J$4</definedName>
    <definedName name="datos">Departamentos!$B$5:$J$187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4" l="1"/>
  <c r="S11" i="4"/>
  <c r="S12" i="4"/>
  <c r="S13" i="4"/>
  <c r="S1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C2" i="2"/>
  <c r="K5" i="2"/>
  <c r="K6" i="2"/>
  <c r="K4" i="2" s="1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10" i="1"/>
  <c r="Q11" i="1"/>
  <c r="Q12" i="1"/>
  <c r="Q13" i="1"/>
  <c r="Q14" i="1"/>
  <c r="Q15" i="1"/>
  <c r="Q16" i="1"/>
  <c r="Q17" i="1"/>
  <c r="S9" i="4" l="1"/>
  <c r="L46" i="2"/>
  <c r="L50" i="2"/>
  <c r="L54" i="2"/>
  <c r="L58" i="2"/>
  <c r="L62" i="2"/>
  <c r="L66" i="2"/>
  <c r="L70" i="2"/>
  <c r="L74" i="2"/>
  <c r="L78" i="2"/>
  <c r="L82" i="2"/>
  <c r="L86" i="2"/>
  <c r="L90" i="2"/>
  <c r="L94" i="2"/>
  <c r="L98" i="2"/>
  <c r="L102" i="2"/>
  <c r="L106" i="2"/>
  <c r="L110" i="2"/>
  <c r="L114" i="2"/>
  <c r="L118" i="2"/>
  <c r="L122" i="2"/>
  <c r="L126" i="2"/>
  <c r="L130" i="2"/>
  <c r="L134" i="2"/>
  <c r="L138" i="2"/>
  <c r="L142" i="2"/>
  <c r="L146" i="2"/>
  <c r="L150" i="2"/>
  <c r="L154" i="2"/>
  <c r="L158" i="2"/>
  <c r="L162" i="2"/>
  <c r="L166" i="2"/>
  <c r="L170" i="2"/>
  <c r="L174" i="2"/>
  <c r="L178" i="2"/>
  <c r="L182" i="2"/>
  <c r="L186" i="2"/>
  <c r="L25" i="2"/>
  <c r="L29" i="2"/>
  <c r="L33" i="2"/>
  <c r="L37" i="2"/>
  <c r="L41" i="2"/>
  <c r="L8" i="2"/>
  <c r="L12" i="2"/>
  <c r="L16" i="2"/>
  <c r="L20" i="2"/>
  <c r="L149" i="2"/>
  <c r="L165" i="2"/>
  <c r="L173" i="2"/>
  <c r="L181" i="2"/>
  <c r="L24" i="2"/>
  <c r="L32" i="2"/>
  <c r="L40" i="2"/>
  <c r="L11" i="2"/>
  <c r="L5" i="2"/>
  <c r="L43" i="2"/>
  <c r="L47" i="2"/>
  <c r="L51" i="2"/>
  <c r="L55" i="2"/>
  <c r="L59" i="2"/>
  <c r="L63" i="2"/>
  <c r="L67" i="2"/>
  <c r="L71" i="2"/>
  <c r="L75" i="2"/>
  <c r="L79" i="2"/>
  <c r="L83" i="2"/>
  <c r="L87" i="2"/>
  <c r="L91" i="2"/>
  <c r="L95" i="2"/>
  <c r="L99" i="2"/>
  <c r="L103" i="2"/>
  <c r="L107" i="2"/>
  <c r="L111" i="2"/>
  <c r="L115" i="2"/>
  <c r="L119" i="2"/>
  <c r="L123" i="2"/>
  <c r="L127" i="2"/>
  <c r="L131" i="2"/>
  <c r="L135" i="2"/>
  <c r="L139" i="2"/>
  <c r="L143" i="2"/>
  <c r="L147" i="2"/>
  <c r="L151" i="2"/>
  <c r="L155" i="2"/>
  <c r="L159" i="2"/>
  <c r="L163" i="2"/>
  <c r="L167" i="2"/>
  <c r="L171" i="2"/>
  <c r="L175" i="2"/>
  <c r="L179" i="2"/>
  <c r="L183" i="2"/>
  <c r="L187" i="2"/>
  <c r="L26" i="2"/>
  <c r="L30" i="2"/>
  <c r="L34" i="2"/>
  <c r="L38" i="2"/>
  <c r="L42" i="2"/>
  <c r="L9" i="2"/>
  <c r="L13" i="2"/>
  <c r="L17" i="2"/>
  <c r="L21" i="2"/>
  <c r="L128" i="2"/>
  <c r="L148" i="2"/>
  <c r="L156" i="2"/>
  <c r="L168" i="2"/>
  <c r="L176" i="2"/>
  <c r="L184" i="2"/>
  <c r="L27" i="2"/>
  <c r="L35" i="2"/>
  <c r="L10" i="2"/>
  <c r="L18" i="2"/>
  <c r="L44" i="2"/>
  <c r="L48" i="2"/>
  <c r="L52" i="2"/>
  <c r="L56" i="2"/>
  <c r="L60" i="2"/>
  <c r="L64" i="2"/>
  <c r="L68" i="2"/>
  <c r="L72" i="2"/>
  <c r="L76" i="2"/>
  <c r="L80" i="2"/>
  <c r="L84" i="2"/>
  <c r="L88" i="2"/>
  <c r="L92" i="2"/>
  <c r="L96" i="2"/>
  <c r="L100" i="2"/>
  <c r="L104" i="2"/>
  <c r="L108" i="2"/>
  <c r="L112" i="2"/>
  <c r="L116" i="2"/>
  <c r="L120" i="2"/>
  <c r="L124" i="2"/>
  <c r="L132" i="2"/>
  <c r="L136" i="2"/>
  <c r="L140" i="2"/>
  <c r="L144" i="2"/>
  <c r="L152" i="2"/>
  <c r="L160" i="2"/>
  <c r="L164" i="2"/>
  <c r="L172" i="2"/>
  <c r="L180" i="2"/>
  <c r="L23" i="2"/>
  <c r="L31" i="2"/>
  <c r="L39" i="2"/>
  <c r="L14" i="2"/>
  <c r="L22" i="2"/>
  <c r="L45" i="2"/>
  <c r="L49" i="2"/>
  <c r="L53" i="2"/>
  <c r="L57" i="2"/>
  <c r="L61" i="2"/>
  <c r="L65" i="2"/>
  <c r="L69" i="2"/>
  <c r="L73" i="2"/>
  <c r="L77" i="2"/>
  <c r="L81" i="2"/>
  <c r="L85" i="2"/>
  <c r="L89" i="2"/>
  <c r="L93" i="2"/>
  <c r="L97" i="2"/>
  <c r="L101" i="2"/>
  <c r="L105" i="2"/>
  <c r="L109" i="2"/>
  <c r="L113" i="2"/>
  <c r="L117" i="2"/>
  <c r="L121" i="2"/>
  <c r="L125" i="2"/>
  <c r="L129" i="2"/>
  <c r="L133" i="2"/>
  <c r="L137" i="2"/>
  <c r="L141" i="2"/>
  <c r="L145" i="2"/>
  <c r="L153" i="2"/>
  <c r="L157" i="2"/>
  <c r="L161" i="2"/>
  <c r="L169" i="2"/>
  <c r="L177" i="2"/>
  <c r="L185" i="2"/>
  <c r="L28" i="2"/>
  <c r="L36" i="2"/>
  <c r="L7" i="2"/>
  <c r="L15" i="2"/>
  <c r="L19" i="2"/>
  <c r="L6" i="2"/>
  <c r="Q9" i="1"/>
</calcChain>
</file>

<file path=xl/sharedStrings.xml><?xml version="1.0" encoding="utf-8"?>
<sst xmlns="http://schemas.openxmlformats.org/spreadsheetml/2006/main" count="1036" uniqueCount="356">
  <si>
    <t xml:space="preserve">Individuos </t>
  </si>
  <si>
    <t>Dni</t>
  </si>
  <si>
    <t>fecha nacimiento</t>
  </si>
  <si>
    <t>Nombre</t>
  </si>
  <si>
    <t xml:space="preserve">Apellido </t>
  </si>
  <si>
    <t>Tablas</t>
  </si>
  <si>
    <t xml:space="preserve">Dni </t>
  </si>
  <si>
    <t>Club</t>
  </si>
  <si>
    <t>Año</t>
  </si>
  <si>
    <t>Licencia Nacional}</t>
  </si>
  <si>
    <t>Licencia Provincial</t>
  </si>
  <si>
    <t>Ente</t>
  </si>
  <si>
    <t>Tipo</t>
  </si>
  <si>
    <t>sexo</t>
  </si>
  <si>
    <t>Masculino</t>
  </si>
  <si>
    <t>Tipo Ente</t>
  </si>
  <si>
    <t>Codigo</t>
  </si>
  <si>
    <t>Cidigo</t>
  </si>
  <si>
    <t xml:space="preserve">Cod_:sexo </t>
  </si>
  <si>
    <t>Cod_Tipo</t>
  </si>
  <si>
    <t xml:space="preserve">Club </t>
  </si>
  <si>
    <t>Cod Club</t>
  </si>
  <si>
    <t xml:space="preserve">Sexo </t>
  </si>
  <si>
    <t>M</t>
  </si>
  <si>
    <t xml:space="preserve">F </t>
  </si>
  <si>
    <t>Femenino</t>
  </si>
  <si>
    <t xml:space="preserve">Tipo Ente </t>
  </si>
  <si>
    <t>D</t>
  </si>
  <si>
    <t>Deportista</t>
  </si>
  <si>
    <t>E</t>
  </si>
  <si>
    <t>Entrenador</t>
  </si>
  <si>
    <t>L</t>
  </si>
  <si>
    <t>Delegado</t>
  </si>
  <si>
    <t>O</t>
  </si>
  <si>
    <t>Otro</t>
  </si>
  <si>
    <t>J</t>
  </si>
  <si>
    <t>Juez</t>
  </si>
  <si>
    <t>A</t>
  </si>
  <si>
    <t xml:space="preserve">Dirijente </t>
  </si>
  <si>
    <t xml:space="preserve">Codigo </t>
  </si>
  <si>
    <t>AEC</t>
  </si>
  <si>
    <t>ANC</t>
  </si>
  <si>
    <t>CND</t>
  </si>
  <si>
    <t>CABS</t>
  </si>
  <si>
    <t>CAFC</t>
  </si>
  <si>
    <t>CAIG</t>
  </si>
  <si>
    <t>CAL</t>
  </si>
  <si>
    <t>CALa</t>
  </si>
  <si>
    <t>CAM</t>
  </si>
  <si>
    <t>CAOV</t>
  </si>
  <si>
    <t>CAP</t>
  </si>
  <si>
    <t>CAPa</t>
  </si>
  <si>
    <t>CAR</t>
  </si>
  <si>
    <t>CAS</t>
  </si>
  <si>
    <t>CASB</t>
  </si>
  <si>
    <t>CASR</t>
  </si>
  <si>
    <t>CASV</t>
  </si>
  <si>
    <t>CASC</t>
  </si>
  <si>
    <t>CASM</t>
  </si>
  <si>
    <t>CAUC</t>
  </si>
  <si>
    <t xml:space="preserve">CAT </t>
  </si>
  <si>
    <t>CDCA</t>
  </si>
  <si>
    <t>Atlético Neuquen Club (Paraná)</t>
  </si>
  <si>
    <t>Circulo Nautico Diamante</t>
  </si>
  <si>
    <t>Club Atlético Barrio Sud</t>
  </si>
  <si>
    <t>Club Atlético Ferrocarril Concordia</t>
  </si>
  <si>
    <t>Club Atlético Independiente-Gchu</t>
  </si>
  <si>
    <t>Club Atlético Litoral (Ma. Grande)</t>
  </si>
  <si>
    <t>Club Atlético Lanus (Conc. del Uruguay)</t>
  </si>
  <si>
    <t>Club Atlético Maciá (Maciá)</t>
  </si>
  <si>
    <t>Club Atlético Oro Verde</t>
  </si>
  <si>
    <t>Club Atlético Patronato (Paraná)</t>
  </si>
  <si>
    <t>Club Atlético Paracao (Paraná)</t>
  </si>
  <si>
    <t>Club Atletico Rivadavia (C. del Uruguay)</t>
  </si>
  <si>
    <t>Club Atlético Sarmiento (Crespo)</t>
  </si>
  <si>
    <t>Club Atlético San Benito</t>
  </si>
  <si>
    <t>Club Atlético Santa Rosa (Chajari)</t>
  </si>
  <si>
    <t>Club Atlético Sarmiento (Victoria)</t>
  </si>
  <si>
    <t>Club Atlético Sauce (Colón)</t>
  </si>
  <si>
    <t>Club Atlético Libertador San Martín (Paraná)</t>
  </si>
  <si>
    <t>Club Atlético Unión de Crespo</t>
  </si>
  <si>
    <t>Club Atlético Talleres (Paraná)</t>
  </si>
  <si>
    <t>Club Deportivo y Cultural Aranguren</t>
  </si>
  <si>
    <t>CDCH</t>
  </si>
  <si>
    <t>CD25</t>
  </si>
  <si>
    <t>CFED</t>
  </si>
  <si>
    <t>CPAZ</t>
  </si>
  <si>
    <t>CSDF</t>
  </si>
  <si>
    <t>CSJC</t>
  </si>
  <si>
    <t>CSU</t>
  </si>
  <si>
    <t>CUAC</t>
  </si>
  <si>
    <t>CULP</t>
  </si>
  <si>
    <t>EMGR</t>
  </si>
  <si>
    <t>EMGM</t>
  </si>
  <si>
    <t>EMRT</t>
  </si>
  <si>
    <t>EMSA</t>
  </si>
  <si>
    <t>FFBC</t>
  </si>
  <si>
    <t>FSOL</t>
  </si>
  <si>
    <t>IFBC</t>
  </si>
  <si>
    <t>JFBC</t>
  </si>
  <si>
    <t>OCU</t>
  </si>
  <si>
    <t>SFCC</t>
  </si>
  <si>
    <t>SUA</t>
  </si>
  <si>
    <t>VAMA</t>
  </si>
  <si>
    <t>VFBC</t>
  </si>
  <si>
    <t>Club Deportivo y Cultural Hernandez</t>
  </si>
  <si>
    <t>Club Deportivo 25 de Mayo (Victoria)</t>
  </si>
  <si>
    <t>Club Ferrocarril del Este (Diamante)</t>
  </si>
  <si>
    <t>Club Presbítero Andrés Zaninetti (C. del Uruguay)</t>
  </si>
  <si>
    <t>Club Social Deportivo Federación</t>
  </si>
  <si>
    <t>Club Social y Deportivo Juventud (Caseros)</t>
  </si>
  <si>
    <t>Club Sportivo Urquiza (Paraná)</t>
  </si>
  <si>
    <t>Club Unión Agrario Cerrito</t>
  </si>
  <si>
    <t>Club Atletico Unión (La Paz)</t>
  </si>
  <si>
    <t>Esc. Municipal Gral. Ramírez</t>
  </si>
  <si>
    <t>Esc. Municipal Gdor. Mansilla</t>
  </si>
  <si>
    <t>Esc. Municipal Rosario del Tala</t>
  </si>
  <si>
    <t>Esc. Municipal Santa Anita</t>
  </si>
  <si>
    <t>Ferrocarril Foot Ball Club (Nogoyá)</t>
  </si>
  <si>
    <t>Fundación De. Sol (Paraná)</t>
  </si>
  <si>
    <t>Independiente Foot Ball Club (Hernandarias)</t>
  </si>
  <si>
    <t>Juventud Foot Ball Club (Feliciano)</t>
  </si>
  <si>
    <t>Olimpia Club Urdinarrain</t>
  </si>
  <si>
    <t>Sarmiento Futbol Club Concordia</t>
  </si>
  <si>
    <t>Sociedad Union Arabe (Paraná)</t>
  </si>
  <si>
    <t>Escuela Municipal Valle Maria</t>
  </si>
  <si>
    <t>Viale Foot Ball Club</t>
  </si>
  <si>
    <t>Admin</t>
  </si>
  <si>
    <t xml:space="preserve">Dentry </t>
  </si>
  <si>
    <t>ABM Todas las tablas</t>
  </si>
  <si>
    <t>Estado</t>
  </si>
  <si>
    <t>Estados</t>
  </si>
  <si>
    <t>Activo</t>
  </si>
  <si>
    <t>Vencido</t>
  </si>
  <si>
    <t>Max Letras</t>
  </si>
  <si>
    <t>Roles</t>
  </si>
  <si>
    <t xml:space="preserve">Alta tablas Clientes/entes </t>
  </si>
  <si>
    <t>nombre</t>
  </si>
  <si>
    <t>departamento_id</t>
  </si>
  <si>
    <t>telefono</t>
  </si>
  <si>
    <t>tipo_id</t>
  </si>
  <si>
    <t>Código</t>
  </si>
  <si>
    <t>Cod Prov</t>
  </si>
  <si>
    <t>Cod Depto</t>
  </si>
  <si>
    <t>Departamento</t>
  </si>
  <si>
    <t>CodAglo</t>
  </si>
  <si>
    <t>Aglomerado</t>
  </si>
  <si>
    <t>Cod  Loc</t>
  </si>
  <si>
    <t>Localidad</t>
  </si>
  <si>
    <t>Tipo de Loc.</t>
  </si>
  <si>
    <t>Colón</t>
  </si>
  <si>
    <t>Arroyo Barú</t>
  </si>
  <si>
    <t>LS</t>
  </si>
  <si>
    <t>Colonia Hugues</t>
  </si>
  <si>
    <t>Hambis</t>
  </si>
  <si>
    <t>Hocker</t>
  </si>
  <si>
    <t>La Clarita</t>
  </si>
  <si>
    <t>Pueblo Cazes</t>
  </si>
  <si>
    <t>San José</t>
  </si>
  <si>
    <t>El Brillante</t>
  </si>
  <si>
    <t>El Colorado</t>
  </si>
  <si>
    <t>Ubajay</t>
  </si>
  <si>
    <t>Villa  Elisa</t>
  </si>
  <si>
    <t>Concordia</t>
  </si>
  <si>
    <t>Calabacilla</t>
  </si>
  <si>
    <t xml:space="preserve">Clodomiro Ledesma </t>
  </si>
  <si>
    <t>Colonia Ayuí</t>
  </si>
  <si>
    <t>Colonia General Roca</t>
  </si>
  <si>
    <t>Colonia Yeruá</t>
  </si>
  <si>
    <t>Benito Legerén</t>
  </si>
  <si>
    <t>Las Tejas</t>
  </si>
  <si>
    <t>Villa Adela</t>
  </si>
  <si>
    <t>Villa Zorraquín</t>
  </si>
  <si>
    <t>El Redomón</t>
  </si>
  <si>
    <t>Estación Yeruá</t>
  </si>
  <si>
    <t>La Criolla</t>
  </si>
  <si>
    <t>Los Charrúas</t>
  </si>
  <si>
    <t>Nueva Escocia</t>
  </si>
  <si>
    <t>Osvaldo Magnasco</t>
  </si>
  <si>
    <t>Pedernal</t>
  </si>
  <si>
    <t>Puerto Yeruá</t>
  </si>
  <si>
    <t>Diamante</t>
  </si>
  <si>
    <t>Aldea Brasilera</t>
  </si>
  <si>
    <t>Aldea Protestante</t>
  </si>
  <si>
    <t>Aldea Salto</t>
  </si>
  <si>
    <t>Aldea Valle María</t>
  </si>
  <si>
    <t>Colonia Ensayo</t>
  </si>
  <si>
    <t>Strobel</t>
  </si>
  <si>
    <t>Estación Camps</t>
  </si>
  <si>
    <t>General Alvear</t>
  </si>
  <si>
    <t>General Racedo</t>
  </si>
  <si>
    <t>General Ramírez</t>
  </si>
  <si>
    <t>Paraje La Virgen</t>
  </si>
  <si>
    <t>Puerto Las Cuevas</t>
  </si>
  <si>
    <t>Villa Libertador San Martín</t>
  </si>
  <si>
    <t>Estación Puíggari</t>
  </si>
  <si>
    <t>Federación</t>
  </si>
  <si>
    <t>Chajarí</t>
  </si>
  <si>
    <t>Colonia Alemana</t>
  </si>
  <si>
    <t>Colonia Ensanche Sauce</t>
  </si>
  <si>
    <t>Colonia La Argentina</t>
  </si>
  <si>
    <t>Colonia Peña</t>
  </si>
  <si>
    <t>Colonia Santa María</t>
  </si>
  <si>
    <t>Los Conquistadores</t>
  </si>
  <si>
    <t>San Jaime de la Frontera</t>
  </si>
  <si>
    <t>Villa del Rosario</t>
  </si>
  <si>
    <t>Federal</t>
  </si>
  <si>
    <t>Conscripto Bernardi</t>
  </si>
  <si>
    <t>El Cimarrón</t>
  </si>
  <si>
    <t>Feliciano</t>
  </si>
  <si>
    <t>San José de Feliciano</t>
  </si>
  <si>
    <t xml:space="preserve">San Víctor </t>
  </si>
  <si>
    <t>Gualeguay</t>
  </si>
  <si>
    <t>Aldea Asunción</t>
  </si>
  <si>
    <t>Estación Lazo</t>
  </si>
  <si>
    <t>General Galarza</t>
  </si>
  <si>
    <t>Puerto Ruiz</t>
  </si>
  <si>
    <t>Gualeguaychú</t>
  </si>
  <si>
    <t>Aldea San Antonio</t>
  </si>
  <si>
    <t>Aldea San Juan</t>
  </si>
  <si>
    <t>Enrique Carbó</t>
  </si>
  <si>
    <t xml:space="preserve">Faustino M. Parera </t>
  </si>
  <si>
    <t>General Almada</t>
  </si>
  <si>
    <t>Gilbert</t>
  </si>
  <si>
    <t>Gualeguaychu- Pueblo General Belgrano</t>
  </si>
  <si>
    <t>LC</t>
  </si>
  <si>
    <t>Pueblo General Belgrano</t>
  </si>
  <si>
    <t>Urdinarrain</t>
  </si>
  <si>
    <t>Islas del Ibicuy</t>
  </si>
  <si>
    <t>Arroyo Martínez</t>
  </si>
  <si>
    <t>Médanos</t>
  </si>
  <si>
    <t>Ñancay</t>
  </si>
  <si>
    <t>Villa Paranacito</t>
  </si>
  <si>
    <t>La Paz</t>
  </si>
  <si>
    <t>Bovril</t>
  </si>
  <si>
    <t>Colonia Avigdor</t>
  </si>
  <si>
    <t>El Solar</t>
  </si>
  <si>
    <t>Piedras Blancas</t>
  </si>
  <si>
    <t>Nogoyá</t>
  </si>
  <si>
    <t>Aranguren</t>
  </si>
  <si>
    <t>Betbeder</t>
  </si>
  <si>
    <t>Don Cristóbal</t>
  </si>
  <si>
    <t>Febré</t>
  </si>
  <si>
    <t>Hernández</t>
  </si>
  <si>
    <t>Lucas González</t>
  </si>
  <si>
    <t>XX de Setiembre</t>
  </si>
  <si>
    <t>Paraná</t>
  </si>
  <si>
    <t>Aldea María Luisa</t>
  </si>
  <si>
    <t>Aldea San Rafael</t>
  </si>
  <si>
    <t>Aldea Santa María</t>
  </si>
  <si>
    <t>Aldea Santa Rosa</t>
  </si>
  <si>
    <t>Cerrito</t>
  </si>
  <si>
    <t>Pueblo Moreno</t>
  </si>
  <si>
    <t>Gran Parana</t>
  </si>
  <si>
    <t>Colonia Avellaneda</t>
  </si>
  <si>
    <t>Crespo</t>
  </si>
  <si>
    <t>El Palenque</t>
  </si>
  <si>
    <t>El Pingo</t>
  </si>
  <si>
    <t>Hasenkamp</t>
  </si>
  <si>
    <t>La Picada</t>
  </si>
  <si>
    <t xml:space="preserve">Las Tunas </t>
  </si>
  <si>
    <t>María Grande</t>
  </si>
  <si>
    <t>Oro Verde</t>
  </si>
  <si>
    <t xml:space="preserve">Pueblo Bellocq (Est. Las Garzas) </t>
  </si>
  <si>
    <t>Pueblo Brugo</t>
  </si>
  <si>
    <t>Pueblo General San Martín</t>
  </si>
  <si>
    <t>San Benito</t>
  </si>
  <si>
    <t>Sauce Montrull</t>
  </si>
  <si>
    <t xml:space="preserve">Sauce Pinto </t>
  </si>
  <si>
    <t>Seguí</t>
  </si>
  <si>
    <t>Sosa</t>
  </si>
  <si>
    <t>Tabossi</t>
  </si>
  <si>
    <t>Tezanos Pinto</t>
  </si>
  <si>
    <t>Viale</t>
  </si>
  <si>
    <t>Villa Fontana</t>
  </si>
  <si>
    <t>Villa Gdor. Luis F. Etchevehere</t>
  </si>
  <si>
    <t>Villa Urquiza</t>
  </si>
  <si>
    <t>San Salvador</t>
  </si>
  <si>
    <t>General Campos</t>
  </si>
  <si>
    <t>Tala</t>
  </si>
  <si>
    <t xml:space="preserve">Altamirano Sur </t>
  </si>
  <si>
    <t>Durazno</t>
  </si>
  <si>
    <t>Estación Arroyo Clé</t>
  </si>
  <si>
    <t>Gobernador Echagüe</t>
  </si>
  <si>
    <t>Gobernador Mansilla</t>
  </si>
  <si>
    <t>Gobernador Solá</t>
  </si>
  <si>
    <t>Maciá</t>
  </si>
  <si>
    <t>Rosario del Tala</t>
  </si>
  <si>
    <t>Uruguay</t>
  </si>
  <si>
    <t>Basavilbaso</t>
  </si>
  <si>
    <t>Caseros</t>
  </si>
  <si>
    <t>Colonia Elía</t>
  </si>
  <si>
    <t>Concepción del Uruguay</t>
  </si>
  <si>
    <t>Estancia San Pedro</t>
  </si>
  <si>
    <t>Herrera</t>
  </si>
  <si>
    <t>Las Moscas</t>
  </si>
  <si>
    <t>Líbaros</t>
  </si>
  <si>
    <t>1º de Mayo</t>
  </si>
  <si>
    <t>Pronunciamiento</t>
  </si>
  <si>
    <t>Rocamora</t>
  </si>
  <si>
    <t>Santa Anita</t>
  </si>
  <si>
    <t>Villa Mantero</t>
  </si>
  <si>
    <t>Villa San Justo</t>
  </si>
  <si>
    <t>Villa San Marcial (Est. Gobernador Urquiza)</t>
  </si>
  <si>
    <t>Victoria</t>
  </si>
  <si>
    <t>Antelo</t>
  </si>
  <si>
    <t>Charigüé</t>
  </si>
  <si>
    <t>Laguna del Pescado</t>
  </si>
  <si>
    <t xml:space="preserve">Molino Doll </t>
  </si>
  <si>
    <t>Rincón de Nogoyá</t>
  </si>
  <si>
    <t>Villaguay</t>
  </si>
  <si>
    <t>Estación Raíces</t>
  </si>
  <si>
    <t>Ingeniero Miguel Sajaroff</t>
  </si>
  <si>
    <t>Jubileo</t>
  </si>
  <si>
    <t>Mojones Norte</t>
  </si>
  <si>
    <t>Paso de la Laguna</t>
  </si>
  <si>
    <t>Villa Clara</t>
  </si>
  <si>
    <t>Villa Domínguez</t>
  </si>
  <si>
    <t>Aldea San Francisco</t>
  </si>
  <si>
    <t>Aldea Spatzenkutter</t>
  </si>
  <si>
    <t xml:space="preserve">LS </t>
  </si>
  <si>
    <t>Pueblo Arrúa</t>
  </si>
  <si>
    <t>San Gustavo</t>
  </si>
  <si>
    <t>Santa Elena</t>
  </si>
  <si>
    <t xml:space="preserve">La Paz </t>
  </si>
  <si>
    <t xml:space="preserve">Sir Leonard </t>
  </si>
  <si>
    <t>Sir Leonard</t>
  </si>
  <si>
    <t>Irazusta</t>
  </si>
  <si>
    <t>Larroque</t>
  </si>
  <si>
    <t>Ibicuy</t>
  </si>
  <si>
    <t>Ceibas</t>
  </si>
  <si>
    <t>San Pedro</t>
  </si>
  <si>
    <t>Nueva Viscaya</t>
  </si>
  <si>
    <t>Sauce de Luna</t>
  </si>
  <si>
    <t>Santa Ana</t>
  </si>
  <si>
    <t>Hernandarias</t>
  </si>
  <si>
    <t>Pueblo Liebig</t>
  </si>
  <si>
    <t>Guardamonte</t>
  </si>
  <si>
    <t>Las Guachas</t>
  </si>
  <si>
    <t>id</t>
  </si>
  <si>
    <t>localidad_id</t>
  </si>
  <si>
    <t>clube_id</t>
  </si>
  <si>
    <t>Direccion</t>
  </si>
  <si>
    <t>estado_id</t>
  </si>
  <si>
    <t>sexo_id</t>
  </si>
  <si>
    <t>matricula_nac</t>
  </si>
  <si>
    <t>matricula_prov</t>
  </si>
  <si>
    <t>anio</t>
  </si>
  <si>
    <t>personas</t>
  </si>
  <si>
    <t>departamentos</t>
  </si>
  <si>
    <t>clubes</t>
  </si>
  <si>
    <t>estados</t>
  </si>
  <si>
    <t>localidades</t>
  </si>
  <si>
    <t>tipos</t>
  </si>
  <si>
    <t>sexos</t>
  </si>
  <si>
    <t>Atlético Echagüe 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</si>
</sst>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2"/>
    </font>
    <font>
      <sz val="11"/>
      <color rgb="FF000000"/>
      <name val="Arial1"/>
    </font>
    <font>
      <sz val="11"/>
      <color theme="1"/>
      <name val="Arial"/>
      <family val="2"/>
    </font>
    <font>
      <sz val="10"/>
      <color indexed="8"/>
      <name val="Arial"/>
      <family val="2"/>
      <charset val="1"/>
    </font>
    <font>
      <b/>
      <sz val="10"/>
      <color rgb="FF000000"/>
      <name val="Arial2"/>
    </font>
    <font>
      <sz val="10"/>
      <color rgb="FFFFFFFF"/>
      <name val="Arial2"/>
    </font>
    <font>
      <sz val="10"/>
      <color rgb="FFCC0000"/>
      <name val="Arial2"/>
    </font>
    <font>
      <b/>
      <sz val="10"/>
      <color rgb="FFFFFFFF"/>
      <name val="Arial2"/>
    </font>
    <font>
      <i/>
      <sz val="10"/>
      <color rgb="FF808080"/>
      <name val="Arial2"/>
    </font>
    <font>
      <sz val="10"/>
      <color rgb="FF006600"/>
      <name val="Arial2"/>
    </font>
    <font>
      <b/>
      <sz val="24"/>
      <color rgb="FF000000"/>
      <name val="Arial2"/>
    </font>
    <font>
      <sz val="18"/>
      <color rgb="FF000000"/>
      <name val="Arial2"/>
    </font>
    <font>
      <sz val="12"/>
      <color rgb="FF000000"/>
      <name val="Arial2"/>
    </font>
    <font>
      <u/>
      <sz val="10"/>
      <color rgb="FF0000EE"/>
      <name val="Arial2"/>
    </font>
    <font>
      <sz val="10"/>
      <color rgb="FF996600"/>
      <name val="Arial2"/>
    </font>
    <font>
      <sz val="10"/>
      <color rgb="FF333333"/>
      <name val="Arial2"/>
    </font>
    <font>
      <b/>
      <i/>
      <u/>
      <sz val="10"/>
      <color rgb="FF000000"/>
      <name val="Arial2"/>
    </font>
    <font>
      <sz val="11"/>
      <color rgb="FF000000"/>
      <name val="Calibri"/>
      <family val="2"/>
    </font>
    <font>
      <b/>
      <sz val="10"/>
      <color rgb="FF000000"/>
      <name val="Arial1"/>
    </font>
    <font>
      <sz val="10"/>
      <color rgb="FFFFFFFF"/>
      <name val="Arial1"/>
    </font>
    <font>
      <sz val="10"/>
      <color rgb="FFCC0000"/>
      <name val="Arial1"/>
    </font>
    <font>
      <b/>
      <sz val="10"/>
      <color rgb="FFFFFFFF"/>
      <name val="Arial1"/>
    </font>
    <font>
      <i/>
      <sz val="10"/>
      <color rgb="FF808080"/>
      <name val="Arial1"/>
    </font>
    <font>
      <sz val="10"/>
      <color rgb="FF006600"/>
      <name val="Arial1"/>
    </font>
    <font>
      <b/>
      <sz val="24"/>
      <color rgb="FF000000"/>
      <name val="Arial1"/>
    </font>
    <font>
      <sz val="18"/>
      <color rgb="FF000000"/>
      <name val="Arial1"/>
    </font>
    <font>
      <sz val="12"/>
      <color rgb="FF000000"/>
      <name val="Arial1"/>
    </font>
    <font>
      <u/>
      <sz val="10"/>
      <color rgb="FF0000EE"/>
      <name val="Arial1"/>
    </font>
    <font>
      <sz val="10"/>
      <color rgb="FF996600"/>
      <name val="Arial1"/>
    </font>
    <font>
      <sz val="10"/>
      <color rgb="FF333333"/>
      <name val="Arial1"/>
    </font>
    <font>
      <b/>
      <i/>
      <u/>
      <sz val="10"/>
      <color rgb="FF000000"/>
      <name val="Arial1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4" fillId="0" borderId="0"/>
    <xf numFmtId="0" fontId="8" fillId="0" borderId="0"/>
    <xf numFmtId="0" fontId="19" fillId="10" borderId="0" applyNumberFormat="0" applyBorder="0" applyProtection="0"/>
    <xf numFmtId="0" fontId="9" fillId="0" borderId="0" applyNumberFormat="0" applyBorder="0" applyProtection="0"/>
    <xf numFmtId="0" fontId="10" fillId="4" borderId="0" applyNumberFormat="0" applyBorder="0" applyProtection="0"/>
    <xf numFmtId="0" fontId="10" fillId="5" borderId="0" applyNumberFormat="0" applyBorder="0" applyProtection="0"/>
    <xf numFmtId="0" fontId="5" fillId="6" borderId="0" applyNumberFormat="0" applyFont="0" applyBorder="0" applyProtection="0"/>
    <xf numFmtId="0" fontId="11" fillId="7" borderId="0" applyNumberFormat="0" applyBorder="0" applyProtection="0"/>
    <xf numFmtId="0" fontId="12" fillId="8" borderId="0" applyNumberFormat="0" applyBorder="0" applyProtection="0"/>
    <xf numFmtId="0" fontId="13" fillId="0" borderId="0" applyNumberFormat="0" applyBorder="0" applyProtection="0"/>
    <xf numFmtId="0" fontId="14" fillId="9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4" fillId="0" borderId="0" applyNumberFormat="0" applyBorder="0" applyProtection="0"/>
    <xf numFmtId="0" fontId="20" fillId="10" borderId="2" applyNumberFormat="0" applyProtection="0"/>
    <xf numFmtId="0" fontId="21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11" fillId="0" borderId="0" applyNumberFormat="0" applyBorder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3" fillId="10" borderId="0" applyNumberFormat="0" applyBorder="0" applyProtection="0"/>
    <xf numFmtId="0" fontId="23" fillId="0" borderId="0" applyNumberFormat="0" applyBorder="0" applyProtection="0"/>
    <xf numFmtId="0" fontId="24" fillId="4" borderId="0" applyNumberFormat="0" applyBorder="0" applyProtection="0"/>
    <xf numFmtId="0" fontId="24" fillId="5" borderId="0" applyNumberFormat="0" applyBorder="0" applyProtection="0"/>
    <xf numFmtId="0" fontId="6" fillId="6" borderId="0" applyNumberFormat="0" applyFont="0" applyBorder="0" applyProtection="0"/>
    <xf numFmtId="0" fontId="25" fillId="7" borderId="0" applyNumberFormat="0" applyBorder="0" applyProtection="0"/>
    <xf numFmtId="0" fontId="26" fillId="8" borderId="0" applyNumberFormat="0" applyBorder="0" applyProtection="0"/>
    <xf numFmtId="0" fontId="27" fillId="0" borderId="0" applyNumberFormat="0" applyBorder="0" applyProtection="0"/>
    <xf numFmtId="0" fontId="28" fillId="9" borderId="0" applyNumberFormat="0" applyBorder="0" applyProtection="0"/>
    <xf numFmtId="0" fontId="29" fillId="0" borderId="0" applyNumberFormat="0" applyBorder="0" applyProtection="0"/>
    <xf numFmtId="0" fontId="30" fillId="0" borderId="0" applyNumberFormat="0" applyBorder="0" applyProtection="0"/>
    <xf numFmtId="0" fontId="31" fillId="0" borderId="0" applyNumberFormat="0" applyBorder="0" applyProtection="0"/>
    <xf numFmtId="0" fontId="32" fillId="0" borderId="0" applyNumberFormat="0" applyBorder="0" applyProtection="0"/>
    <xf numFmtId="0" fontId="34" fillId="10" borderId="2" applyNumberFormat="0" applyProtection="0"/>
    <xf numFmtId="0" fontId="35" fillId="0" borderId="0" applyNumberFormat="0" applyBorder="0" applyProtection="0"/>
    <xf numFmtId="0" fontId="6" fillId="0" borderId="0" applyNumberFormat="0" applyFont="0" applyBorder="0" applyProtection="0"/>
    <xf numFmtId="0" fontId="6" fillId="0" borderId="0" applyNumberFormat="0" applyFont="0" applyBorder="0" applyProtection="0"/>
    <xf numFmtId="0" fontId="25" fillId="0" borderId="0" applyNumberFormat="0" applyBorder="0" applyProtection="0"/>
    <xf numFmtId="0" fontId="8" fillId="0" borderId="0"/>
    <xf numFmtId="0" fontId="19" fillId="10" borderId="0" applyNumberFormat="0" applyBorder="0" applyProtection="0"/>
    <xf numFmtId="0" fontId="9" fillId="0" borderId="0" applyNumberFormat="0" applyBorder="0" applyProtection="0"/>
    <xf numFmtId="0" fontId="10" fillId="4" borderId="0" applyNumberFormat="0" applyBorder="0" applyProtection="0"/>
    <xf numFmtId="0" fontId="10" fillId="5" borderId="0" applyNumberFormat="0" applyBorder="0" applyProtection="0"/>
    <xf numFmtId="0" fontId="5" fillId="6" borderId="0" applyNumberFormat="0" applyFont="0" applyBorder="0" applyProtection="0"/>
    <xf numFmtId="0" fontId="11" fillId="7" borderId="0" applyNumberFormat="0" applyBorder="0" applyProtection="0"/>
    <xf numFmtId="0" fontId="12" fillId="8" borderId="0" applyNumberFormat="0" applyBorder="0" applyProtection="0"/>
    <xf numFmtId="0" fontId="13" fillId="0" borderId="0" applyNumberFormat="0" applyBorder="0" applyProtection="0"/>
    <xf numFmtId="0" fontId="14" fillId="9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20" fillId="10" borderId="2" applyNumberFormat="0" applyProtection="0"/>
    <xf numFmtId="0" fontId="21" fillId="0" borderId="0" applyNumberFormat="0" applyBorder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11" fillId="0" borderId="0" applyNumberFormat="0" applyBorder="0" applyProtection="0"/>
    <xf numFmtId="0" fontId="1" fillId="0" borderId="0"/>
    <xf numFmtId="0" fontId="3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7" fillId="0" borderId="0"/>
    <xf numFmtId="0" fontId="37" fillId="0" borderId="0"/>
    <xf numFmtId="0" fontId="36" fillId="0" borderId="0"/>
    <xf numFmtId="0" fontId="4" fillId="0" borderId="0"/>
    <xf numFmtId="0" fontId="37" fillId="0" borderId="0"/>
    <xf numFmtId="0" fontId="3" fillId="0" borderId="0"/>
    <xf numFmtId="0" fontId="3" fillId="0" borderId="0"/>
    <xf numFmtId="0" fontId="3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" fillId="0" borderId="0"/>
    <xf numFmtId="0" fontId="36" fillId="0" borderId="0"/>
    <xf numFmtId="0" fontId="4" fillId="0" borderId="0"/>
    <xf numFmtId="0" fontId="3" fillId="0" borderId="0"/>
    <xf numFmtId="0" fontId="37" fillId="0" borderId="0"/>
    <xf numFmtId="0" fontId="36" fillId="0" borderId="0"/>
    <xf numFmtId="0" fontId="36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32">
    <xf numFmtId="0" fontId="0" fillId="0" borderId="0" xfId="0"/>
    <xf numFmtId="0" fontId="2" fillId="3" borderId="0" xfId="0" applyFont="1" applyFill="1"/>
    <xf numFmtId="0" fontId="0" fillId="2" borderId="1" xfId="0" applyFill="1" applyBorder="1"/>
    <xf numFmtId="0" fontId="39" fillId="0" borderId="0" xfId="0" applyFont="1"/>
    <xf numFmtId="0" fontId="0" fillId="0" borderId="5" xfId="0" applyBorder="1"/>
    <xf numFmtId="0" fontId="0" fillId="0" borderId="6" xfId="0" applyBorder="1"/>
    <xf numFmtId="0" fontId="39" fillId="0" borderId="3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3" xfId="0" applyBorder="1"/>
    <xf numFmtId="0" fontId="40" fillId="0" borderId="11" xfId="0" applyFont="1" applyBorder="1"/>
    <xf numFmtId="0" fontId="40" fillId="0" borderId="12" xfId="0" applyFont="1" applyBorder="1"/>
    <xf numFmtId="0" fontId="0" fillId="0" borderId="13" xfId="0" applyBorder="1"/>
    <xf numFmtId="0" fontId="40" fillId="0" borderId="9" xfId="0" applyFont="1" applyBorder="1"/>
    <xf numFmtId="0" fontId="0" fillId="0" borderId="4" xfId="0" applyBorder="1"/>
    <xf numFmtId="0" fontId="41" fillId="0" borderId="0" xfId="0" applyFont="1"/>
    <xf numFmtId="0" fontId="42" fillId="0" borderId="0" xfId="0" applyFont="1"/>
    <xf numFmtId="0" fontId="39" fillId="0" borderId="11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40" fillId="0" borderId="13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0" fillId="0" borderId="0" xfId="0" applyBorder="1"/>
    <xf numFmtId="0" fontId="0" fillId="11" borderId="0" xfId="0" applyFill="1"/>
    <xf numFmtId="0" fontId="0" fillId="11" borderId="1" xfId="0" applyFill="1" applyBorder="1"/>
    <xf numFmtId="0" fontId="2" fillId="12" borderId="1" xfId="0" applyFont="1" applyFill="1" applyBorder="1"/>
    <xf numFmtId="0" fontId="39" fillId="0" borderId="11" xfId="0" applyFont="1" applyBorder="1" applyAlignment="1"/>
    <xf numFmtId="0" fontId="39" fillId="0" borderId="12" xfId="0" applyFont="1" applyBorder="1" applyAlignment="1"/>
    <xf numFmtId="0" fontId="39" fillId="0" borderId="0" xfId="0" applyFont="1" applyBorder="1" applyAlignment="1"/>
    <xf numFmtId="0" fontId="0" fillId="0" borderId="1" xfId="0" applyBorder="1"/>
  </cellXfs>
  <cellStyles count="123">
    <cellStyle name="Accent" xfId="26" xr:uid="{18EA4006-CFB1-4CB9-B7E2-D55EF4D18A25}"/>
    <cellStyle name="Accent 1" xfId="27" xr:uid="{C80DA8E5-1FFB-4F59-8804-8C3C55344350}"/>
    <cellStyle name="Accent 1 2" xfId="77" xr:uid="{719997EC-E96D-441A-9E28-31E356D2627B}"/>
    <cellStyle name="Accent 1 3" xfId="58" xr:uid="{F235360A-0F8D-45AC-A451-280955735333}"/>
    <cellStyle name="Accent 2" xfId="28" xr:uid="{73A56DEE-C907-4C27-8B8A-9E1F10E36BD6}"/>
    <cellStyle name="Accent 2 2" xfId="78" xr:uid="{583AB494-F1EE-41B1-9CC6-80498E65742A}"/>
    <cellStyle name="Accent 2 3" xfId="59" xr:uid="{8C24779F-A7DF-4B42-92BA-FD6DA5E5F7EF}"/>
    <cellStyle name="Accent 3" xfId="29" xr:uid="{14B9A09D-27DC-4187-B9F9-7BB2F7059590}"/>
    <cellStyle name="Accent 3 2" xfId="79" xr:uid="{E85082BA-998F-4298-BFFF-63051C0EA32C}"/>
    <cellStyle name="Accent 3 3" xfId="60" xr:uid="{18DDAE4A-4A5E-469A-A14D-1766FDD402CF}"/>
    <cellStyle name="Accent 4" xfId="76" xr:uid="{510BADAA-CA72-4214-8A4C-5B0BE035FADE}"/>
    <cellStyle name="Accent 5" xfId="57" xr:uid="{2066542C-089E-43A3-944A-3C7C7211D26B}"/>
    <cellStyle name="Bad" xfId="30" xr:uid="{78D56FAB-F0D1-4E3D-8D58-E36B45A96B15}"/>
    <cellStyle name="Bad 2" xfId="80" xr:uid="{82B2C5ED-383C-49E5-B2BC-2D466C4DCD29}"/>
    <cellStyle name="Bad 3" xfId="61" xr:uid="{197C022B-2B83-4328-B346-A0A16F73660A}"/>
    <cellStyle name="Error" xfId="31" xr:uid="{8BEAC7C7-2A2B-4883-8A51-9407DF7175C6}"/>
    <cellStyle name="Error 2" xfId="81" xr:uid="{8C768169-42F7-4658-9FB4-2DDA1C6EB913}"/>
    <cellStyle name="Error 3" xfId="62" xr:uid="{5DACA4BF-5F87-4923-A579-C1C7752DFF02}"/>
    <cellStyle name="Excel Built-in Normal" xfId="24" xr:uid="{161DBDBF-7C41-4362-8F68-E83A6DAFED98}"/>
    <cellStyle name="Excel Built-in Normal 2" xfId="74" xr:uid="{5DA5A249-EC8F-4425-BE9E-E9D4D00E7530}"/>
    <cellStyle name="Excel Built-in Normal 3" xfId="49" xr:uid="{0A42EBDF-D17D-44BD-80CB-E1FA8B006527}"/>
    <cellStyle name="Footnote" xfId="32" xr:uid="{25832FC9-6383-4FAC-B33A-657DDDB0FBD8}"/>
    <cellStyle name="Footnote 2" xfId="82" xr:uid="{8F24C380-C877-46F1-BBAB-8E18D8920BD1}"/>
    <cellStyle name="Footnote 3" xfId="63" xr:uid="{0FAD64A3-B5DC-4A48-9F7D-21C3B5CCCAE0}"/>
    <cellStyle name="Good" xfId="33" xr:uid="{F84A77C5-5512-45F8-9284-DAFAF5DCE34F}"/>
    <cellStyle name="Good 2" xfId="83" xr:uid="{7265CD22-C2C4-4F9C-878D-25DCC79378E2}"/>
    <cellStyle name="Good 3" xfId="64" xr:uid="{E9BA7787-E2B9-4E71-BA1D-230340769B96}"/>
    <cellStyle name="Heading" xfId="34" xr:uid="{EB789E5E-85C1-4EAA-A693-81201832E90B}"/>
    <cellStyle name="Heading 1" xfId="35" xr:uid="{B7DDE603-C025-4ABA-ADA6-39F7B585468D}"/>
    <cellStyle name="Heading 1 2" xfId="85" xr:uid="{A2E3C032-DB5D-466A-A9E4-A76D380F1B92}"/>
    <cellStyle name="Heading 1 3" xfId="66" xr:uid="{27AA4698-5ADF-400D-83E5-DA0662963189}"/>
    <cellStyle name="Heading 2" xfId="36" xr:uid="{FAC9DE46-A17B-4025-B8E7-A67670EC0D82}"/>
    <cellStyle name="Heading 2 2" xfId="86" xr:uid="{0F8CE3A5-5EA5-42D2-B224-1724BFEF67A1}"/>
    <cellStyle name="Heading 2 3" xfId="67" xr:uid="{C12A4154-1889-404A-BBC6-5F7A9D351346}"/>
    <cellStyle name="Heading 3" xfId="84" xr:uid="{874DD0A7-1A3C-4FFD-B4BA-B8E90ECA53B5}"/>
    <cellStyle name="Heading 4" xfId="65" xr:uid="{5161CD44-80D4-46A2-BB87-2FCC25F7E4A0}"/>
    <cellStyle name="Hyperlink" xfId="37" xr:uid="{AE7389CE-9971-489C-A349-29151AEF639B}"/>
    <cellStyle name="Hyperlink 2" xfId="87" xr:uid="{320941A3-C921-44F6-9DA4-B5AEDA308860}"/>
    <cellStyle name="Hyperlink 3" xfId="68" xr:uid="{D21A4AE4-F66E-46F8-B785-F33547577AF9}"/>
    <cellStyle name="Neutral 2" xfId="25" xr:uid="{BCBFF0E0-C79A-4D6B-9E2C-6721B917C5C1}"/>
    <cellStyle name="Neutral 2 2" xfId="56" xr:uid="{C781AB92-FF20-4160-B697-933FE678CD58}"/>
    <cellStyle name="Neutral 3" xfId="75" xr:uid="{B14FE3A4-10F5-4C25-81DF-A94453F87DA6}"/>
    <cellStyle name="Normal" xfId="0" builtinId="0"/>
    <cellStyle name="Normal 10" xfId="23" xr:uid="{BD80BE4E-731A-41CE-BB68-02AF80545BDE}"/>
    <cellStyle name="Normal 10 2" xfId="10" xr:uid="{BA896F7B-9A2D-49C0-87CA-E9B74E88E16F}"/>
    <cellStyle name="Normal 11" xfId="9" xr:uid="{D561D93F-1A75-48E2-A79A-F4E7B920B972}"/>
    <cellStyle name="Normal 11 3" xfId="17" xr:uid="{EB6322B8-B574-47BA-A5A9-004621CDCB55}"/>
    <cellStyle name="Normal 12" xfId="20" xr:uid="{E991B990-DBB6-49F2-9965-9EF87E2AEEE7}"/>
    <cellStyle name="Normal 12 2" xfId="19" xr:uid="{9E20CE79-47CF-4D0B-A255-E86515A5C2D5}"/>
    <cellStyle name="Normal 13" xfId="1" xr:uid="{4DB76039-5787-40B7-9CB5-68CEBBF24A3F}"/>
    <cellStyle name="Normal 14" xfId="44" xr:uid="{77131982-2905-4DD8-9CBA-253237AA8BC0}"/>
    <cellStyle name="Normal 15" xfId="13" xr:uid="{5BE46D5C-27F0-41A4-BAD0-21BB5BBE2596}"/>
    <cellStyle name="Normal 16" xfId="8" xr:uid="{7D108779-0A18-4BA2-A232-3618786FA3FC}"/>
    <cellStyle name="Normal 17" xfId="11" xr:uid="{B3699BCE-D861-40B3-A03C-0E224A5C47A9}"/>
    <cellStyle name="Normal 18" xfId="22" xr:uid="{B9F3B3E2-F3D5-439E-B87A-81600E2567BB}"/>
    <cellStyle name="Normal 19" xfId="46" xr:uid="{E96CEA4E-4057-41AE-8C7E-365ABC389875}"/>
    <cellStyle name="Normal 19 2" xfId="112" xr:uid="{B4C9532E-99B6-494A-91AF-69C026F4B991}"/>
    <cellStyle name="Normal 2" xfId="3" xr:uid="{9284E933-1035-4F68-9ED1-C1E5A23BB59C}"/>
    <cellStyle name="Normal 2 2" xfId="38" xr:uid="{8C5DE25F-0FC3-4AAB-A9E9-D40A69F5B4C8}"/>
    <cellStyle name="Normal 2 2 2" xfId="48" xr:uid="{D57EE156-06E1-4892-B83B-E264BF039A7B}"/>
    <cellStyle name="Normal 2 3" xfId="45" xr:uid="{6D1244CA-DB64-4CD2-AE15-0273F71638F9}"/>
    <cellStyle name="Normal 2 3 2" xfId="50" xr:uid="{6281AE13-7B47-4DF5-A23E-C85E65B69321}"/>
    <cellStyle name="Normal 2 4" xfId="18" xr:uid="{EEA8E200-7DB5-4F2C-BCB4-A298A1D82D7E}"/>
    <cellStyle name="Normal 20" xfId="94" xr:uid="{0F5CEC69-7C54-4ABE-BC09-BF4E6071DE93}"/>
    <cellStyle name="Normal 20 2" xfId="96" xr:uid="{2C942D28-FBFF-4DF3-BECF-72623552F83D}"/>
    <cellStyle name="Normal 21" xfId="95" xr:uid="{AF83D492-9DFF-478C-B7C1-C1D947CF81CC}"/>
    <cellStyle name="Normal 21 2" xfId="109" xr:uid="{CB4B4A42-C0DD-4A7C-90C5-560956A0BEE4}"/>
    <cellStyle name="Normal 21 3" xfId="103" xr:uid="{A1A852A2-E731-489A-9B09-168BE5F5816E}"/>
    <cellStyle name="Normal 22" xfId="97" xr:uid="{DED080C6-0CD8-4D79-A822-6AB318AEFCDF}"/>
    <cellStyle name="Normal 22 2" xfId="102" xr:uid="{EBDF3FAF-9A32-43CF-9C1B-B738BA821396}"/>
    <cellStyle name="Normal 23" xfId="98" xr:uid="{912C235B-B7F1-43EB-A240-FE3AEBF6776F}"/>
    <cellStyle name="Normal 23 2" xfId="113" xr:uid="{FA5DE378-68DB-4E65-9CBF-963A58ABAF42}"/>
    <cellStyle name="Normal 24" xfId="99" xr:uid="{34565E83-116B-463D-A713-BE8BF68D4530}"/>
    <cellStyle name="Normal 24 2" xfId="104" xr:uid="{BF72ABB3-FFF2-4388-8700-E7E38C1ED190}"/>
    <cellStyle name="Normal 25" xfId="100" xr:uid="{F4A8C7CC-869F-4D93-B169-551E3AD27357}"/>
    <cellStyle name="Normal 25 2" xfId="114" xr:uid="{81812273-CFBB-448E-B54D-8B0AE5B8DB2E}"/>
    <cellStyle name="Normal 26" xfId="101" xr:uid="{55E098BD-C2BF-43BF-9957-BC4E15C2968F}"/>
    <cellStyle name="Normal 26 2" xfId="105" xr:uid="{23EAF519-2538-4507-B997-05686923244D}"/>
    <cellStyle name="Normal 27" xfId="108" xr:uid="{B11D12A3-C16B-49B3-99CB-AE095B46D512}"/>
    <cellStyle name="Normal 28" xfId="106" xr:uid="{FFB1351C-838A-4E04-921D-7501BEBCA08C}"/>
    <cellStyle name="Normal 29" xfId="110" xr:uid="{81C5E509-4709-4D98-8812-DEB240AC33F7}"/>
    <cellStyle name="Normal 3" xfId="5" xr:uid="{B12024B4-7B3D-468E-92A7-910F00042E6D}"/>
    <cellStyle name="Normal 3 2" xfId="12" xr:uid="{4FE31807-E0CF-40EF-9814-72B57D3BBEBA}"/>
    <cellStyle name="Normal 3 2 2" xfId="14" xr:uid="{406D63C8-A740-426C-B2E6-3006926CC7D0}"/>
    <cellStyle name="Normal 3 3" xfId="93" xr:uid="{2EBCF58C-7CD6-4AF9-980E-90C0EF6FC671}"/>
    <cellStyle name="Normal 30" xfId="107" xr:uid="{311FC075-EE27-4BD6-9899-81AD741674A3}"/>
    <cellStyle name="Normal 31" xfId="111" xr:uid="{4A31A5A0-2CC9-4C66-A8CB-999F5A2980EA}"/>
    <cellStyle name="Normal 32" xfId="115" xr:uid="{6F842C1C-E5FA-4D63-8A9C-C2C90AAF39F6}"/>
    <cellStyle name="Normal 33" xfId="116" xr:uid="{3597CB36-74D8-47EE-8957-0CE09C9A8871}"/>
    <cellStyle name="Normal 34" xfId="117" xr:uid="{3CA8922D-0CCC-4875-8FFD-7426E8ADFC5A}"/>
    <cellStyle name="Normal 35" xfId="118" xr:uid="{B71D82B6-D209-4221-A420-09AE9C74AA52}"/>
    <cellStyle name="Normal 36" xfId="119" xr:uid="{D0C071D6-A545-4D40-BDBB-36966B9F3C39}"/>
    <cellStyle name="Normal 37" xfId="120" xr:uid="{7E53F238-643B-430F-85E6-C0F6DD814559}"/>
    <cellStyle name="Normal 38" xfId="121" xr:uid="{144E1CFD-7CBC-4F81-A556-CC52CDCC9256}"/>
    <cellStyle name="Normal 39" xfId="122" xr:uid="{828DA9E3-B275-42B2-B042-3B3A9D9E6684}"/>
    <cellStyle name="Normal 4" xfId="6" xr:uid="{BC1D1C75-D0F0-4852-8276-BDDCD77F3C13}"/>
    <cellStyle name="Normal 4 2" xfId="52" xr:uid="{D990B6C6-31E9-4BA5-A538-5965E3F282CE}"/>
    <cellStyle name="Normal 4 3" xfId="51" xr:uid="{9917BCF9-DA02-4CC1-980D-1908BB9819D7}"/>
    <cellStyle name="Normal 5" xfId="21" xr:uid="{2748299C-CC6D-4EDC-B6AB-9CB1BE2D99A6}"/>
    <cellStyle name="Normal 5 2" xfId="54" xr:uid="{F7937AA1-F4CF-4828-9B62-B2E67D6B017B}"/>
    <cellStyle name="Normal 5 3" xfId="53" xr:uid="{B1FD5163-2DCA-4EF1-B935-2F068F279750}"/>
    <cellStyle name="Normal 6" xfId="7" xr:uid="{67BAC721-40C5-4DB7-A9F0-19576FE2E0F1}"/>
    <cellStyle name="Normal 6 2" xfId="55" xr:uid="{B7A35234-C005-4F33-990C-B56B11B1A534}"/>
    <cellStyle name="Normal 7" xfId="2" xr:uid="{24A53774-877C-4417-81AA-E05795961705}"/>
    <cellStyle name="Normal 8" xfId="4" xr:uid="{73BB0FDA-9545-4EF6-9555-AA723240A55F}"/>
    <cellStyle name="Normal 8 2" xfId="47" xr:uid="{8EC7C737-23B6-4288-B7DC-EA59D4929801}"/>
    <cellStyle name="Normal 8 3" xfId="16" xr:uid="{14F26910-314D-4460-BC63-2ED5F0E8FCE0}"/>
    <cellStyle name="Normal 9" xfId="15" xr:uid="{D01425A3-D98B-4855-B725-6CD3360243A6}"/>
    <cellStyle name="Note" xfId="39" xr:uid="{9DF63E28-8BBD-4E6E-A439-137EFB6B1D46}"/>
    <cellStyle name="Note 2" xfId="88" xr:uid="{2639B3F7-F4AA-4F8C-81BA-10C427B07F7E}"/>
    <cellStyle name="Note 3" xfId="69" xr:uid="{6D3A1E4F-E806-4D82-ACDF-12A3C806FD4B}"/>
    <cellStyle name="Result" xfId="40" xr:uid="{97100DEB-8BF0-405E-A822-E702A5FB532F}"/>
    <cellStyle name="Result 2" xfId="89" xr:uid="{2628F1A4-891A-4A0A-91A8-D980312A847E}"/>
    <cellStyle name="Result 3" xfId="70" xr:uid="{945D4CF2-A277-4E6F-89C2-874BD094C97F}"/>
    <cellStyle name="Status" xfId="41" xr:uid="{87823D2C-380A-49B2-ABD4-FF80A71A1368}"/>
    <cellStyle name="Status 2" xfId="90" xr:uid="{332BFD37-6764-4A3D-9B52-70C55574E34B}"/>
    <cellStyle name="Status 3" xfId="71" xr:uid="{B4FD4D65-917F-4931-B686-94251DFAB496}"/>
    <cellStyle name="Text" xfId="42" xr:uid="{40EE32D4-F082-4208-9BEA-02F2CBAF165E}"/>
    <cellStyle name="Text 2" xfId="91" xr:uid="{32842EAA-87D5-480F-B80B-C41A8AE5B09A}"/>
    <cellStyle name="Text 3" xfId="72" xr:uid="{43F997BA-0893-4726-BCAE-40EBD1BDC5A0}"/>
    <cellStyle name="Warning" xfId="43" xr:uid="{B053DA40-3E70-460A-8958-C13FDA436411}"/>
    <cellStyle name="Warning 2" xfId="92" xr:uid="{00B84EB8-2900-4255-96C1-E4D0ECD35798}"/>
    <cellStyle name="Warning 3" xfId="73" xr:uid="{43077EEE-C51F-4A4D-BCF1-AD2640B56F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106680</xdr:rowOff>
    </xdr:from>
    <xdr:to>
      <xdr:col>4</xdr:col>
      <xdr:colOff>640080</xdr:colOff>
      <xdr:row>2</xdr:row>
      <xdr:rowOff>129540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E4243AF-0BDB-F397-E81E-7FF5E10164D0}"/>
            </a:ext>
          </a:extLst>
        </xdr:cNvPr>
        <xdr:cNvCxnSpPr/>
      </xdr:nvCxnSpPr>
      <xdr:spPr>
        <a:xfrm flipV="1">
          <a:off x="3139440" y="472440"/>
          <a:ext cx="914400" cy="22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693420</xdr:colOff>
      <xdr:row>6</xdr:row>
      <xdr:rowOff>121920</xdr:rowOff>
    </xdr:from>
    <xdr:to>
      <xdr:col>2</xdr:col>
      <xdr:colOff>762000</xdr:colOff>
      <xdr:row>7</xdr:row>
      <xdr:rowOff>91440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5B7D38F8-C9DB-402A-84A3-C20A82CC3539}"/>
            </a:ext>
          </a:extLst>
        </xdr:cNvPr>
        <xdr:cNvCxnSpPr/>
      </xdr:nvCxnSpPr>
      <xdr:spPr>
        <a:xfrm flipH="1">
          <a:off x="1485900" y="1219200"/>
          <a:ext cx="86106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1036320</xdr:colOff>
      <xdr:row>2</xdr:row>
      <xdr:rowOff>68580</xdr:rowOff>
    </xdr:from>
    <xdr:to>
      <xdr:col>7</xdr:col>
      <xdr:colOff>15240</xdr:colOff>
      <xdr:row>4</xdr:row>
      <xdr:rowOff>99060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1EA5CEAC-12A2-4334-85FB-87B1FE89699A}"/>
            </a:ext>
          </a:extLst>
        </xdr:cNvPr>
        <xdr:cNvCxnSpPr/>
      </xdr:nvCxnSpPr>
      <xdr:spPr>
        <a:xfrm flipV="1">
          <a:off x="5242560" y="434340"/>
          <a:ext cx="861060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975360</xdr:colOff>
      <xdr:row>5</xdr:row>
      <xdr:rowOff>129540</xdr:rowOff>
    </xdr:from>
    <xdr:to>
      <xdr:col>6</xdr:col>
      <xdr:colOff>784860</xdr:colOff>
      <xdr:row>6</xdr:row>
      <xdr:rowOff>114300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9D1E03C-2565-4347-8C2B-76A13B77CD1B}"/>
            </a:ext>
          </a:extLst>
        </xdr:cNvPr>
        <xdr:cNvCxnSpPr/>
      </xdr:nvCxnSpPr>
      <xdr:spPr>
        <a:xfrm>
          <a:off x="5181600" y="1043940"/>
          <a:ext cx="899160" cy="1676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944880</xdr:colOff>
      <xdr:row>8</xdr:row>
      <xdr:rowOff>121920</xdr:rowOff>
    </xdr:from>
    <xdr:to>
      <xdr:col>7</xdr:col>
      <xdr:colOff>22860</xdr:colOff>
      <xdr:row>10</xdr:row>
      <xdr:rowOff>114300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DE9B6C7F-D19C-4FDF-8AE4-AF223F4FD725}"/>
            </a:ext>
          </a:extLst>
        </xdr:cNvPr>
        <xdr:cNvCxnSpPr/>
      </xdr:nvCxnSpPr>
      <xdr:spPr>
        <a:xfrm>
          <a:off x="5151120" y="1584960"/>
          <a:ext cx="96774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825500</xdr:colOff>
      <xdr:row>8</xdr:row>
      <xdr:rowOff>116417</xdr:rowOff>
    </xdr:from>
    <xdr:to>
      <xdr:col>7</xdr:col>
      <xdr:colOff>31750</xdr:colOff>
      <xdr:row>9</xdr:row>
      <xdr:rowOff>108374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893A608C-2DF0-44AD-86E9-B198B1BD2672}"/>
            </a:ext>
          </a:extLst>
        </xdr:cNvPr>
        <xdr:cNvCxnSpPr/>
      </xdr:nvCxnSpPr>
      <xdr:spPr>
        <a:xfrm flipV="1">
          <a:off x="3556000" y="1862667"/>
          <a:ext cx="2508250" cy="193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693420</xdr:colOff>
      <xdr:row>6</xdr:row>
      <xdr:rowOff>137584</xdr:rowOff>
    </xdr:from>
    <xdr:to>
      <xdr:col>2</xdr:col>
      <xdr:colOff>317500</xdr:colOff>
      <xdr:row>7</xdr:row>
      <xdr:rowOff>91440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32171F6-E202-4961-B74F-A853E20B712B}"/>
            </a:ext>
          </a:extLst>
        </xdr:cNvPr>
        <xdr:cNvCxnSpPr/>
      </xdr:nvCxnSpPr>
      <xdr:spPr>
        <a:xfrm flipH="1">
          <a:off x="1455420" y="1481667"/>
          <a:ext cx="1264497" cy="154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1100667</xdr:colOff>
      <xdr:row>5</xdr:row>
      <xdr:rowOff>148167</xdr:rowOff>
    </xdr:from>
    <xdr:to>
      <xdr:col>7</xdr:col>
      <xdr:colOff>52917</xdr:colOff>
      <xdr:row>9</xdr:row>
      <xdr:rowOff>74083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E0BFDB25-44B3-428B-B68F-0AE77C61BCE5}"/>
            </a:ext>
          </a:extLst>
        </xdr:cNvPr>
        <xdr:cNvCxnSpPr/>
      </xdr:nvCxnSpPr>
      <xdr:spPr>
        <a:xfrm flipH="1" flipV="1">
          <a:off x="5429250" y="1291167"/>
          <a:ext cx="656167" cy="7302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751417</xdr:colOff>
      <xdr:row>11</xdr:row>
      <xdr:rowOff>105834</xdr:rowOff>
    </xdr:from>
    <xdr:to>
      <xdr:col>5</xdr:col>
      <xdr:colOff>10584</xdr:colOff>
      <xdr:row>12</xdr:row>
      <xdr:rowOff>116417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8738A05-6A24-4D8C-B494-AB82F2DC1527}"/>
            </a:ext>
          </a:extLst>
        </xdr:cNvPr>
        <xdr:cNvCxnSpPr/>
      </xdr:nvCxnSpPr>
      <xdr:spPr>
        <a:xfrm>
          <a:off x="3481917" y="2434167"/>
          <a:ext cx="857250" cy="201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857250</xdr:colOff>
      <xdr:row>15</xdr:row>
      <xdr:rowOff>127000</xdr:rowOff>
    </xdr:from>
    <xdr:to>
      <xdr:col>5</xdr:col>
      <xdr:colOff>10584</xdr:colOff>
      <xdr:row>17</xdr:row>
      <xdr:rowOff>95250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3AAAAF7C-C6B9-4C3A-B760-345031B74223}"/>
            </a:ext>
          </a:extLst>
        </xdr:cNvPr>
        <xdr:cNvCxnSpPr/>
      </xdr:nvCxnSpPr>
      <xdr:spPr>
        <a:xfrm>
          <a:off x="3587750" y="3227917"/>
          <a:ext cx="751417" cy="34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1058333</xdr:colOff>
      <xdr:row>5</xdr:row>
      <xdr:rowOff>148167</xdr:rowOff>
    </xdr:from>
    <xdr:to>
      <xdr:col>5</xdr:col>
      <xdr:colOff>21167</xdr:colOff>
      <xdr:row>8</xdr:row>
      <xdr:rowOff>95250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39A5514A-398E-6323-00F3-9942C463DC02}"/>
            </a:ext>
          </a:extLst>
        </xdr:cNvPr>
        <xdr:cNvCxnSpPr/>
      </xdr:nvCxnSpPr>
      <xdr:spPr>
        <a:xfrm flipV="1">
          <a:off x="3788833" y="1291167"/>
          <a:ext cx="560917" cy="5503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1206500</xdr:colOff>
      <xdr:row>15</xdr:row>
      <xdr:rowOff>116416</xdr:rowOff>
    </xdr:from>
    <xdr:to>
      <xdr:col>3</xdr:col>
      <xdr:colOff>21167</xdr:colOff>
      <xdr:row>16</xdr:row>
      <xdr:rowOff>127000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CD7818AD-E1E7-BFB2-C94E-37563EEB9674}"/>
            </a:ext>
          </a:extLst>
        </xdr:cNvPr>
        <xdr:cNvCxnSpPr/>
      </xdr:nvCxnSpPr>
      <xdr:spPr>
        <a:xfrm flipH="1" flipV="1">
          <a:off x="1968500" y="3217333"/>
          <a:ext cx="783167" cy="2010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35924-3917-41C4-8D74-689914BA7103}">
  <dimension ref="A1:Q53"/>
  <sheetViews>
    <sheetView zoomScale="90" zoomScaleNormal="90" workbookViewId="0">
      <selection activeCell="N10" sqref="N10"/>
    </sheetView>
  </sheetViews>
  <sheetFormatPr baseColWidth="10" defaultRowHeight="15"/>
  <cols>
    <col min="2" max="2" width="16.5703125" customWidth="1"/>
    <col min="3" max="3" width="4.85546875" customWidth="1"/>
    <col min="4" max="4" width="16.42578125" bestFit="1" customWidth="1"/>
    <col min="5" max="5" width="7.42578125" bestFit="1" customWidth="1"/>
    <col min="6" max="6" width="17.140625" customWidth="1"/>
    <col min="7" max="7" width="8.42578125" customWidth="1"/>
    <col min="10" max="10" width="7.140625" bestFit="1" customWidth="1"/>
    <col min="12" max="12" width="10.42578125" bestFit="1" customWidth="1"/>
    <col min="13" max="13" width="8.140625" customWidth="1"/>
  </cols>
  <sheetData>
    <row r="1" spans="1:17" ht="26.25">
      <c r="A1" s="17" t="s">
        <v>5</v>
      </c>
    </row>
    <row r="2" spans="1:17" ht="15.75" thickBot="1">
      <c r="D2" s="1" t="s">
        <v>0</v>
      </c>
      <c r="F2" s="1" t="s">
        <v>11</v>
      </c>
      <c r="H2" s="1" t="s">
        <v>15</v>
      </c>
    </row>
    <row r="3" spans="1:17" ht="15.75" thickBot="1">
      <c r="D3" s="2" t="s">
        <v>1</v>
      </c>
      <c r="F3" s="2" t="s">
        <v>6</v>
      </c>
      <c r="H3" s="2" t="s">
        <v>16</v>
      </c>
      <c r="J3" s="6" t="s">
        <v>22</v>
      </c>
      <c r="L3" s="6" t="s">
        <v>12</v>
      </c>
      <c r="N3" s="6" t="s">
        <v>131</v>
      </c>
    </row>
    <row r="4" spans="1:17">
      <c r="D4" s="2" t="s">
        <v>2</v>
      </c>
      <c r="F4" s="2" t="s">
        <v>8</v>
      </c>
      <c r="H4" s="2" t="s">
        <v>12</v>
      </c>
      <c r="J4" s="4" t="s">
        <v>23</v>
      </c>
      <c r="L4" s="4" t="s">
        <v>14</v>
      </c>
      <c r="N4" s="4" t="s">
        <v>132</v>
      </c>
    </row>
    <row r="5" spans="1:17" ht="15.75" thickBot="1">
      <c r="D5" s="2" t="s">
        <v>3</v>
      </c>
      <c r="F5" s="2" t="s">
        <v>19</v>
      </c>
      <c r="J5" s="4" t="s">
        <v>24</v>
      </c>
      <c r="L5" s="4" t="s">
        <v>25</v>
      </c>
      <c r="N5" s="5" t="s">
        <v>133</v>
      </c>
    </row>
    <row r="6" spans="1:17" ht="15.75" thickBot="1">
      <c r="D6" s="2" t="s">
        <v>4</v>
      </c>
      <c r="F6" s="2" t="s">
        <v>21</v>
      </c>
      <c r="H6" s="1" t="s">
        <v>20</v>
      </c>
      <c r="J6" s="5" t="s">
        <v>33</v>
      </c>
      <c r="L6" s="5" t="s">
        <v>34</v>
      </c>
    </row>
    <row r="7" spans="1:17" ht="15.75" thickBot="1">
      <c r="B7" s="1" t="s">
        <v>13</v>
      </c>
      <c r="D7" s="2" t="s">
        <v>18</v>
      </c>
      <c r="F7" s="2" t="s">
        <v>9</v>
      </c>
      <c r="H7" s="2" t="s">
        <v>16</v>
      </c>
    </row>
    <row r="8" spans="1:17" ht="15.75" thickBot="1">
      <c r="B8" s="2" t="s">
        <v>17</v>
      </c>
      <c r="F8" s="2" t="s">
        <v>10</v>
      </c>
      <c r="H8" s="2" t="s">
        <v>20</v>
      </c>
      <c r="J8" s="19" t="s">
        <v>26</v>
      </c>
      <c r="K8" s="20"/>
      <c r="M8" s="19" t="s">
        <v>7</v>
      </c>
      <c r="N8" s="23"/>
      <c r="O8" s="23"/>
      <c r="P8" s="20"/>
      <c r="Q8" s="18" t="s">
        <v>134</v>
      </c>
    </row>
    <row r="9" spans="1:17" ht="15.75" thickBot="1">
      <c r="B9" s="2" t="s">
        <v>12</v>
      </c>
      <c r="F9" s="2" t="s">
        <v>130</v>
      </c>
      <c r="J9" s="12" t="s">
        <v>16</v>
      </c>
      <c r="K9" s="13" t="s">
        <v>12</v>
      </c>
      <c r="M9" s="15" t="s">
        <v>39</v>
      </c>
      <c r="N9" s="21" t="s">
        <v>3</v>
      </c>
      <c r="O9" s="21"/>
      <c r="P9" s="22"/>
      <c r="Q9" s="11">
        <f>MAX(Q10:Q53)</f>
        <v>49</v>
      </c>
    </row>
    <row r="10" spans="1:17">
      <c r="H10" s="1" t="s">
        <v>131</v>
      </c>
      <c r="J10" s="7" t="s">
        <v>27</v>
      </c>
      <c r="K10" s="8" t="s">
        <v>28</v>
      </c>
      <c r="M10" s="7" t="s">
        <v>40</v>
      </c>
      <c r="N10" t="s">
        <v>355</v>
      </c>
      <c r="P10" s="8"/>
      <c r="Q10" s="16">
        <f t="shared" ref="Q10:Q16" si="0">LEN(N10)</f>
        <v>22</v>
      </c>
    </row>
    <row r="11" spans="1:17">
      <c r="H11" s="2" t="s">
        <v>130</v>
      </c>
      <c r="J11" s="7" t="s">
        <v>29</v>
      </c>
      <c r="K11" s="8" t="s">
        <v>30</v>
      </c>
      <c r="M11" s="7" t="s">
        <v>41</v>
      </c>
      <c r="N11" t="s">
        <v>62</v>
      </c>
      <c r="P11" s="8"/>
      <c r="Q11" s="4">
        <f t="shared" si="0"/>
        <v>30</v>
      </c>
    </row>
    <row r="12" spans="1:17">
      <c r="H12" s="2"/>
      <c r="J12" s="7" t="s">
        <v>31</v>
      </c>
      <c r="K12" s="8" t="s">
        <v>32</v>
      </c>
      <c r="M12" s="7" t="s">
        <v>42</v>
      </c>
      <c r="N12" t="s">
        <v>63</v>
      </c>
      <c r="P12" s="8"/>
      <c r="Q12" s="4">
        <f t="shared" si="0"/>
        <v>24</v>
      </c>
    </row>
    <row r="13" spans="1:17">
      <c r="J13" s="7" t="s">
        <v>35</v>
      </c>
      <c r="K13" s="8" t="s">
        <v>36</v>
      </c>
      <c r="M13" s="7" t="s">
        <v>43</v>
      </c>
      <c r="N13" t="s">
        <v>64</v>
      </c>
      <c r="P13" s="8"/>
      <c r="Q13" s="4">
        <f t="shared" si="0"/>
        <v>24</v>
      </c>
    </row>
    <row r="14" spans="1:17" ht="15.75" thickBot="1">
      <c r="J14" s="9" t="s">
        <v>37</v>
      </c>
      <c r="K14" s="10" t="s">
        <v>38</v>
      </c>
      <c r="M14" s="7" t="s">
        <v>44</v>
      </c>
      <c r="N14" t="s">
        <v>65</v>
      </c>
      <c r="P14" s="8"/>
      <c r="Q14" s="4">
        <f t="shared" si="0"/>
        <v>35</v>
      </c>
    </row>
    <row r="15" spans="1:17" ht="15.75" thickBot="1">
      <c r="M15" s="7" t="s">
        <v>45</v>
      </c>
      <c r="N15" t="s">
        <v>66</v>
      </c>
      <c r="P15" s="8"/>
      <c r="Q15" s="4">
        <f t="shared" si="0"/>
        <v>32</v>
      </c>
    </row>
    <row r="16" spans="1:17" ht="15.75" thickBot="1">
      <c r="E16" s="19" t="s">
        <v>135</v>
      </c>
      <c r="F16" s="23"/>
      <c r="G16" s="20"/>
      <c r="M16" s="7" t="s">
        <v>46</v>
      </c>
      <c r="N16" t="s">
        <v>67</v>
      </c>
      <c r="P16" s="8"/>
      <c r="Q16" s="4">
        <f t="shared" si="0"/>
        <v>34</v>
      </c>
    </row>
    <row r="17" spans="5:17">
      <c r="E17" s="7" t="s">
        <v>127</v>
      </c>
      <c r="F17" t="s">
        <v>129</v>
      </c>
      <c r="G17" s="8"/>
      <c r="M17" s="7" t="s">
        <v>47</v>
      </c>
      <c r="N17" t="s">
        <v>68</v>
      </c>
      <c r="P17" s="8"/>
      <c r="Q17" s="4">
        <f>LEN(N17)</f>
        <v>39</v>
      </c>
    </row>
    <row r="18" spans="5:17" ht="15.75" thickBot="1">
      <c r="E18" s="9" t="s">
        <v>128</v>
      </c>
      <c r="F18" s="14" t="s">
        <v>136</v>
      </c>
      <c r="G18" s="10"/>
      <c r="M18" s="7" t="s">
        <v>48</v>
      </c>
      <c r="N18" t="s">
        <v>69</v>
      </c>
      <c r="P18" s="8"/>
      <c r="Q18" s="4">
        <f t="shared" ref="Q18:Q53" si="1">LEN(N18)</f>
        <v>27</v>
      </c>
    </row>
    <row r="19" spans="5:17">
      <c r="M19" s="7" t="s">
        <v>49</v>
      </c>
      <c r="N19" t="s">
        <v>70</v>
      </c>
      <c r="P19" s="8"/>
      <c r="Q19" s="4">
        <f t="shared" si="1"/>
        <v>23</v>
      </c>
    </row>
    <row r="20" spans="5:17">
      <c r="M20" s="7" t="s">
        <v>50</v>
      </c>
      <c r="N20" t="s">
        <v>71</v>
      </c>
      <c r="P20" s="8"/>
      <c r="Q20" s="4">
        <f t="shared" si="1"/>
        <v>32</v>
      </c>
    </row>
    <row r="21" spans="5:17">
      <c r="M21" s="7" t="s">
        <v>51</v>
      </c>
      <c r="N21" t="s">
        <v>72</v>
      </c>
      <c r="P21" s="8"/>
      <c r="Q21" s="4">
        <f t="shared" si="1"/>
        <v>30</v>
      </c>
    </row>
    <row r="22" spans="5:17">
      <c r="M22" s="7" t="s">
        <v>52</v>
      </c>
      <c r="N22" t="s">
        <v>73</v>
      </c>
      <c r="P22" s="8"/>
      <c r="Q22" s="4">
        <f t="shared" si="1"/>
        <v>40</v>
      </c>
    </row>
    <row r="23" spans="5:17">
      <c r="M23" s="7" t="s">
        <v>53</v>
      </c>
      <c r="N23" t="s">
        <v>74</v>
      </c>
      <c r="P23" s="8"/>
      <c r="Q23" s="4">
        <f t="shared" si="1"/>
        <v>32</v>
      </c>
    </row>
    <row r="24" spans="5:17">
      <c r="M24" s="7" t="s">
        <v>54</v>
      </c>
      <c r="N24" t="s">
        <v>75</v>
      </c>
      <c r="P24" s="8"/>
      <c r="Q24" s="4">
        <f t="shared" si="1"/>
        <v>24</v>
      </c>
    </row>
    <row r="25" spans="5:17">
      <c r="M25" s="7" t="s">
        <v>55</v>
      </c>
      <c r="N25" t="s">
        <v>76</v>
      </c>
      <c r="P25" s="8"/>
      <c r="Q25" s="4">
        <f t="shared" si="1"/>
        <v>34</v>
      </c>
    </row>
    <row r="26" spans="5:17">
      <c r="M26" s="7" t="s">
        <v>56</v>
      </c>
      <c r="N26" t="s">
        <v>77</v>
      </c>
      <c r="P26" s="8"/>
      <c r="Q26" s="4">
        <f t="shared" si="1"/>
        <v>34</v>
      </c>
    </row>
    <row r="27" spans="5:17">
      <c r="M27" s="7" t="s">
        <v>57</v>
      </c>
      <c r="N27" t="s">
        <v>78</v>
      </c>
      <c r="P27" s="8"/>
      <c r="Q27" s="4">
        <f t="shared" si="1"/>
        <v>27</v>
      </c>
    </row>
    <row r="28" spans="5:17">
      <c r="M28" s="7" t="s">
        <v>58</v>
      </c>
      <c r="N28" t="s">
        <v>79</v>
      </c>
      <c r="P28" s="8"/>
      <c r="Q28" s="4">
        <f t="shared" si="1"/>
        <v>44</v>
      </c>
    </row>
    <row r="29" spans="5:17">
      <c r="M29" s="7" t="s">
        <v>59</v>
      </c>
      <c r="N29" t="s">
        <v>80</v>
      </c>
      <c r="P29" s="8"/>
      <c r="Q29" s="4">
        <f t="shared" si="1"/>
        <v>29</v>
      </c>
    </row>
    <row r="30" spans="5:17">
      <c r="M30" s="7" t="s">
        <v>60</v>
      </c>
      <c r="N30" t="s">
        <v>81</v>
      </c>
      <c r="P30" s="8"/>
      <c r="Q30" s="4">
        <f t="shared" si="1"/>
        <v>31</v>
      </c>
    </row>
    <row r="31" spans="5:17">
      <c r="M31" s="7" t="s">
        <v>61</v>
      </c>
      <c r="N31" t="s">
        <v>82</v>
      </c>
      <c r="P31" s="8"/>
      <c r="Q31" s="4">
        <f t="shared" si="1"/>
        <v>35</v>
      </c>
    </row>
    <row r="32" spans="5:17">
      <c r="M32" s="7" t="s">
        <v>83</v>
      </c>
      <c r="N32" t="s">
        <v>105</v>
      </c>
      <c r="P32" s="8"/>
      <c r="Q32" s="4">
        <f t="shared" si="1"/>
        <v>35</v>
      </c>
    </row>
    <row r="33" spans="13:17">
      <c r="M33" s="7" t="s">
        <v>84</v>
      </c>
      <c r="N33" t="s">
        <v>106</v>
      </c>
      <c r="P33" s="8"/>
      <c r="Q33" s="4">
        <f t="shared" si="1"/>
        <v>36</v>
      </c>
    </row>
    <row r="34" spans="13:17">
      <c r="M34" s="7" t="s">
        <v>85</v>
      </c>
      <c r="N34" t="s">
        <v>107</v>
      </c>
      <c r="P34" s="8"/>
      <c r="Q34" s="4">
        <f t="shared" si="1"/>
        <v>36</v>
      </c>
    </row>
    <row r="35" spans="13:17">
      <c r="M35" s="7" t="s">
        <v>86</v>
      </c>
      <c r="N35" t="s">
        <v>108</v>
      </c>
      <c r="P35" s="8"/>
      <c r="Q35" s="4">
        <f t="shared" si="1"/>
        <v>49</v>
      </c>
    </row>
    <row r="36" spans="13:17">
      <c r="M36" s="7" t="s">
        <v>87</v>
      </c>
      <c r="N36" t="s">
        <v>109</v>
      </c>
      <c r="P36" s="8"/>
      <c r="Q36" s="4">
        <f t="shared" si="1"/>
        <v>32</v>
      </c>
    </row>
    <row r="37" spans="13:17">
      <c r="M37" s="7" t="s">
        <v>88</v>
      </c>
      <c r="N37" t="s">
        <v>110</v>
      </c>
      <c r="P37" s="8"/>
      <c r="Q37" s="4">
        <f t="shared" si="1"/>
        <v>42</v>
      </c>
    </row>
    <row r="38" spans="13:17">
      <c r="M38" s="7" t="s">
        <v>89</v>
      </c>
      <c r="N38" t="s">
        <v>111</v>
      </c>
      <c r="P38" s="8"/>
      <c r="Q38" s="4">
        <f t="shared" si="1"/>
        <v>30</v>
      </c>
    </row>
    <row r="39" spans="13:17">
      <c r="M39" s="7" t="s">
        <v>90</v>
      </c>
      <c r="N39" t="s">
        <v>112</v>
      </c>
      <c r="P39" s="8"/>
      <c r="Q39" s="4">
        <f t="shared" si="1"/>
        <v>26</v>
      </c>
    </row>
    <row r="40" spans="13:17">
      <c r="M40" s="7" t="s">
        <v>91</v>
      </c>
      <c r="N40" t="s">
        <v>113</v>
      </c>
      <c r="P40" s="8"/>
      <c r="Q40" s="4">
        <f t="shared" si="1"/>
        <v>28</v>
      </c>
    </row>
    <row r="41" spans="13:17">
      <c r="M41" s="7" t="s">
        <v>92</v>
      </c>
      <c r="N41" t="s">
        <v>114</v>
      </c>
      <c r="P41" s="8"/>
      <c r="Q41" s="4">
        <f t="shared" si="1"/>
        <v>28</v>
      </c>
    </row>
    <row r="42" spans="13:17">
      <c r="M42" s="7" t="s">
        <v>93</v>
      </c>
      <c r="N42" t="s">
        <v>115</v>
      </c>
      <c r="P42" s="8"/>
      <c r="Q42" s="4">
        <f t="shared" si="1"/>
        <v>29</v>
      </c>
    </row>
    <row r="43" spans="13:17">
      <c r="M43" s="7" t="s">
        <v>94</v>
      </c>
      <c r="N43" t="s">
        <v>116</v>
      </c>
      <c r="P43" s="8"/>
      <c r="Q43" s="4">
        <f t="shared" si="1"/>
        <v>31</v>
      </c>
    </row>
    <row r="44" spans="13:17">
      <c r="M44" s="7" t="s">
        <v>95</v>
      </c>
      <c r="N44" t="s">
        <v>117</v>
      </c>
      <c r="P44" s="8"/>
      <c r="Q44" s="4">
        <f t="shared" si="1"/>
        <v>26</v>
      </c>
    </row>
    <row r="45" spans="13:17">
      <c r="M45" s="7" t="s">
        <v>96</v>
      </c>
      <c r="N45" t="s">
        <v>118</v>
      </c>
      <c r="P45" s="8"/>
      <c r="Q45" s="4">
        <f t="shared" si="1"/>
        <v>35</v>
      </c>
    </row>
    <row r="46" spans="13:17">
      <c r="M46" s="7" t="s">
        <v>97</v>
      </c>
      <c r="N46" t="s">
        <v>119</v>
      </c>
      <c r="P46" s="8"/>
      <c r="Q46" s="4">
        <f t="shared" si="1"/>
        <v>26</v>
      </c>
    </row>
    <row r="47" spans="13:17">
      <c r="M47" s="7" t="s">
        <v>98</v>
      </c>
      <c r="N47" t="s">
        <v>120</v>
      </c>
      <c r="P47" s="8"/>
      <c r="Q47" s="4">
        <f t="shared" si="1"/>
        <v>43</v>
      </c>
    </row>
    <row r="48" spans="13:17">
      <c r="M48" s="7" t="s">
        <v>99</v>
      </c>
      <c r="N48" t="s">
        <v>121</v>
      </c>
      <c r="P48" s="8"/>
      <c r="Q48" s="4">
        <f t="shared" si="1"/>
        <v>35</v>
      </c>
    </row>
    <row r="49" spans="13:17">
      <c r="M49" s="7" t="s">
        <v>100</v>
      </c>
      <c r="N49" t="s">
        <v>122</v>
      </c>
      <c r="P49" s="8"/>
      <c r="Q49" s="4">
        <f t="shared" si="1"/>
        <v>24</v>
      </c>
    </row>
    <row r="50" spans="13:17">
      <c r="M50" s="7" t="s">
        <v>101</v>
      </c>
      <c r="N50" t="s">
        <v>123</v>
      </c>
      <c r="P50" s="8"/>
      <c r="Q50" s="4">
        <f t="shared" si="1"/>
        <v>31</v>
      </c>
    </row>
    <row r="51" spans="13:17">
      <c r="M51" s="7" t="s">
        <v>102</v>
      </c>
      <c r="N51" t="s">
        <v>124</v>
      </c>
      <c r="P51" s="8"/>
      <c r="Q51" s="4">
        <f t="shared" si="1"/>
        <v>29</v>
      </c>
    </row>
    <row r="52" spans="13:17">
      <c r="M52" s="7" t="s">
        <v>103</v>
      </c>
      <c r="N52" t="s">
        <v>125</v>
      </c>
      <c r="P52" s="8"/>
      <c r="Q52" s="4">
        <f t="shared" si="1"/>
        <v>29</v>
      </c>
    </row>
    <row r="53" spans="13:17" ht="15.75" thickBot="1">
      <c r="M53" s="9" t="s">
        <v>104</v>
      </c>
      <c r="N53" s="14" t="s">
        <v>126</v>
      </c>
      <c r="O53" s="14"/>
      <c r="P53" s="10"/>
      <c r="Q53" s="5">
        <f t="shared" si="1"/>
        <v>20</v>
      </c>
    </row>
  </sheetData>
  <mergeCells count="4">
    <mergeCell ref="J8:K8"/>
    <mergeCell ref="N9:P9"/>
    <mergeCell ref="M8:P8"/>
    <mergeCell ref="E16:G1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DDA0-EE0B-458E-A5CE-099555E90437}">
  <dimension ref="A1:S53"/>
  <sheetViews>
    <sheetView tabSelected="1" zoomScale="90" zoomScaleNormal="90" workbookViewId="0">
      <selection activeCell="M12" sqref="M12"/>
    </sheetView>
  </sheetViews>
  <sheetFormatPr baseColWidth="10" defaultRowHeight="15"/>
  <cols>
    <col min="2" max="2" width="24.5703125" bestFit="1" customWidth="1"/>
    <col min="3" max="3" width="4.85546875" customWidth="1"/>
    <col min="4" max="4" width="16.42578125" bestFit="1" customWidth="1"/>
    <col min="5" max="5" width="7.42578125" bestFit="1" customWidth="1"/>
    <col min="6" max="6" width="17.140625" customWidth="1"/>
    <col min="7" max="7" width="8.42578125" customWidth="1"/>
    <col min="8" max="8" width="16.5703125" bestFit="1" customWidth="1"/>
    <col min="9" max="9" width="6.7109375" customWidth="1"/>
    <col min="10" max="10" width="2.5703125" style="25" customWidth="1"/>
    <col min="11" max="11" width="6.28515625" customWidth="1"/>
    <col min="12" max="12" width="7.140625" bestFit="1" customWidth="1"/>
    <col min="14" max="14" width="5" customWidth="1"/>
    <col min="15" max="15" width="8.140625" customWidth="1"/>
  </cols>
  <sheetData>
    <row r="1" spans="1:19" ht="27" thickBot="1">
      <c r="A1" s="17" t="s">
        <v>5</v>
      </c>
    </row>
    <row r="2" spans="1:19" ht="15.75" thickBot="1">
      <c r="A2" s="28" t="s">
        <v>135</v>
      </c>
      <c r="B2" s="29"/>
      <c r="C2" s="30"/>
      <c r="D2" s="1" t="s">
        <v>348</v>
      </c>
    </row>
    <row r="3" spans="1:19" ht="15.75" thickBot="1">
      <c r="A3" s="7" t="s">
        <v>127</v>
      </c>
      <c r="B3" s="8" t="s">
        <v>129</v>
      </c>
      <c r="C3" s="24"/>
      <c r="D3" s="2" t="s">
        <v>1</v>
      </c>
      <c r="L3" s="19" t="s">
        <v>354</v>
      </c>
      <c r="M3" s="20"/>
      <c r="O3" s="6" t="s">
        <v>131</v>
      </c>
    </row>
    <row r="4" spans="1:19" ht="15.75" thickBot="1">
      <c r="A4" s="9" t="s">
        <v>128</v>
      </c>
      <c r="B4" s="10" t="s">
        <v>136</v>
      </c>
      <c r="C4" s="24"/>
      <c r="D4" s="2" t="s">
        <v>4</v>
      </c>
      <c r="L4" s="4" t="s">
        <v>23</v>
      </c>
      <c r="M4" s="4" t="s">
        <v>14</v>
      </c>
      <c r="O4" s="4" t="s">
        <v>132</v>
      </c>
    </row>
    <row r="5" spans="1:19" ht="15.75" thickBot="1">
      <c r="D5" s="2" t="s">
        <v>3</v>
      </c>
      <c r="F5" s="1" t="s">
        <v>349</v>
      </c>
      <c r="L5" s="4" t="s">
        <v>24</v>
      </c>
      <c r="M5" s="4" t="s">
        <v>25</v>
      </c>
      <c r="O5" s="5" t="s">
        <v>133</v>
      </c>
    </row>
    <row r="6" spans="1:19" ht="15.75" thickBot="1">
      <c r="D6" s="2" t="s">
        <v>2</v>
      </c>
      <c r="F6" s="31" t="s">
        <v>339</v>
      </c>
      <c r="L6" s="5" t="s">
        <v>33</v>
      </c>
      <c r="M6" s="5" t="s">
        <v>34</v>
      </c>
    </row>
    <row r="7" spans="1:19" ht="15.75" thickBot="1">
      <c r="B7" s="1" t="s">
        <v>354</v>
      </c>
      <c r="D7" s="2" t="s">
        <v>344</v>
      </c>
      <c r="F7" s="2" t="s">
        <v>3</v>
      </c>
    </row>
    <row r="8" spans="1:19" ht="15.75" thickBot="1">
      <c r="B8" s="2" t="s">
        <v>17</v>
      </c>
      <c r="D8" s="2" t="s">
        <v>342</v>
      </c>
      <c r="H8" s="1" t="s">
        <v>352</v>
      </c>
      <c r="L8" s="19" t="s">
        <v>353</v>
      </c>
      <c r="M8" s="20"/>
      <c r="O8" s="19" t="s">
        <v>7</v>
      </c>
      <c r="P8" s="23"/>
      <c r="Q8" s="23"/>
      <c r="R8" s="20"/>
      <c r="S8" s="18" t="s">
        <v>134</v>
      </c>
    </row>
    <row r="9" spans="1:19" ht="15.75" thickBot="1">
      <c r="B9" s="2" t="s">
        <v>12</v>
      </c>
      <c r="D9" s="2" t="s">
        <v>138</v>
      </c>
      <c r="H9" s="2" t="s">
        <v>339</v>
      </c>
      <c r="L9" s="12" t="s">
        <v>16</v>
      </c>
      <c r="M9" s="13" t="s">
        <v>137</v>
      </c>
      <c r="O9" s="15" t="s">
        <v>39</v>
      </c>
      <c r="P9" s="21" t="s">
        <v>3</v>
      </c>
      <c r="Q9" s="21"/>
      <c r="R9" s="22"/>
      <c r="S9" s="11">
        <f>MAX(S10:S53)</f>
        <v>49</v>
      </c>
    </row>
    <row r="10" spans="1:19">
      <c r="D10" s="2" t="s">
        <v>340</v>
      </c>
      <c r="H10" s="2" t="s">
        <v>138</v>
      </c>
      <c r="L10" s="7" t="s">
        <v>27</v>
      </c>
      <c r="M10" s="8" t="s">
        <v>28</v>
      </c>
      <c r="O10" s="7" t="s">
        <v>40</v>
      </c>
      <c r="P10" t="s">
        <v>355</v>
      </c>
      <c r="R10" s="8"/>
      <c r="S10" s="16">
        <f t="shared" ref="S10:S16" si="0">LEN(P10)</f>
        <v>22</v>
      </c>
    </row>
    <row r="11" spans="1:19">
      <c r="D11" s="2" t="s">
        <v>139</v>
      </c>
      <c r="H11" s="2" t="s">
        <v>137</v>
      </c>
      <c r="L11" s="7" t="s">
        <v>29</v>
      </c>
      <c r="M11" s="8" t="s">
        <v>30</v>
      </c>
      <c r="O11" s="7" t="s">
        <v>41</v>
      </c>
      <c r="P11" t="s">
        <v>62</v>
      </c>
      <c r="R11" s="8"/>
      <c r="S11" s="4">
        <f t="shared" si="0"/>
        <v>30</v>
      </c>
    </row>
    <row r="12" spans="1:19">
      <c r="D12" s="2" t="s">
        <v>341</v>
      </c>
      <c r="F12" s="1" t="s">
        <v>350</v>
      </c>
      <c r="L12" s="7" t="s">
        <v>31</v>
      </c>
      <c r="M12" s="8" t="s">
        <v>32</v>
      </c>
      <c r="O12" s="7" t="s">
        <v>42</v>
      </c>
      <c r="P12" t="s">
        <v>63</v>
      </c>
      <c r="R12" s="8"/>
      <c r="S12" s="4">
        <f t="shared" si="0"/>
        <v>24</v>
      </c>
    </row>
    <row r="13" spans="1:19">
      <c r="D13" s="2" t="s">
        <v>345</v>
      </c>
      <c r="F13" s="31" t="s">
        <v>339</v>
      </c>
      <c r="L13" s="7" t="s">
        <v>35</v>
      </c>
      <c r="M13" s="8" t="s">
        <v>36</v>
      </c>
      <c r="O13" s="7" t="s">
        <v>43</v>
      </c>
      <c r="P13" t="s">
        <v>64</v>
      </c>
      <c r="R13" s="8"/>
      <c r="S13" s="4">
        <f t="shared" si="0"/>
        <v>24</v>
      </c>
    </row>
    <row r="14" spans="1:19" ht="15.75" thickBot="1">
      <c r="D14" s="2" t="s">
        <v>346</v>
      </c>
      <c r="F14" s="2" t="s">
        <v>16</v>
      </c>
      <c r="L14" s="9" t="s">
        <v>37</v>
      </c>
      <c r="M14" s="10" t="s">
        <v>38</v>
      </c>
      <c r="O14" s="7" t="s">
        <v>44</v>
      </c>
      <c r="P14" t="s">
        <v>65</v>
      </c>
      <c r="R14" s="8"/>
      <c r="S14" s="4">
        <f t="shared" si="0"/>
        <v>35</v>
      </c>
    </row>
    <row r="15" spans="1:19">
      <c r="B15" s="1" t="s">
        <v>353</v>
      </c>
      <c r="D15" s="2" t="s">
        <v>347</v>
      </c>
      <c r="F15" s="2" t="s">
        <v>20</v>
      </c>
      <c r="O15" s="7" t="s">
        <v>45</v>
      </c>
      <c r="P15" t="s">
        <v>66</v>
      </c>
      <c r="R15" s="8"/>
      <c r="S15" s="4">
        <f t="shared" si="0"/>
        <v>32</v>
      </c>
    </row>
    <row r="16" spans="1:19">
      <c r="B16" s="31" t="s">
        <v>339</v>
      </c>
      <c r="D16" s="2" t="s">
        <v>343</v>
      </c>
      <c r="O16" s="7" t="s">
        <v>46</v>
      </c>
      <c r="P16" t="s">
        <v>67</v>
      </c>
      <c r="R16" s="8"/>
      <c r="S16" s="4">
        <f t="shared" si="0"/>
        <v>34</v>
      </c>
    </row>
    <row r="17" spans="2:19">
      <c r="B17" s="2" t="s">
        <v>16</v>
      </c>
      <c r="D17" s="2" t="s">
        <v>140</v>
      </c>
      <c r="F17" s="1" t="s">
        <v>351</v>
      </c>
      <c r="O17" s="7" t="s">
        <v>47</v>
      </c>
      <c r="P17" t="s">
        <v>68</v>
      </c>
      <c r="R17" s="8"/>
      <c r="S17" s="4">
        <f>LEN(P17)</f>
        <v>39</v>
      </c>
    </row>
    <row r="18" spans="2:19">
      <c r="B18" s="2" t="s">
        <v>137</v>
      </c>
      <c r="F18" s="2" t="s">
        <v>339</v>
      </c>
      <c r="O18" s="7" t="s">
        <v>48</v>
      </c>
      <c r="P18" t="s">
        <v>69</v>
      </c>
      <c r="R18" s="8"/>
      <c r="S18" s="4">
        <f t="shared" ref="S18:S53" si="1">LEN(P18)</f>
        <v>27</v>
      </c>
    </row>
    <row r="19" spans="2:19">
      <c r="F19" s="2" t="s">
        <v>130</v>
      </c>
      <c r="O19" s="7" t="s">
        <v>49</v>
      </c>
      <c r="P19" t="s">
        <v>70</v>
      </c>
      <c r="R19" s="8"/>
      <c r="S19" s="4">
        <f t="shared" si="1"/>
        <v>23</v>
      </c>
    </row>
    <row r="20" spans="2:19">
      <c r="O20" s="7" t="s">
        <v>50</v>
      </c>
      <c r="P20" t="s">
        <v>71</v>
      </c>
      <c r="R20" s="8"/>
      <c r="S20" s="4">
        <f t="shared" si="1"/>
        <v>32</v>
      </c>
    </row>
    <row r="21" spans="2:19">
      <c r="O21" s="7" t="s">
        <v>51</v>
      </c>
      <c r="P21" t="s">
        <v>72</v>
      </c>
      <c r="R21" s="8"/>
      <c r="S21" s="4">
        <f t="shared" si="1"/>
        <v>30</v>
      </c>
    </row>
    <row r="22" spans="2:19">
      <c r="O22" s="7" t="s">
        <v>52</v>
      </c>
      <c r="P22" t="s">
        <v>73</v>
      </c>
      <c r="R22" s="8"/>
      <c r="S22" s="4">
        <f t="shared" si="1"/>
        <v>40</v>
      </c>
    </row>
    <row r="23" spans="2:19">
      <c r="O23" s="7" t="s">
        <v>53</v>
      </c>
      <c r="P23" t="s">
        <v>74</v>
      </c>
      <c r="R23" s="8"/>
      <c r="S23" s="4">
        <f t="shared" si="1"/>
        <v>32</v>
      </c>
    </row>
    <row r="24" spans="2:19">
      <c r="O24" s="7" t="s">
        <v>54</v>
      </c>
      <c r="P24" t="s">
        <v>75</v>
      </c>
      <c r="R24" s="8"/>
      <c r="S24" s="4">
        <f t="shared" si="1"/>
        <v>24</v>
      </c>
    </row>
    <row r="25" spans="2:19">
      <c r="O25" s="7" t="s">
        <v>55</v>
      </c>
      <c r="P25" t="s">
        <v>76</v>
      </c>
      <c r="R25" s="8"/>
      <c r="S25" s="4">
        <f t="shared" si="1"/>
        <v>34</v>
      </c>
    </row>
    <row r="26" spans="2:19">
      <c r="O26" s="7" t="s">
        <v>56</v>
      </c>
      <c r="P26" t="s">
        <v>77</v>
      </c>
      <c r="R26" s="8"/>
      <c r="S26" s="4">
        <f t="shared" si="1"/>
        <v>34</v>
      </c>
    </row>
    <row r="27" spans="2:19">
      <c r="O27" s="7" t="s">
        <v>57</v>
      </c>
      <c r="P27" t="s">
        <v>78</v>
      </c>
      <c r="R27" s="8"/>
      <c r="S27" s="4">
        <f t="shared" si="1"/>
        <v>27</v>
      </c>
    </row>
    <row r="28" spans="2:19">
      <c r="O28" s="7" t="s">
        <v>58</v>
      </c>
      <c r="P28" t="s">
        <v>79</v>
      </c>
      <c r="R28" s="8"/>
      <c r="S28" s="4">
        <f t="shared" si="1"/>
        <v>44</v>
      </c>
    </row>
    <row r="29" spans="2:19">
      <c r="O29" s="7" t="s">
        <v>59</v>
      </c>
      <c r="P29" t="s">
        <v>80</v>
      </c>
      <c r="R29" s="8"/>
      <c r="S29" s="4">
        <f t="shared" si="1"/>
        <v>29</v>
      </c>
    </row>
    <row r="30" spans="2:19">
      <c r="O30" s="7" t="s">
        <v>60</v>
      </c>
      <c r="P30" t="s">
        <v>81</v>
      </c>
      <c r="R30" s="8"/>
      <c r="S30" s="4">
        <f t="shared" si="1"/>
        <v>31</v>
      </c>
    </row>
    <row r="31" spans="2:19">
      <c r="O31" s="7" t="s">
        <v>61</v>
      </c>
      <c r="P31" t="s">
        <v>82</v>
      </c>
      <c r="R31" s="8"/>
      <c r="S31" s="4">
        <f t="shared" si="1"/>
        <v>35</v>
      </c>
    </row>
    <row r="32" spans="2:19">
      <c r="O32" s="7" t="s">
        <v>83</v>
      </c>
      <c r="P32" t="s">
        <v>105</v>
      </c>
      <c r="R32" s="8"/>
      <c r="S32" s="4">
        <f t="shared" si="1"/>
        <v>35</v>
      </c>
    </row>
    <row r="33" spans="15:19">
      <c r="O33" s="7" t="s">
        <v>84</v>
      </c>
      <c r="P33" t="s">
        <v>106</v>
      </c>
      <c r="R33" s="8"/>
      <c r="S33" s="4">
        <f t="shared" si="1"/>
        <v>36</v>
      </c>
    </row>
    <row r="34" spans="15:19">
      <c r="O34" s="7" t="s">
        <v>85</v>
      </c>
      <c r="P34" t="s">
        <v>107</v>
      </c>
      <c r="R34" s="8"/>
      <c r="S34" s="4">
        <f t="shared" si="1"/>
        <v>36</v>
      </c>
    </row>
    <row r="35" spans="15:19">
      <c r="O35" s="7" t="s">
        <v>86</v>
      </c>
      <c r="P35" t="s">
        <v>108</v>
      </c>
      <c r="R35" s="8"/>
      <c r="S35" s="4">
        <f t="shared" si="1"/>
        <v>49</v>
      </c>
    </row>
    <row r="36" spans="15:19">
      <c r="O36" s="7" t="s">
        <v>87</v>
      </c>
      <c r="P36" t="s">
        <v>109</v>
      </c>
      <c r="R36" s="8"/>
      <c r="S36" s="4">
        <f t="shared" si="1"/>
        <v>32</v>
      </c>
    </row>
    <row r="37" spans="15:19">
      <c r="O37" s="7" t="s">
        <v>88</v>
      </c>
      <c r="P37" t="s">
        <v>110</v>
      </c>
      <c r="R37" s="8"/>
      <c r="S37" s="4">
        <f t="shared" si="1"/>
        <v>42</v>
      </c>
    </row>
    <row r="38" spans="15:19">
      <c r="O38" s="7" t="s">
        <v>89</v>
      </c>
      <c r="P38" t="s">
        <v>111</v>
      </c>
      <c r="R38" s="8"/>
      <c r="S38" s="4">
        <f t="shared" si="1"/>
        <v>30</v>
      </c>
    </row>
    <row r="39" spans="15:19">
      <c r="O39" s="7" t="s">
        <v>90</v>
      </c>
      <c r="P39" t="s">
        <v>112</v>
      </c>
      <c r="R39" s="8"/>
      <c r="S39" s="4">
        <f t="shared" si="1"/>
        <v>26</v>
      </c>
    </row>
    <row r="40" spans="15:19">
      <c r="O40" s="7" t="s">
        <v>91</v>
      </c>
      <c r="P40" t="s">
        <v>113</v>
      </c>
      <c r="R40" s="8"/>
      <c r="S40" s="4">
        <f t="shared" si="1"/>
        <v>28</v>
      </c>
    </row>
    <row r="41" spans="15:19">
      <c r="O41" s="7" t="s">
        <v>92</v>
      </c>
      <c r="P41" t="s">
        <v>114</v>
      </c>
      <c r="R41" s="8"/>
      <c r="S41" s="4">
        <f t="shared" si="1"/>
        <v>28</v>
      </c>
    </row>
    <row r="42" spans="15:19">
      <c r="O42" s="7" t="s">
        <v>93</v>
      </c>
      <c r="P42" t="s">
        <v>115</v>
      </c>
      <c r="R42" s="8"/>
      <c r="S42" s="4">
        <f t="shared" si="1"/>
        <v>29</v>
      </c>
    </row>
    <row r="43" spans="15:19">
      <c r="O43" s="7" t="s">
        <v>94</v>
      </c>
      <c r="P43" t="s">
        <v>116</v>
      </c>
      <c r="R43" s="8"/>
      <c r="S43" s="4">
        <f t="shared" si="1"/>
        <v>31</v>
      </c>
    </row>
    <row r="44" spans="15:19">
      <c r="O44" s="7" t="s">
        <v>95</v>
      </c>
      <c r="P44" t="s">
        <v>117</v>
      </c>
      <c r="R44" s="8"/>
      <c r="S44" s="4">
        <f t="shared" si="1"/>
        <v>26</v>
      </c>
    </row>
    <row r="45" spans="15:19">
      <c r="O45" s="7" t="s">
        <v>96</v>
      </c>
      <c r="P45" t="s">
        <v>118</v>
      </c>
      <c r="R45" s="8"/>
      <c r="S45" s="4">
        <f t="shared" si="1"/>
        <v>35</v>
      </c>
    </row>
    <row r="46" spans="15:19">
      <c r="O46" s="7" t="s">
        <v>97</v>
      </c>
      <c r="P46" t="s">
        <v>119</v>
      </c>
      <c r="R46" s="8"/>
      <c r="S46" s="4">
        <f t="shared" si="1"/>
        <v>26</v>
      </c>
    </row>
    <row r="47" spans="15:19">
      <c r="O47" s="7" t="s">
        <v>98</v>
      </c>
      <c r="P47" t="s">
        <v>120</v>
      </c>
      <c r="R47" s="8"/>
      <c r="S47" s="4">
        <f t="shared" si="1"/>
        <v>43</v>
      </c>
    </row>
    <row r="48" spans="15:19">
      <c r="O48" s="7" t="s">
        <v>99</v>
      </c>
      <c r="P48" t="s">
        <v>121</v>
      </c>
      <c r="R48" s="8"/>
      <c r="S48" s="4">
        <f t="shared" si="1"/>
        <v>35</v>
      </c>
    </row>
    <row r="49" spans="15:19">
      <c r="O49" s="7" t="s">
        <v>100</v>
      </c>
      <c r="P49" t="s">
        <v>122</v>
      </c>
      <c r="R49" s="8"/>
      <c r="S49" s="4">
        <f t="shared" si="1"/>
        <v>24</v>
      </c>
    </row>
    <row r="50" spans="15:19">
      <c r="O50" s="7" t="s">
        <v>101</v>
      </c>
      <c r="P50" t="s">
        <v>123</v>
      </c>
      <c r="R50" s="8"/>
      <c r="S50" s="4">
        <f t="shared" si="1"/>
        <v>31</v>
      </c>
    </row>
    <row r="51" spans="15:19">
      <c r="O51" s="7" t="s">
        <v>102</v>
      </c>
      <c r="P51" t="s">
        <v>124</v>
      </c>
      <c r="R51" s="8"/>
      <c r="S51" s="4">
        <f t="shared" si="1"/>
        <v>29</v>
      </c>
    </row>
    <row r="52" spans="15:19">
      <c r="O52" s="7" t="s">
        <v>103</v>
      </c>
      <c r="P52" t="s">
        <v>125</v>
      </c>
      <c r="R52" s="8"/>
      <c r="S52" s="4">
        <f t="shared" si="1"/>
        <v>29</v>
      </c>
    </row>
    <row r="53" spans="15:19" ht="15.75" thickBot="1">
      <c r="O53" s="9" t="s">
        <v>104</v>
      </c>
      <c r="P53" s="14" t="s">
        <v>126</v>
      </c>
      <c r="Q53" s="14"/>
      <c r="R53" s="10"/>
      <c r="S53" s="5">
        <f t="shared" si="1"/>
        <v>20</v>
      </c>
    </row>
  </sheetData>
  <mergeCells count="4">
    <mergeCell ref="L8:M8"/>
    <mergeCell ref="O8:R8"/>
    <mergeCell ref="P9:R9"/>
    <mergeCell ref="L3:M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E64C-B61B-4236-B035-7A74F8C2F6E1}">
  <dimension ref="B1:W187"/>
  <sheetViews>
    <sheetView zoomScaleNormal="100" workbookViewId="0">
      <selection activeCell="E5" sqref="E5"/>
    </sheetView>
  </sheetViews>
  <sheetFormatPr baseColWidth="10" defaultRowHeight="15"/>
  <cols>
    <col min="1" max="1" width="3.140625" customWidth="1"/>
    <col min="2" max="2" width="11.7109375" customWidth="1"/>
    <col min="3" max="3" width="13.85546875" bestFit="1" customWidth="1"/>
    <col min="4" max="4" width="12.5703125" bestFit="1" customWidth="1"/>
    <col min="5" max="5" width="16.140625" bestFit="1" customWidth="1"/>
    <col min="6" max="6" width="10.7109375" bestFit="1" customWidth="1"/>
    <col min="7" max="7" width="39.28515625" bestFit="1" customWidth="1"/>
    <col min="8" max="8" width="10.7109375" bestFit="1" customWidth="1"/>
    <col min="9" max="9" width="39.28515625" bestFit="1" customWidth="1"/>
    <col min="10" max="10" width="13.85546875" bestFit="1" customWidth="1"/>
  </cols>
  <sheetData>
    <row r="1" spans="2:12" ht="15.75" thickBot="1">
      <c r="B1" t="s">
        <v>16</v>
      </c>
      <c r="C1" t="s">
        <v>144</v>
      </c>
    </row>
    <row r="2" spans="2:12" ht="15.75" thickBot="1">
      <c r="B2" s="11"/>
      <c r="C2" s="11" t="str">
        <f>IF(B2="","",VLOOKUP(B2,datos,9,FALSE))</f>
        <v/>
      </c>
    </row>
    <row r="4" spans="2:12" s="3" customFormat="1">
      <c r="B4" s="27" t="s">
        <v>141</v>
      </c>
      <c r="C4" s="27" t="s">
        <v>142</v>
      </c>
      <c r="D4" s="27" t="s">
        <v>143</v>
      </c>
      <c r="E4" s="27" t="s">
        <v>144</v>
      </c>
      <c r="F4" s="27" t="s">
        <v>145</v>
      </c>
      <c r="G4" s="27" t="s">
        <v>146</v>
      </c>
      <c r="H4" s="27" t="s">
        <v>147</v>
      </c>
      <c r="I4" s="27" t="s">
        <v>148</v>
      </c>
      <c r="J4" s="27" t="s">
        <v>149</v>
      </c>
      <c r="K4" s="3">
        <f>MAX(K5:K187)</f>
        <v>43</v>
      </c>
    </row>
    <row r="5" spans="2:12">
      <c r="B5" s="26">
        <v>30008010</v>
      </c>
      <c r="C5" s="26">
        <v>30</v>
      </c>
      <c r="D5" s="26">
        <v>8</v>
      </c>
      <c r="E5" s="26" t="s">
        <v>150</v>
      </c>
      <c r="F5" s="26">
        <v>2808</v>
      </c>
      <c r="G5" s="26" t="s">
        <v>151</v>
      </c>
      <c r="H5" s="26">
        <v>10</v>
      </c>
      <c r="I5" s="26" t="s">
        <v>151</v>
      </c>
      <c r="J5" s="26" t="s">
        <v>152</v>
      </c>
      <c r="K5">
        <f>LEN(I5:I187)</f>
        <v>11</v>
      </c>
      <c r="L5" t="str">
        <f>IF(K5=$K$4,"ACA","")</f>
        <v/>
      </c>
    </row>
    <row r="6" spans="2:12">
      <c r="B6" s="26">
        <v>30008020</v>
      </c>
      <c r="C6" s="26">
        <v>30</v>
      </c>
      <c r="D6" s="26">
        <v>8</v>
      </c>
      <c r="E6" s="26" t="s">
        <v>150</v>
      </c>
      <c r="F6" s="26">
        <v>169</v>
      </c>
      <c r="G6" s="26" t="s">
        <v>150</v>
      </c>
      <c r="H6" s="26">
        <v>20</v>
      </c>
      <c r="I6" s="26" t="s">
        <v>150</v>
      </c>
      <c r="J6" s="26" t="s">
        <v>152</v>
      </c>
      <c r="K6">
        <f t="shared" ref="K6:K69" si="0">LEN(I6:I188)</f>
        <v>5</v>
      </c>
      <c r="L6" t="str">
        <f t="shared" ref="L6:L69" si="1">IF(K6=$K$4,"ACA","")</f>
        <v/>
      </c>
    </row>
    <row r="7" spans="2:12">
      <c r="B7" s="26">
        <v>30008030</v>
      </c>
      <c r="C7" s="26">
        <v>30</v>
      </c>
      <c r="D7" s="26">
        <v>8</v>
      </c>
      <c r="E7" s="26" t="s">
        <v>150</v>
      </c>
      <c r="F7" s="26">
        <v>5640</v>
      </c>
      <c r="G7" s="26" t="s">
        <v>153</v>
      </c>
      <c r="H7" s="26">
        <v>30</v>
      </c>
      <c r="I7" s="26" t="s">
        <v>153</v>
      </c>
      <c r="J7" s="26" t="s">
        <v>152</v>
      </c>
      <c r="K7">
        <f t="shared" si="0"/>
        <v>14</v>
      </c>
      <c r="L7" t="str">
        <f t="shared" si="1"/>
        <v/>
      </c>
    </row>
    <row r="8" spans="2:12">
      <c r="B8" s="26">
        <v>30008040</v>
      </c>
      <c r="C8" s="26">
        <v>30</v>
      </c>
      <c r="D8" s="26">
        <v>8</v>
      </c>
      <c r="E8" s="26" t="s">
        <v>150</v>
      </c>
      <c r="F8" s="26">
        <v>5604</v>
      </c>
      <c r="G8" s="26" t="s">
        <v>154</v>
      </c>
      <c r="H8" s="26">
        <v>40</v>
      </c>
      <c r="I8" s="26" t="s">
        <v>154</v>
      </c>
      <c r="J8" s="26" t="s">
        <v>152</v>
      </c>
      <c r="K8">
        <f t="shared" si="0"/>
        <v>6</v>
      </c>
      <c r="L8" t="str">
        <f t="shared" si="1"/>
        <v/>
      </c>
    </row>
    <row r="9" spans="2:12">
      <c r="B9" s="26">
        <v>30008050</v>
      </c>
      <c r="C9" s="26">
        <v>30</v>
      </c>
      <c r="D9" s="26">
        <v>8</v>
      </c>
      <c r="E9" s="26" t="s">
        <v>150</v>
      </c>
      <c r="F9" s="26">
        <v>5602</v>
      </c>
      <c r="G9" s="26" t="s">
        <v>155</v>
      </c>
      <c r="H9" s="26">
        <v>50</v>
      </c>
      <c r="I9" s="26" t="s">
        <v>155</v>
      </c>
      <c r="J9" s="26" t="s">
        <v>152</v>
      </c>
      <c r="K9">
        <f t="shared" si="0"/>
        <v>6</v>
      </c>
      <c r="L9" t="str">
        <f t="shared" si="1"/>
        <v/>
      </c>
    </row>
    <row r="10" spans="2:12">
      <c r="B10" s="26">
        <v>30008060</v>
      </c>
      <c r="C10" s="26">
        <v>30</v>
      </c>
      <c r="D10" s="26">
        <v>8</v>
      </c>
      <c r="E10" s="26" t="s">
        <v>150</v>
      </c>
      <c r="F10" s="26">
        <v>2804</v>
      </c>
      <c r="G10" s="26" t="s">
        <v>156</v>
      </c>
      <c r="H10" s="26">
        <v>60</v>
      </c>
      <c r="I10" s="26" t="s">
        <v>156</v>
      </c>
      <c r="J10" s="26" t="s">
        <v>152</v>
      </c>
      <c r="K10">
        <f t="shared" si="0"/>
        <v>10</v>
      </c>
      <c r="L10" t="str">
        <f t="shared" si="1"/>
        <v/>
      </c>
    </row>
    <row r="11" spans="2:12">
      <c r="B11" s="26">
        <v>30008070</v>
      </c>
      <c r="C11" s="26">
        <v>30</v>
      </c>
      <c r="D11" s="26">
        <v>8</v>
      </c>
      <c r="E11" s="26" t="s">
        <v>150</v>
      </c>
      <c r="F11" s="26">
        <v>2842</v>
      </c>
      <c r="G11" s="26" t="s">
        <v>157</v>
      </c>
      <c r="H11" s="26">
        <v>70</v>
      </c>
      <c r="I11" s="26" t="s">
        <v>157</v>
      </c>
      <c r="J11" s="26" t="s">
        <v>152</v>
      </c>
      <c r="K11">
        <f t="shared" si="0"/>
        <v>12</v>
      </c>
      <c r="L11" t="str">
        <f t="shared" si="1"/>
        <v/>
      </c>
    </row>
    <row r="12" spans="2:12">
      <c r="B12" s="26">
        <v>30008080</v>
      </c>
      <c r="C12" s="26">
        <v>30</v>
      </c>
      <c r="D12" s="26">
        <v>8</v>
      </c>
      <c r="E12" s="26" t="s">
        <v>150</v>
      </c>
      <c r="F12" s="26">
        <v>1491</v>
      </c>
      <c r="G12" s="26" t="s">
        <v>336</v>
      </c>
      <c r="H12" s="26">
        <v>80</v>
      </c>
      <c r="I12" s="26" t="s">
        <v>336</v>
      </c>
      <c r="J12" s="26" t="s">
        <v>152</v>
      </c>
      <c r="K12">
        <f t="shared" si="0"/>
        <v>13</v>
      </c>
      <c r="L12" t="str">
        <f t="shared" si="1"/>
        <v/>
      </c>
    </row>
    <row r="13" spans="2:12">
      <c r="B13" s="26">
        <v>30008090</v>
      </c>
      <c r="C13" s="26">
        <v>30</v>
      </c>
      <c r="D13" s="26">
        <v>8</v>
      </c>
      <c r="E13" s="26" t="s">
        <v>150</v>
      </c>
      <c r="F13" s="26">
        <v>227</v>
      </c>
      <c r="G13" s="26" t="s">
        <v>158</v>
      </c>
      <c r="H13" s="26">
        <v>90</v>
      </c>
      <c r="I13" s="26" t="s">
        <v>158</v>
      </c>
      <c r="J13" s="26" t="s">
        <v>152</v>
      </c>
      <c r="K13">
        <f t="shared" si="0"/>
        <v>8</v>
      </c>
      <c r="L13" t="str">
        <f t="shared" si="1"/>
        <v/>
      </c>
    </row>
    <row r="14" spans="2:12">
      <c r="B14" s="26">
        <v>30008090</v>
      </c>
      <c r="C14" s="26">
        <v>30</v>
      </c>
      <c r="D14" s="26">
        <v>8</v>
      </c>
      <c r="E14" s="26" t="s">
        <v>150</v>
      </c>
      <c r="F14" s="26">
        <v>227</v>
      </c>
      <c r="G14" s="26" t="s">
        <v>158</v>
      </c>
      <c r="H14" s="26">
        <v>90</v>
      </c>
      <c r="I14" s="26" t="s">
        <v>159</v>
      </c>
      <c r="J14" s="26"/>
      <c r="K14">
        <f t="shared" si="0"/>
        <v>12</v>
      </c>
      <c r="L14" t="str">
        <f t="shared" si="1"/>
        <v/>
      </c>
    </row>
    <row r="15" spans="2:12">
      <c r="B15" s="26">
        <v>30008090</v>
      </c>
      <c r="C15" s="26">
        <v>30</v>
      </c>
      <c r="D15" s="26">
        <v>8</v>
      </c>
      <c r="E15" s="26" t="s">
        <v>150</v>
      </c>
      <c r="F15" s="26">
        <v>227</v>
      </c>
      <c r="G15" s="26" t="s">
        <v>158</v>
      </c>
      <c r="H15" s="26">
        <v>90</v>
      </c>
      <c r="I15" s="26" t="s">
        <v>160</v>
      </c>
      <c r="J15" s="26"/>
      <c r="K15">
        <f t="shared" si="0"/>
        <v>11</v>
      </c>
      <c r="L15" t="str">
        <f t="shared" si="1"/>
        <v/>
      </c>
    </row>
    <row r="16" spans="2:12">
      <c r="B16" s="26">
        <v>30008090</v>
      </c>
      <c r="C16" s="26">
        <v>30</v>
      </c>
      <c r="D16" s="26">
        <v>8</v>
      </c>
      <c r="E16" s="26" t="s">
        <v>150</v>
      </c>
      <c r="F16" s="26">
        <v>227</v>
      </c>
      <c r="G16" s="26" t="s">
        <v>158</v>
      </c>
      <c r="H16" s="26">
        <v>90</v>
      </c>
      <c r="I16" s="26" t="s">
        <v>158</v>
      </c>
      <c r="J16" s="26"/>
      <c r="K16">
        <f t="shared" si="0"/>
        <v>8</v>
      </c>
      <c r="L16" t="str">
        <f t="shared" si="1"/>
        <v/>
      </c>
    </row>
    <row r="17" spans="2:12">
      <c r="B17" s="26">
        <v>30008100</v>
      </c>
      <c r="C17" s="26">
        <v>30</v>
      </c>
      <c r="D17" s="26">
        <v>8</v>
      </c>
      <c r="E17" s="26" t="s">
        <v>150</v>
      </c>
      <c r="F17" s="26">
        <v>1110</v>
      </c>
      <c r="G17" s="26" t="s">
        <v>161</v>
      </c>
      <c r="H17" s="26">
        <v>100</v>
      </c>
      <c r="I17" s="26" t="s">
        <v>161</v>
      </c>
      <c r="J17" s="26" t="s">
        <v>152</v>
      </c>
      <c r="K17">
        <f t="shared" si="0"/>
        <v>6</v>
      </c>
      <c r="L17" t="str">
        <f t="shared" si="1"/>
        <v/>
      </c>
    </row>
    <row r="18" spans="2:12">
      <c r="B18" s="26">
        <v>30008110</v>
      </c>
      <c r="C18" s="26">
        <v>30</v>
      </c>
      <c r="D18" s="26">
        <v>8</v>
      </c>
      <c r="E18" s="26" t="s">
        <v>150</v>
      </c>
      <c r="F18" s="26">
        <v>353</v>
      </c>
      <c r="G18" s="26" t="s">
        <v>162</v>
      </c>
      <c r="H18" s="26">
        <v>110</v>
      </c>
      <c r="I18" s="26" t="s">
        <v>162</v>
      </c>
      <c r="J18" s="26" t="s">
        <v>152</v>
      </c>
      <c r="K18">
        <f t="shared" si="0"/>
        <v>12</v>
      </c>
      <c r="L18" t="str">
        <f t="shared" si="1"/>
        <v/>
      </c>
    </row>
    <row r="19" spans="2:12">
      <c r="B19" s="26">
        <v>30015010</v>
      </c>
      <c r="C19" s="26">
        <v>30</v>
      </c>
      <c r="D19" s="26">
        <v>15</v>
      </c>
      <c r="E19" s="26" t="s">
        <v>163</v>
      </c>
      <c r="F19" s="26">
        <v>2801</v>
      </c>
      <c r="G19" s="26" t="s">
        <v>164</v>
      </c>
      <c r="H19" s="26">
        <v>10</v>
      </c>
      <c r="I19" s="26" t="s">
        <v>164</v>
      </c>
      <c r="J19" s="26" t="s">
        <v>152</v>
      </c>
      <c r="K19">
        <f t="shared" si="0"/>
        <v>11</v>
      </c>
      <c r="L19" t="str">
        <f t="shared" si="1"/>
        <v/>
      </c>
    </row>
    <row r="20" spans="2:12">
      <c r="B20" s="26">
        <v>30015020</v>
      </c>
      <c r="C20" s="26">
        <v>30</v>
      </c>
      <c r="D20" s="26">
        <v>15</v>
      </c>
      <c r="E20" s="26" t="s">
        <v>163</v>
      </c>
      <c r="F20" s="26">
        <v>2854</v>
      </c>
      <c r="G20" s="26" t="s">
        <v>165</v>
      </c>
      <c r="H20" s="26">
        <v>20</v>
      </c>
      <c r="I20" s="26" t="s">
        <v>165</v>
      </c>
      <c r="J20" s="26" t="s">
        <v>152</v>
      </c>
      <c r="K20">
        <f t="shared" si="0"/>
        <v>18</v>
      </c>
      <c r="L20" t="str">
        <f t="shared" si="1"/>
        <v/>
      </c>
    </row>
    <row r="21" spans="2:12">
      <c r="B21" s="26">
        <v>30015030</v>
      </c>
      <c r="C21" s="26">
        <v>30</v>
      </c>
      <c r="D21" s="26">
        <v>15</v>
      </c>
      <c r="E21" s="26" t="s">
        <v>163</v>
      </c>
      <c r="F21" s="26">
        <v>2809</v>
      </c>
      <c r="G21" s="26" t="s">
        <v>166</v>
      </c>
      <c r="H21" s="26">
        <v>30</v>
      </c>
      <c r="I21" s="26" t="s">
        <v>166</v>
      </c>
      <c r="J21" s="26" t="s">
        <v>152</v>
      </c>
      <c r="K21">
        <f t="shared" si="0"/>
        <v>12</v>
      </c>
      <c r="L21" t="str">
        <f t="shared" si="1"/>
        <v/>
      </c>
    </row>
    <row r="22" spans="2:12">
      <c r="B22" s="26">
        <v>30015040</v>
      </c>
      <c r="C22" s="26">
        <v>30</v>
      </c>
      <c r="D22" s="26">
        <v>15</v>
      </c>
      <c r="E22" s="26" t="s">
        <v>163</v>
      </c>
      <c r="F22" s="26">
        <v>5641</v>
      </c>
      <c r="G22" s="26" t="s">
        <v>167</v>
      </c>
      <c r="H22" s="26">
        <v>40</v>
      </c>
      <c r="I22" s="26" t="s">
        <v>167</v>
      </c>
      <c r="J22" s="26" t="s">
        <v>152</v>
      </c>
      <c r="K22">
        <f t="shared" si="0"/>
        <v>20</v>
      </c>
      <c r="L22" t="str">
        <f t="shared" si="1"/>
        <v/>
      </c>
    </row>
    <row r="23" spans="2:12">
      <c r="B23" s="26">
        <v>30015050</v>
      </c>
      <c r="C23" s="26">
        <v>30</v>
      </c>
      <c r="D23" s="26">
        <v>15</v>
      </c>
      <c r="E23" s="26" t="s">
        <v>163</v>
      </c>
      <c r="F23" s="26">
        <v>5643</v>
      </c>
      <c r="G23" s="26" t="s">
        <v>168</v>
      </c>
      <c r="H23" s="26">
        <v>50</v>
      </c>
      <c r="I23" s="26" t="s">
        <v>168</v>
      </c>
      <c r="J23" s="26" t="s">
        <v>152</v>
      </c>
      <c r="K23">
        <f t="shared" si="0"/>
        <v>13</v>
      </c>
      <c r="L23" t="str">
        <f t="shared" si="1"/>
        <v/>
      </c>
    </row>
    <row r="24" spans="2:12">
      <c r="B24" s="26">
        <v>30015060</v>
      </c>
      <c r="C24" s="26">
        <v>30</v>
      </c>
      <c r="D24" s="26">
        <v>15</v>
      </c>
      <c r="E24" s="26" t="s">
        <v>163</v>
      </c>
      <c r="F24" s="26">
        <v>23</v>
      </c>
      <c r="G24" s="26" t="s">
        <v>163</v>
      </c>
      <c r="H24" s="26">
        <v>60</v>
      </c>
      <c r="I24" s="26" t="s">
        <v>163</v>
      </c>
      <c r="J24" s="26" t="s">
        <v>152</v>
      </c>
      <c r="K24">
        <f t="shared" si="0"/>
        <v>9</v>
      </c>
      <c r="L24" t="str">
        <f t="shared" si="1"/>
        <v/>
      </c>
    </row>
    <row r="25" spans="2:12">
      <c r="B25" s="26">
        <v>30015060</v>
      </c>
      <c r="C25" s="26">
        <v>30</v>
      </c>
      <c r="D25" s="26">
        <v>15</v>
      </c>
      <c r="E25" s="26" t="s">
        <v>163</v>
      </c>
      <c r="F25" s="26">
        <v>23</v>
      </c>
      <c r="G25" s="26" t="s">
        <v>163</v>
      </c>
      <c r="H25" s="26">
        <v>60</v>
      </c>
      <c r="I25" s="26" t="s">
        <v>169</v>
      </c>
      <c r="J25" s="26"/>
      <c r="K25">
        <f t="shared" si="0"/>
        <v>14</v>
      </c>
      <c r="L25" t="str">
        <f t="shared" si="1"/>
        <v/>
      </c>
    </row>
    <row r="26" spans="2:12">
      <c r="B26" s="26">
        <v>30015060</v>
      </c>
      <c r="C26" s="26">
        <v>30</v>
      </c>
      <c r="D26" s="26">
        <v>15</v>
      </c>
      <c r="E26" s="26" t="s">
        <v>163</v>
      </c>
      <c r="F26" s="26">
        <v>23</v>
      </c>
      <c r="G26" s="26" t="s">
        <v>163</v>
      </c>
      <c r="H26" s="26">
        <v>60</v>
      </c>
      <c r="I26" s="26" t="s">
        <v>163</v>
      </c>
      <c r="J26" s="26"/>
      <c r="K26">
        <f t="shared" si="0"/>
        <v>9</v>
      </c>
      <c r="L26" t="str">
        <f t="shared" si="1"/>
        <v/>
      </c>
    </row>
    <row r="27" spans="2:12">
      <c r="B27" s="26">
        <v>30015060</v>
      </c>
      <c r="C27" s="26">
        <v>30</v>
      </c>
      <c r="D27" s="26">
        <v>15</v>
      </c>
      <c r="E27" s="26" t="s">
        <v>163</v>
      </c>
      <c r="F27" s="26">
        <v>23</v>
      </c>
      <c r="G27" s="26" t="s">
        <v>163</v>
      </c>
      <c r="H27" s="26">
        <v>60</v>
      </c>
      <c r="I27" s="26" t="s">
        <v>170</v>
      </c>
      <c r="J27" s="26"/>
      <c r="K27">
        <f t="shared" si="0"/>
        <v>9</v>
      </c>
      <c r="L27" t="str">
        <f t="shared" si="1"/>
        <v/>
      </c>
    </row>
    <row r="28" spans="2:12">
      <c r="B28" s="26">
        <v>30015060</v>
      </c>
      <c r="C28" s="26">
        <v>30</v>
      </c>
      <c r="D28" s="26">
        <v>15</v>
      </c>
      <c r="E28" s="26" t="s">
        <v>163</v>
      </c>
      <c r="F28" s="26">
        <v>23</v>
      </c>
      <c r="G28" s="26" t="s">
        <v>163</v>
      </c>
      <c r="H28" s="26">
        <v>60</v>
      </c>
      <c r="I28" s="26" t="s">
        <v>171</v>
      </c>
      <c r="J28" s="26"/>
      <c r="K28">
        <f t="shared" si="0"/>
        <v>11</v>
      </c>
      <c r="L28" t="str">
        <f t="shared" si="1"/>
        <v/>
      </c>
    </row>
    <row r="29" spans="2:12">
      <c r="B29" s="26">
        <v>30015060</v>
      </c>
      <c r="C29" s="26">
        <v>30</v>
      </c>
      <c r="D29" s="26">
        <v>15</v>
      </c>
      <c r="E29" s="26" t="s">
        <v>163</v>
      </c>
      <c r="F29" s="26">
        <v>23</v>
      </c>
      <c r="G29" s="26" t="s">
        <v>163</v>
      </c>
      <c r="H29" s="26">
        <v>60</v>
      </c>
      <c r="I29" s="26" t="s">
        <v>172</v>
      </c>
      <c r="J29" s="26"/>
      <c r="K29">
        <f t="shared" si="0"/>
        <v>15</v>
      </c>
      <c r="L29" t="str">
        <f t="shared" si="1"/>
        <v/>
      </c>
    </row>
    <row r="30" spans="2:12">
      <c r="B30" s="26">
        <v>30015070</v>
      </c>
      <c r="C30" s="26">
        <v>30</v>
      </c>
      <c r="D30" s="26">
        <v>15</v>
      </c>
      <c r="E30" s="26" t="s">
        <v>163</v>
      </c>
      <c r="F30" s="26">
        <v>5644</v>
      </c>
      <c r="G30" s="26" t="s">
        <v>173</v>
      </c>
      <c r="H30" s="26">
        <v>70</v>
      </c>
      <c r="I30" s="26" t="s">
        <v>173</v>
      </c>
      <c r="J30" s="26" t="s">
        <v>152</v>
      </c>
      <c r="K30">
        <f t="shared" si="0"/>
        <v>10</v>
      </c>
      <c r="L30" t="str">
        <f t="shared" si="1"/>
        <v/>
      </c>
    </row>
    <row r="31" spans="2:12">
      <c r="B31" s="26">
        <v>30015080</v>
      </c>
      <c r="C31" s="26">
        <v>30</v>
      </c>
      <c r="D31" s="26">
        <v>15</v>
      </c>
      <c r="E31" s="26" t="s">
        <v>163</v>
      </c>
      <c r="F31" s="26">
        <v>2833</v>
      </c>
      <c r="G31" s="26" t="s">
        <v>174</v>
      </c>
      <c r="H31" s="26">
        <v>80</v>
      </c>
      <c r="I31" s="26" t="s">
        <v>174</v>
      </c>
      <c r="J31" s="26" t="s">
        <v>152</v>
      </c>
      <c r="K31">
        <f t="shared" si="0"/>
        <v>14</v>
      </c>
      <c r="L31" t="str">
        <f t="shared" si="1"/>
        <v/>
      </c>
    </row>
    <row r="32" spans="2:12">
      <c r="B32" s="26">
        <v>30015090</v>
      </c>
      <c r="C32" s="26">
        <v>30</v>
      </c>
      <c r="D32" s="26">
        <v>15</v>
      </c>
      <c r="E32" s="26" t="s">
        <v>163</v>
      </c>
      <c r="F32" s="26">
        <v>1176</v>
      </c>
      <c r="G32" s="26" t="s">
        <v>175</v>
      </c>
      <c r="H32" s="26">
        <v>90</v>
      </c>
      <c r="I32" s="26" t="s">
        <v>175</v>
      </c>
      <c r="J32" s="26" t="s">
        <v>152</v>
      </c>
      <c r="K32">
        <f t="shared" si="0"/>
        <v>10</v>
      </c>
      <c r="L32" t="str">
        <f t="shared" si="1"/>
        <v/>
      </c>
    </row>
    <row r="33" spans="2:12">
      <c r="B33" s="26">
        <v>30015100</v>
      </c>
      <c r="C33" s="26">
        <v>30</v>
      </c>
      <c r="D33" s="26">
        <v>15</v>
      </c>
      <c r="E33" s="26" t="s">
        <v>163</v>
      </c>
      <c r="F33" s="26">
        <v>817</v>
      </c>
      <c r="G33" s="26" t="s">
        <v>176</v>
      </c>
      <c r="H33" s="26">
        <v>100</v>
      </c>
      <c r="I33" s="26" t="s">
        <v>176</v>
      </c>
      <c r="J33" s="26" t="s">
        <v>152</v>
      </c>
      <c r="K33">
        <f t="shared" si="0"/>
        <v>12</v>
      </c>
      <c r="L33" t="str">
        <f t="shared" si="1"/>
        <v/>
      </c>
    </row>
    <row r="34" spans="2:12">
      <c r="B34" s="26">
        <v>30015110</v>
      </c>
      <c r="C34" s="26">
        <v>30</v>
      </c>
      <c r="D34" s="26">
        <v>15</v>
      </c>
      <c r="E34" s="26" t="s">
        <v>163</v>
      </c>
      <c r="F34" s="26">
        <v>2828</v>
      </c>
      <c r="G34" s="26" t="s">
        <v>177</v>
      </c>
      <c r="H34" s="26">
        <v>110</v>
      </c>
      <c r="I34" s="26" t="s">
        <v>177</v>
      </c>
      <c r="J34" s="26" t="s">
        <v>152</v>
      </c>
      <c r="K34">
        <f t="shared" si="0"/>
        <v>13</v>
      </c>
      <c r="L34" t="str">
        <f t="shared" si="1"/>
        <v/>
      </c>
    </row>
    <row r="35" spans="2:12">
      <c r="B35" s="26">
        <v>30015120</v>
      </c>
      <c r="C35" s="26">
        <v>30</v>
      </c>
      <c r="D35" s="26">
        <v>15</v>
      </c>
      <c r="E35" s="26" t="s">
        <v>163</v>
      </c>
      <c r="F35" s="26">
        <v>1498</v>
      </c>
      <c r="G35" s="26" t="s">
        <v>178</v>
      </c>
      <c r="H35" s="26">
        <v>120</v>
      </c>
      <c r="I35" s="26" t="s">
        <v>178</v>
      </c>
      <c r="J35" s="26" t="s">
        <v>152</v>
      </c>
      <c r="K35">
        <f t="shared" si="0"/>
        <v>16</v>
      </c>
      <c r="L35" t="str">
        <f t="shared" si="1"/>
        <v/>
      </c>
    </row>
    <row r="36" spans="2:12">
      <c r="B36" s="26">
        <v>30015130</v>
      </c>
      <c r="C36" s="26">
        <v>30</v>
      </c>
      <c r="D36" s="26">
        <v>15</v>
      </c>
      <c r="E36" s="26" t="s">
        <v>163</v>
      </c>
      <c r="F36" s="26">
        <v>2818</v>
      </c>
      <c r="G36" s="26" t="s">
        <v>179</v>
      </c>
      <c r="H36" s="26">
        <v>130</v>
      </c>
      <c r="I36" s="26" t="s">
        <v>179</v>
      </c>
      <c r="J36" s="26" t="s">
        <v>152</v>
      </c>
      <c r="K36">
        <f t="shared" si="0"/>
        <v>8</v>
      </c>
      <c r="L36" t="str">
        <f t="shared" si="1"/>
        <v/>
      </c>
    </row>
    <row r="37" spans="2:12">
      <c r="B37" s="26">
        <v>30015140</v>
      </c>
      <c r="C37" s="26">
        <v>30</v>
      </c>
      <c r="D37" s="26">
        <v>15</v>
      </c>
      <c r="E37" s="26" t="s">
        <v>163</v>
      </c>
      <c r="F37" s="26">
        <v>1414</v>
      </c>
      <c r="G37" s="26" t="s">
        <v>180</v>
      </c>
      <c r="H37" s="26">
        <v>140</v>
      </c>
      <c r="I37" s="26" t="s">
        <v>180</v>
      </c>
      <c r="J37" s="26" t="s">
        <v>152</v>
      </c>
      <c r="K37">
        <f t="shared" si="0"/>
        <v>12</v>
      </c>
      <c r="L37" t="str">
        <f t="shared" si="1"/>
        <v/>
      </c>
    </row>
    <row r="38" spans="2:12">
      <c r="B38" s="26">
        <v>30021010</v>
      </c>
      <c r="C38" s="26">
        <v>30</v>
      </c>
      <c r="D38" s="26">
        <v>21</v>
      </c>
      <c r="E38" s="26" t="s">
        <v>181</v>
      </c>
      <c r="F38" s="26">
        <v>1531</v>
      </c>
      <c r="G38" s="26" t="s">
        <v>182</v>
      </c>
      <c r="H38" s="26">
        <v>10</v>
      </c>
      <c r="I38" s="26" t="s">
        <v>182</v>
      </c>
      <c r="J38" s="26" t="s">
        <v>152</v>
      </c>
      <c r="K38">
        <f t="shared" si="0"/>
        <v>15</v>
      </c>
      <c r="L38" t="str">
        <f t="shared" si="1"/>
        <v/>
      </c>
    </row>
    <row r="39" spans="2:12">
      <c r="B39" s="26">
        <v>30021020</v>
      </c>
      <c r="C39" s="26">
        <v>30</v>
      </c>
      <c r="D39" s="26">
        <v>21</v>
      </c>
      <c r="E39" s="26" t="s">
        <v>181</v>
      </c>
      <c r="F39" s="26">
        <v>2803</v>
      </c>
      <c r="G39" s="26" t="s">
        <v>183</v>
      </c>
      <c r="H39" s="26">
        <v>20</v>
      </c>
      <c r="I39" s="26" t="s">
        <v>183</v>
      </c>
      <c r="J39" s="26" t="s">
        <v>152</v>
      </c>
      <c r="K39">
        <f t="shared" si="0"/>
        <v>17</v>
      </c>
      <c r="L39" t="str">
        <f t="shared" si="1"/>
        <v/>
      </c>
    </row>
    <row r="40" spans="2:12">
      <c r="B40" s="26">
        <v>30021030</v>
      </c>
      <c r="C40" s="26">
        <v>30</v>
      </c>
      <c r="D40" s="26">
        <v>21</v>
      </c>
      <c r="E40" s="26" t="s">
        <v>181</v>
      </c>
      <c r="F40" s="26">
        <v>2851</v>
      </c>
      <c r="G40" s="26" t="s">
        <v>184</v>
      </c>
      <c r="H40" s="26">
        <v>30</v>
      </c>
      <c r="I40" s="26" t="s">
        <v>184</v>
      </c>
      <c r="J40" s="26" t="s">
        <v>152</v>
      </c>
      <c r="K40">
        <f t="shared" si="0"/>
        <v>11</v>
      </c>
      <c r="L40" t="str">
        <f t="shared" si="1"/>
        <v/>
      </c>
    </row>
    <row r="41" spans="2:12">
      <c r="B41" s="26">
        <v>30021040</v>
      </c>
      <c r="C41" s="26">
        <v>30</v>
      </c>
      <c r="D41" s="26">
        <v>21</v>
      </c>
      <c r="E41" s="26" t="s">
        <v>181</v>
      </c>
      <c r="F41" s="26">
        <v>5607</v>
      </c>
      <c r="G41" s="26" t="s">
        <v>318</v>
      </c>
      <c r="H41" s="26">
        <v>40</v>
      </c>
      <c r="I41" s="26" t="s">
        <v>318</v>
      </c>
      <c r="J41" s="26" t="s">
        <v>152</v>
      </c>
      <c r="K41">
        <f t="shared" si="0"/>
        <v>19</v>
      </c>
      <c r="L41" t="str">
        <f t="shared" si="1"/>
        <v/>
      </c>
    </row>
    <row r="42" spans="2:12">
      <c r="B42" s="26">
        <v>30021050</v>
      </c>
      <c r="C42" s="26">
        <v>30</v>
      </c>
      <c r="D42" s="26">
        <v>21</v>
      </c>
      <c r="E42" s="26" t="s">
        <v>181</v>
      </c>
      <c r="F42" s="26">
        <v>2826</v>
      </c>
      <c r="G42" s="26" t="s">
        <v>319</v>
      </c>
      <c r="H42" s="26">
        <v>50</v>
      </c>
      <c r="I42" s="26" t="s">
        <v>319</v>
      </c>
      <c r="J42" s="26" t="s">
        <v>152</v>
      </c>
      <c r="K42">
        <f t="shared" si="0"/>
        <v>19</v>
      </c>
      <c r="L42" t="str">
        <f t="shared" si="1"/>
        <v/>
      </c>
    </row>
    <row r="43" spans="2:12">
      <c r="B43" s="26">
        <v>30021060</v>
      </c>
      <c r="C43" s="26">
        <v>30</v>
      </c>
      <c r="D43" s="26">
        <v>21</v>
      </c>
      <c r="E43" s="26" t="s">
        <v>181</v>
      </c>
      <c r="F43" s="26">
        <v>1093</v>
      </c>
      <c r="G43" s="26" t="s">
        <v>185</v>
      </c>
      <c r="H43" s="26">
        <v>60</v>
      </c>
      <c r="I43" s="26" t="s">
        <v>185</v>
      </c>
      <c r="J43" s="26" t="s">
        <v>152</v>
      </c>
      <c r="K43">
        <f t="shared" si="0"/>
        <v>17</v>
      </c>
      <c r="L43" t="str">
        <f t="shared" si="1"/>
        <v/>
      </c>
    </row>
    <row r="44" spans="2:12">
      <c r="B44" s="26">
        <v>30021070</v>
      </c>
      <c r="C44" s="26">
        <v>30</v>
      </c>
      <c r="D44" s="26">
        <v>21</v>
      </c>
      <c r="E44" s="26" t="s">
        <v>181</v>
      </c>
      <c r="F44" s="26">
        <v>5609</v>
      </c>
      <c r="G44" s="26" t="s">
        <v>186</v>
      </c>
      <c r="H44" s="26">
        <v>70</v>
      </c>
      <c r="I44" s="26" t="s">
        <v>186</v>
      </c>
      <c r="J44" s="26" t="s">
        <v>152</v>
      </c>
      <c r="K44">
        <f t="shared" si="0"/>
        <v>14</v>
      </c>
      <c r="L44" t="str">
        <f t="shared" si="1"/>
        <v/>
      </c>
    </row>
    <row r="45" spans="2:12">
      <c r="B45" s="26">
        <v>30021080</v>
      </c>
      <c r="C45" s="26">
        <v>30</v>
      </c>
      <c r="D45" s="26">
        <v>21</v>
      </c>
      <c r="E45" s="26" t="s">
        <v>181</v>
      </c>
      <c r="F45" s="26">
        <v>168</v>
      </c>
      <c r="G45" s="26" t="s">
        <v>181</v>
      </c>
      <c r="H45" s="26">
        <v>80</v>
      </c>
      <c r="I45" s="26" t="s">
        <v>181</v>
      </c>
      <c r="J45" s="26" t="s">
        <v>152</v>
      </c>
      <c r="K45">
        <f t="shared" si="0"/>
        <v>8</v>
      </c>
      <c r="L45" t="str">
        <f t="shared" si="1"/>
        <v/>
      </c>
    </row>
    <row r="46" spans="2:12">
      <c r="B46" s="26">
        <v>30021080</v>
      </c>
      <c r="C46" s="26">
        <v>30</v>
      </c>
      <c r="D46" s="26">
        <v>21</v>
      </c>
      <c r="E46" s="26" t="s">
        <v>181</v>
      </c>
      <c r="F46" s="26">
        <v>168</v>
      </c>
      <c r="G46" s="26"/>
      <c r="H46" s="26">
        <v>80</v>
      </c>
      <c r="I46" s="26" t="s">
        <v>181</v>
      </c>
      <c r="J46" s="26" t="s">
        <v>152</v>
      </c>
      <c r="K46">
        <f t="shared" si="0"/>
        <v>8</v>
      </c>
      <c r="L46" t="str">
        <f t="shared" si="1"/>
        <v/>
      </c>
    </row>
    <row r="47" spans="2:12">
      <c r="B47" s="26">
        <v>30021080</v>
      </c>
      <c r="C47" s="26">
        <v>30</v>
      </c>
      <c r="D47" s="26">
        <v>21</v>
      </c>
      <c r="E47" s="26" t="s">
        <v>181</v>
      </c>
      <c r="F47" s="26">
        <v>168</v>
      </c>
      <c r="G47" s="26"/>
      <c r="H47" s="26">
        <v>80</v>
      </c>
      <c r="I47" s="26" t="s">
        <v>187</v>
      </c>
      <c r="J47" s="26" t="s">
        <v>152</v>
      </c>
      <c r="K47">
        <f t="shared" si="0"/>
        <v>7</v>
      </c>
      <c r="L47" t="str">
        <f t="shared" si="1"/>
        <v/>
      </c>
    </row>
    <row r="48" spans="2:12">
      <c r="B48" s="26">
        <v>30021090</v>
      </c>
      <c r="C48" s="26">
        <v>30</v>
      </c>
      <c r="D48" s="26">
        <v>21</v>
      </c>
      <c r="E48" s="26" t="s">
        <v>181</v>
      </c>
      <c r="F48" s="26">
        <v>2856</v>
      </c>
      <c r="G48" s="26" t="s">
        <v>188</v>
      </c>
      <c r="H48" s="26">
        <v>90</v>
      </c>
      <c r="I48" s="26" t="s">
        <v>188</v>
      </c>
      <c r="J48" s="26" t="s">
        <v>320</v>
      </c>
      <c r="K48">
        <f t="shared" si="0"/>
        <v>14</v>
      </c>
      <c r="L48" t="str">
        <f t="shared" si="1"/>
        <v/>
      </c>
    </row>
    <row r="49" spans="2:23">
      <c r="B49" s="26">
        <v>30021100</v>
      </c>
      <c r="C49" s="26">
        <v>30</v>
      </c>
      <c r="D49" s="26">
        <v>21</v>
      </c>
      <c r="E49" s="26" t="s">
        <v>181</v>
      </c>
      <c r="F49" s="26">
        <v>5647</v>
      </c>
      <c r="G49" s="26" t="s">
        <v>189</v>
      </c>
      <c r="H49" s="26">
        <v>100</v>
      </c>
      <c r="I49" s="26" t="s">
        <v>189</v>
      </c>
      <c r="J49" s="26" t="s">
        <v>320</v>
      </c>
      <c r="K49">
        <f t="shared" si="0"/>
        <v>14</v>
      </c>
      <c r="L49" t="str">
        <f t="shared" si="1"/>
        <v/>
      </c>
      <c r="U49">
        <v>110</v>
      </c>
      <c r="V49" t="s">
        <v>190</v>
      </c>
      <c r="W49" t="s">
        <v>152</v>
      </c>
    </row>
    <row r="50" spans="2:23">
      <c r="B50" s="26">
        <v>30021110</v>
      </c>
      <c r="C50" s="26">
        <v>30</v>
      </c>
      <c r="D50" s="26">
        <v>21</v>
      </c>
      <c r="E50" s="26" t="s">
        <v>181</v>
      </c>
      <c r="F50" s="26">
        <v>2825</v>
      </c>
      <c r="G50" s="26" t="s">
        <v>190</v>
      </c>
      <c r="H50" s="26">
        <v>110</v>
      </c>
      <c r="I50" s="26" t="s">
        <v>190</v>
      </c>
      <c r="J50" s="26" t="s">
        <v>320</v>
      </c>
      <c r="K50">
        <f t="shared" si="0"/>
        <v>14</v>
      </c>
      <c r="L50" t="str">
        <f t="shared" si="1"/>
        <v/>
      </c>
    </row>
    <row r="51" spans="2:23">
      <c r="B51" s="26">
        <v>30021120</v>
      </c>
      <c r="C51" s="26">
        <v>30</v>
      </c>
      <c r="D51" s="26">
        <v>21</v>
      </c>
      <c r="E51" s="26" t="s">
        <v>181</v>
      </c>
      <c r="F51" s="26">
        <v>327</v>
      </c>
      <c r="G51" s="26" t="s">
        <v>191</v>
      </c>
      <c r="H51" s="26">
        <v>120</v>
      </c>
      <c r="I51" s="26" t="s">
        <v>191</v>
      </c>
      <c r="J51" s="26" t="s">
        <v>152</v>
      </c>
      <c r="K51">
        <f t="shared" si="0"/>
        <v>15</v>
      </c>
      <c r="L51" t="str">
        <f t="shared" si="1"/>
        <v/>
      </c>
    </row>
    <row r="52" spans="2:23">
      <c r="B52" s="26">
        <v>30021130</v>
      </c>
      <c r="C52" s="26">
        <v>30</v>
      </c>
      <c r="D52" s="26">
        <v>21</v>
      </c>
      <c r="E52" s="26" t="s">
        <v>181</v>
      </c>
      <c r="F52" s="26">
        <v>5645</v>
      </c>
      <c r="G52" s="26" t="s">
        <v>192</v>
      </c>
      <c r="H52" s="26">
        <v>130</v>
      </c>
      <c r="I52" s="26" t="s">
        <v>192</v>
      </c>
      <c r="J52" s="26" t="s">
        <v>152</v>
      </c>
      <c r="K52">
        <f t="shared" si="0"/>
        <v>16</v>
      </c>
      <c r="L52" t="str">
        <f t="shared" si="1"/>
        <v/>
      </c>
    </row>
    <row r="53" spans="2:23">
      <c r="B53" s="26">
        <v>30021140</v>
      </c>
      <c r="C53" s="26">
        <v>30</v>
      </c>
      <c r="D53" s="26">
        <v>21</v>
      </c>
      <c r="E53" s="26" t="s">
        <v>181</v>
      </c>
      <c r="F53" s="26">
        <v>2837</v>
      </c>
      <c r="G53" s="26" t="s">
        <v>193</v>
      </c>
      <c r="H53" s="26">
        <v>140</v>
      </c>
      <c r="I53" s="26" t="s">
        <v>193</v>
      </c>
      <c r="J53" s="26" t="s">
        <v>152</v>
      </c>
      <c r="K53">
        <f t="shared" si="0"/>
        <v>17</v>
      </c>
      <c r="L53" t="str">
        <f t="shared" si="1"/>
        <v/>
      </c>
    </row>
    <row r="54" spans="2:23">
      <c r="B54" s="26">
        <v>30021150</v>
      </c>
      <c r="C54" s="26">
        <v>30</v>
      </c>
      <c r="D54" s="26">
        <v>21</v>
      </c>
      <c r="E54" s="26" t="s">
        <v>181</v>
      </c>
      <c r="F54" s="26">
        <v>543</v>
      </c>
      <c r="G54" s="26" t="s">
        <v>194</v>
      </c>
      <c r="H54" s="26">
        <v>150</v>
      </c>
      <c r="I54" s="26" t="s">
        <v>194</v>
      </c>
      <c r="J54" s="26" t="s">
        <v>152</v>
      </c>
      <c r="K54">
        <f t="shared" si="0"/>
        <v>27</v>
      </c>
      <c r="L54" t="str">
        <f t="shared" si="1"/>
        <v/>
      </c>
    </row>
    <row r="55" spans="2:23">
      <c r="B55" s="26">
        <v>30021150</v>
      </c>
      <c r="C55" s="26">
        <v>30</v>
      </c>
      <c r="D55" s="26">
        <v>21</v>
      </c>
      <c r="E55" s="26" t="s">
        <v>181</v>
      </c>
      <c r="F55" s="26">
        <v>543</v>
      </c>
      <c r="G55" s="26"/>
      <c r="H55" s="26">
        <v>150</v>
      </c>
      <c r="I55" s="26" t="s">
        <v>195</v>
      </c>
      <c r="J55" s="26" t="s">
        <v>152</v>
      </c>
      <c r="K55">
        <f t="shared" si="0"/>
        <v>17</v>
      </c>
      <c r="L55" t="str">
        <f t="shared" si="1"/>
        <v/>
      </c>
    </row>
    <row r="56" spans="2:23">
      <c r="B56" s="26">
        <v>30021150</v>
      </c>
      <c r="C56" s="26">
        <v>30</v>
      </c>
      <c r="D56" s="26">
        <v>21</v>
      </c>
      <c r="E56" s="26" t="s">
        <v>181</v>
      </c>
      <c r="F56" s="26">
        <v>543</v>
      </c>
      <c r="G56" s="26"/>
      <c r="H56" s="26">
        <v>150</v>
      </c>
      <c r="I56" s="26" t="s">
        <v>194</v>
      </c>
      <c r="J56" s="26" t="s">
        <v>152</v>
      </c>
      <c r="K56">
        <f t="shared" si="0"/>
        <v>27</v>
      </c>
      <c r="L56" t="str">
        <f t="shared" si="1"/>
        <v/>
      </c>
    </row>
    <row r="57" spans="2:23">
      <c r="B57" s="26">
        <v>30028010</v>
      </c>
      <c r="C57" s="26">
        <v>30</v>
      </c>
      <c r="D57" s="26">
        <v>28</v>
      </c>
      <c r="E57" s="26" t="s">
        <v>196</v>
      </c>
      <c r="F57" s="26">
        <v>125</v>
      </c>
      <c r="G57" s="26" t="s">
        <v>197</v>
      </c>
      <c r="H57" s="26">
        <v>10</v>
      </c>
      <c r="I57" s="26" t="s">
        <v>197</v>
      </c>
      <c r="J57" s="26" t="s">
        <v>152</v>
      </c>
      <c r="K57">
        <f t="shared" si="0"/>
        <v>7</v>
      </c>
      <c r="L57" t="str">
        <f t="shared" si="1"/>
        <v/>
      </c>
    </row>
    <row r="58" spans="2:23">
      <c r="B58" s="26">
        <v>30028020</v>
      </c>
      <c r="C58" s="26">
        <v>30</v>
      </c>
      <c r="D58" s="26">
        <v>28</v>
      </c>
      <c r="E58" s="26" t="s">
        <v>196</v>
      </c>
      <c r="F58" s="26">
        <v>5642</v>
      </c>
      <c r="G58" s="26" t="s">
        <v>198</v>
      </c>
      <c r="H58" s="26">
        <v>20</v>
      </c>
      <c r="I58" s="26" t="s">
        <v>198</v>
      </c>
      <c r="J58" s="26" t="s">
        <v>152</v>
      </c>
      <c r="K58">
        <f t="shared" si="0"/>
        <v>15</v>
      </c>
      <c r="L58" t="str">
        <f t="shared" si="1"/>
        <v/>
      </c>
    </row>
    <row r="59" spans="2:23">
      <c r="B59" s="26">
        <v>30028030</v>
      </c>
      <c r="C59" s="26">
        <v>30</v>
      </c>
      <c r="D59" s="26">
        <v>28</v>
      </c>
      <c r="E59" s="26" t="s">
        <v>196</v>
      </c>
      <c r="F59" s="26">
        <v>5634</v>
      </c>
      <c r="G59" s="26" t="s">
        <v>199</v>
      </c>
      <c r="H59" s="26">
        <v>30</v>
      </c>
      <c r="I59" s="26" t="s">
        <v>199</v>
      </c>
      <c r="J59" s="26" t="s">
        <v>152</v>
      </c>
      <c r="K59">
        <f t="shared" si="0"/>
        <v>22</v>
      </c>
      <c r="L59" t="str">
        <f t="shared" si="1"/>
        <v/>
      </c>
    </row>
    <row r="60" spans="2:23">
      <c r="B60" s="26">
        <v>30028040</v>
      </c>
      <c r="C60" s="26">
        <v>30</v>
      </c>
      <c r="D60" s="26">
        <v>28</v>
      </c>
      <c r="E60" s="26" t="s">
        <v>196</v>
      </c>
      <c r="F60" s="26">
        <v>5633</v>
      </c>
      <c r="G60" s="26" t="s">
        <v>200</v>
      </c>
      <c r="H60" s="26">
        <v>40</v>
      </c>
      <c r="I60" s="26" t="s">
        <v>200</v>
      </c>
      <c r="J60" s="26" t="s">
        <v>152</v>
      </c>
      <c r="K60">
        <f t="shared" si="0"/>
        <v>20</v>
      </c>
      <c r="L60" t="str">
        <f t="shared" si="1"/>
        <v/>
      </c>
    </row>
    <row r="61" spans="2:23">
      <c r="B61" s="26">
        <v>30028050</v>
      </c>
      <c r="C61" s="26">
        <v>30</v>
      </c>
      <c r="D61" s="26">
        <v>28</v>
      </c>
      <c r="E61" s="26" t="s">
        <v>196</v>
      </c>
      <c r="F61" s="26">
        <v>5635</v>
      </c>
      <c r="G61" s="26" t="s">
        <v>201</v>
      </c>
      <c r="H61" s="26">
        <v>50</v>
      </c>
      <c r="I61" s="26" t="s">
        <v>201</v>
      </c>
      <c r="J61" s="26" t="s">
        <v>152</v>
      </c>
      <c r="K61">
        <f t="shared" si="0"/>
        <v>12</v>
      </c>
      <c r="L61" t="str">
        <f t="shared" si="1"/>
        <v/>
      </c>
    </row>
    <row r="62" spans="2:23">
      <c r="B62" s="26">
        <v>30028060</v>
      </c>
      <c r="C62" s="26">
        <v>30</v>
      </c>
      <c r="D62" s="26">
        <v>28</v>
      </c>
      <c r="E62" s="26" t="s">
        <v>196</v>
      </c>
      <c r="F62" s="26">
        <v>5636</v>
      </c>
      <c r="G62" s="26" t="s">
        <v>202</v>
      </c>
      <c r="H62" s="26">
        <v>60</v>
      </c>
      <c r="I62" s="26" t="s">
        <v>202</v>
      </c>
      <c r="J62" s="26" t="s">
        <v>152</v>
      </c>
      <c r="K62">
        <f t="shared" si="0"/>
        <v>19</v>
      </c>
      <c r="L62" t="str">
        <f t="shared" si="1"/>
        <v/>
      </c>
    </row>
    <row r="63" spans="2:23">
      <c r="B63" s="26">
        <v>30028070</v>
      </c>
      <c r="C63" s="26">
        <v>30</v>
      </c>
      <c r="D63" s="26">
        <v>28</v>
      </c>
      <c r="E63" s="26" t="s">
        <v>196</v>
      </c>
      <c r="F63" s="26">
        <v>252</v>
      </c>
      <c r="G63" s="26" t="s">
        <v>196</v>
      </c>
      <c r="H63" s="26">
        <v>70</v>
      </c>
      <c r="I63" s="26" t="s">
        <v>196</v>
      </c>
      <c r="J63" s="26" t="s">
        <v>152</v>
      </c>
      <c r="K63">
        <f t="shared" si="0"/>
        <v>10</v>
      </c>
      <c r="L63" t="str">
        <f t="shared" si="1"/>
        <v/>
      </c>
    </row>
    <row r="64" spans="2:23">
      <c r="B64" s="26">
        <v>30028080</v>
      </c>
      <c r="C64" s="26">
        <v>30</v>
      </c>
      <c r="D64" s="26">
        <v>28</v>
      </c>
      <c r="E64" s="26" t="s">
        <v>196</v>
      </c>
      <c r="F64" s="26">
        <v>1187</v>
      </c>
      <c r="G64" s="26" t="s">
        <v>203</v>
      </c>
      <c r="H64" s="26">
        <v>80</v>
      </c>
      <c r="I64" s="26" t="s">
        <v>203</v>
      </c>
      <c r="J64" s="26" t="s">
        <v>152</v>
      </c>
      <c r="K64">
        <f t="shared" si="0"/>
        <v>18</v>
      </c>
      <c r="L64" t="str">
        <f t="shared" si="1"/>
        <v/>
      </c>
    </row>
    <row r="65" spans="2:12">
      <c r="B65" s="26">
        <v>30028090</v>
      </c>
      <c r="C65" s="26">
        <v>30</v>
      </c>
      <c r="D65" s="26">
        <v>28</v>
      </c>
      <c r="E65" s="26" t="s">
        <v>196</v>
      </c>
      <c r="F65" s="26">
        <v>579</v>
      </c>
      <c r="G65" s="26" t="s">
        <v>204</v>
      </c>
      <c r="H65" s="26">
        <v>90</v>
      </c>
      <c r="I65" s="26" t="s">
        <v>204</v>
      </c>
      <c r="J65" s="26" t="s">
        <v>152</v>
      </c>
      <c r="K65">
        <f t="shared" si="0"/>
        <v>24</v>
      </c>
      <c r="L65" t="str">
        <f t="shared" si="1"/>
        <v/>
      </c>
    </row>
    <row r="66" spans="2:12">
      <c r="B66" s="26">
        <v>30028100</v>
      </c>
      <c r="C66" s="26">
        <v>30</v>
      </c>
      <c r="D66" s="26">
        <v>28</v>
      </c>
      <c r="E66" s="26" t="s">
        <v>196</v>
      </c>
      <c r="F66" s="26">
        <v>2853</v>
      </c>
      <c r="G66" s="26" t="s">
        <v>331</v>
      </c>
      <c r="H66" s="26">
        <v>100</v>
      </c>
      <c r="I66" s="26" t="s">
        <v>331</v>
      </c>
      <c r="J66" s="26" t="s">
        <v>152</v>
      </c>
      <c r="K66">
        <f t="shared" si="0"/>
        <v>9</v>
      </c>
      <c r="L66" t="str">
        <f t="shared" si="1"/>
        <v/>
      </c>
    </row>
    <row r="67" spans="2:12">
      <c r="B67" s="26">
        <v>30028110</v>
      </c>
      <c r="C67" s="26">
        <v>30</v>
      </c>
      <c r="D67" s="26">
        <v>28</v>
      </c>
      <c r="E67" s="26" t="s">
        <v>196</v>
      </c>
      <c r="F67" s="26">
        <v>1461</v>
      </c>
      <c r="G67" s="26" t="s">
        <v>334</v>
      </c>
      <c r="H67" s="26">
        <v>110</v>
      </c>
      <c r="I67" s="26" t="s">
        <v>334</v>
      </c>
      <c r="J67" s="26" t="s">
        <v>152</v>
      </c>
      <c r="K67">
        <f t="shared" si="0"/>
        <v>9</v>
      </c>
      <c r="L67" t="str">
        <f t="shared" si="1"/>
        <v/>
      </c>
    </row>
    <row r="68" spans="2:12">
      <c r="B68" s="26">
        <v>30028120</v>
      </c>
      <c r="C68" s="26">
        <v>30</v>
      </c>
      <c r="D68" s="26">
        <v>28</v>
      </c>
      <c r="E68" s="26" t="s">
        <v>196</v>
      </c>
      <c r="F68" s="26">
        <v>926</v>
      </c>
      <c r="G68" s="26" t="s">
        <v>205</v>
      </c>
      <c r="H68" s="26">
        <v>120</v>
      </c>
      <c r="I68" s="26" t="s">
        <v>205</v>
      </c>
      <c r="J68" s="26" t="s">
        <v>152</v>
      </c>
      <c r="K68">
        <f t="shared" si="0"/>
        <v>17</v>
      </c>
      <c r="L68" t="str">
        <f t="shared" si="1"/>
        <v/>
      </c>
    </row>
    <row r="69" spans="2:12">
      <c r="B69" s="26">
        <v>30035010</v>
      </c>
      <c r="C69" s="26">
        <v>30</v>
      </c>
      <c r="D69" s="26">
        <v>35</v>
      </c>
      <c r="E69" s="26" t="s">
        <v>206</v>
      </c>
      <c r="F69" s="26">
        <v>1109</v>
      </c>
      <c r="G69" s="26" t="s">
        <v>207</v>
      </c>
      <c r="H69" s="26">
        <v>10</v>
      </c>
      <c r="I69" s="26" t="s">
        <v>207</v>
      </c>
      <c r="J69" s="26" t="s">
        <v>152</v>
      </c>
      <c r="K69">
        <f t="shared" si="0"/>
        <v>19</v>
      </c>
      <c r="L69" t="str">
        <f t="shared" si="1"/>
        <v/>
      </c>
    </row>
    <row r="70" spans="2:12">
      <c r="B70" s="26">
        <v>30035020</v>
      </c>
      <c r="C70" s="26">
        <v>30</v>
      </c>
      <c r="D70" s="26">
        <v>35</v>
      </c>
      <c r="E70" s="26" t="s">
        <v>206</v>
      </c>
      <c r="F70" s="26">
        <v>5615</v>
      </c>
      <c r="G70" s="26" t="s">
        <v>208</v>
      </c>
      <c r="H70" s="26">
        <v>20</v>
      </c>
      <c r="I70" s="26" t="s">
        <v>208</v>
      </c>
      <c r="J70" s="26" t="s">
        <v>152</v>
      </c>
      <c r="K70">
        <f t="shared" ref="K70:K133" si="2">LEN(I70:I252)</f>
        <v>11</v>
      </c>
      <c r="L70" t="str">
        <f t="shared" ref="L70:L133" si="3">IF(K70=$K$4,"ACA","")</f>
        <v/>
      </c>
    </row>
    <row r="71" spans="2:12">
      <c r="B71" s="26">
        <v>30035030</v>
      </c>
      <c r="C71" s="26">
        <v>30</v>
      </c>
      <c r="D71" s="26">
        <v>35</v>
      </c>
      <c r="E71" s="26" t="s">
        <v>206</v>
      </c>
      <c r="F71" s="26">
        <v>219</v>
      </c>
      <c r="G71" s="26" t="s">
        <v>206</v>
      </c>
      <c r="H71" s="26">
        <v>30</v>
      </c>
      <c r="I71" s="26" t="s">
        <v>206</v>
      </c>
      <c r="J71" s="26" t="s">
        <v>152</v>
      </c>
      <c r="K71">
        <f t="shared" si="2"/>
        <v>7</v>
      </c>
      <c r="L71" t="str">
        <f t="shared" si="3"/>
        <v/>
      </c>
    </row>
    <row r="72" spans="2:12">
      <c r="B72" s="26">
        <v>30035040</v>
      </c>
      <c r="C72" s="26">
        <v>30</v>
      </c>
      <c r="D72" s="26">
        <v>35</v>
      </c>
      <c r="E72" s="26" t="s">
        <v>206</v>
      </c>
      <c r="F72" s="26">
        <v>2819</v>
      </c>
      <c r="G72" s="26" t="s">
        <v>332</v>
      </c>
      <c r="H72" s="26">
        <v>40</v>
      </c>
      <c r="I72" s="26" t="s">
        <v>332</v>
      </c>
      <c r="J72" s="26" t="s">
        <v>152</v>
      </c>
      <c r="K72">
        <f t="shared" si="2"/>
        <v>13</v>
      </c>
      <c r="L72" t="str">
        <f t="shared" si="3"/>
        <v/>
      </c>
    </row>
    <row r="73" spans="2:12">
      <c r="B73" s="26">
        <v>30035050</v>
      </c>
      <c r="C73" s="26">
        <v>30</v>
      </c>
      <c r="D73" s="26">
        <v>35</v>
      </c>
      <c r="E73" s="26" t="s">
        <v>206</v>
      </c>
      <c r="F73" s="26">
        <v>742</v>
      </c>
      <c r="G73" s="26" t="s">
        <v>333</v>
      </c>
      <c r="H73" s="26">
        <v>50</v>
      </c>
      <c r="I73" s="26" t="s">
        <v>333</v>
      </c>
      <c r="J73" s="26" t="s">
        <v>152</v>
      </c>
      <c r="K73">
        <f t="shared" si="2"/>
        <v>13</v>
      </c>
      <c r="L73" t="str">
        <f t="shared" si="3"/>
        <v/>
      </c>
    </row>
    <row r="74" spans="2:12">
      <c r="B74" s="26">
        <v>30042010</v>
      </c>
      <c r="C74" s="26">
        <v>30</v>
      </c>
      <c r="D74" s="26">
        <v>42</v>
      </c>
      <c r="E74" s="26" t="s">
        <v>209</v>
      </c>
      <c r="F74" s="26">
        <v>338</v>
      </c>
      <c r="G74" s="26" t="s">
        <v>210</v>
      </c>
      <c r="H74" s="26">
        <v>10</v>
      </c>
      <c r="I74" s="26" t="s">
        <v>210</v>
      </c>
      <c r="J74" s="26" t="s">
        <v>152</v>
      </c>
      <c r="K74">
        <f t="shared" si="2"/>
        <v>21</v>
      </c>
      <c r="L74" t="str">
        <f t="shared" si="3"/>
        <v/>
      </c>
    </row>
    <row r="75" spans="2:12">
      <c r="B75" s="26">
        <v>30042020</v>
      </c>
      <c r="C75" s="26">
        <v>30</v>
      </c>
      <c r="D75" s="26">
        <v>42</v>
      </c>
      <c r="E75" s="26" t="s">
        <v>209</v>
      </c>
      <c r="F75" s="26">
        <v>2840</v>
      </c>
      <c r="G75" s="26" t="s">
        <v>211</v>
      </c>
      <c r="H75" s="26">
        <v>20</v>
      </c>
      <c r="I75" s="26" t="s">
        <v>211</v>
      </c>
      <c r="J75" s="26" t="s">
        <v>152</v>
      </c>
      <c r="K75">
        <f t="shared" si="2"/>
        <v>11</v>
      </c>
      <c r="L75" t="str">
        <f t="shared" si="3"/>
        <v/>
      </c>
    </row>
    <row r="76" spans="2:12">
      <c r="B76" s="26">
        <v>30049010</v>
      </c>
      <c r="C76" s="26">
        <v>30</v>
      </c>
      <c r="D76" s="26">
        <v>49</v>
      </c>
      <c r="E76" s="26" t="s">
        <v>212</v>
      </c>
      <c r="F76" s="26">
        <v>2824</v>
      </c>
      <c r="G76" s="26" t="s">
        <v>213</v>
      </c>
      <c r="H76" s="26">
        <v>10</v>
      </c>
      <c r="I76" s="26" t="s">
        <v>213</v>
      </c>
      <c r="J76" s="26" t="s">
        <v>152</v>
      </c>
      <c r="K76">
        <f t="shared" si="2"/>
        <v>14</v>
      </c>
      <c r="L76" t="str">
        <f t="shared" si="3"/>
        <v/>
      </c>
    </row>
    <row r="77" spans="2:12">
      <c r="B77" s="26">
        <v>30049020</v>
      </c>
      <c r="C77" s="26">
        <v>30</v>
      </c>
      <c r="D77" s="26">
        <v>49</v>
      </c>
      <c r="E77" s="26" t="s">
        <v>212</v>
      </c>
      <c r="F77" s="26">
        <v>2844</v>
      </c>
      <c r="G77" s="26" t="s">
        <v>214</v>
      </c>
      <c r="H77" s="26">
        <v>20</v>
      </c>
      <c r="I77" s="26" t="s">
        <v>214</v>
      </c>
      <c r="J77" s="26" t="s">
        <v>152</v>
      </c>
      <c r="K77">
        <f t="shared" si="2"/>
        <v>13</v>
      </c>
      <c r="L77" t="str">
        <f t="shared" si="3"/>
        <v/>
      </c>
    </row>
    <row r="78" spans="2:12">
      <c r="B78" s="26">
        <v>30049030</v>
      </c>
      <c r="C78" s="26">
        <v>30</v>
      </c>
      <c r="D78" s="26">
        <v>49</v>
      </c>
      <c r="E78" s="26" t="s">
        <v>212</v>
      </c>
      <c r="F78" s="26">
        <v>548</v>
      </c>
      <c r="G78" s="26" t="s">
        <v>215</v>
      </c>
      <c r="H78" s="26">
        <v>30</v>
      </c>
      <c r="I78" s="26" t="s">
        <v>215</v>
      </c>
      <c r="J78" s="26" t="s">
        <v>152</v>
      </c>
      <c r="K78">
        <f t="shared" si="2"/>
        <v>15</v>
      </c>
      <c r="L78" t="str">
        <f t="shared" si="3"/>
        <v/>
      </c>
    </row>
    <row r="79" spans="2:12">
      <c r="B79" s="26">
        <v>30049040</v>
      </c>
      <c r="C79" s="26">
        <v>30</v>
      </c>
      <c r="D79" s="26">
        <v>49</v>
      </c>
      <c r="E79" s="26" t="s">
        <v>212</v>
      </c>
      <c r="F79" s="26">
        <v>83</v>
      </c>
      <c r="G79" s="26" t="s">
        <v>212</v>
      </c>
      <c r="H79" s="26">
        <v>40</v>
      </c>
      <c r="I79" s="26" t="s">
        <v>212</v>
      </c>
      <c r="J79" s="26" t="s">
        <v>152</v>
      </c>
      <c r="K79">
        <f t="shared" si="2"/>
        <v>9</v>
      </c>
      <c r="L79" t="str">
        <f t="shared" si="3"/>
        <v/>
      </c>
    </row>
    <row r="80" spans="2:12">
      <c r="B80" s="26">
        <v>30049050</v>
      </c>
      <c r="C80" s="26">
        <v>30</v>
      </c>
      <c r="D80" s="26">
        <v>49</v>
      </c>
      <c r="E80" s="26" t="s">
        <v>212</v>
      </c>
      <c r="F80" s="26">
        <v>2821</v>
      </c>
      <c r="G80" s="26" t="s">
        <v>216</v>
      </c>
      <c r="H80" s="26">
        <v>50</v>
      </c>
      <c r="I80" s="26" t="s">
        <v>216</v>
      </c>
      <c r="J80" s="26" t="s">
        <v>152</v>
      </c>
      <c r="K80">
        <f t="shared" si="2"/>
        <v>11</v>
      </c>
      <c r="L80" t="str">
        <f t="shared" si="3"/>
        <v/>
      </c>
    </row>
    <row r="81" spans="2:12">
      <c r="B81" s="26">
        <v>30056010</v>
      </c>
      <c r="C81" s="26">
        <v>30</v>
      </c>
      <c r="D81" s="26">
        <v>56</v>
      </c>
      <c r="E81" s="26" t="s">
        <v>217</v>
      </c>
      <c r="F81" s="26">
        <v>1599</v>
      </c>
      <c r="G81" s="26" t="s">
        <v>218</v>
      </c>
      <c r="H81" s="26">
        <v>10</v>
      </c>
      <c r="I81" s="26" t="s">
        <v>218</v>
      </c>
      <c r="J81" s="26" t="s">
        <v>152</v>
      </c>
      <c r="K81">
        <f t="shared" si="2"/>
        <v>17</v>
      </c>
      <c r="L81" t="str">
        <f t="shared" si="3"/>
        <v/>
      </c>
    </row>
    <row r="82" spans="2:12">
      <c r="B82" s="26">
        <v>30056020</v>
      </c>
      <c r="C82" s="26">
        <v>30</v>
      </c>
      <c r="D82" s="26">
        <v>56</v>
      </c>
      <c r="E82" s="26" t="s">
        <v>217</v>
      </c>
      <c r="F82" s="26">
        <v>5637</v>
      </c>
      <c r="G82" s="26" t="s">
        <v>219</v>
      </c>
      <c r="H82" s="26">
        <v>20</v>
      </c>
      <c r="I82" s="26" t="s">
        <v>219</v>
      </c>
      <c r="J82" s="26" t="s">
        <v>152</v>
      </c>
      <c r="K82">
        <f t="shared" si="2"/>
        <v>14</v>
      </c>
      <c r="L82" t="str">
        <f t="shared" si="3"/>
        <v/>
      </c>
    </row>
    <row r="83" spans="2:12">
      <c r="B83" s="26">
        <v>30056030</v>
      </c>
      <c r="C83" s="26">
        <v>30</v>
      </c>
      <c r="D83" s="26">
        <v>56</v>
      </c>
      <c r="E83" s="26" t="s">
        <v>217</v>
      </c>
      <c r="F83" s="26">
        <v>1360</v>
      </c>
      <c r="G83" s="26" t="s">
        <v>220</v>
      </c>
      <c r="H83" s="26">
        <v>30</v>
      </c>
      <c r="I83" s="26" t="s">
        <v>220</v>
      </c>
      <c r="J83" s="26" t="s">
        <v>152</v>
      </c>
      <c r="K83">
        <f t="shared" si="2"/>
        <v>13</v>
      </c>
      <c r="L83" t="str">
        <f t="shared" si="3"/>
        <v/>
      </c>
    </row>
    <row r="84" spans="2:12">
      <c r="B84" s="26">
        <v>30056040</v>
      </c>
      <c r="C84" s="26">
        <v>30</v>
      </c>
      <c r="D84" s="26">
        <v>56</v>
      </c>
      <c r="E84" s="26" t="s">
        <v>217</v>
      </c>
      <c r="F84" s="26">
        <v>2843</v>
      </c>
      <c r="G84" s="26" t="s">
        <v>221</v>
      </c>
      <c r="H84" s="26">
        <v>40</v>
      </c>
      <c r="I84" s="26" t="s">
        <v>221</v>
      </c>
      <c r="J84" s="26" t="s">
        <v>152</v>
      </c>
      <c r="K84">
        <f t="shared" si="2"/>
        <v>19</v>
      </c>
      <c r="L84" t="str">
        <f t="shared" si="3"/>
        <v/>
      </c>
    </row>
    <row r="85" spans="2:12">
      <c r="B85" s="26">
        <v>30056050</v>
      </c>
      <c r="C85" s="26">
        <v>30</v>
      </c>
      <c r="D85" s="26">
        <v>56</v>
      </c>
      <c r="E85" s="26" t="s">
        <v>217</v>
      </c>
      <c r="F85" s="26">
        <v>2831</v>
      </c>
      <c r="G85" s="26" t="s">
        <v>222</v>
      </c>
      <c r="H85" s="26">
        <v>50</v>
      </c>
      <c r="I85" s="26" t="s">
        <v>222</v>
      </c>
      <c r="J85" s="26" t="s">
        <v>152</v>
      </c>
      <c r="K85">
        <f t="shared" si="2"/>
        <v>14</v>
      </c>
      <c r="L85" t="str">
        <f t="shared" si="3"/>
        <v/>
      </c>
    </row>
    <row r="86" spans="2:12">
      <c r="B86" s="26">
        <v>30056060</v>
      </c>
      <c r="C86" s="26">
        <v>30</v>
      </c>
      <c r="D86" s="26">
        <v>56</v>
      </c>
      <c r="E86" s="26" t="s">
        <v>217</v>
      </c>
      <c r="F86" s="26">
        <v>1332</v>
      </c>
      <c r="G86" s="26" t="s">
        <v>223</v>
      </c>
      <c r="H86" s="26">
        <v>60</v>
      </c>
      <c r="I86" s="26" t="s">
        <v>223</v>
      </c>
      <c r="J86" s="26" t="s">
        <v>152</v>
      </c>
      <c r="K86">
        <f t="shared" si="2"/>
        <v>7</v>
      </c>
      <c r="L86" t="str">
        <f t="shared" si="3"/>
        <v/>
      </c>
    </row>
    <row r="87" spans="2:12">
      <c r="B87" s="26">
        <v>30056070</v>
      </c>
      <c r="C87" s="26">
        <v>30</v>
      </c>
      <c r="D87" s="26">
        <v>56</v>
      </c>
      <c r="E87" s="26" t="s">
        <v>217</v>
      </c>
      <c r="F87" s="26">
        <v>45</v>
      </c>
      <c r="G87" s="26" t="s">
        <v>224</v>
      </c>
      <c r="H87" s="26">
        <v>70</v>
      </c>
      <c r="I87" s="26" t="s">
        <v>217</v>
      </c>
      <c r="J87" s="26" t="s">
        <v>225</v>
      </c>
      <c r="K87">
        <f t="shared" si="2"/>
        <v>12</v>
      </c>
      <c r="L87" t="str">
        <f t="shared" si="3"/>
        <v/>
      </c>
    </row>
    <row r="88" spans="2:12">
      <c r="B88" s="26">
        <v>30056080</v>
      </c>
      <c r="C88" s="26">
        <v>30</v>
      </c>
      <c r="D88" s="26">
        <v>56</v>
      </c>
      <c r="E88" s="26" t="s">
        <v>217</v>
      </c>
      <c r="F88" s="26">
        <v>2807</v>
      </c>
      <c r="G88" s="26" t="s">
        <v>327</v>
      </c>
      <c r="H88" s="26">
        <v>80</v>
      </c>
      <c r="I88" s="26" t="s">
        <v>327</v>
      </c>
      <c r="J88" s="26" t="s">
        <v>152</v>
      </c>
      <c r="K88">
        <f t="shared" si="2"/>
        <v>8</v>
      </c>
      <c r="L88" t="str">
        <f t="shared" si="3"/>
        <v/>
      </c>
    </row>
    <row r="89" spans="2:12">
      <c r="B89" s="26">
        <v>30056090</v>
      </c>
      <c r="C89" s="26">
        <v>30</v>
      </c>
      <c r="D89" s="26">
        <v>56</v>
      </c>
      <c r="E89" s="26" t="s">
        <v>217</v>
      </c>
      <c r="F89" s="26">
        <v>447</v>
      </c>
      <c r="G89" s="26" t="s">
        <v>328</v>
      </c>
      <c r="H89" s="26">
        <v>90</v>
      </c>
      <c r="I89" s="26" t="s">
        <v>328</v>
      </c>
      <c r="J89" s="26" t="s">
        <v>152</v>
      </c>
      <c r="K89">
        <f t="shared" si="2"/>
        <v>8</v>
      </c>
      <c r="L89" t="str">
        <f t="shared" si="3"/>
        <v/>
      </c>
    </row>
    <row r="90" spans="2:12">
      <c r="B90" s="26">
        <v>30056100</v>
      </c>
      <c r="C90" s="26">
        <v>30</v>
      </c>
      <c r="D90" s="26">
        <v>56</v>
      </c>
      <c r="E90" s="26" t="s">
        <v>217</v>
      </c>
      <c r="F90" s="26">
        <v>45</v>
      </c>
      <c r="G90" s="26" t="s">
        <v>224</v>
      </c>
      <c r="H90" s="26">
        <v>100</v>
      </c>
      <c r="I90" s="26" t="s">
        <v>226</v>
      </c>
      <c r="J90" s="26" t="s">
        <v>225</v>
      </c>
      <c r="K90">
        <f t="shared" si="2"/>
        <v>23</v>
      </c>
      <c r="L90" t="str">
        <f t="shared" si="3"/>
        <v/>
      </c>
    </row>
    <row r="91" spans="2:12">
      <c r="B91" s="26">
        <v>30056110</v>
      </c>
      <c r="C91" s="26">
        <v>30</v>
      </c>
      <c r="D91" s="26">
        <v>56</v>
      </c>
      <c r="E91" s="26" t="s">
        <v>217</v>
      </c>
      <c r="F91" s="26">
        <v>345</v>
      </c>
      <c r="G91" s="26" t="s">
        <v>227</v>
      </c>
      <c r="H91" s="26">
        <v>110</v>
      </c>
      <c r="I91" s="26" t="s">
        <v>227</v>
      </c>
      <c r="J91" s="26" t="s">
        <v>152</v>
      </c>
      <c r="K91">
        <f t="shared" si="2"/>
        <v>11</v>
      </c>
      <c r="L91" t="str">
        <f t="shared" si="3"/>
        <v/>
      </c>
    </row>
    <row r="92" spans="2:12">
      <c r="B92" s="26">
        <v>30063010</v>
      </c>
      <c r="C92" s="26">
        <v>30</v>
      </c>
      <c r="D92" s="26">
        <v>63</v>
      </c>
      <c r="E92" s="26" t="s">
        <v>228</v>
      </c>
      <c r="F92" s="26">
        <v>5638</v>
      </c>
      <c r="G92" s="26" t="s">
        <v>229</v>
      </c>
      <c r="H92" s="26">
        <v>10</v>
      </c>
      <c r="I92" s="26" t="s">
        <v>229</v>
      </c>
      <c r="J92" s="26" t="s">
        <v>152</v>
      </c>
      <c r="K92">
        <f t="shared" si="2"/>
        <v>15</v>
      </c>
      <c r="L92" t="str">
        <f t="shared" si="3"/>
        <v/>
      </c>
    </row>
    <row r="93" spans="2:12">
      <c r="B93" s="26">
        <v>30063020</v>
      </c>
      <c r="C93" s="26">
        <v>30</v>
      </c>
      <c r="D93" s="26">
        <v>63</v>
      </c>
      <c r="E93" s="26" t="s">
        <v>228</v>
      </c>
      <c r="F93" s="26">
        <v>2816</v>
      </c>
      <c r="G93" s="26" t="s">
        <v>330</v>
      </c>
      <c r="H93" s="26">
        <v>20</v>
      </c>
      <c r="I93" s="26" t="s">
        <v>330</v>
      </c>
      <c r="J93" s="26" t="s">
        <v>152</v>
      </c>
      <c r="K93">
        <f t="shared" si="2"/>
        <v>6</v>
      </c>
      <c r="L93" t="str">
        <f t="shared" si="3"/>
        <v/>
      </c>
    </row>
    <row r="94" spans="2:12">
      <c r="B94" s="26">
        <v>30063030</v>
      </c>
      <c r="C94" s="26">
        <v>30</v>
      </c>
      <c r="D94" s="26">
        <v>63</v>
      </c>
      <c r="E94" s="26" t="s">
        <v>228</v>
      </c>
      <c r="F94" s="26">
        <v>550</v>
      </c>
      <c r="G94" s="26" t="s">
        <v>329</v>
      </c>
      <c r="H94" s="26">
        <v>30</v>
      </c>
      <c r="I94" s="26" t="s">
        <v>329</v>
      </c>
      <c r="J94" s="26" t="s">
        <v>152</v>
      </c>
      <c r="K94">
        <f t="shared" si="2"/>
        <v>6</v>
      </c>
      <c r="L94" t="str">
        <f t="shared" si="3"/>
        <v/>
      </c>
    </row>
    <row r="95" spans="2:12">
      <c r="B95" s="26">
        <v>30063040</v>
      </c>
      <c r="C95" s="26">
        <v>30</v>
      </c>
      <c r="D95" s="26">
        <v>63</v>
      </c>
      <c r="E95" s="26" t="s">
        <v>228</v>
      </c>
      <c r="F95" s="26">
        <v>2812</v>
      </c>
      <c r="G95" s="26" t="s">
        <v>230</v>
      </c>
      <c r="H95" s="26">
        <v>40</v>
      </c>
      <c r="I95" s="26" t="s">
        <v>230</v>
      </c>
      <c r="J95" s="26" t="s">
        <v>152</v>
      </c>
      <c r="K95">
        <f t="shared" si="2"/>
        <v>7</v>
      </c>
      <c r="L95" t="str">
        <f t="shared" si="3"/>
        <v/>
      </c>
    </row>
    <row r="96" spans="2:12">
      <c r="B96" s="26">
        <v>30063050</v>
      </c>
      <c r="C96" s="26">
        <v>30</v>
      </c>
      <c r="D96" s="26">
        <v>63</v>
      </c>
      <c r="E96" s="26" t="s">
        <v>228</v>
      </c>
      <c r="F96" s="26">
        <v>5639</v>
      </c>
      <c r="G96" s="26" t="s">
        <v>231</v>
      </c>
      <c r="H96" s="26">
        <v>50</v>
      </c>
      <c r="I96" s="26" t="s">
        <v>231</v>
      </c>
      <c r="J96" s="26" t="s">
        <v>152</v>
      </c>
      <c r="K96">
        <f t="shared" si="2"/>
        <v>6</v>
      </c>
      <c r="L96" t="str">
        <f t="shared" si="3"/>
        <v/>
      </c>
    </row>
    <row r="97" spans="2:12">
      <c r="B97" s="26">
        <v>30063060</v>
      </c>
      <c r="C97" s="26">
        <v>30</v>
      </c>
      <c r="D97" s="26">
        <v>63</v>
      </c>
      <c r="E97" s="26" t="s">
        <v>228</v>
      </c>
      <c r="F97" s="26">
        <v>1129</v>
      </c>
      <c r="G97" s="26" t="s">
        <v>232</v>
      </c>
      <c r="H97" s="26">
        <v>60</v>
      </c>
      <c r="I97" s="26" t="s">
        <v>232</v>
      </c>
      <c r="J97" s="26" t="s">
        <v>152</v>
      </c>
      <c r="K97">
        <f t="shared" si="2"/>
        <v>16</v>
      </c>
      <c r="L97" t="str">
        <f t="shared" si="3"/>
        <v/>
      </c>
    </row>
    <row r="98" spans="2:12">
      <c r="B98" s="26">
        <v>30070010</v>
      </c>
      <c r="C98" s="26">
        <v>30</v>
      </c>
      <c r="D98" s="26">
        <v>70</v>
      </c>
      <c r="E98" s="26" t="s">
        <v>233</v>
      </c>
      <c r="F98" s="26">
        <v>371</v>
      </c>
      <c r="G98" s="26" t="s">
        <v>234</v>
      </c>
      <c r="H98" s="26">
        <v>10</v>
      </c>
      <c r="I98" s="26" t="s">
        <v>234</v>
      </c>
      <c r="J98" s="26" t="s">
        <v>152</v>
      </c>
      <c r="K98">
        <f t="shared" si="2"/>
        <v>6</v>
      </c>
      <c r="L98" t="str">
        <f t="shared" si="3"/>
        <v/>
      </c>
    </row>
    <row r="99" spans="2:12">
      <c r="B99" s="26">
        <v>30070020</v>
      </c>
      <c r="C99" s="26">
        <v>30</v>
      </c>
      <c r="D99" s="26">
        <v>70</v>
      </c>
      <c r="E99" s="26" t="s">
        <v>233</v>
      </c>
      <c r="F99" s="26">
        <v>2814</v>
      </c>
      <c r="G99" s="26" t="s">
        <v>235</v>
      </c>
      <c r="H99" s="26">
        <v>20</v>
      </c>
      <c r="I99" s="26" t="s">
        <v>235</v>
      </c>
      <c r="J99" s="26" t="s">
        <v>152</v>
      </c>
      <c r="K99">
        <f t="shared" si="2"/>
        <v>15</v>
      </c>
      <c r="L99" t="str">
        <f t="shared" si="3"/>
        <v/>
      </c>
    </row>
    <row r="100" spans="2:12">
      <c r="B100" s="26">
        <v>30070030</v>
      </c>
      <c r="C100" s="26">
        <v>30</v>
      </c>
      <c r="D100" s="26">
        <v>70</v>
      </c>
      <c r="E100" s="26" t="s">
        <v>233</v>
      </c>
      <c r="F100" s="26">
        <v>5618</v>
      </c>
      <c r="G100" s="26" t="s">
        <v>236</v>
      </c>
      <c r="H100" s="26">
        <v>30</v>
      </c>
      <c r="I100" s="26" t="s">
        <v>236</v>
      </c>
      <c r="J100" s="26" t="s">
        <v>152</v>
      </c>
      <c r="K100">
        <f t="shared" si="2"/>
        <v>8</v>
      </c>
      <c r="L100" t="str">
        <f t="shared" si="3"/>
        <v/>
      </c>
    </row>
    <row r="101" spans="2:12">
      <c r="B101" s="26">
        <v>30070040</v>
      </c>
      <c r="C101" s="26">
        <v>30</v>
      </c>
      <c r="D101" s="26">
        <v>70</v>
      </c>
      <c r="E101" s="26" t="s">
        <v>233</v>
      </c>
      <c r="F101" s="26">
        <v>156</v>
      </c>
      <c r="G101" s="26" t="s">
        <v>233</v>
      </c>
      <c r="H101" s="26">
        <v>40</v>
      </c>
      <c r="I101" s="26" t="s">
        <v>233</v>
      </c>
      <c r="J101" s="26" t="s">
        <v>152</v>
      </c>
      <c r="K101">
        <f t="shared" si="2"/>
        <v>6</v>
      </c>
      <c r="L101" t="str">
        <f t="shared" si="3"/>
        <v/>
      </c>
    </row>
    <row r="102" spans="2:12">
      <c r="B102" s="26">
        <v>30070050</v>
      </c>
      <c r="C102" s="26">
        <v>30</v>
      </c>
      <c r="D102" s="26">
        <v>70</v>
      </c>
      <c r="E102" s="26" t="s">
        <v>233</v>
      </c>
      <c r="F102" s="26">
        <v>1123</v>
      </c>
      <c r="G102" s="26" t="s">
        <v>237</v>
      </c>
      <c r="H102" s="26">
        <v>50</v>
      </c>
      <c r="I102" s="26" t="s">
        <v>237</v>
      </c>
      <c r="J102" s="26" t="s">
        <v>152</v>
      </c>
      <c r="K102">
        <f t="shared" si="2"/>
        <v>15</v>
      </c>
      <c r="L102" t="str">
        <f t="shared" si="3"/>
        <v/>
      </c>
    </row>
    <row r="103" spans="2:12">
      <c r="B103" s="26">
        <v>30070060</v>
      </c>
      <c r="C103" s="26">
        <v>30</v>
      </c>
      <c r="D103" s="26">
        <v>70</v>
      </c>
      <c r="E103" s="26" t="s">
        <v>233</v>
      </c>
      <c r="F103" s="26">
        <v>835</v>
      </c>
      <c r="G103" s="26" t="s">
        <v>321</v>
      </c>
      <c r="H103" s="26">
        <v>60</v>
      </c>
      <c r="I103" s="26" t="s">
        <v>321</v>
      </c>
      <c r="J103" s="26" t="s">
        <v>152</v>
      </c>
      <c r="K103">
        <f t="shared" si="2"/>
        <v>12</v>
      </c>
      <c r="L103" t="str">
        <f t="shared" si="3"/>
        <v/>
      </c>
    </row>
    <row r="104" spans="2:12">
      <c r="B104" s="26">
        <v>30070070</v>
      </c>
      <c r="C104" s="26">
        <v>30</v>
      </c>
      <c r="D104" s="26">
        <v>70</v>
      </c>
      <c r="E104" s="26" t="s">
        <v>233</v>
      </c>
      <c r="F104" s="26">
        <v>1199</v>
      </c>
      <c r="G104" s="26" t="s">
        <v>322</v>
      </c>
      <c r="H104" s="26">
        <v>70</v>
      </c>
      <c r="I104" s="26" t="s">
        <v>322</v>
      </c>
      <c r="J104" s="26" t="s">
        <v>152</v>
      </c>
      <c r="K104">
        <f t="shared" si="2"/>
        <v>11</v>
      </c>
      <c r="L104" t="str">
        <f t="shared" si="3"/>
        <v/>
      </c>
    </row>
    <row r="105" spans="2:12">
      <c r="B105" s="26">
        <v>30070080</v>
      </c>
      <c r="C105" s="26">
        <v>30</v>
      </c>
      <c r="D105" s="26">
        <v>70</v>
      </c>
      <c r="E105" s="26" t="s">
        <v>233</v>
      </c>
      <c r="F105" s="26">
        <v>152</v>
      </c>
      <c r="G105" s="26" t="s">
        <v>323</v>
      </c>
      <c r="H105" s="26">
        <v>80</v>
      </c>
      <c r="I105" s="26" t="s">
        <v>323</v>
      </c>
      <c r="J105" s="26" t="s">
        <v>152</v>
      </c>
      <c r="K105">
        <f t="shared" si="2"/>
        <v>11</v>
      </c>
      <c r="L105" t="str">
        <f t="shared" si="3"/>
        <v/>
      </c>
    </row>
    <row r="106" spans="2:12">
      <c r="B106" s="26">
        <v>30070090</v>
      </c>
      <c r="C106" s="26">
        <v>30</v>
      </c>
      <c r="D106" s="26">
        <v>70</v>
      </c>
      <c r="E106" s="26" t="s">
        <v>324</v>
      </c>
      <c r="F106" s="26">
        <v>2838</v>
      </c>
      <c r="G106" s="26" t="s">
        <v>325</v>
      </c>
      <c r="H106" s="26">
        <v>90</v>
      </c>
      <c r="I106" s="26" t="s">
        <v>326</v>
      </c>
      <c r="J106" s="26" t="s">
        <v>152</v>
      </c>
      <c r="K106">
        <f t="shared" si="2"/>
        <v>11</v>
      </c>
      <c r="L106" t="str">
        <f t="shared" si="3"/>
        <v/>
      </c>
    </row>
    <row r="107" spans="2:12">
      <c r="B107" s="26">
        <v>30077010</v>
      </c>
      <c r="C107" s="26">
        <v>30</v>
      </c>
      <c r="D107" s="26">
        <v>77</v>
      </c>
      <c r="E107" s="26" t="s">
        <v>238</v>
      </c>
      <c r="F107" s="26">
        <v>1137</v>
      </c>
      <c r="G107" s="26" t="s">
        <v>239</v>
      </c>
      <c r="H107" s="26">
        <v>10</v>
      </c>
      <c r="I107" s="26" t="s">
        <v>239</v>
      </c>
      <c r="J107" s="26" t="s">
        <v>152</v>
      </c>
      <c r="K107">
        <f t="shared" si="2"/>
        <v>9</v>
      </c>
      <c r="L107" t="str">
        <f t="shared" si="3"/>
        <v/>
      </c>
    </row>
    <row r="108" spans="2:12">
      <c r="B108" s="26">
        <v>30077020</v>
      </c>
      <c r="C108" s="26">
        <v>30</v>
      </c>
      <c r="D108" s="26">
        <v>77</v>
      </c>
      <c r="E108" s="26" t="s">
        <v>238</v>
      </c>
      <c r="F108" s="26">
        <v>2839</v>
      </c>
      <c r="G108" s="26" t="s">
        <v>240</v>
      </c>
      <c r="H108" s="26">
        <v>20</v>
      </c>
      <c r="I108" s="26" t="s">
        <v>240</v>
      </c>
      <c r="J108" s="26" t="s">
        <v>152</v>
      </c>
      <c r="K108">
        <f t="shared" si="2"/>
        <v>8</v>
      </c>
      <c r="L108" t="str">
        <f t="shared" si="3"/>
        <v/>
      </c>
    </row>
    <row r="109" spans="2:12">
      <c r="B109" s="26">
        <v>30077030</v>
      </c>
      <c r="C109" s="26">
        <v>30</v>
      </c>
      <c r="D109" s="26">
        <v>77</v>
      </c>
      <c r="E109" s="26" t="s">
        <v>238</v>
      </c>
      <c r="F109" s="26">
        <v>2827</v>
      </c>
      <c r="G109" s="26" t="s">
        <v>241</v>
      </c>
      <c r="H109" s="26">
        <v>30</v>
      </c>
      <c r="I109" s="26" t="s">
        <v>241</v>
      </c>
      <c r="J109" s="26" t="s">
        <v>152</v>
      </c>
      <c r="K109">
        <f t="shared" si="2"/>
        <v>13</v>
      </c>
      <c r="L109" t="str">
        <f t="shared" si="3"/>
        <v/>
      </c>
    </row>
    <row r="110" spans="2:12">
      <c r="B110" s="26">
        <v>30077040</v>
      </c>
      <c r="C110" s="26">
        <v>30</v>
      </c>
      <c r="D110" s="26">
        <v>77</v>
      </c>
      <c r="E110" s="26" t="s">
        <v>238</v>
      </c>
      <c r="F110" s="26">
        <v>5608</v>
      </c>
      <c r="G110" s="26" t="s">
        <v>242</v>
      </c>
      <c r="H110" s="26">
        <v>40</v>
      </c>
      <c r="I110" s="26" t="s">
        <v>242</v>
      </c>
      <c r="J110" s="26" t="s">
        <v>152</v>
      </c>
      <c r="K110">
        <f t="shared" si="2"/>
        <v>5</v>
      </c>
      <c r="L110" t="str">
        <f t="shared" si="3"/>
        <v/>
      </c>
    </row>
    <row r="111" spans="2:12">
      <c r="B111" s="26">
        <v>30077050</v>
      </c>
      <c r="C111" s="26">
        <v>30</v>
      </c>
      <c r="D111" s="26">
        <v>77</v>
      </c>
      <c r="E111" s="26" t="s">
        <v>238</v>
      </c>
      <c r="F111" s="26">
        <v>997</v>
      </c>
      <c r="G111" s="26" t="s">
        <v>243</v>
      </c>
      <c r="H111" s="26">
        <v>50</v>
      </c>
      <c r="I111" s="26" t="s">
        <v>243</v>
      </c>
      <c r="J111" s="26" t="s">
        <v>152</v>
      </c>
      <c r="K111">
        <f t="shared" si="2"/>
        <v>9</v>
      </c>
      <c r="L111" t="str">
        <f t="shared" si="3"/>
        <v/>
      </c>
    </row>
    <row r="112" spans="2:12">
      <c r="B112" s="26">
        <v>30077060</v>
      </c>
      <c r="C112" s="26">
        <v>30</v>
      </c>
      <c r="D112" s="26">
        <v>77</v>
      </c>
      <c r="E112" s="26" t="s">
        <v>238</v>
      </c>
      <c r="F112" s="26">
        <v>519</v>
      </c>
      <c r="G112" s="26" t="s">
        <v>244</v>
      </c>
      <c r="H112" s="26">
        <v>60</v>
      </c>
      <c r="I112" s="26" t="s">
        <v>244</v>
      </c>
      <c r="J112" s="26" t="s">
        <v>152</v>
      </c>
      <c r="K112">
        <f t="shared" si="2"/>
        <v>14</v>
      </c>
      <c r="L112" t="str">
        <f t="shared" si="3"/>
        <v/>
      </c>
    </row>
    <row r="113" spans="2:12">
      <c r="B113" s="26">
        <v>30077070</v>
      </c>
      <c r="C113" s="26">
        <v>30</v>
      </c>
      <c r="D113" s="26">
        <v>77</v>
      </c>
      <c r="E113" s="26" t="s">
        <v>238</v>
      </c>
      <c r="F113" s="26">
        <v>138</v>
      </c>
      <c r="G113" s="26" t="s">
        <v>238</v>
      </c>
      <c r="H113" s="26">
        <v>70</v>
      </c>
      <c r="I113" s="26" t="s">
        <v>238</v>
      </c>
      <c r="J113" s="26" t="s">
        <v>152</v>
      </c>
      <c r="K113">
        <f t="shared" si="2"/>
        <v>6</v>
      </c>
      <c r="L113" t="str">
        <f t="shared" si="3"/>
        <v/>
      </c>
    </row>
    <row r="114" spans="2:12">
      <c r="B114" s="26">
        <v>30077080</v>
      </c>
      <c r="C114" s="26">
        <v>30</v>
      </c>
      <c r="D114" s="26">
        <v>77</v>
      </c>
      <c r="E114" s="26" t="s">
        <v>238</v>
      </c>
      <c r="F114" s="26">
        <v>2841</v>
      </c>
      <c r="G114" s="26" t="s">
        <v>245</v>
      </c>
      <c r="H114" s="26">
        <v>80</v>
      </c>
      <c r="I114" s="26" t="s">
        <v>245</v>
      </c>
      <c r="J114" s="26" t="s">
        <v>320</v>
      </c>
      <c r="K114">
        <f t="shared" si="2"/>
        <v>15</v>
      </c>
      <c r="L114" t="str">
        <f t="shared" si="3"/>
        <v/>
      </c>
    </row>
    <row r="115" spans="2:12">
      <c r="B115" s="26">
        <v>30084010</v>
      </c>
      <c r="C115" s="26">
        <v>30</v>
      </c>
      <c r="D115" s="26">
        <v>84</v>
      </c>
      <c r="E115" s="26" t="s">
        <v>246</v>
      </c>
      <c r="F115" s="26">
        <v>2806</v>
      </c>
      <c r="G115" s="26" t="s">
        <v>247</v>
      </c>
      <c r="H115" s="26">
        <v>10</v>
      </c>
      <c r="I115" s="26" t="s">
        <v>247</v>
      </c>
      <c r="J115" s="26" t="s">
        <v>152</v>
      </c>
      <c r="K115">
        <f t="shared" si="2"/>
        <v>17</v>
      </c>
      <c r="L115" t="str">
        <f t="shared" si="3"/>
        <v/>
      </c>
    </row>
    <row r="116" spans="2:12">
      <c r="B116" s="26">
        <v>30084020</v>
      </c>
      <c r="C116" s="26">
        <v>30</v>
      </c>
      <c r="D116" s="26">
        <v>84</v>
      </c>
      <c r="E116" s="26" t="s">
        <v>246</v>
      </c>
      <c r="F116" s="26">
        <v>5603</v>
      </c>
      <c r="G116" s="26" t="s">
        <v>248</v>
      </c>
      <c r="H116" s="26">
        <v>20</v>
      </c>
      <c r="I116" s="26" t="s">
        <v>248</v>
      </c>
      <c r="J116" s="26" t="s">
        <v>152</v>
      </c>
      <c r="K116">
        <f t="shared" si="2"/>
        <v>16</v>
      </c>
      <c r="L116" t="str">
        <f t="shared" si="3"/>
        <v/>
      </c>
    </row>
    <row r="117" spans="2:12">
      <c r="B117" s="26">
        <v>30084030</v>
      </c>
      <c r="C117" s="26">
        <v>30</v>
      </c>
      <c r="D117" s="26">
        <v>84</v>
      </c>
      <c r="E117" s="26" t="s">
        <v>246</v>
      </c>
      <c r="F117" s="26">
        <v>2830</v>
      </c>
      <c r="G117" s="26" t="s">
        <v>249</v>
      </c>
      <c r="H117" s="26">
        <v>30</v>
      </c>
      <c r="I117" s="26" t="s">
        <v>249</v>
      </c>
      <c r="J117" s="26" t="s">
        <v>152</v>
      </c>
      <c r="K117">
        <f t="shared" si="2"/>
        <v>17</v>
      </c>
      <c r="L117" t="str">
        <f t="shared" si="3"/>
        <v/>
      </c>
    </row>
    <row r="118" spans="2:12">
      <c r="B118" s="26">
        <v>30084040</v>
      </c>
      <c r="C118" s="26">
        <v>30</v>
      </c>
      <c r="D118" s="26">
        <v>84</v>
      </c>
      <c r="E118" s="26" t="s">
        <v>246</v>
      </c>
      <c r="F118" s="26">
        <v>5646</v>
      </c>
      <c r="G118" s="26" t="s">
        <v>250</v>
      </c>
      <c r="H118" s="26">
        <v>40</v>
      </c>
      <c r="I118" s="26" t="s">
        <v>250</v>
      </c>
      <c r="J118" s="26" t="s">
        <v>152</v>
      </c>
      <c r="K118">
        <f t="shared" si="2"/>
        <v>16</v>
      </c>
      <c r="L118" t="str">
        <f t="shared" si="3"/>
        <v/>
      </c>
    </row>
    <row r="119" spans="2:12">
      <c r="B119" s="26">
        <v>30084050</v>
      </c>
      <c r="C119" s="26">
        <v>30</v>
      </c>
      <c r="D119" s="26">
        <v>84</v>
      </c>
      <c r="E119" s="26" t="s">
        <v>246</v>
      </c>
      <c r="F119" s="26">
        <v>588</v>
      </c>
      <c r="G119" s="26" t="s">
        <v>251</v>
      </c>
      <c r="H119" s="26">
        <v>50</v>
      </c>
      <c r="I119" s="26" t="s">
        <v>251</v>
      </c>
      <c r="J119" s="26" t="s">
        <v>152</v>
      </c>
      <c r="K119">
        <f t="shared" si="2"/>
        <v>7</v>
      </c>
      <c r="L119" t="str">
        <f t="shared" si="3"/>
        <v/>
      </c>
    </row>
    <row r="120" spans="2:12">
      <c r="B120" s="26">
        <v>30084050</v>
      </c>
      <c r="C120" s="26">
        <v>30</v>
      </c>
      <c r="D120" s="26">
        <v>84</v>
      </c>
      <c r="E120" s="26" t="s">
        <v>246</v>
      </c>
      <c r="F120" s="26">
        <v>588</v>
      </c>
      <c r="G120" s="26" t="s">
        <v>251</v>
      </c>
      <c r="H120" s="26">
        <v>50</v>
      </c>
      <c r="I120" s="26" t="s">
        <v>251</v>
      </c>
      <c r="J120" s="26"/>
      <c r="K120">
        <f t="shared" si="2"/>
        <v>7</v>
      </c>
      <c r="L120" t="str">
        <f t="shared" si="3"/>
        <v/>
      </c>
    </row>
    <row r="121" spans="2:12">
      <c r="B121" s="26">
        <v>30084050</v>
      </c>
      <c r="C121" s="26">
        <v>30</v>
      </c>
      <c r="D121" s="26">
        <v>84</v>
      </c>
      <c r="E121" s="26" t="s">
        <v>246</v>
      </c>
      <c r="F121" s="26">
        <v>588</v>
      </c>
      <c r="G121" s="26" t="s">
        <v>251</v>
      </c>
      <c r="H121" s="26">
        <v>50</v>
      </c>
      <c r="I121" s="26" t="s">
        <v>252</v>
      </c>
      <c r="J121" s="26"/>
      <c r="K121">
        <f t="shared" si="2"/>
        <v>13</v>
      </c>
      <c r="L121" t="str">
        <f t="shared" si="3"/>
        <v/>
      </c>
    </row>
    <row r="122" spans="2:12">
      <c r="B122" s="26">
        <v>30084060</v>
      </c>
      <c r="C122" s="26">
        <v>30</v>
      </c>
      <c r="D122" s="26">
        <v>84</v>
      </c>
      <c r="E122" s="26" t="s">
        <v>246</v>
      </c>
      <c r="F122" s="26">
        <v>16</v>
      </c>
      <c r="G122" s="26" t="s">
        <v>253</v>
      </c>
      <c r="H122" s="26">
        <v>60</v>
      </c>
      <c r="I122" s="26" t="s">
        <v>254</v>
      </c>
      <c r="J122" s="26" t="s">
        <v>225</v>
      </c>
      <c r="K122">
        <f t="shared" si="2"/>
        <v>18</v>
      </c>
      <c r="L122" t="str">
        <f t="shared" si="3"/>
        <v/>
      </c>
    </row>
    <row r="123" spans="2:12">
      <c r="B123" s="26">
        <v>30084070</v>
      </c>
      <c r="C123" s="26">
        <v>30</v>
      </c>
      <c r="D123" s="26">
        <v>84</v>
      </c>
      <c r="E123" s="26" t="s">
        <v>246</v>
      </c>
      <c r="F123" s="26">
        <v>189</v>
      </c>
      <c r="G123" s="26" t="s">
        <v>254</v>
      </c>
      <c r="H123" s="26">
        <v>70</v>
      </c>
      <c r="I123" s="26" t="s">
        <v>255</v>
      </c>
      <c r="J123" s="26" t="s">
        <v>152</v>
      </c>
      <c r="K123">
        <f t="shared" si="2"/>
        <v>6</v>
      </c>
      <c r="L123" t="str">
        <f t="shared" si="3"/>
        <v/>
      </c>
    </row>
    <row r="124" spans="2:12">
      <c r="B124" s="26">
        <v>30084080</v>
      </c>
      <c r="C124" s="26">
        <v>30</v>
      </c>
      <c r="D124" s="26">
        <v>84</v>
      </c>
      <c r="E124" s="26" t="s">
        <v>246</v>
      </c>
      <c r="F124" s="26">
        <v>5606</v>
      </c>
      <c r="G124" s="26" t="s">
        <v>255</v>
      </c>
      <c r="H124" s="26">
        <v>80</v>
      </c>
      <c r="I124" s="26" t="s">
        <v>256</v>
      </c>
      <c r="J124" s="26" t="s">
        <v>152</v>
      </c>
      <c r="K124">
        <f t="shared" si="2"/>
        <v>11</v>
      </c>
      <c r="L124" t="str">
        <f t="shared" si="3"/>
        <v/>
      </c>
    </row>
    <row r="125" spans="2:12">
      <c r="B125" s="26">
        <v>30084090</v>
      </c>
      <c r="C125" s="26">
        <v>30</v>
      </c>
      <c r="D125" s="26">
        <v>84</v>
      </c>
      <c r="E125" s="26" t="s">
        <v>246</v>
      </c>
      <c r="F125" s="26">
        <v>1545</v>
      </c>
      <c r="G125" s="26" t="s">
        <v>256</v>
      </c>
      <c r="H125" s="26">
        <v>90</v>
      </c>
      <c r="I125" s="26" t="s">
        <v>257</v>
      </c>
      <c r="J125" s="26" t="s">
        <v>152</v>
      </c>
      <c r="K125">
        <f t="shared" si="2"/>
        <v>8</v>
      </c>
      <c r="L125" t="str">
        <f t="shared" si="3"/>
        <v/>
      </c>
    </row>
    <row r="126" spans="2:12">
      <c r="B126" s="26">
        <v>30084100</v>
      </c>
      <c r="C126" s="26">
        <v>30</v>
      </c>
      <c r="D126" s="26">
        <v>84</v>
      </c>
      <c r="E126" s="26" t="s">
        <v>246</v>
      </c>
      <c r="F126" s="26">
        <v>566</v>
      </c>
      <c r="G126" s="26" t="s">
        <v>257</v>
      </c>
      <c r="H126" s="26">
        <v>100</v>
      </c>
      <c r="I126" s="26" t="s">
        <v>258</v>
      </c>
      <c r="J126" s="26" t="s">
        <v>152</v>
      </c>
      <c r="K126">
        <f t="shared" si="2"/>
        <v>9</v>
      </c>
      <c r="L126" t="str">
        <f t="shared" si="3"/>
        <v/>
      </c>
    </row>
    <row r="127" spans="2:12">
      <c r="B127" s="26">
        <v>30084110</v>
      </c>
      <c r="C127" s="26">
        <v>30</v>
      </c>
      <c r="D127" s="26">
        <v>84</v>
      </c>
      <c r="E127" s="26" t="s">
        <v>246</v>
      </c>
      <c r="F127" s="26">
        <v>530</v>
      </c>
      <c r="G127" s="26" t="s">
        <v>258</v>
      </c>
      <c r="H127" s="26">
        <v>110</v>
      </c>
      <c r="I127" s="26" t="s">
        <v>335</v>
      </c>
      <c r="J127" s="26" t="s">
        <v>152</v>
      </c>
      <c r="K127">
        <f t="shared" si="2"/>
        <v>12</v>
      </c>
      <c r="L127" t="str">
        <f t="shared" si="3"/>
        <v/>
      </c>
    </row>
    <row r="128" spans="2:12">
      <c r="B128" s="26">
        <v>30084120</v>
      </c>
      <c r="C128" s="26">
        <v>30</v>
      </c>
      <c r="D128" s="26">
        <v>84</v>
      </c>
      <c r="E128" s="26" t="s">
        <v>246</v>
      </c>
      <c r="F128" s="26">
        <v>2815</v>
      </c>
      <c r="G128" s="26" t="s">
        <v>335</v>
      </c>
      <c r="H128" s="26">
        <v>120</v>
      </c>
      <c r="I128" s="26" t="s">
        <v>259</v>
      </c>
      <c r="J128" s="26" t="s">
        <v>152</v>
      </c>
      <c r="K128">
        <f t="shared" si="2"/>
        <v>9</v>
      </c>
      <c r="L128" t="str">
        <f t="shared" si="3"/>
        <v/>
      </c>
    </row>
    <row r="129" spans="2:12">
      <c r="B129" s="26">
        <v>30084130</v>
      </c>
      <c r="C129" s="26">
        <v>30</v>
      </c>
      <c r="D129" s="26">
        <v>84</v>
      </c>
      <c r="E129" s="26" t="s">
        <v>246</v>
      </c>
      <c r="F129" s="26">
        <v>5622</v>
      </c>
      <c r="G129" s="26" t="s">
        <v>259</v>
      </c>
      <c r="H129" s="26">
        <v>130</v>
      </c>
      <c r="I129" s="26" t="s">
        <v>260</v>
      </c>
      <c r="J129" s="26" t="s">
        <v>152</v>
      </c>
      <c r="K129">
        <f t="shared" si="2"/>
        <v>10</v>
      </c>
      <c r="L129" t="str">
        <f t="shared" si="3"/>
        <v/>
      </c>
    </row>
    <row r="130" spans="2:12">
      <c r="B130" s="26">
        <v>30084140</v>
      </c>
      <c r="C130" s="26">
        <v>30</v>
      </c>
      <c r="D130" s="26">
        <v>84</v>
      </c>
      <c r="E130" s="26" t="s">
        <v>246</v>
      </c>
      <c r="F130" s="26">
        <v>380</v>
      </c>
      <c r="G130" s="26" t="s">
        <v>260</v>
      </c>
      <c r="H130" s="26">
        <v>140</v>
      </c>
      <c r="I130" s="26" t="s">
        <v>261</v>
      </c>
      <c r="J130" s="26" t="s">
        <v>152</v>
      </c>
      <c r="K130">
        <f t="shared" si="2"/>
        <v>12</v>
      </c>
      <c r="L130" t="str">
        <f t="shared" si="3"/>
        <v/>
      </c>
    </row>
    <row r="131" spans="2:12">
      <c r="B131" s="26">
        <v>30084150</v>
      </c>
      <c r="C131" s="26">
        <v>30</v>
      </c>
      <c r="D131" s="26">
        <v>84</v>
      </c>
      <c r="E131" s="26" t="s">
        <v>246</v>
      </c>
      <c r="F131" s="26">
        <v>16</v>
      </c>
      <c r="G131" s="26" t="s">
        <v>253</v>
      </c>
      <c r="H131" s="26">
        <v>150</v>
      </c>
      <c r="I131" s="26" t="s">
        <v>262</v>
      </c>
      <c r="J131" s="26" t="s">
        <v>225</v>
      </c>
      <c r="K131">
        <f t="shared" si="2"/>
        <v>9</v>
      </c>
      <c r="L131" t="str">
        <f t="shared" si="3"/>
        <v/>
      </c>
    </row>
    <row r="132" spans="2:12">
      <c r="B132" s="26">
        <v>30084160</v>
      </c>
      <c r="C132" s="26">
        <v>30</v>
      </c>
      <c r="D132" s="26">
        <v>84</v>
      </c>
      <c r="E132" s="26" t="s">
        <v>246</v>
      </c>
      <c r="F132" s="26">
        <v>16</v>
      </c>
      <c r="G132" s="26" t="s">
        <v>253</v>
      </c>
      <c r="H132" s="26">
        <v>160</v>
      </c>
      <c r="I132" s="26" t="s">
        <v>246</v>
      </c>
      <c r="J132" s="26" t="s">
        <v>225</v>
      </c>
      <c r="K132">
        <f t="shared" si="2"/>
        <v>6</v>
      </c>
      <c r="L132" t="str">
        <f t="shared" si="3"/>
        <v/>
      </c>
    </row>
    <row r="133" spans="2:12">
      <c r="B133" s="26">
        <v>30084170</v>
      </c>
      <c r="C133" s="26">
        <v>30</v>
      </c>
      <c r="D133" s="26">
        <v>84</v>
      </c>
      <c r="E133" s="26" t="s">
        <v>246</v>
      </c>
      <c r="F133" s="26">
        <v>2835</v>
      </c>
      <c r="G133" s="26" t="s">
        <v>263</v>
      </c>
      <c r="H133" s="26">
        <v>170</v>
      </c>
      <c r="I133" s="26" t="s">
        <v>263</v>
      </c>
      <c r="J133" s="26" t="s">
        <v>152</v>
      </c>
      <c r="K133">
        <f t="shared" si="2"/>
        <v>33</v>
      </c>
      <c r="L133" t="str">
        <f t="shared" si="3"/>
        <v/>
      </c>
    </row>
    <row r="134" spans="2:12">
      <c r="B134" s="26">
        <v>30084180</v>
      </c>
      <c r="C134" s="26">
        <v>30</v>
      </c>
      <c r="D134" s="26">
        <v>84</v>
      </c>
      <c r="E134" s="26" t="s">
        <v>246</v>
      </c>
      <c r="F134" s="26">
        <v>1527</v>
      </c>
      <c r="G134" s="26" t="s">
        <v>264</v>
      </c>
      <c r="H134" s="26">
        <v>180</v>
      </c>
      <c r="I134" s="26" t="s">
        <v>264</v>
      </c>
      <c r="J134" s="26" t="s">
        <v>152</v>
      </c>
      <c r="K134">
        <f t="shared" ref="K134:K187" si="4">LEN(I134:I316)</f>
        <v>12</v>
      </c>
      <c r="L134" t="str">
        <f t="shared" ref="L134:L187" si="5">IF(K134=$K$4,"ACA","")</f>
        <v/>
      </c>
    </row>
    <row r="135" spans="2:12">
      <c r="B135" s="26">
        <v>30084190</v>
      </c>
      <c r="C135" s="26">
        <v>30</v>
      </c>
      <c r="D135" s="26">
        <v>84</v>
      </c>
      <c r="E135" s="26" t="s">
        <v>246</v>
      </c>
      <c r="F135" s="26">
        <v>2829</v>
      </c>
      <c r="G135" s="26" t="s">
        <v>265</v>
      </c>
      <c r="H135" s="26">
        <v>190</v>
      </c>
      <c r="I135" s="26" t="s">
        <v>265</v>
      </c>
      <c r="J135" s="26" t="s">
        <v>152</v>
      </c>
      <c r="K135">
        <f t="shared" si="4"/>
        <v>25</v>
      </c>
      <c r="L135" t="str">
        <f t="shared" si="5"/>
        <v/>
      </c>
    </row>
    <row r="136" spans="2:12">
      <c r="B136" s="26">
        <v>30084200</v>
      </c>
      <c r="C136" s="26">
        <v>30</v>
      </c>
      <c r="D136" s="26">
        <v>84</v>
      </c>
      <c r="E136" s="26" t="s">
        <v>246</v>
      </c>
      <c r="F136" s="26">
        <v>16</v>
      </c>
      <c r="G136" s="26" t="s">
        <v>253</v>
      </c>
      <c r="H136" s="26">
        <v>200</v>
      </c>
      <c r="I136" s="26" t="s">
        <v>266</v>
      </c>
      <c r="J136" s="26" t="s">
        <v>225</v>
      </c>
      <c r="K136">
        <f t="shared" si="4"/>
        <v>10</v>
      </c>
      <c r="L136" t="str">
        <f t="shared" si="5"/>
        <v/>
      </c>
    </row>
    <row r="137" spans="2:12">
      <c r="B137" s="26">
        <v>30084210</v>
      </c>
      <c r="C137" s="26">
        <v>30</v>
      </c>
      <c r="D137" s="26">
        <v>84</v>
      </c>
      <c r="E137" s="26" t="s">
        <v>246</v>
      </c>
      <c r="F137" s="26">
        <v>16</v>
      </c>
      <c r="G137" s="26" t="s">
        <v>253</v>
      </c>
      <c r="H137" s="26">
        <v>210</v>
      </c>
      <c r="I137" s="26" t="s">
        <v>267</v>
      </c>
      <c r="J137" s="26" t="s">
        <v>225</v>
      </c>
      <c r="K137">
        <f t="shared" si="4"/>
        <v>14</v>
      </c>
      <c r="L137" t="str">
        <f t="shared" si="5"/>
        <v/>
      </c>
    </row>
    <row r="138" spans="2:12">
      <c r="B138" s="26">
        <v>30084220</v>
      </c>
      <c r="C138" s="26">
        <v>30</v>
      </c>
      <c r="D138" s="26">
        <v>84</v>
      </c>
      <c r="E138" s="26" t="s">
        <v>246</v>
      </c>
      <c r="F138" s="26">
        <v>5610</v>
      </c>
      <c r="G138" s="26" t="s">
        <v>268</v>
      </c>
      <c r="H138" s="26">
        <v>220</v>
      </c>
      <c r="I138" s="26" t="s">
        <v>268</v>
      </c>
      <c r="J138" s="26" t="s">
        <v>152</v>
      </c>
      <c r="K138">
        <f t="shared" si="4"/>
        <v>12</v>
      </c>
      <c r="L138" t="str">
        <f t="shared" si="5"/>
        <v/>
      </c>
    </row>
    <row r="139" spans="2:12">
      <c r="B139" s="26">
        <v>30084230</v>
      </c>
      <c r="C139" s="26">
        <v>30</v>
      </c>
      <c r="D139" s="26">
        <v>84</v>
      </c>
      <c r="E139" s="26" t="s">
        <v>246</v>
      </c>
      <c r="F139" s="26">
        <v>611</v>
      </c>
      <c r="G139" s="26" t="s">
        <v>269</v>
      </c>
      <c r="H139" s="26">
        <v>230</v>
      </c>
      <c r="I139" s="26" t="s">
        <v>269</v>
      </c>
      <c r="J139" s="26" t="s">
        <v>152</v>
      </c>
      <c r="K139">
        <f t="shared" si="4"/>
        <v>5</v>
      </c>
      <c r="L139" t="str">
        <f t="shared" si="5"/>
        <v/>
      </c>
    </row>
    <row r="140" spans="2:12">
      <c r="B140" s="26">
        <v>30084240</v>
      </c>
      <c r="C140" s="26">
        <v>30</v>
      </c>
      <c r="D140" s="26">
        <v>84</v>
      </c>
      <c r="E140" s="26" t="s">
        <v>246</v>
      </c>
      <c r="F140" s="26">
        <v>2823</v>
      </c>
      <c r="G140" s="26" t="s">
        <v>270</v>
      </c>
      <c r="H140" s="26">
        <v>240</v>
      </c>
      <c r="I140" s="26" t="s">
        <v>270</v>
      </c>
      <c r="J140" s="26" t="s">
        <v>152</v>
      </c>
      <c r="K140">
        <f t="shared" si="4"/>
        <v>4</v>
      </c>
      <c r="L140" t="str">
        <f t="shared" si="5"/>
        <v/>
      </c>
    </row>
    <row r="141" spans="2:12">
      <c r="B141" s="26">
        <v>30084250</v>
      </c>
      <c r="C141" s="26">
        <v>30</v>
      </c>
      <c r="D141" s="26">
        <v>84</v>
      </c>
      <c r="E141" s="26" t="s">
        <v>246</v>
      </c>
      <c r="F141" s="26">
        <v>1261</v>
      </c>
      <c r="G141" s="26" t="s">
        <v>271</v>
      </c>
      <c r="H141" s="26">
        <v>250</v>
      </c>
      <c r="I141" s="26" t="s">
        <v>271</v>
      </c>
      <c r="J141" s="26" t="s">
        <v>152</v>
      </c>
      <c r="K141">
        <f t="shared" si="4"/>
        <v>7</v>
      </c>
      <c r="L141" t="str">
        <f t="shared" si="5"/>
        <v/>
      </c>
    </row>
    <row r="142" spans="2:12">
      <c r="B142" s="26">
        <v>30084260</v>
      </c>
      <c r="C142" s="26">
        <v>30</v>
      </c>
      <c r="D142" s="26">
        <v>84</v>
      </c>
      <c r="E142" s="26" t="s">
        <v>246</v>
      </c>
      <c r="F142" s="26">
        <v>5605</v>
      </c>
      <c r="G142" s="26" t="s">
        <v>272</v>
      </c>
      <c r="H142" s="26">
        <v>260</v>
      </c>
      <c r="I142" s="26" t="s">
        <v>272</v>
      </c>
      <c r="J142" s="26" t="s">
        <v>152</v>
      </c>
      <c r="K142">
        <f t="shared" si="4"/>
        <v>13</v>
      </c>
      <c r="L142" t="str">
        <f t="shared" si="5"/>
        <v/>
      </c>
    </row>
    <row r="143" spans="2:12">
      <c r="B143" s="26">
        <v>30084270</v>
      </c>
      <c r="C143" s="26">
        <v>30</v>
      </c>
      <c r="D143" s="26">
        <v>84</v>
      </c>
      <c r="E143" s="26" t="s">
        <v>246</v>
      </c>
      <c r="F143" s="26">
        <v>323</v>
      </c>
      <c r="G143" s="26" t="s">
        <v>273</v>
      </c>
      <c r="H143" s="26">
        <v>270</v>
      </c>
      <c r="I143" s="26" t="s">
        <v>273</v>
      </c>
      <c r="J143" s="26" t="s">
        <v>152</v>
      </c>
      <c r="K143">
        <f t="shared" si="4"/>
        <v>5</v>
      </c>
      <c r="L143" t="str">
        <f t="shared" si="5"/>
        <v/>
      </c>
    </row>
    <row r="144" spans="2:12">
      <c r="B144" s="26">
        <v>30084280</v>
      </c>
      <c r="C144" s="26">
        <v>30</v>
      </c>
      <c r="D144" s="26">
        <v>84</v>
      </c>
      <c r="E144" s="26" t="s">
        <v>246</v>
      </c>
      <c r="F144" s="26">
        <v>2847</v>
      </c>
      <c r="G144" s="26" t="s">
        <v>274</v>
      </c>
      <c r="H144" s="26">
        <v>280</v>
      </c>
      <c r="I144" s="26" t="s">
        <v>274</v>
      </c>
      <c r="J144" s="26" t="s">
        <v>152</v>
      </c>
      <c r="K144">
        <f t="shared" si="4"/>
        <v>13</v>
      </c>
      <c r="L144" t="str">
        <f t="shared" si="5"/>
        <v/>
      </c>
    </row>
    <row r="145" spans="2:12">
      <c r="B145" s="26">
        <v>30084290</v>
      </c>
      <c r="C145" s="26">
        <v>30</v>
      </c>
      <c r="D145" s="26">
        <v>84</v>
      </c>
      <c r="E145" s="26" t="s">
        <v>246</v>
      </c>
      <c r="F145" s="26">
        <v>2849</v>
      </c>
      <c r="G145" s="26" t="s">
        <v>275</v>
      </c>
      <c r="H145" s="26">
        <v>290</v>
      </c>
      <c r="I145" s="26" t="s">
        <v>275</v>
      </c>
      <c r="J145" s="26" t="s">
        <v>152</v>
      </c>
      <c r="K145">
        <f t="shared" si="4"/>
        <v>31</v>
      </c>
      <c r="L145" t="str">
        <f t="shared" si="5"/>
        <v/>
      </c>
    </row>
    <row r="146" spans="2:12">
      <c r="B146" s="26">
        <v>30084300</v>
      </c>
      <c r="C146" s="26">
        <v>30</v>
      </c>
      <c r="D146" s="26">
        <v>84</v>
      </c>
      <c r="E146" s="26" t="s">
        <v>246</v>
      </c>
      <c r="F146" s="26">
        <v>2817</v>
      </c>
      <c r="G146" s="26" t="s">
        <v>276</v>
      </c>
      <c r="H146" s="26">
        <v>300</v>
      </c>
      <c r="I146" s="26" t="s">
        <v>276</v>
      </c>
      <c r="J146" s="26" t="s">
        <v>152</v>
      </c>
      <c r="K146">
        <f t="shared" si="4"/>
        <v>13</v>
      </c>
      <c r="L146" t="str">
        <f t="shared" si="5"/>
        <v/>
      </c>
    </row>
    <row r="147" spans="2:12">
      <c r="B147" s="26">
        <v>30088010</v>
      </c>
      <c r="C147" s="26">
        <v>30</v>
      </c>
      <c r="D147" s="26">
        <v>88</v>
      </c>
      <c r="E147" s="26" t="s">
        <v>277</v>
      </c>
      <c r="F147" s="26">
        <v>728</v>
      </c>
      <c r="G147" s="26" t="s">
        <v>278</v>
      </c>
      <c r="H147" s="26">
        <v>10</v>
      </c>
      <c r="I147" s="26" t="s">
        <v>278</v>
      </c>
      <c r="J147" s="26" t="s">
        <v>152</v>
      </c>
      <c r="K147">
        <f t="shared" si="4"/>
        <v>14</v>
      </c>
      <c r="L147" t="str">
        <f t="shared" si="5"/>
        <v/>
      </c>
    </row>
    <row r="148" spans="2:12">
      <c r="B148" s="26">
        <v>30088020</v>
      </c>
      <c r="C148" s="26">
        <v>30</v>
      </c>
      <c r="D148" s="26">
        <v>88</v>
      </c>
      <c r="E148" s="26" t="s">
        <v>277</v>
      </c>
      <c r="F148" s="26">
        <v>368</v>
      </c>
      <c r="G148" s="26" t="s">
        <v>277</v>
      </c>
      <c r="H148" s="26">
        <v>20</v>
      </c>
      <c r="I148" s="26" t="s">
        <v>277</v>
      </c>
      <c r="J148" s="26" t="s">
        <v>152</v>
      </c>
      <c r="K148">
        <f t="shared" si="4"/>
        <v>12</v>
      </c>
      <c r="L148" t="str">
        <f t="shared" si="5"/>
        <v/>
      </c>
    </row>
    <row r="149" spans="2:12">
      <c r="B149" s="26">
        <v>30091010</v>
      </c>
      <c r="C149" s="26">
        <v>30</v>
      </c>
      <c r="D149" s="26">
        <v>91</v>
      </c>
      <c r="E149" s="26" t="s">
        <v>279</v>
      </c>
      <c r="F149" s="26">
        <v>5624</v>
      </c>
      <c r="G149" s="26" t="s">
        <v>280</v>
      </c>
      <c r="H149" s="26">
        <v>10</v>
      </c>
      <c r="I149" s="26" t="s">
        <v>280</v>
      </c>
      <c r="J149" s="26" t="s">
        <v>152</v>
      </c>
      <c r="K149">
        <f t="shared" si="4"/>
        <v>15</v>
      </c>
      <c r="L149" t="str">
        <f t="shared" si="5"/>
        <v/>
      </c>
    </row>
    <row r="150" spans="2:12">
      <c r="B150" s="26">
        <v>30091020</v>
      </c>
      <c r="C150" s="26">
        <v>30</v>
      </c>
      <c r="D150" s="26">
        <v>91</v>
      </c>
      <c r="E150" s="26" t="s">
        <v>279</v>
      </c>
      <c r="F150" s="26">
        <v>2845</v>
      </c>
      <c r="G150" s="26" t="s">
        <v>281</v>
      </c>
      <c r="H150" s="26">
        <v>20</v>
      </c>
      <c r="I150" s="26" t="s">
        <v>281</v>
      </c>
      <c r="J150" s="26" t="s">
        <v>152</v>
      </c>
      <c r="K150">
        <f t="shared" si="4"/>
        <v>7</v>
      </c>
      <c r="L150" t="str">
        <f t="shared" si="5"/>
        <v/>
      </c>
    </row>
    <row r="151" spans="2:12">
      <c r="B151" s="26">
        <v>30091030</v>
      </c>
      <c r="C151" s="26">
        <v>30</v>
      </c>
      <c r="D151" s="26">
        <v>91</v>
      </c>
      <c r="E151" s="26" t="s">
        <v>279</v>
      </c>
      <c r="F151" s="26">
        <v>5601</v>
      </c>
      <c r="G151" s="26" t="s">
        <v>282</v>
      </c>
      <c r="H151" s="26">
        <v>30</v>
      </c>
      <c r="I151" s="26" t="s">
        <v>282</v>
      </c>
      <c r="J151" s="26" t="s">
        <v>152</v>
      </c>
      <c r="K151">
        <f t="shared" si="4"/>
        <v>19</v>
      </c>
      <c r="L151" t="str">
        <f t="shared" si="5"/>
        <v/>
      </c>
    </row>
    <row r="152" spans="2:12">
      <c r="B152" s="26">
        <v>30091040</v>
      </c>
      <c r="C152" s="26">
        <v>30</v>
      </c>
      <c r="D152" s="26">
        <v>91</v>
      </c>
      <c r="E152" s="26" t="s">
        <v>279</v>
      </c>
      <c r="F152" s="26">
        <v>2834</v>
      </c>
      <c r="G152" s="26" t="s">
        <v>283</v>
      </c>
      <c r="H152" s="26">
        <v>40</v>
      </c>
      <c r="I152" s="26" t="s">
        <v>283</v>
      </c>
      <c r="J152" s="26" t="s">
        <v>152</v>
      </c>
      <c r="K152">
        <f t="shared" si="4"/>
        <v>18</v>
      </c>
      <c r="L152" t="str">
        <f t="shared" si="5"/>
        <v/>
      </c>
    </row>
    <row r="153" spans="2:12">
      <c r="B153" s="26">
        <v>30091050</v>
      </c>
      <c r="C153" s="26">
        <v>30</v>
      </c>
      <c r="D153" s="26">
        <v>91</v>
      </c>
      <c r="E153" s="26" t="s">
        <v>279</v>
      </c>
      <c r="F153" s="26">
        <v>887</v>
      </c>
      <c r="G153" s="26" t="s">
        <v>284</v>
      </c>
      <c r="H153" s="26">
        <v>50</v>
      </c>
      <c r="I153" s="26" t="s">
        <v>284</v>
      </c>
      <c r="J153" s="26" t="s">
        <v>152</v>
      </c>
      <c r="K153">
        <f t="shared" si="4"/>
        <v>19</v>
      </c>
      <c r="L153" t="str">
        <f t="shared" si="5"/>
        <v/>
      </c>
    </row>
    <row r="154" spans="2:12">
      <c r="B154" s="26">
        <v>30091060</v>
      </c>
      <c r="C154" s="26">
        <v>30</v>
      </c>
      <c r="D154" s="26">
        <v>91</v>
      </c>
      <c r="E154" s="26" t="s">
        <v>279</v>
      </c>
      <c r="F154" s="26">
        <v>2811</v>
      </c>
      <c r="G154" s="26" t="s">
        <v>285</v>
      </c>
      <c r="H154" s="26">
        <v>60</v>
      </c>
      <c r="I154" s="26" t="s">
        <v>285</v>
      </c>
      <c r="J154" s="26" t="s">
        <v>152</v>
      </c>
      <c r="K154">
        <f t="shared" si="4"/>
        <v>15</v>
      </c>
      <c r="L154" t="str">
        <f t="shared" si="5"/>
        <v/>
      </c>
    </row>
    <row r="155" spans="2:12">
      <c r="B155" s="26">
        <v>30091070</v>
      </c>
      <c r="C155" s="26">
        <v>30</v>
      </c>
      <c r="D155" s="26">
        <v>91</v>
      </c>
      <c r="E155" s="26" t="s">
        <v>279</v>
      </c>
      <c r="F155" s="26">
        <v>2848</v>
      </c>
      <c r="G155" s="26" t="s">
        <v>337</v>
      </c>
      <c r="H155" s="26">
        <v>70</v>
      </c>
      <c r="I155" s="26" t="s">
        <v>337</v>
      </c>
      <c r="J155" s="26" t="s">
        <v>152</v>
      </c>
      <c r="K155">
        <f t="shared" si="4"/>
        <v>11</v>
      </c>
      <c r="L155" t="str">
        <f t="shared" si="5"/>
        <v/>
      </c>
    </row>
    <row r="156" spans="2:12">
      <c r="B156" s="26">
        <v>30091080</v>
      </c>
      <c r="C156" s="26">
        <v>30</v>
      </c>
      <c r="D156" s="26">
        <v>91</v>
      </c>
      <c r="E156" s="26" t="s">
        <v>279</v>
      </c>
      <c r="F156" s="26">
        <v>5625</v>
      </c>
      <c r="G156" s="26" t="s">
        <v>338</v>
      </c>
      <c r="H156" s="26">
        <v>80</v>
      </c>
      <c r="I156" s="26" t="s">
        <v>338</v>
      </c>
      <c r="J156" s="26" t="s">
        <v>152</v>
      </c>
      <c r="K156">
        <f t="shared" si="4"/>
        <v>11</v>
      </c>
      <c r="L156" t="str">
        <f t="shared" si="5"/>
        <v/>
      </c>
    </row>
    <row r="157" spans="2:12">
      <c r="B157" s="26">
        <v>30091090</v>
      </c>
      <c r="C157" s="26">
        <v>30</v>
      </c>
      <c r="D157" s="26">
        <v>91</v>
      </c>
      <c r="E157" s="26" t="s">
        <v>279</v>
      </c>
      <c r="F157" s="26">
        <v>474</v>
      </c>
      <c r="G157" s="26" t="s">
        <v>286</v>
      </c>
      <c r="H157" s="26">
        <v>90</v>
      </c>
      <c r="I157" s="26" t="s">
        <v>286</v>
      </c>
      <c r="J157" s="26" t="s">
        <v>152</v>
      </c>
      <c r="K157">
        <f t="shared" si="4"/>
        <v>5</v>
      </c>
      <c r="L157" t="str">
        <f t="shared" si="5"/>
        <v/>
      </c>
    </row>
    <row r="158" spans="2:12">
      <c r="B158" s="26">
        <v>30091100</v>
      </c>
      <c r="C158" s="26">
        <v>30</v>
      </c>
      <c r="D158" s="26">
        <v>91</v>
      </c>
      <c r="E158" s="26" t="s">
        <v>279</v>
      </c>
      <c r="F158" s="26">
        <v>212</v>
      </c>
      <c r="G158" s="26" t="s">
        <v>287</v>
      </c>
      <c r="H158" s="26">
        <v>100</v>
      </c>
      <c r="I158" s="26" t="s">
        <v>287</v>
      </c>
      <c r="J158" s="26" t="s">
        <v>152</v>
      </c>
      <c r="K158">
        <f t="shared" si="4"/>
        <v>16</v>
      </c>
      <c r="L158" t="str">
        <f t="shared" si="5"/>
        <v/>
      </c>
    </row>
    <row r="159" spans="2:12">
      <c r="B159" s="26">
        <v>30098010</v>
      </c>
      <c r="C159" s="26">
        <v>30</v>
      </c>
      <c r="D159" s="26">
        <v>98</v>
      </c>
      <c r="E159" s="26" t="s">
        <v>288</v>
      </c>
      <c r="F159" s="26">
        <v>273</v>
      </c>
      <c r="G159" s="26" t="s">
        <v>289</v>
      </c>
      <c r="H159" s="26">
        <v>10</v>
      </c>
      <c r="I159" s="26" t="s">
        <v>289</v>
      </c>
      <c r="J159" s="26" t="s">
        <v>152</v>
      </c>
      <c r="K159">
        <f t="shared" si="4"/>
        <v>11</v>
      </c>
      <c r="L159" t="str">
        <f t="shared" si="5"/>
        <v/>
      </c>
    </row>
    <row r="160" spans="2:12">
      <c r="B160" s="26">
        <v>30098020</v>
      </c>
      <c r="C160" s="26">
        <v>30</v>
      </c>
      <c r="D160" s="26">
        <v>98</v>
      </c>
      <c r="E160" s="26" t="s">
        <v>288</v>
      </c>
      <c r="F160" s="26">
        <v>1028</v>
      </c>
      <c r="G160" s="26" t="s">
        <v>290</v>
      </c>
      <c r="H160" s="26">
        <v>20</v>
      </c>
      <c r="I160" s="26" t="s">
        <v>290</v>
      </c>
      <c r="J160" s="26" t="s">
        <v>152</v>
      </c>
      <c r="K160">
        <f t="shared" si="4"/>
        <v>7</v>
      </c>
      <c r="L160" t="str">
        <f t="shared" si="5"/>
        <v/>
      </c>
    </row>
    <row r="161" spans="2:12">
      <c r="B161" s="26">
        <v>30098030</v>
      </c>
      <c r="C161" s="26">
        <v>30</v>
      </c>
      <c r="D161" s="26">
        <v>98</v>
      </c>
      <c r="E161" s="26" t="s">
        <v>288</v>
      </c>
      <c r="F161" s="26">
        <v>2802</v>
      </c>
      <c r="G161" s="26" t="s">
        <v>291</v>
      </c>
      <c r="H161" s="26">
        <v>30</v>
      </c>
      <c r="I161" s="26" t="s">
        <v>291</v>
      </c>
      <c r="J161" s="26" t="s">
        <v>152</v>
      </c>
      <c r="K161">
        <f t="shared" si="4"/>
        <v>12</v>
      </c>
      <c r="L161" t="str">
        <f t="shared" si="5"/>
        <v/>
      </c>
    </row>
    <row r="162" spans="2:12">
      <c r="B162" s="26">
        <v>30098040</v>
      </c>
      <c r="C162" s="26">
        <v>30</v>
      </c>
      <c r="D162" s="26">
        <v>98</v>
      </c>
      <c r="E162" s="26" t="s">
        <v>288</v>
      </c>
      <c r="F162" s="26">
        <v>53</v>
      </c>
      <c r="G162" s="26" t="s">
        <v>292</v>
      </c>
      <c r="H162" s="26">
        <v>40</v>
      </c>
      <c r="I162" s="26" t="s">
        <v>292</v>
      </c>
      <c r="J162" s="26" t="s">
        <v>152</v>
      </c>
      <c r="K162">
        <f t="shared" si="4"/>
        <v>22</v>
      </c>
      <c r="L162" t="str">
        <f t="shared" si="5"/>
        <v/>
      </c>
    </row>
    <row r="163" spans="2:12">
      <c r="B163" s="26">
        <v>30098050</v>
      </c>
      <c r="C163" s="26">
        <v>30</v>
      </c>
      <c r="D163" s="26">
        <v>98</v>
      </c>
      <c r="E163" s="26" t="s">
        <v>288</v>
      </c>
      <c r="F163" s="26">
        <v>5648</v>
      </c>
      <c r="G163" s="26" t="s">
        <v>293</v>
      </c>
      <c r="H163" s="26">
        <v>50</v>
      </c>
      <c r="I163" s="26" t="s">
        <v>293</v>
      </c>
      <c r="J163" s="26" t="s">
        <v>152</v>
      </c>
      <c r="K163">
        <f t="shared" si="4"/>
        <v>18</v>
      </c>
      <c r="L163" t="str">
        <f t="shared" si="5"/>
        <v/>
      </c>
    </row>
    <row r="164" spans="2:12">
      <c r="B164" s="26">
        <v>30098060</v>
      </c>
      <c r="C164" s="26">
        <v>30</v>
      </c>
      <c r="D164" s="26">
        <v>98</v>
      </c>
      <c r="E164" s="26" t="s">
        <v>288</v>
      </c>
      <c r="F164" s="26">
        <v>1319</v>
      </c>
      <c r="G164" s="26" t="s">
        <v>294</v>
      </c>
      <c r="H164" s="26">
        <v>60</v>
      </c>
      <c r="I164" s="26" t="s">
        <v>294</v>
      </c>
      <c r="J164" s="26" t="s">
        <v>152</v>
      </c>
      <c r="K164">
        <f t="shared" si="4"/>
        <v>7</v>
      </c>
      <c r="L164" t="str">
        <f t="shared" si="5"/>
        <v/>
      </c>
    </row>
    <row r="165" spans="2:12">
      <c r="B165" s="26">
        <v>30098070</v>
      </c>
      <c r="C165" s="26">
        <v>30</v>
      </c>
      <c r="D165" s="26">
        <v>98</v>
      </c>
      <c r="E165" s="26" t="s">
        <v>288</v>
      </c>
      <c r="F165" s="26">
        <v>2805</v>
      </c>
      <c r="G165" s="26" t="s">
        <v>295</v>
      </c>
      <c r="H165" s="26">
        <v>70</v>
      </c>
      <c r="I165" s="26" t="s">
        <v>295</v>
      </c>
      <c r="J165" s="26" t="s">
        <v>152</v>
      </c>
      <c r="K165">
        <f t="shared" si="4"/>
        <v>10</v>
      </c>
      <c r="L165" t="str">
        <f t="shared" si="5"/>
        <v/>
      </c>
    </row>
    <row r="166" spans="2:12">
      <c r="B166" s="26">
        <v>30098080</v>
      </c>
      <c r="C166" s="26">
        <v>30</v>
      </c>
      <c r="D166" s="26">
        <v>98</v>
      </c>
      <c r="E166" s="26" t="s">
        <v>288</v>
      </c>
      <c r="F166" s="26">
        <v>2832</v>
      </c>
      <c r="G166" s="26" t="s">
        <v>296</v>
      </c>
      <c r="H166" s="26">
        <v>80</v>
      </c>
      <c r="I166" s="26" t="s">
        <v>296</v>
      </c>
      <c r="J166" s="26" t="s">
        <v>152</v>
      </c>
      <c r="K166">
        <f t="shared" si="4"/>
        <v>7</v>
      </c>
      <c r="L166" t="str">
        <f t="shared" si="5"/>
        <v/>
      </c>
    </row>
    <row r="167" spans="2:12">
      <c r="B167" s="26">
        <v>30098090</v>
      </c>
      <c r="C167" s="26">
        <v>30</v>
      </c>
      <c r="D167" s="26">
        <v>98</v>
      </c>
      <c r="E167" s="26" t="s">
        <v>288</v>
      </c>
      <c r="F167" s="26">
        <v>2810</v>
      </c>
      <c r="G167" s="26" t="s">
        <v>297</v>
      </c>
      <c r="H167" s="26">
        <v>90</v>
      </c>
      <c r="I167" s="26" t="s">
        <v>297</v>
      </c>
      <c r="J167" s="26" t="s">
        <v>152</v>
      </c>
      <c r="K167">
        <f t="shared" si="4"/>
        <v>10</v>
      </c>
      <c r="L167" t="str">
        <f t="shared" si="5"/>
        <v/>
      </c>
    </row>
    <row r="168" spans="2:12">
      <c r="B168" s="26">
        <v>30098100</v>
      </c>
      <c r="C168" s="26">
        <v>30</v>
      </c>
      <c r="D168" s="26">
        <v>98</v>
      </c>
      <c r="E168" s="26" t="s">
        <v>288</v>
      </c>
      <c r="F168" s="26">
        <v>1291</v>
      </c>
      <c r="G168" s="26" t="s">
        <v>298</v>
      </c>
      <c r="H168" s="26">
        <v>100</v>
      </c>
      <c r="I168" s="26" t="s">
        <v>298</v>
      </c>
      <c r="J168" s="26" t="s">
        <v>152</v>
      </c>
      <c r="K168">
        <f t="shared" si="4"/>
        <v>15</v>
      </c>
      <c r="L168" t="str">
        <f t="shared" si="5"/>
        <v/>
      </c>
    </row>
    <row r="169" spans="2:12">
      <c r="B169" s="26">
        <v>30098110</v>
      </c>
      <c r="C169" s="26">
        <v>30</v>
      </c>
      <c r="D169" s="26">
        <v>98</v>
      </c>
      <c r="E169" s="26" t="s">
        <v>288</v>
      </c>
      <c r="F169" s="26">
        <v>2820</v>
      </c>
      <c r="G169" s="26" t="s">
        <v>299</v>
      </c>
      <c r="H169" s="26">
        <v>110</v>
      </c>
      <c r="I169" s="26" t="s">
        <v>299</v>
      </c>
      <c r="J169" s="26" t="s">
        <v>152</v>
      </c>
      <c r="K169">
        <f t="shared" si="4"/>
        <v>8</v>
      </c>
      <c r="L169" t="str">
        <f t="shared" si="5"/>
        <v/>
      </c>
    </row>
    <row r="170" spans="2:12">
      <c r="B170" s="26">
        <v>30098120</v>
      </c>
      <c r="C170" s="26">
        <v>30</v>
      </c>
      <c r="D170" s="26">
        <v>98</v>
      </c>
      <c r="E170" s="26" t="s">
        <v>288</v>
      </c>
      <c r="F170" s="26">
        <v>1210</v>
      </c>
      <c r="G170" s="26" t="s">
        <v>300</v>
      </c>
      <c r="H170" s="26">
        <v>120</v>
      </c>
      <c r="I170" s="26" t="s">
        <v>300</v>
      </c>
      <c r="J170" s="26" t="s">
        <v>152</v>
      </c>
      <c r="K170">
        <f t="shared" si="4"/>
        <v>11</v>
      </c>
      <c r="L170" t="str">
        <f t="shared" si="5"/>
        <v/>
      </c>
    </row>
    <row r="171" spans="2:12">
      <c r="B171" s="26">
        <v>30098130</v>
      </c>
      <c r="C171" s="26">
        <v>30</v>
      </c>
      <c r="D171" s="26">
        <v>98</v>
      </c>
      <c r="E171" s="26" t="s">
        <v>288</v>
      </c>
      <c r="F171" s="26">
        <v>1058</v>
      </c>
      <c r="G171" s="26" t="s">
        <v>301</v>
      </c>
      <c r="H171" s="26">
        <v>130</v>
      </c>
      <c r="I171" s="26" t="s">
        <v>301</v>
      </c>
      <c r="J171" s="26" t="s">
        <v>152</v>
      </c>
      <c r="K171">
        <f t="shared" si="4"/>
        <v>13</v>
      </c>
      <c r="L171" t="str">
        <f t="shared" si="5"/>
        <v/>
      </c>
    </row>
    <row r="172" spans="2:12">
      <c r="B172" s="26">
        <v>30098140</v>
      </c>
      <c r="C172" s="26">
        <v>30</v>
      </c>
      <c r="D172" s="26">
        <v>98</v>
      </c>
      <c r="E172" s="26" t="s">
        <v>288</v>
      </c>
      <c r="F172" s="26">
        <v>1190</v>
      </c>
      <c r="G172" s="26" t="s">
        <v>302</v>
      </c>
      <c r="H172" s="26">
        <v>140</v>
      </c>
      <c r="I172" s="26" t="s">
        <v>302</v>
      </c>
      <c r="J172" s="26" t="s">
        <v>152</v>
      </c>
      <c r="K172">
        <f t="shared" si="4"/>
        <v>15</v>
      </c>
      <c r="L172" t="str">
        <f t="shared" si="5"/>
        <v/>
      </c>
    </row>
    <row r="173" spans="2:12">
      <c r="B173" s="26">
        <v>30098150</v>
      </c>
      <c r="C173" s="26">
        <v>30</v>
      </c>
      <c r="D173" s="26">
        <v>98</v>
      </c>
      <c r="E173" s="26" t="s">
        <v>288</v>
      </c>
      <c r="F173" s="26">
        <v>1426</v>
      </c>
      <c r="G173" s="26" t="s">
        <v>303</v>
      </c>
      <c r="H173" s="26">
        <v>150</v>
      </c>
      <c r="I173" s="26" t="s">
        <v>303</v>
      </c>
      <c r="J173" s="26" t="s">
        <v>152</v>
      </c>
      <c r="K173">
        <f t="shared" si="4"/>
        <v>43</v>
      </c>
      <c r="L173" t="str">
        <f t="shared" si="5"/>
        <v>ACA</v>
      </c>
    </row>
    <row r="174" spans="2:12">
      <c r="B174" s="26">
        <v>30105010</v>
      </c>
      <c r="C174" s="26">
        <v>30</v>
      </c>
      <c r="D174" s="26">
        <v>105</v>
      </c>
      <c r="E174" s="26" t="s">
        <v>304</v>
      </c>
      <c r="F174" s="26">
        <v>2836</v>
      </c>
      <c r="G174" s="26" t="s">
        <v>305</v>
      </c>
      <c r="H174" s="26">
        <v>10</v>
      </c>
      <c r="I174" s="26" t="s">
        <v>305</v>
      </c>
      <c r="J174" s="26" t="s">
        <v>152</v>
      </c>
      <c r="K174">
        <f t="shared" si="4"/>
        <v>6</v>
      </c>
      <c r="L174" t="str">
        <f t="shared" si="5"/>
        <v/>
      </c>
    </row>
    <row r="175" spans="2:12">
      <c r="B175" s="26">
        <v>30105020</v>
      </c>
      <c r="C175" s="26">
        <v>30</v>
      </c>
      <c r="D175" s="26">
        <v>105</v>
      </c>
      <c r="E175" s="26" t="s">
        <v>304</v>
      </c>
      <c r="F175" s="26">
        <v>5650</v>
      </c>
      <c r="G175" s="26" t="s">
        <v>306</v>
      </c>
      <c r="H175" s="26">
        <v>20</v>
      </c>
      <c r="I175" s="26" t="s">
        <v>306</v>
      </c>
      <c r="J175" s="26" t="s">
        <v>152</v>
      </c>
      <c r="K175">
        <f t="shared" si="4"/>
        <v>8</v>
      </c>
      <c r="L175" t="str">
        <f t="shared" si="5"/>
        <v/>
      </c>
    </row>
    <row r="176" spans="2:12">
      <c r="B176" s="26">
        <v>30105030</v>
      </c>
      <c r="C176" s="26">
        <v>30</v>
      </c>
      <c r="D176" s="26">
        <v>105</v>
      </c>
      <c r="E176" s="26" t="s">
        <v>304</v>
      </c>
      <c r="F176" s="26">
        <v>5649</v>
      </c>
      <c r="G176" s="26" t="s">
        <v>307</v>
      </c>
      <c r="H176" s="26">
        <v>30</v>
      </c>
      <c r="I176" s="26" t="s">
        <v>307</v>
      </c>
      <c r="J176" s="26" t="s">
        <v>152</v>
      </c>
      <c r="K176">
        <f t="shared" si="4"/>
        <v>18</v>
      </c>
      <c r="L176" t="str">
        <f t="shared" si="5"/>
        <v/>
      </c>
    </row>
    <row r="177" spans="2:12">
      <c r="B177" s="26">
        <v>30105040</v>
      </c>
      <c r="C177" s="26">
        <v>30</v>
      </c>
      <c r="D177" s="26">
        <v>105</v>
      </c>
      <c r="E177" s="26" t="s">
        <v>304</v>
      </c>
      <c r="F177" s="26">
        <v>2850</v>
      </c>
      <c r="G177" s="26" t="s">
        <v>308</v>
      </c>
      <c r="H177" s="26">
        <v>40</v>
      </c>
      <c r="I177" s="26" t="s">
        <v>308</v>
      </c>
      <c r="J177" s="26" t="s">
        <v>152</v>
      </c>
      <c r="K177">
        <f t="shared" si="4"/>
        <v>12</v>
      </c>
      <c r="L177" t="str">
        <f t="shared" si="5"/>
        <v/>
      </c>
    </row>
    <row r="178" spans="2:12">
      <c r="B178" s="26">
        <v>30105050</v>
      </c>
      <c r="C178" s="26">
        <v>30</v>
      </c>
      <c r="D178" s="26">
        <v>105</v>
      </c>
      <c r="E178" s="26" t="s">
        <v>304</v>
      </c>
      <c r="F178" s="26">
        <v>5629</v>
      </c>
      <c r="G178" s="26" t="s">
        <v>309</v>
      </c>
      <c r="H178" s="26">
        <v>50</v>
      </c>
      <c r="I178" s="26" t="s">
        <v>309</v>
      </c>
      <c r="J178" s="26" t="s">
        <v>152</v>
      </c>
      <c r="K178">
        <f t="shared" si="4"/>
        <v>16</v>
      </c>
      <c r="L178" t="str">
        <f t="shared" si="5"/>
        <v/>
      </c>
    </row>
    <row r="179" spans="2:12">
      <c r="B179" s="26">
        <v>30105060</v>
      </c>
      <c r="C179" s="26">
        <v>30</v>
      </c>
      <c r="D179" s="26">
        <v>105</v>
      </c>
      <c r="E179" s="26" t="s">
        <v>304</v>
      </c>
      <c r="F179" s="26">
        <v>114</v>
      </c>
      <c r="G179" s="26" t="s">
        <v>304</v>
      </c>
      <c r="H179" s="26">
        <v>60</v>
      </c>
      <c r="I179" s="26" t="s">
        <v>304</v>
      </c>
      <c r="J179" s="26" t="s">
        <v>152</v>
      </c>
      <c r="K179">
        <f t="shared" si="4"/>
        <v>8</v>
      </c>
      <c r="L179" t="str">
        <f t="shared" si="5"/>
        <v/>
      </c>
    </row>
    <row r="180" spans="2:12">
      <c r="B180" s="26">
        <v>30113010</v>
      </c>
      <c r="C180" s="26">
        <v>30</v>
      </c>
      <c r="D180" s="26">
        <v>113</v>
      </c>
      <c r="E180" s="26" t="s">
        <v>310</v>
      </c>
      <c r="F180" s="26">
        <v>2846</v>
      </c>
      <c r="G180" s="26" t="s">
        <v>311</v>
      </c>
      <c r="H180" s="26">
        <v>10</v>
      </c>
      <c r="I180" s="26" t="s">
        <v>311</v>
      </c>
      <c r="J180" s="26" t="s">
        <v>152</v>
      </c>
      <c r="K180">
        <f t="shared" si="4"/>
        <v>15</v>
      </c>
      <c r="L180" t="str">
        <f t="shared" si="5"/>
        <v/>
      </c>
    </row>
    <row r="181" spans="2:12">
      <c r="B181" s="26">
        <v>30113020</v>
      </c>
      <c r="C181" s="26">
        <v>30</v>
      </c>
      <c r="D181" s="26">
        <v>113</v>
      </c>
      <c r="E181" s="26" t="s">
        <v>310</v>
      </c>
      <c r="F181" s="26">
        <v>2822</v>
      </c>
      <c r="G181" s="26" t="s">
        <v>312</v>
      </c>
      <c r="H181" s="26">
        <v>20</v>
      </c>
      <c r="I181" s="26" t="s">
        <v>312</v>
      </c>
      <c r="J181" s="26" t="s">
        <v>152</v>
      </c>
      <c r="K181">
        <f t="shared" si="4"/>
        <v>25</v>
      </c>
      <c r="L181" t="str">
        <f t="shared" si="5"/>
        <v/>
      </c>
    </row>
    <row r="182" spans="2:12">
      <c r="B182" s="26">
        <v>30113030</v>
      </c>
      <c r="C182" s="26">
        <v>30</v>
      </c>
      <c r="D182" s="26">
        <v>113</v>
      </c>
      <c r="E182" s="26" t="s">
        <v>310</v>
      </c>
      <c r="F182" s="26">
        <v>1568</v>
      </c>
      <c r="G182" s="26" t="s">
        <v>313</v>
      </c>
      <c r="H182" s="26">
        <v>30</v>
      </c>
      <c r="I182" s="26" t="s">
        <v>313</v>
      </c>
      <c r="J182" s="26" t="s">
        <v>152</v>
      </c>
      <c r="K182">
        <f t="shared" si="4"/>
        <v>7</v>
      </c>
      <c r="L182" t="str">
        <f t="shared" si="5"/>
        <v/>
      </c>
    </row>
    <row r="183" spans="2:12">
      <c r="B183" s="26">
        <v>30113040</v>
      </c>
      <c r="C183" s="26">
        <v>30</v>
      </c>
      <c r="D183" s="26">
        <v>113</v>
      </c>
      <c r="E183" s="26" t="s">
        <v>310</v>
      </c>
      <c r="F183" s="26">
        <v>5630</v>
      </c>
      <c r="G183" s="26" t="s">
        <v>314</v>
      </c>
      <c r="H183" s="26">
        <v>40</v>
      </c>
      <c r="I183" s="26" t="s">
        <v>314</v>
      </c>
      <c r="J183" s="26" t="s">
        <v>152</v>
      </c>
      <c r="K183">
        <f t="shared" si="4"/>
        <v>13</v>
      </c>
      <c r="L183" t="str">
        <f t="shared" si="5"/>
        <v/>
      </c>
    </row>
    <row r="184" spans="2:12">
      <c r="B184" s="26">
        <v>30113050</v>
      </c>
      <c r="C184" s="26">
        <v>30</v>
      </c>
      <c r="D184" s="26">
        <v>113</v>
      </c>
      <c r="E184" s="26" t="s">
        <v>310</v>
      </c>
      <c r="F184" s="26">
        <v>5632</v>
      </c>
      <c r="G184" s="26" t="s">
        <v>315</v>
      </c>
      <c r="H184" s="26">
        <v>50</v>
      </c>
      <c r="I184" s="26" t="s">
        <v>315</v>
      </c>
      <c r="J184" s="26" t="s">
        <v>152</v>
      </c>
      <c r="K184">
        <f t="shared" si="4"/>
        <v>17</v>
      </c>
      <c r="L184" t="str">
        <f t="shared" si="5"/>
        <v/>
      </c>
    </row>
    <row r="185" spans="2:12">
      <c r="B185" s="26">
        <v>30113060</v>
      </c>
      <c r="C185" s="26">
        <v>30</v>
      </c>
      <c r="D185" s="26">
        <v>113</v>
      </c>
      <c r="E185" s="26" t="s">
        <v>310</v>
      </c>
      <c r="F185" s="26">
        <v>727</v>
      </c>
      <c r="G185" s="26" t="s">
        <v>316</v>
      </c>
      <c r="H185" s="26">
        <v>60</v>
      </c>
      <c r="I185" s="26" t="s">
        <v>316</v>
      </c>
      <c r="J185" s="26" t="s">
        <v>152</v>
      </c>
      <c r="K185">
        <f t="shared" si="4"/>
        <v>11</v>
      </c>
      <c r="L185" t="str">
        <f t="shared" si="5"/>
        <v/>
      </c>
    </row>
    <row r="186" spans="2:12">
      <c r="B186" s="26">
        <v>30113070</v>
      </c>
      <c r="C186" s="26">
        <v>30</v>
      </c>
      <c r="D186" s="26">
        <v>113</v>
      </c>
      <c r="E186" s="26" t="s">
        <v>310</v>
      </c>
      <c r="F186" s="26">
        <v>1033</v>
      </c>
      <c r="G186" s="26" t="s">
        <v>317</v>
      </c>
      <c r="H186" s="26">
        <v>70</v>
      </c>
      <c r="I186" s="26" t="s">
        <v>317</v>
      </c>
      <c r="J186" s="26" t="s">
        <v>152</v>
      </c>
      <c r="K186">
        <f t="shared" si="4"/>
        <v>15</v>
      </c>
      <c r="L186" t="str">
        <f t="shared" si="5"/>
        <v/>
      </c>
    </row>
    <row r="187" spans="2:12">
      <c r="B187" s="26">
        <v>30113080</v>
      </c>
      <c r="C187" s="26">
        <v>30</v>
      </c>
      <c r="D187" s="26">
        <v>113</v>
      </c>
      <c r="E187" s="26" t="s">
        <v>310</v>
      </c>
      <c r="F187" s="26">
        <v>105</v>
      </c>
      <c r="G187" s="26" t="s">
        <v>310</v>
      </c>
      <c r="H187" s="26">
        <v>80</v>
      </c>
      <c r="I187" s="26" t="s">
        <v>310</v>
      </c>
      <c r="J187" s="26" t="s">
        <v>152</v>
      </c>
      <c r="K187">
        <f t="shared" si="4"/>
        <v>9</v>
      </c>
      <c r="L187" t="str">
        <f t="shared" si="5"/>
        <v/>
      </c>
    </row>
  </sheetData>
  <autoFilter ref="B4:J4" xr:uid="{A070E64C-B61B-4236-B035-7A74F8C2F6E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Tablas (Diego)</vt:lpstr>
      <vt:lpstr>Tablas (mias)</vt:lpstr>
      <vt:lpstr>Departamentos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Justet, Diego</dc:creator>
  <cp:lastModifiedBy>Exequiel</cp:lastModifiedBy>
  <dcterms:created xsi:type="dcterms:W3CDTF">2023-10-24T19:29:27Z</dcterms:created>
  <dcterms:modified xsi:type="dcterms:W3CDTF">2023-11-06T18:04:12Z</dcterms:modified>
</cp:coreProperties>
</file>