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w10\Downloads\"/>
    </mc:Choice>
  </mc:AlternateContent>
  <bookViews>
    <workbookView xWindow="28680" yWindow="-8040" windowWidth="18240" windowHeight="23640"/>
  </bookViews>
  <sheets>
    <sheet name="LoanStats" sheetId="3" r:id="rId1"/>
    <sheet name="browseNotes" sheetId="6" r:id="rId2"/>
    <sheet name="RejectStats" sheetId="7" r:id="rId3"/>
    <sheet name="Sheet1" sheetId="8" r:id="rId4"/>
  </sheets>
  <definedNames>
    <definedName name="_xlnm._FilterDatabase" localSheetId="1" hidden="1">browseNotes!$A$1:$B$89</definedName>
    <definedName name="_xlnm._FilterDatabase" localSheetId="0" hidden="1">LoanStats!$A$1:$M$152</definedName>
    <definedName name="_xlnm._FilterDatabase" localSheetId="2" hidden="1">RejectStats!$A$1:$B$10</definedName>
  </definedName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152" i="3" l="1"/>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D57" i="3" l="1"/>
  <c r="D56" i="3"/>
  <c r="D55" i="3"/>
  <c r="D54" i="3"/>
  <c r="D53" i="3"/>
  <c r="D52" i="3"/>
  <c r="D51" i="3"/>
  <c r="D76" i="3"/>
  <c r="D41" i="3"/>
  <c r="D40" i="3"/>
  <c r="D50" i="3"/>
  <c r="D27" i="3"/>
  <c r="D39" i="3"/>
  <c r="D38" i="3"/>
  <c r="D49" i="3"/>
  <c r="D26" i="3"/>
  <c r="D25" i="3"/>
  <c r="D37" i="3"/>
  <c r="D48" i="3"/>
  <c r="D24" i="3"/>
  <c r="D23" i="3"/>
  <c r="D22" i="3"/>
  <c r="D21" i="3"/>
  <c r="D15" i="3"/>
  <c r="D14" i="3"/>
  <c r="D13" i="3"/>
  <c r="D12" i="3"/>
  <c r="D11" i="3"/>
  <c r="D10" i="3"/>
  <c r="D9" i="3"/>
  <c r="D8" i="3"/>
  <c r="D7" i="3"/>
  <c r="D3" i="3"/>
  <c r="D152" i="3"/>
  <c r="D151" i="3"/>
  <c r="D6" i="3"/>
  <c r="D66" i="3"/>
  <c r="D2" i="3"/>
  <c r="D106" i="3"/>
  <c r="D62" i="3"/>
  <c r="D105" i="3"/>
  <c r="D32" i="3"/>
  <c r="D34" i="3"/>
  <c r="D33" i="3"/>
  <c r="D31" i="3"/>
  <c r="D30" i="3"/>
  <c r="D145" i="3"/>
  <c r="D130" i="3"/>
  <c r="D128" i="3"/>
  <c r="D143" i="3"/>
  <c r="D95" i="3"/>
  <c r="D89" i="3"/>
  <c r="D94" i="3"/>
  <c r="D46" i="3"/>
  <c r="D45" i="3"/>
  <c r="D65" i="3"/>
  <c r="D74" i="3"/>
  <c r="D85" i="3"/>
  <c r="D97" i="3"/>
  <c r="D104" i="3"/>
  <c r="D101" i="3"/>
  <c r="D42" i="3"/>
  <c r="D17" i="3"/>
  <c r="D64" i="3"/>
  <c r="D84" i="3"/>
  <c r="D82" i="3"/>
  <c r="D69" i="3"/>
  <c r="D127" i="3"/>
  <c r="D146" i="3"/>
  <c r="D29" i="3"/>
  <c r="D28" i="3"/>
  <c r="D135" i="3"/>
  <c r="D134" i="3"/>
  <c r="D129" i="3"/>
  <c r="D140" i="3"/>
  <c r="D139" i="3"/>
  <c r="D133" i="3"/>
  <c r="D88" i="3"/>
  <c r="D93" i="3"/>
  <c r="D114" i="3"/>
  <c r="D113" i="3"/>
  <c r="D112" i="3"/>
  <c r="D92" i="3"/>
  <c r="D132" i="3"/>
  <c r="D103" i="3"/>
  <c r="D100" i="3"/>
  <c r="D138" i="3"/>
  <c r="D124" i="3"/>
  <c r="D123" i="3"/>
  <c r="D131" i="3"/>
  <c r="D122" i="3"/>
  <c r="D111" i="3"/>
  <c r="D19" i="3"/>
  <c r="D110" i="3"/>
  <c r="D118" i="3"/>
  <c r="D125" i="3"/>
  <c r="D121" i="3"/>
  <c r="D141" i="3"/>
  <c r="D81" i="3"/>
  <c r="D36" i="3"/>
  <c r="D108" i="3"/>
  <c r="D119" i="3"/>
  <c r="D91" i="3"/>
  <c r="D99" i="3"/>
  <c r="D98" i="3"/>
  <c r="D142" i="3"/>
  <c r="D59" i="3"/>
  <c r="D102" i="3"/>
  <c r="D16" i="3"/>
  <c r="D71" i="3"/>
  <c r="D18" i="3"/>
  <c r="D35" i="3"/>
  <c r="D150" i="3"/>
  <c r="D149" i="3"/>
  <c r="D20" i="3"/>
  <c r="D75" i="3"/>
  <c r="D79" i="3"/>
  <c r="D80" i="3"/>
  <c r="D115" i="3"/>
  <c r="D117" i="3"/>
  <c r="D116" i="3"/>
  <c r="D68" i="3"/>
  <c r="D144" i="3"/>
  <c r="D58" i="3"/>
  <c r="D61" i="3"/>
  <c r="D96" i="3"/>
  <c r="D78" i="3"/>
  <c r="D77" i="3"/>
  <c r="D148" i="3"/>
  <c r="D147" i="3"/>
  <c r="D60" i="3"/>
  <c r="D72" i="3"/>
  <c r="D86" i="3"/>
  <c r="D5" i="3"/>
  <c r="D87" i="3"/>
  <c r="D63" i="3"/>
  <c r="D47" i="3"/>
  <c r="D107" i="3"/>
  <c r="D44" i="3"/>
  <c r="D43" i="3"/>
  <c r="D83" i="3"/>
  <c r="D126" i="3"/>
  <c r="D120" i="3"/>
  <c r="D90" i="3"/>
  <c r="D70" i="3"/>
  <c r="D4" i="3"/>
  <c r="D73" i="3"/>
  <c r="D137" i="3"/>
  <c r="D67" i="3"/>
  <c r="D136" i="3"/>
  <c r="D109" i="3"/>
  <c r="C57" i="3"/>
  <c r="C56" i="3"/>
  <c r="C55" i="3"/>
  <c r="C54" i="3"/>
  <c r="C53" i="3"/>
  <c r="C52" i="3"/>
  <c r="C51" i="3"/>
  <c r="C76" i="3"/>
  <c r="C41" i="3"/>
  <c r="C40" i="3"/>
  <c r="C50" i="3"/>
  <c r="C27" i="3"/>
  <c r="C39" i="3"/>
  <c r="C38" i="3"/>
  <c r="C49" i="3"/>
  <c r="C26" i="3"/>
  <c r="C25" i="3"/>
  <c r="C37" i="3"/>
  <c r="C48" i="3"/>
  <c r="C24" i="3"/>
  <c r="C23" i="3"/>
  <c r="C22" i="3"/>
  <c r="C21" i="3"/>
  <c r="C15" i="3"/>
  <c r="C14" i="3"/>
  <c r="C13" i="3"/>
  <c r="C12" i="3"/>
  <c r="C11" i="3"/>
  <c r="C10" i="3"/>
  <c r="C9" i="3"/>
  <c r="C8" i="3"/>
  <c r="C7" i="3"/>
  <c r="C3" i="3"/>
  <c r="C152" i="3"/>
  <c r="C151" i="3"/>
  <c r="C6" i="3"/>
  <c r="C66" i="3"/>
  <c r="C2" i="3"/>
  <c r="C106" i="3"/>
  <c r="C62" i="3"/>
  <c r="C105" i="3"/>
  <c r="C32" i="3"/>
  <c r="C34" i="3"/>
  <c r="C33" i="3"/>
  <c r="C31" i="3"/>
  <c r="C30" i="3"/>
  <c r="C145" i="3"/>
  <c r="C130" i="3"/>
  <c r="C128" i="3"/>
  <c r="C143" i="3"/>
  <c r="C95" i="3"/>
  <c r="C89" i="3"/>
  <c r="C94" i="3"/>
  <c r="C46" i="3"/>
  <c r="C45" i="3"/>
  <c r="C65" i="3"/>
  <c r="C74" i="3"/>
  <c r="C85" i="3"/>
  <c r="C97" i="3"/>
  <c r="C104" i="3"/>
  <c r="C101" i="3"/>
  <c r="C42" i="3"/>
  <c r="C17" i="3"/>
  <c r="C64" i="3"/>
  <c r="C84" i="3"/>
  <c r="C82" i="3"/>
  <c r="C69" i="3"/>
  <c r="C127" i="3"/>
  <c r="C146" i="3"/>
  <c r="C29" i="3"/>
  <c r="C28" i="3"/>
  <c r="C135" i="3"/>
  <c r="C134" i="3"/>
  <c r="C129" i="3"/>
  <c r="C140" i="3"/>
  <c r="C139" i="3"/>
  <c r="C133" i="3"/>
  <c r="C88" i="3"/>
  <c r="C93" i="3"/>
  <c r="C114" i="3"/>
  <c r="C113" i="3"/>
  <c r="C112" i="3"/>
  <c r="C92" i="3"/>
  <c r="C132" i="3"/>
  <c r="C103" i="3"/>
  <c r="C100" i="3"/>
  <c r="C138" i="3"/>
  <c r="C124" i="3"/>
  <c r="C123" i="3"/>
  <c r="C131" i="3"/>
  <c r="C122" i="3"/>
  <c r="C111" i="3"/>
  <c r="C19" i="3"/>
  <c r="C110" i="3"/>
  <c r="C118" i="3"/>
  <c r="C125" i="3"/>
  <c r="C121" i="3"/>
  <c r="C141" i="3"/>
  <c r="C81" i="3"/>
  <c r="C36" i="3"/>
  <c r="C108" i="3"/>
  <c r="C119" i="3"/>
  <c r="C91" i="3"/>
  <c r="C99" i="3"/>
  <c r="C98" i="3"/>
  <c r="C142" i="3"/>
  <c r="C59" i="3"/>
  <c r="C102" i="3"/>
  <c r="C16" i="3"/>
  <c r="C71" i="3"/>
  <c r="C18" i="3"/>
  <c r="C35" i="3"/>
  <c r="C150" i="3"/>
  <c r="C149" i="3"/>
  <c r="C20" i="3"/>
  <c r="C75" i="3"/>
  <c r="C79" i="3"/>
  <c r="C80" i="3"/>
  <c r="C115" i="3"/>
  <c r="C117" i="3"/>
  <c r="C116" i="3"/>
  <c r="C68" i="3"/>
  <c r="C144" i="3"/>
  <c r="C58" i="3"/>
  <c r="C61" i="3"/>
  <c r="C96" i="3"/>
  <c r="C78" i="3"/>
  <c r="C77" i="3"/>
  <c r="C148" i="3"/>
  <c r="C147" i="3"/>
  <c r="C60" i="3"/>
  <c r="C72" i="3"/>
  <c r="C86" i="3"/>
  <c r="C5" i="3"/>
  <c r="C87" i="3"/>
  <c r="C63" i="3"/>
  <c r="C47" i="3"/>
  <c r="C107" i="3"/>
  <c r="C44" i="3"/>
  <c r="C43" i="3"/>
  <c r="C83" i="3"/>
  <c r="C126" i="3"/>
  <c r="C120" i="3"/>
  <c r="C90" i="3"/>
  <c r="C70" i="3"/>
  <c r="C4" i="3"/>
  <c r="C73" i="3"/>
  <c r="C137" i="3"/>
  <c r="C67" i="3"/>
  <c r="C136" i="3"/>
  <c r="C109"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32"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29" i="3"/>
  <c r="M17" i="3"/>
  <c r="M58" i="3"/>
  <c r="M57" i="3"/>
  <c r="M56" i="3"/>
  <c r="M55" i="3"/>
  <c r="M54" i="3"/>
  <c r="M53" i="3"/>
  <c r="M52" i="3"/>
  <c r="M51" i="3"/>
  <c r="M50" i="3"/>
  <c r="M49" i="3"/>
  <c r="M48" i="3"/>
  <c r="M47" i="3"/>
  <c r="M46" i="3"/>
  <c r="M45" i="3"/>
  <c r="M44" i="3"/>
  <c r="M43" i="3"/>
  <c r="M42" i="3"/>
  <c r="M41" i="3"/>
  <c r="M40" i="3"/>
  <c r="M39" i="3"/>
  <c r="M38" i="3"/>
  <c r="M37" i="3"/>
  <c r="M36" i="3"/>
  <c r="M35" i="3"/>
  <c r="M34" i="3"/>
  <c r="M33" i="3"/>
  <c r="M31" i="3"/>
  <c r="M30" i="3"/>
  <c r="M28" i="3"/>
  <c r="M27" i="3"/>
  <c r="M26" i="3"/>
  <c r="M25" i="3"/>
  <c r="M24" i="3"/>
  <c r="M23" i="3"/>
  <c r="M22" i="3"/>
  <c r="M21" i="3"/>
  <c r="M20" i="3"/>
  <c r="M19"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<sst xmlns="http://schemas.openxmlformats.org/spreadsheetml/2006/main" count="1178" uniqueCount="601">
  <si>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</si>
  <si>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</si>
  <si>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</si>
  <si>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</si>
  <si>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</si>
  <si>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</si>
  <si>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</si>
  <si>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</si>
  <si>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</si>
  <si>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</si>
  <si>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</si>
  <si>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</si>
  <si>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</si>
  <si>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</si>
  <si>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</si>
  <si>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</si>
  <si>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</si>
  <si>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</si>
  <si>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</si>
  <si>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</si>
  <si>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</si>
  <si>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</si>
  <si>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</si>
  <si>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</si>
  <si>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</si>
  <si>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</si>
  <si>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</si>
  <si>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</si>
  <si>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</si>
  <si>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</si>
  <si>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</si>
  <si>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</si>
  <si>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</si>
  <si>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</si>
  <si>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</si>
  <si>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</si>
  <si>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</si>
  <si>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</si>
  <si>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</si>
  <si>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</si>
  <si>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</si>
  <si>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</si>
  <si>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</si>
  <si>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</si>
  <si>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</si>
  <si>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</si>
  <si>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</si>
  <si>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</si>
  <si>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</si>
  <si>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</si>
  <si>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</si>
  <si>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</si>
  <si>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</si>
  <si>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date LC pulled credit for this loan</t>
  </si>
  <si>
    <t>The number of 30+ days past-due incidences of delinquency in the borrower's credit file for the past 2 years</t>
  </si>
  <si>
    <t>The past-due amount owed for the accounts on which the borrower is now delinquent.</t>
  </si>
  <si>
    <t>Loan description provided by the borrower</t>
  </si>
  <si>
    <t>The date the borrower's earliest reported credit line was opened</t>
  </si>
  <si>
    <t xml:space="preserve">Employment length in years. Possible values are between 0 and 10 where 0 means less than one year and 10 means ten or more years. </t>
  </si>
  <si>
    <t>The date the listing will expire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</si>
  <si>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</si>
  <si>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</si>
  <si>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</si>
  <si>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</si>
  <si>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</si>
  <si>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date which the borrower's application was listed on the platform.</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</si>
  <si>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</si>
  <si>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</si>
  <si>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</si>
  <si>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</si>
  <si>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</si>
  <si>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</si>
  <si>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</si>
  <si>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personal finance delinquency.</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</si>
  <si>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</si>
  <si>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</si>
  <si>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</si>
  <si>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</si>
  <si>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</si>
  <si>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</si>
  <si>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</si>
  <si>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</si>
  <si>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</si>
  <si>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</si>
  <si>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</si>
  <si>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</si>
  <si>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</si>
  <si>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</si>
  <si>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</si>
  <si>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</si>
  <si>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</si>
  <si>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</si>
  <si>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</si>
  <si>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</si>
  <si>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</si>
  <si>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</si>
  <si>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</si>
  <si>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</si>
  <si>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</si>
  <si>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</si>
  <si>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</si>
  <si>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mths_since_oldest_il_open</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</si>
  <si>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</si>
  <si>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</si>
  <si>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</si>
  <si>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</si>
  <si>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</si>
  <si>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</si>
  <si>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</si>
  <si>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</si>
  <si>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</si>
  <si>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</si>
  <si>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</si>
  <si>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</si>
  <si>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</si>
  <si>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</si>
  <si>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</si>
  <si>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</si>
  <si>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</si>
  <si>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</si>
  <si>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</si>
  <si>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</si>
  <si>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</si>
  <si>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</si>
  <si>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</si>
  <si>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</si>
  <si>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</si>
  <si>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</si>
  <si>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</si>
  <si>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</si>
  <si>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</si>
  <si>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</si>
  <si>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</si>
  <si>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</si>
  <si>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</si>
  <si>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</si>
  <si>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</si>
  <si>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</si>
  <si>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</si>
  <si>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</si>
  <si>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</si>
  <si>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</si>
  <si>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</si>
  <si>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</si>
  <si>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</si>
  <si>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</si>
  <si>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</si>
  <si>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</si>
  <si>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</si>
  <si>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</si>
  <si>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</si>
  <si>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</si>
  <si>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</si>
  <si>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</si>
  <si>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</si>
  <si>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</si>
  <si>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</si>
  <si>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</si>
  <si>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</si>
  <si>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</si>
  <si>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msa</t>
  </si>
  <si>
    <t>ils_exp_d</t>
  </si>
  <si>
    <t>The expected default rate of the loan.</t>
  </si>
  <si>
    <t>Metropolitan Statistical Area of the borrower.</t>
  </si>
  <si>
    <t>The status of the loan during the listing period. Values: APPROVED, NOT_APPROVED.</t>
  </si>
  <si>
    <t>The date the loan application was reviewed by LC</t>
  </si>
  <si>
    <t>emp_title</t>
  </si>
  <si>
    <t>The job title supplied by the Borrower when applying for the loan.*</t>
  </si>
  <si>
    <t>* Employer Title replaces Employer Name for all loans listed after 9/23/2013</t>
  </si>
  <si>
    <t>memberId</t>
  </si>
  <si>
    <t>loanAmnt</t>
  </si>
  <si>
    <t>fundedAmnt</t>
  </si>
  <si>
    <t>intRate</t>
  </si>
  <si>
    <t>expDefaultRate</t>
  </si>
  <si>
    <t>serviceFeeRate</t>
  </si>
  <si>
    <t>Service fee rate paid by the investor for this loan.</t>
  </si>
  <si>
    <t>subGrade</t>
  </si>
  <si>
    <t>empLength</t>
  </si>
  <si>
    <t>Employment length in years. Possible values are between 0 and 10 where 0 means less than one year and 10 means ten or more years.</t>
  </si>
  <si>
    <t>homeOwnership</t>
  </si>
  <si>
    <t>annualInc</t>
  </si>
  <si>
    <t>wholeloan platform expiration date</t>
  </si>
  <si>
    <t>isIncV</t>
  </si>
  <si>
    <t>acceptD</t>
  </si>
  <si>
    <t>The date which the borrower accepted  the offer</t>
  </si>
  <si>
    <t>expD</t>
  </si>
  <si>
    <t>listD</t>
  </si>
  <si>
    <t>creditPullD</t>
  </si>
  <si>
    <t>reviewStatusD</t>
  </si>
  <si>
    <t>reviewStatus</t>
  </si>
  <si>
    <t>addrState</t>
  </si>
  <si>
    <t>accNowDelinq</t>
  </si>
  <si>
    <t>accOpenPast24Mths</t>
  </si>
  <si>
    <t>bcOpenToBuy</t>
  </si>
  <si>
    <t>percentBcGt75</t>
  </si>
  <si>
    <t>bcUtil</t>
  </si>
  <si>
    <t>delinq2Yrs</t>
  </si>
  <si>
    <t>delinqAmnt</t>
  </si>
  <si>
    <t>earliestCrLine</t>
  </si>
  <si>
    <t>ficoRangeLow</t>
  </si>
  <si>
    <t>ficoRangeHigh</t>
  </si>
  <si>
    <t>inqLast6Mths</t>
  </si>
  <si>
    <t>mthsSinceLastDelinq</t>
  </si>
  <si>
    <t>mthsSinceLastRecord</t>
  </si>
  <si>
    <t>mthsSinceMostRecentInq</t>
  </si>
  <si>
    <t>mthsSinceRecentLoanDelinq</t>
  </si>
  <si>
    <t>mthsSinceRecentRevolDelinq</t>
  </si>
  <si>
    <t>mthsSinceRecentBc</t>
  </si>
  <si>
    <t>mortAcc</t>
  </si>
  <si>
    <t>openAcc</t>
  </si>
  <si>
    <t>pubRec</t>
  </si>
  <si>
    <t>totalBalExMort</t>
  </si>
  <si>
    <t>revolBal</t>
  </si>
  <si>
    <t>revolUtil</t>
  </si>
  <si>
    <t>totalBcLimit</t>
  </si>
  <si>
    <t>totalAcc</t>
  </si>
  <si>
    <t>initialListStatus</t>
  </si>
  <si>
    <t>total_rev_hi_lim  </t>
  </si>
  <si>
    <t>Interest Rate on the loan</t>
  </si>
  <si>
    <t>BrowseNotesFile</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</si>
  <si>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</si>
  <si>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</si>
  <si>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</si>
  <si>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</si>
  <si>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</si>
  <si>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</si>
  <si>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</si>
  <si>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</si>
  <si>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</si>
  <si>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</si>
  <si>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</si>
  <si>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</si>
  <si>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</si>
  <si>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</si>
  <si>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</si>
  <si>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</si>
  <si>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</si>
  <si>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</si>
  <si>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The effective interest rate is equal to the interest rate on a Note reduced by Lending Club's estimate of the impact of uncollected interest prior to charge off. </t>
  </si>
  <si>
    <t>effective_int_rate</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</si>
  <si>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</si>
  <si>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</si>
  <si>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</si>
  <si>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</si>
  <si>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</si>
  <si>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</si>
  <si>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</si>
  <si>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</si>
  <si>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</si>
  <si>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</si>
  <si>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</si>
  <si>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</si>
  <si>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</si>
  <si>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</si>
  <si>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</si>
  <si>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</si>
  <si>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</si>
  <si>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</si>
  <si>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</si>
  <si>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</si>
  <si>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</si>
  <si>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</si>
  <si>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</si>
  <si>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</si>
  <si>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</si>
  <si>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</si>
  <si>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</si>
  <si>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</si>
  <si>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</si>
  <si>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</si>
  <si>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</si>
  <si>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</si>
  <si>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</si>
  <si>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</si>
  <si>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</si>
  <si>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</si>
  <si>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</si>
  <si>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</si>
  <si>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</si>
  <si>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</si>
  <si>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</si>
  <si>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</si>
  <si>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</si>
  <si>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</si>
  <si>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</si>
  <si>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</si>
  <si>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</si>
  <si>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</si>
  <si>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</si>
  <si>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</si>
  <si>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</si>
  <si>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</si>
  <si>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</si>
  <si>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</si>
  <si>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</si>
  <si>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</si>
  <si>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</si>
  <si>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</si>
  <si>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</si>
  <si>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</si>
  <si>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</si>
  <si>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</si>
  <si>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</si>
  <si>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</si>
  <si>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</si>
  <si>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</si>
  <si>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</si>
  <si>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</si>
  <si>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</si>
  <si>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The home ownership status provided by the borrower during registration or obtained from the credit report. Our values are: RENT, OWN, MORTGAGE, OTHER</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</si>
  <si>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</si>
  <si>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</si>
  <si>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</si>
  <si>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</si>
  <si>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</si>
  <si>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</si>
  <si>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</si>
  <si>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</si>
  <si>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</si>
  <si>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</si>
  <si>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</si>
  <si>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</si>
  <si>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</si>
  <si>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</si>
  <si>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</si>
  <si>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</si>
  <si>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</si>
  <si>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</si>
  <si>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</si>
  <si>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</si>
  <si>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</si>
  <si>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</si>
  <si>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</si>
  <si>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sec_app_mths_since_last_major_derog </t>
  </si>
  <si>
    <t xml:space="preserve"> Months since most recent 90-day or worse rating at time of application for the secondary applicant</t>
  </si>
  <si>
    <t>open_act_il</t>
  </si>
  <si>
    <t>sec_app_open_act_il</t>
  </si>
  <si>
    <t>Flags whether or not the borrower, who has charged-off, is working with a debt-settlement company.</t>
  </si>
  <si>
    <t>The status of the borrower’s settlement plan. Possible values are: COMPLETE, ACTIVE, BROKEN, CANCELLED, DENIED, DRAFT</t>
  </si>
  <si>
    <t>settlement_date</t>
  </si>
  <si>
    <t>The date that the borrower agrees to the settlement plan</t>
  </si>
  <si>
    <t>The loan amount that the borrower has agreed to settle for</t>
  </si>
  <si>
    <t>The settlement amount as a percentage of the payoff balance amount on the loan</t>
  </si>
  <si>
    <t>The number of months that the borrower will be on the settlement plan</t>
  </si>
  <si>
    <t>debt_settlement_flag</t>
  </si>
  <si>
    <t>debt_settlement_flag_date</t>
  </si>
  <si>
    <t>hardship_flag</t>
  </si>
  <si>
    <t>hardship_type</t>
  </si>
  <si>
    <t>hardship_reason</t>
  </si>
  <si>
    <t>hardship_status</t>
  </si>
  <si>
    <t>deferral_term</t>
  </si>
  <si>
    <t>hardship_amount</t>
  </si>
  <si>
    <t>hardship_start_date</t>
  </si>
  <si>
    <t>hardship_end_date</t>
  </si>
  <si>
    <t>payment_plan_start_date</t>
  </si>
  <si>
    <t>hardship_length</t>
  </si>
  <si>
    <t>hardship_dpd</t>
  </si>
  <si>
    <t>hardship_loan_status</t>
  </si>
  <si>
    <t>orig_projected_additional_accrued_interest</t>
  </si>
  <si>
    <t>hardship_payoff_balance_amount</t>
  </si>
  <si>
    <t>hardship_last_payment_amount</t>
  </si>
  <si>
    <t>disbursement_method</t>
  </si>
  <si>
    <t>settlement_status</t>
  </si>
  <si>
    <t>settlement_amount</t>
  </si>
  <si>
    <t>settlement_percentage</t>
  </si>
  <si>
    <t>settlement_term</t>
  </si>
  <si>
    <t>Flags whether or not the borrower is on a hardship plan</t>
  </si>
  <si>
    <t>Describes the hardship plan offering</t>
  </si>
  <si>
    <t>Describes the reason the hardship plan was offered</t>
  </si>
  <si>
    <t>Describes if the hardship plan is active, pending, canceled, completed, or broken</t>
  </si>
  <si>
    <t>Amount of months that the borrower is expected to pay less than the contractual monthly payment amount due to a hardship plan</t>
  </si>
  <si>
    <t>The interest payment that the borrower has committed to make each month while they are on a hardship plan</t>
  </si>
  <si>
    <t>The start date of the hardship plan period</t>
  </si>
  <si>
    <t>The end date of the hardship plan period</t>
  </si>
  <si>
    <t>The day the first hardship plan payment is due. For example, if a borrower has a hardship plan period of 3 months, the start date is the start of the three-month period in which the borrower is allowed to make interest-only payments.</t>
  </si>
  <si>
    <t>The number of months the borrower will make smaller payments than normally obligated due to a hardship plan</t>
  </si>
  <si>
    <t>Account days past due as of the hardship plan start date</t>
  </si>
  <si>
    <t>Loan Status as of the hardship plan start date</t>
  </si>
  <si>
    <t>The original projected additional interest amount that will accrue for the given hardship payment plan as of the Hardship Start Date. This field will be null if the borrower has broken their hardship payment plan.</t>
  </si>
  <si>
    <t>The payoff balance amount as of the hardship plan start date</t>
  </si>
  <si>
    <t>The last payment amount as of the hardship plan start date</t>
  </si>
  <si>
    <t>The method by which the borrower receives their loan. Possible values are: CASH, DIRECT_PAY</t>
  </si>
  <si>
    <t>The most recent date that the Debt_Settlement_Flag has been set  </t>
  </si>
  <si>
    <t>revol_bal_joint</t>
  </si>
  <si>
    <t>sec_app_earliest_cr_line</t>
  </si>
  <si>
    <t>sec_app_inq_last_6mths</t>
  </si>
  <si>
    <t>sec_app_mort_acc</t>
  </si>
  <si>
    <t>sec_app_open_acc</t>
  </si>
  <si>
    <t>sec_app_revol_util</t>
  </si>
  <si>
    <t>sec_app_num_rev_accts</t>
  </si>
  <si>
    <t>sec_app_chargeoff_within_12_mths</t>
  </si>
  <si>
    <t>sec_app_collections_12_mths_ex_med</t>
  </si>
  <si>
    <t>sec_app_mths_since_last_major_derog</t>
  </si>
  <si>
    <t>col_seq</t>
    <phoneticPr fontId="23" type="noConversion"/>
  </si>
  <si>
    <t>col_name</t>
    <phoneticPr fontId="23" type="noConversion"/>
  </si>
  <si>
    <t>sec_app_fico_range_low</t>
  </si>
  <si>
    <t>sec_app_fico_range_high</t>
  </si>
  <si>
    <t>verification_status_joint</t>
    <phoneticPr fontId="23" type="noConversion"/>
  </si>
  <si>
    <t>total_rev_hi_lim</t>
    <phoneticPr fontId="23" type="noConversion"/>
  </si>
  <si>
    <t>엑셀파일
유무확인</t>
    <phoneticPr fontId="23" type="noConversion"/>
  </si>
  <si>
    <t>loan_df
유무확인</t>
    <phoneticPr fontId="23" type="noConversion"/>
  </si>
  <si>
    <t>col_seq</t>
    <phoneticPr fontId="23" type="noConversion"/>
  </si>
  <si>
    <t>* Employer Title replaces Employer Name for all loans listed after 9/23/2013</t>
    <phoneticPr fontId="23" type="noConversion"/>
  </si>
  <si>
    <t>모두 공란</t>
    <phoneticPr fontId="23" type="noConversion"/>
  </si>
  <si>
    <t>대출신청금액</t>
  </si>
  <si>
    <t>투자자로부터모금된금액</t>
    <phoneticPr fontId="23" type="noConversion"/>
  </si>
  <si>
    <t>문자</t>
    <phoneticPr fontId="23" type="noConversion"/>
  </si>
  <si>
    <t>숫자</t>
    <phoneticPr fontId="23" type="noConversion"/>
  </si>
  <si>
    <t>만기</t>
    <phoneticPr fontId="23" type="noConversion"/>
  </si>
  <si>
    <t>금리</t>
    <phoneticPr fontId="23" type="noConversion"/>
  </si>
  <si>
    <t>월상환액</t>
    <phoneticPr fontId="23" type="noConversion"/>
  </si>
  <si>
    <t>개월수</t>
    <phoneticPr fontId="23" type="noConversion"/>
  </si>
  <si>
    <t>대출금액</t>
    <phoneticPr fontId="23" type="noConversion"/>
  </si>
  <si>
    <t>월상환</t>
    <phoneticPr fontId="23" type="noConversion"/>
  </si>
  <si>
    <t>렌딩클럽등급</t>
    <phoneticPr fontId="23" type="noConversion"/>
  </si>
  <si>
    <t>렌딩클럽등급상세</t>
    <phoneticPr fontId="23" type="noConversion"/>
  </si>
  <si>
    <t>직책</t>
  </si>
  <si>
    <t>재직기간</t>
    <phoneticPr fontId="23" type="noConversion"/>
  </si>
  <si>
    <t>년소득</t>
  </si>
  <si>
    <t>년소득검증상태</t>
    <phoneticPr fontId="23" type="noConversion"/>
  </si>
  <si>
    <t>대출실행년월</t>
    <phoneticPr fontId="23" type="noConversion"/>
  </si>
  <si>
    <t>대출계좌상태</t>
    <phoneticPr fontId="23" type="noConversion"/>
  </si>
  <si>
    <t>pymnt_plan</t>
    <phoneticPr fontId="23" type="noConversion"/>
  </si>
  <si>
    <t>대출상환계획설정여부</t>
    <phoneticPr fontId="23" type="noConversion"/>
  </si>
  <si>
    <t>공동차주의 년소득검증상태</t>
    <phoneticPr fontId="23" type="noConversion"/>
  </si>
  <si>
    <t>대출신청서 상 제목</t>
  </si>
  <si>
    <t>대출목적</t>
  </si>
  <si>
    <t>대출신청서URL</t>
    <phoneticPr fontId="23" type="noConversion"/>
  </si>
  <si>
    <t>DTI: (대출상환금액(담보,신청대출제외) / 월소득)</t>
    <phoneticPr fontId="23" type="noConversion"/>
  </si>
  <si>
    <t>최근2년내 30일이상 연체회수</t>
    <phoneticPr fontId="23" type="noConversion"/>
  </si>
  <si>
    <t>earliest_cr_line</t>
    <phoneticPr fontId="23" type="noConversion"/>
  </si>
  <si>
    <t>issue_d</t>
    <phoneticPr fontId="23" type="noConversion"/>
  </si>
  <si>
    <t>거주유형</t>
    <phoneticPr fontId="23" type="noConversion"/>
  </si>
  <si>
    <t>우편번호</t>
    <phoneticPr fontId="23" type="noConversion"/>
  </si>
  <si>
    <t>주소</t>
    <phoneticPr fontId="23" type="noConversion"/>
  </si>
  <si>
    <t>sec_app_earliest_cr_line</t>
    <phoneticPr fontId="23" type="noConversion"/>
  </si>
  <si>
    <t>공동차주의 최초대출개설년월</t>
    <phoneticPr fontId="23" type="noConversion"/>
  </si>
  <si>
    <t>최초대출개설년월</t>
    <phoneticPr fontId="23" type="noConversion"/>
  </si>
  <si>
    <t>최근6개월내대출조회건수(담보,자동차대출조회 제외)</t>
    <phoneticPr fontId="23" type="noConversion"/>
  </si>
  <si>
    <t>마지막연체일로부터 경과월수</t>
    <phoneticPr fontId="23" type="noConversion"/>
  </si>
  <si>
    <t>마지막공공정보등록일로부터 경과월수</t>
    <phoneticPr fontId="23" type="noConversion"/>
  </si>
  <si>
    <t>나쁜공공정보등록건수</t>
    <phoneticPr fontId="23" type="noConversion"/>
  </si>
  <si>
    <t>리볼빙대출잔액</t>
    <phoneticPr fontId="23" type="noConversion"/>
  </si>
  <si>
    <t>리볼빙사용비율</t>
    <phoneticPr fontId="23" type="noConversion"/>
  </si>
  <si>
    <t>대출개설경험건수</t>
    <phoneticPr fontId="23" type="noConversion"/>
  </si>
  <si>
    <t>대출개설미해제건수</t>
    <phoneticPr fontId="23" type="noConversion"/>
  </si>
  <si>
    <t>최초대출등록상태?</t>
    <phoneticPr fontId="23" type="noConversion"/>
  </si>
  <si>
    <t>미상환대출잔액(모금금액중)</t>
    <phoneticPr fontId="23" type="noConversion"/>
  </si>
  <si>
    <t>미상환대출잔액(투자자 모금금액중)</t>
    <phoneticPr fontId="23" type="noConversion"/>
  </si>
  <si>
    <t>상환금액(모금금액중)</t>
    <phoneticPr fontId="23" type="noConversion"/>
  </si>
  <si>
    <t>상환금액(투자자 모금금액중)</t>
    <phoneticPr fontId="23" type="noConversion"/>
  </si>
  <si>
    <t>총상환원금</t>
    <phoneticPr fontId="23" type="noConversion"/>
  </si>
  <si>
    <t>총상환이자</t>
    <phoneticPr fontId="23" type="noConversion"/>
  </si>
  <si>
    <t>총연체수수료</t>
    <phoneticPr fontId="23" type="noConversion"/>
  </si>
  <si>
    <t>최종 상환 년월</t>
    <phoneticPr fontId="23" type="noConversion"/>
  </si>
  <si>
    <t>최종 상환 금액</t>
    <phoneticPr fontId="23" type="noConversion"/>
  </si>
  <si>
    <t>다음 상환 년월</t>
    <phoneticPr fontId="23" type="noConversion"/>
  </si>
  <si>
    <t>??</t>
    <phoneticPr fontId="23" type="noConversion"/>
  </si>
  <si>
    <t>상품코드(1: 공개, 2:비공개)</t>
    <phoneticPr fontId="23" type="noConversion"/>
  </si>
  <si>
    <t>대출유형(개인,공동)</t>
    <phoneticPr fontId="23" type="noConversion"/>
  </si>
  <si>
    <t>DTI joint</t>
    <phoneticPr fontId="23" type="noConversion"/>
  </si>
  <si>
    <t>현재 미해지연체 건수</t>
    <phoneticPr fontId="23" type="noConversion"/>
  </si>
  <si>
    <t>last_pymnt_d</t>
    <phoneticPr fontId="23" type="noConversion"/>
  </si>
  <si>
    <t>마지막 신용조회 년월</t>
    <phoneticPr fontId="23" type="noConversion"/>
  </si>
  <si>
    <t>hardship_type</t>
    <phoneticPr fontId="23" type="noConversion"/>
  </si>
  <si>
    <t>채무조정 여부</t>
    <phoneticPr fontId="23" type="noConversion"/>
  </si>
  <si>
    <t>채무조정 타입</t>
    <phoneticPr fontId="23" type="noConversion"/>
  </si>
  <si>
    <t>hardship_reason</t>
    <phoneticPr fontId="23" type="noConversion"/>
  </si>
  <si>
    <t>채무조정 사유</t>
    <phoneticPr fontId="23" type="noConversion"/>
  </si>
  <si>
    <t>데이터
타입</t>
    <phoneticPr fontId="23" type="noConversion"/>
  </si>
  <si>
    <t>컬럼
구분</t>
    <phoneticPr fontId="23" type="noConversion"/>
  </si>
  <si>
    <t>hardship_status</t>
    <phoneticPr fontId="23" type="noConversion"/>
  </si>
  <si>
    <t>채무조정 상태</t>
    <phoneticPr fontId="23" type="noConversion"/>
  </si>
  <si>
    <t>채무조정 중 매월납입하기로한 이자금액</t>
    <phoneticPr fontId="23" type="noConversion"/>
  </si>
  <si>
    <t>hardship_start_date</t>
    <phoneticPr fontId="23" type="noConversion"/>
  </si>
  <si>
    <t>채무조정 시작년월</t>
    <phoneticPr fontId="23" type="noConversion"/>
  </si>
  <si>
    <t>채무조정 종료년월</t>
    <phoneticPr fontId="23" type="noConversion"/>
  </si>
  <si>
    <t>채무조정 기간 월수</t>
    <phoneticPr fontId="23" type="noConversion"/>
  </si>
  <si>
    <t>채무조정 이후 연체일수</t>
    <phoneticPr fontId="23" type="noConversion"/>
  </si>
  <si>
    <t>채무조정 당시 대출계좌상태</t>
    <phoneticPr fontId="23" type="noConversion"/>
  </si>
  <si>
    <t>hardship_loan_status</t>
    <phoneticPr fontId="23" type="noConversion"/>
  </si>
  <si>
    <t>채무조정 당시 대출잔액</t>
    <phoneticPr fontId="23" type="noConversion"/>
  </si>
  <si>
    <t>채무조정 당시 마지막 상환금액</t>
    <phoneticPr fontId="23" type="noConversion"/>
  </si>
  <si>
    <t>신청정보</t>
    <phoneticPr fontId="23" type="noConversion"/>
  </si>
  <si>
    <t>실행정보</t>
    <phoneticPr fontId="23" type="noConversion"/>
  </si>
  <si>
    <t>심사정보</t>
    <phoneticPr fontId="23" type="noConversion"/>
  </si>
  <si>
    <t>상환정보</t>
  </si>
  <si>
    <t>공동차주의 년소득</t>
  </si>
  <si>
    <t>대출상세</t>
  </si>
  <si>
    <t>상환정보</t>
    <phoneticPr fontId="23" type="noConversion"/>
  </si>
  <si>
    <t>last_credit_pull_d</t>
    <phoneticPr fontId="23" type="noConversion"/>
  </si>
  <si>
    <t>application_type</t>
    <phoneticPr fontId="23" type="noConversion"/>
  </si>
  <si>
    <t>acc_now_delinq</t>
    <phoneticPr fontId="23" type="noConversion"/>
  </si>
  <si>
    <t>open_acc</t>
    <phoneticPr fontId="23" type="noConversion"/>
  </si>
  <si>
    <t>open_acc_6m</t>
    <phoneticPr fontId="23" type="noConversion"/>
  </si>
  <si>
    <t>대출금 수령 방법</t>
    <phoneticPr fontId="23" type="noConversion"/>
  </si>
  <si>
    <t>disbursement_method</t>
    <phoneticPr fontId="23" type="noConversion"/>
  </si>
  <si>
    <t>deferral_term</t>
    <phoneticPr fontId="23" type="noConversion"/>
  </si>
  <si>
    <t>공동차주정보</t>
    <phoneticPr fontId="23" type="noConversion"/>
  </si>
  <si>
    <t>Current status of the loan</t>
    <phoneticPr fontId="23" type="noConversion"/>
  </si>
  <si>
    <t>mths_since_recent_bc_dlq</t>
    <phoneticPr fontId="23" type="noConversion"/>
  </si>
  <si>
    <t>num_accts_ever_120_pd</t>
    <phoneticPr fontId="23" type="noConversion"/>
  </si>
  <si>
    <t>num_tl_120dpd_2m</t>
    <phoneticPr fontId="23" type="noConversion"/>
  </si>
  <si>
    <t>policy_code</t>
    <phoneticPr fontId="23" type="noConversion"/>
  </si>
  <si>
    <t>initial_list_status</t>
    <phoneticPr fontId="23" type="noConversion"/>
  </si>
  <si>
    <t>home_ownership</t>
    <phoneticPr fontId="23" type="noConversion"/>
  </si>
  <si>
    <t>컬럼 내용</t>
    <phoneticPr fontId="23" type="noConversion"/>
  </si>
  <si>
    <t>총 신용카드 최대 한도</t>
    <phoneticPr fontId="23" type="noConversion"/>
  </si>
  <si>
    <t>총 할부 대출 최대 한도</t>
    <phoneticPr fontId="23" type="noConversion"/>
  </si>
  <si>
    <t>총 대출잔액(주택담보대출 제외)</t>
    <phoneticPr fontId="23" type="noConversion"/>
  </si>
  <si>
    <t>총 최대 한도</t>
    <phoneticPr fontId="23" type="noConversion"/>
  </si>
  <si>
    <t>Number of tax liens</t>
    <phoneticPr fontId="23" type="noConversion"/>
  </si>
  <si>
    <t>세금차압 건수</t>
    <phoneticPr fontId="23" type="noConversion"/>
  </si>
  <si>
    <t>pub_rec_bankruptcies</t>
    <phoneticPr fontId="23" type="noConversion"/>
  </si>
  <si>
    <t>파산 건수</t>
    <phoneticPr fontId="23" type="noConversion"/>
  </si>
  <si>
    <t>카드 한도 75% 초과 비율</t>
    <phoneticPr fontId="23" type="noConversion"/>
  </si>
  <si>
    <t>percent_bc_gt_75</t>
    <phoneticPr fontId="23" type="noConversion"/>
  </si>
  <si>
    <t>연체경험 전혀없는 거래(Trade) 비율</t>
    <phoneticPr fontId="23" type="noConversion"/>
  </si>
  <si>
    <t>pct_tl_nvr_dlq</t>
    <phoneticPr fontId="23" type="noConversion"/>
  </si>
  <si>
    <t>12개월내 개설된 계좌수</t>
    <phoneticPr fontId="23" type="noConversion"/>
  </si>
  <si>
    <t>24개월내 90일 이상 연체 경험한 계좌수</t>
    <phoneticPr fontId="23" type="noConversion"/>
  </si>
  <si>
    <t>30일 이상 미해제 연체 계좌수</t>
    <phoneticPr fontId="23" type="noConversion"/>
  </si>
  <si>
    <t>120일 이상 미해제 연체 계좌수</t>
    <phoneticPr fontId="23" type="noConversion"/>
  </si>
  <si>
    <t>Number of satisfactory accounts</t>
    <phoneticPr fontId="23" type="noConversion"/>
  </si>
  <si>
    <t>미해제 정상 계좌수</t>
    <phoneticPr fontId="23" type="noConversion"/>
  </si>
  <si>
    <t>미해제 리볼빙(잔액&gt;0) 거래(Trade) 수</t>
    <phoneticPr fontId="23" type="noConversion"/>
  </si>
  <si>
    <t>미해제 리볼빙 계좌 수</t>
    <phoneticPr fontId="23" type="noConversion"/>
  </si>
  <si>
    <t>미해제 리볼빙 개설 계좌 수</t>
    <phoneticPr fontId="23" type="noConversion"/>
  </si>
  <si>
    <t>num_op_rev_tl</t>
    <phoneticPr fontId="23" type="noConversion"/>
  </si>
  <si>
    <t>미해제 할부 계좌 수</t>
    <phoneticPr fontId="23" type="noConversion"/>
  </si>
  <si>
    <t>미해제 카드 계좌 수</t>
    <phoneticPr fontId="23" type="noConversion"/>
  </si>
  <si>
    <t>미해제 정상 카드 계좌 수</t>
    <phoneticPr fontId="23" type="noConversion"/>
  </si>
  <si>
    <t>미해제 활동 리볼빙 거래(Trade) 수</t>
    <phoneticPr fontId="23" type="noConversion"/>
  </si>
  <si>
    <t>미해제 활동 카드 계좌 수</t>
    <phoneticPr fontId="23" type="noConversion"/>
  </si>
  <si>
    <t>120일 이상 연체 경험한 계좌수</t>
    <phoneticPr fontId="23" type="noConversion"/>
  </si>
  <si>
    <t>최근 리볼빙 연체로부터 경과 월수</t>
    <phoneticPr fontId="23" type="noConversion"/>
  </si>
  <si>
    <t>최근 조회일로부터 경과 월수</t>
    <phoneticPr fontId="23" type="noConversion"/>
  </si>
  <si>
    <t>최근 카드 연체로부터 경과 월수</t>
    <phoneticPr fontId="23" type="noConversion"/>
  </si>
  <si>
    <t>최근 카드 개설일로부터 경과 월수</t>
    <phoneticPr fontId="23" type="noConversion"/>
  </si>
  <si>
    <t>미해제 주택담보대출 계좌 수</t>
    <phoneticPr fontId="23" type="noConversion"/>
  </si>
  <si>
    <t>최근 계좌 개설일로부터 경과 월수</t>
    <phoneticPr fontId="23" type="noConversion"/>
  </si>
  <si>
    <t>심사정보
세분류</t>
    <phoneticPr fontId="23" type="noConversion"/>
  </si>
  <si>
    <t>최근 리볼빙 계좌 개설일로부터 경과 월수</t>
    <phoneticPr fontId="23" type="noConversion"/>
  </si>
  <si>
    <t>최초 리볼빙 계좌 개설일로부터 경과 월수</t>
    <phoneticPr fontId="23" type="noConversion"/>
  </si>
  <si>
    <t>최초 은행 할부 계좌 개설일로부터 경과 월수</t>
    <phoneticPr fontId="23" type="noConversion"/>
  </si>
  <si>
    <t>Number of charge-offs within 12 months</t>
    <phoneticPr fontId="23" type="noConversion"/>
  </si>
  <si>
    <t>12개월내 상각 건수</t>
    <phoneticPr fontId="23" type="noConversion"/>
  </si>
  <si>
    <t>카드 계좌 한도대비 잔액 비율</t>
    <phoneticPr fontId="23" type="noConversion"/>
  </si>
  <si>
    <t>bc_open_to_buy</t>
    <phoneticPr fontId="23" type="noConversion"/>
  </si>
  <si>
    <t>미해제 평균 잔액</t>
    <phoneticPr fontId="23" type="noConversion"/>
  </si>
  <si>
    <t>24개월내 개설 거래(Trade) 수</t>
    <phoneticPr fontId="23" type="noConversion"/>
  </si>
  <si>
    <t>12개월내 신용조회 건수</t>
    <phoneticPr fontId="23" type="noConversion"/>
  </si>
  <si>
    <t>미해제 금융 거래(Trade) 수</t>
    <phoneticPr fontId="23" type="noConversion"/>
  </si>
  <si>
    <t>금융 조회 건수</t>
    <phoneticPr fontId="23" type="noConversion"/>
  </si>
  <si>
    <t>총 리볼빙 최대 한도</t>
    <phoneticPr fontId="23" type="noConversion"/>
  </si>
  <si>
    <t>all_util</t>
    <phoneticPr fontId="23" type="noConversion"/>
  </si>
  <si>
    <t>거래(Trade) 한도 대비 잔액 비율</t>
    <phoneticPr fontId="23" type="noConversion"/>
  </si>
  <si>
    <t>미해제 리볼빙 계좌 최대 잔액</t>
    <phoneticPr fontId="23" type="noConversion"/>
  </si>
  <si>
    <t>24개월내 개설된 거래(Trade) 수</t>
    <phoneticPr fontId="23" type="noConversion"/>
  </si>
  <si>
    <t>12개월내 개설된 거래(Trade) 수</t>
    <phoneticPr fontId="23" type="noConversion"/>
  </si>
  <si>
    <t>미해제 할부 잔액 비율</t>
    <phoneticPr fontId="23" type="noConversion"/>
  </si>
  <si>
    <t>등급</t>
    <phoneticPr fontId="23" type="noConversion"/>
  </si>
  <si>
    <t>소득</t>
    <phoneticPr fontId="23" type="noConversion"/>
  </si>
  <si>
    <t>연체</t>
    <phoneticPr fontId="23" type="noConversion"/>
  </si>
  <si>
    <t>카드/한도</t>
    <phoneticPr fontId="23" type="noConversion"/>
  </si>
  <si>
    <t>카드/개설</t>
    <phoneticPr fontId="23" type="noConversion"/>
  </si>
  <si>
    <t>카드/연체</t>
    <phoneticPr fontId="23" type="noConversion"/>
  </si>
  <si>
    <t>카드/계좌</t>
    <phoneticPr fontId="23" type="noConversion"/>
  </si>
  <si>
    <t>할부/계좌</t>
    <phoneticPr fontId="23" type="noConversion"/>
  </si>
  <si>
    <t>미해지 할부 거래(Trade) 건수</t>
    <phoneticPr fontId="23" type="noConversion"/>
  </si>
  <si>
    <t>최근 12개월내 할부계좌 개설 건수</t>
    <phoneticPr fontId="23" type="noConversion"/>
  </si>
  <si>
    <t>최근 24개월내 할부계좌 개설 건수</t>
    <phoneticPr fontId="23" type="noConversion"/>
  </si>
  <si>
    <t>할부/계좌/개설</t>
    <phoneticPr fontId="23" type="noConversion"/>
  </si>
  <si>
    <t>할부/거래</t>
    <phoneticPr fontId="23" type="noConversion"/>
  </si>
  <si>
    <t>할부/거래/개설</t>
    <phoneticPr fontId="23" type="noConversion"/>
  </si>
  <si>
    <t>최근 할부계좌 개설로부터 경과 월수</t>
    <phoneticPr fontId="23" type="noConversion"/>
  </si>
  <si>
    <t>최근 6개월내 할부 거래(Trade) 개설 건수</t>
    <phoneticPr fontId="23" type="noConversion"/>
  </si>
  <si>
    <t>미해지 할부 계좌 잔액</t>
    <phoneticPr fontId="23" type="noConversion"/>
  </si>
  <si>
    <t>할부/계좌/잔액</t>
    <phoneticPr fontId="23" type="noConversion"/>
  </si>
  <si>
    <t>할부/계좌/한도</t>
    <phoneticPr fontId="23" type="noConversion"/>
  </si>
  <si>
    <t>할부/거래/한도</t>
    <phoneticPr fontId="23" type="noConversion"/>
  </si>
  <si>
    <t>할부/연체</t>
    <phoneticPr fontId="23" type="noConversion"/>
  </si>
  <si>
    <t>조회</t>
    <phoneticPr fontId="23" type="noConversion"/>
  </si>
  <si>
    <t>공공,파산등</t>
    <phoneticPr fontId="23" type="noConversion"/>
  </si>
  <si>
    <t>카드</t>
    <phoneticPr fontId="23" type="noConversion"/>
  </si>
  <si>
    <t>대출 등 전체</t>
    <phoneticPr fontId="23" type="noConversion"/>
  </si>
  <si>
    <t>리볼빙/계좌</t>
    <phoneticPr fontId="23" type="noConversion"/>
  </si>
  <si>
    <t>리볼빙/개설</t>
    <phoneticPr fontId="23" type="noConversion"/>
  </si>
  <si>
    <t>주택담보</t>
    <phoneticPr fontId="23" type="noConversion"/>
  </si>
  <si>
    <t>리볼빙/한도</t>
    <phoneticPr fontId="23" type="noConversion"/>
  </si>
  <si>
    <t>최근 90일이상 연체발생일로부터 경과월수</t>
    <phoneticPr fontId="23" type="noConversion"/>
  </si>
  <si>
    <t>모금된금액(실행금액)</t>
    <phoneticPr fontId="23" type="noConversion"/>
  </si>
  <si>
    <t>helper</t>
    <phoneticPr fontId="23" type="noConversion"/>
  </si>
  <si>
    <t>loan_amnt</t>
    <phoneticPr fontId="23" type="noConversion"/>
  </si>
  <si>
    <t>inq_last_12m</t>
    <phoneticPr fontId="23" type="noConversion"/>
  </si>
  <si>
    <t>grade</t>
    <phoneticPr fontId="23" type="noConversion"/>
  </si>
  <si>
    <t>delinq_2yrs</t>
    <phoneticPr fontId="23" type="noConversion"/>
  </si>
  <si>
    <t>pub_rec</t>
    <phoneticPr fontId="23" type="noConversion"/>
  </si>
  <si>
    <t>mths_since_last_major_derog</t>
    <phoneticPr fontId="23" type="noConversion"/>
  </si>
  <si>
    <t>total_bal_ex_mort</t>
    <phoneticPr fontId="23" type="noConversion"/>
  </si>
  <si>
    <t>dti</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</si>
</sst>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맑은 고딕"/>
      <family val="2"/>
      <scheme val="minor"/>
    </font>
    <font>
      <sz val="11"/>
      <color theme="1"/>
      <name val="맑은 고딕"/>
      <family val="2"/>
      <scheme val="minor"/>
    </font>
    <font>
      <b/>
      <sz val="18"/>
      <color theme="3"/>
      <name val="맑은 고딕"/>
      <family val="2"/>
      <scheme val="major"/>
    </font>
    <font>
      <b/>
      <sz val="15"/>
      <color theme="3"/>
      <name val="맑은 고딕"/>
      <family val="2"/>
      <scheme val="minor"/>
    </font>
    <font>
      <b/>
      <sz val="13"/>
      <color theme="3"/>
      <name val="맑은 고딕"/>
      <family val="2"/>
      <scheme val="minor"/>
    </font>
    <font>
      <b/>
      <sz val="11"/>
      <color theme="3"/>
      <name val="맑은 고딕"/>
      <family val="2"/>
      <scheme val="minor"/>
    </font>
    <font>
      <sz val="11"/>
      <color rgb="FF006100"/>
      <name val="맑은 고딕"/>
      <family val="2"/>
      <scheme val="minor"/>
    </font>
    <font>
      <sz val="11"/>
      <color rgb="FF9C0006"/>
      <name val="맑은 고딕"/>
      <family val="2"/>
      <scheme val="minor"/>
    </font>
    <font>
      <sz val="11"/>
      <color rgb="FF9C6500"/>
      <name val="맑은 고딕"/>
      <family val="2"/>
      <scheme val="minor"/>
    </font>
    <font>
      <sz val="11"/>
      <color rgb="FF3F3F76"/>
      <name val="맑은 고딕"/>
      <family val="2"/>
      <scheme val="minor"/>
    </font>
    <font>
      <b/>
      <sz val="11"/>
      <color rgb="FF3F3F3F"/>
      <name val="맑은 고딕"/>
      <family val="2"/>
      <scheme val="minor"/>
    </font>
    <font>
      <b/>
      <sz val="11"/>
      <color rgb="FFFA7D00"/>
      <name val="맑은 고딕"/>
      <family val="2"/>
      <scheme val="minor"/>
    </font>
    <font>
      <sz val="11"/>
      <color rgb="FFFA7D00"/>
      <name val="맑은 고딕"/>
      <family val="2"/>
      <scheme val="minor"/>
    </font>
    <font>
      <b/>
      <sz val="11"/>
      <color theme="0"/>
      <name val="맑은 고딕"/>
      <family val="2"/>
      <scheme val="minor"/>
    </font>
    <font>
      <sz val="11"/>
      <color rgb="FFFF0000"/>
      <name val="맑은 고딕"/>
      <family val="2"/>
      <scheme val="minor"/>
    </font>
    <font>
      <i/>
      <sz val="11"/>
      <color rgb="FF7F7F7F"/>
      <name val="맑은 고딕"/>
      <family val="2"/>
      <scheme val="minor"/>
    </font>
    <font>
      <b/>
      <sz val="11"/>
      <color theme="1"/>
      <name val="맑은 고딕"/>
      <family val="2"/>
      <scheme val="minor"/>
    </font>
    <font>
      <sz val="11"/>
      <color theme="0"/>
      <name val="맑은 고딕"/>
      <family val="2"/>
      <scheme val="minor"/>
    </font>
    <font>
      <b/>
      <sz val="12"/>
      <color theme="0"/>
      <name val="맑은 고딕"/>
      <family val="2"/>
      <scheme val="minor"/>
    </font>
    <font>
      <u/>
      <sz val="11"/>
      <color theme="10"/>
      <name val="맑은 고딕"/>
      <family val="2"/>
      <scheme val="minor"/>
    </font>
    <font>
      <u/>
      <sz val="11"/>
      <color theme="11"/>
      <name val="맑은 고딕"/>
      <family val="2"/>
      <scheme val="minor"/>
    </font>
    <font>
      <sz val="11"/>
      <color rgb="FF222222"/>
      <name val="맑은 고딕"/>
      <family val="2"/>
      <scheme val="minor"/>
    </font>
    <font>
      <sz val="11"/>
      <color rgb="FF000000"/>
      <name val="맑은 고딕"/>
      <family val="2"/>
      <scheme val="minor"/>
    </font>
    <font>
      <sz val="8"/>
      <name val="맑은 고딕"/>
      <family val="3"/>
      <charset val="129"/>
      <scheme val="minor"/>
    </font>
    <font>
      <b/>
      <sz val="8"/>
      <color theme="0"/>
      <name val="맑은 고딕"/>
      <family val="2"/>
      <scheme val="minor"/>
    </font>
    <font>
      <sz val="8"/>
      <color theme="1"/>
      <name val="맑은 고딕"/>
      <family val="3"/>
      <charset val="129"/>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33">
    <xf numFmtId="0" fontId="0" fillId="0" borderId="0" xfId="0"/>
    <xf numFmtId="0" fontId="0" fillId="0" borderId="10" xfId="0" applyFill="1" applyBorder="1" applyAlignment="1">
      <alignment wrapText="1"/>
    </xf>
    <xf numFmtId="0" fontId="0" fillId="0" borderId="10" xfId="0" applyBorder="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Border="1"/>
    <xf numFmtId="0" fontId="0" fillId="0" borderId="0" xfId="0" applyFill="1" applyBorder="1" applyAlignment="1">
      <alignment wrapText="1"/>
    </xf>
    <xf numFmtId="0" fontId="21" fillId="0" borderId="10" xfId="0" applyFont="1" applyBorder="1"/>
    <xf numFmtId="0" fontId="18" fillId="33" borderId="1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22" fillId="0" borderId="10" xfId="0" applyFont="1" applyBorder="1"/>
    <xf numFmtId="0" fontId="0" fillId="0" borderId="11" xfId="0" applyBorder="1"/>
    <xf numFmtId="0" fontId="25" fillId="0" borderId="0" xfId="0" applyFont="1" applyFill="1" applyAlignment="1">
      <alignment vertical="center"/>
    </xf>
    <xf numFmtId="0" fontId="25" fillId="0" borderId="0" xfId="0" applyFont="1" applyAlignment="1">
      <alignment vertical="center"/>
    </xf>
    <xf numFmtId="0" fontId="25" fillId="0" borderId="10" xfId="0" applyFont="1" applyBorder="1" applyAlignment="1">
      <alignment vertical="center"/>
    </xf>
    <xf numFmtId="0" fontId="25" fillId="0" borderId="10" xfId="0" applyFont="1" applyBorder="1" applyAlignment="1">
      <alignment vertical="center" wrapText="1"/>
    </xf>
    <xf numFmtId="0" fontId="25" fillId="0" borderId="10" xfId="0" applyFont="1" applyFill="1" applyBorder="1" applyAlignment="1">
      <alignment vertical="center"/>
    </xf>
    <xf numFmtId="0" fontId="25" fillId="0" borderId="10" xfId="0" applyFont="1" applyFill="1" applyBorder="1" applyAlignment="1">
      <alignment vertical="center" wrapText="1"/>
    </xf>
    <xf numFmtId="0" fontId="25" fillId="0" borderId="0" xfId="0" applyFont="1" applyFill="1" applyBorder="1" applyAlignment="1">
      <alignment vertical="center"/>
    </xf>
    <xf numFmtId="0" fontId="25" fillId="0" borderId="0" xfId="0" applyFont="1" applyBorder="1" applyAlignment="1">
      <alignment vertical="center"/>
    </xf>
    <xf numFmtId="0" fontId="25" fillId="0" borderId="0" xfId="0" applyFont="1" applyFill="1" applyBorder="1" applyAlignment="1">
      <alignment vertical="center" wrapText="1"/>
    </xf>
    <xf numFmtId="0" fontId="25" fillId="0" borderId="0" xfId="0" applyFont="1" applyAlignment="1">
      <alignment vertical="center" wrapText="1"/>
    </xf>
    <xf numFmtId="49" fontId="25" fillId="0" borderId="0" xfId="0" applyNumberFormat="1" applyFont="1" applyAlignment="1">
      <alignment vertical="center"/>
    </xf>
    <xf numFmtId="49" fontId="25" fillId="0" borderId="0" xfId="0" applyNumberFormat="1" applyFont="1" applyFill="1" applyAlignment="1">
      <alignment vertical="center"/>
    </xf>
    <xf numFmtId="0" fontId="25" fillId="0" borderId="0" xfId="0" applyFont="1" applyBorder="1" applyAlignment="1">
      <alignment vertical="center" wrapText="1"/>
    </xf>
    <xf numFmtId="0" fontId="24" fillId="33" borderId="10" xfId="0" applyFont="1" applyFill="1" applyBorder="1" applyAlignment="1">
      <alignment vertical="center"/>
    </xf>
    <xf numFmtId="0" fontId="24" fillId="33" borderId="10" xfId="0" applyFont="1" applyFill="1" applyBorder="1" applyAlignment="1">
      <alignment vertical="center" wrapText="1"/>
    </xf>
  </cellXfs>
  <cellStyles count="9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열어 본 하이퍼링크" xfId="43" builtinId="9" hidden="1"/>
    <cellStyle name="열어 본 하이퍼링크" xfId="45" builtinId="9" hidden="1"/>
    <cellStyle name="열어 본 하이퍼링크" xfId="47" builtinId="9" hidden="1"/>
    <cellStyle name="열어 본 하이퍼링크" xfId="49" builtinId="9" hidden="1"/>
    <cellStyle name="열어 본 하이퍼링크" xfId="51" builtinId="9" hidden="1"/>
    <cellStyle name="열어 본 하이퍼링크" xfId="53" builtinId="9" hidden="1"/>
    <cellStyle name="열어 본 하이퍼링크" xfId="55" builtinId="9" hidden="1"/>
    <cellStyle name="열어 본 하이퍼링크" xfId="57" builtinId="9" hidden="1"/>
    <cellStyle name="열어 본 하이퍼링크" xfId="59" builtinId="9" hidden="1"/>
    <cellStyle name="열어 본 하이퍼링크" xfId="61" builtinId="9" hidden="1"/>
    <cellStyle name="열어 본 하이퍼링크" xfId="63" builtinId="9" hidden="1"/>
    <cellStyle name="열어 본 하이퍼링크" xfId="65" builtinId="9" hidden="1"/>
    <cellStyle name="열어 본 하이퍼링크" xfId="67" builtinId="9" hidden="1"/>
    <cellStyle name="열어 본 하이퍼링크" xfId="69" builtinId="9" hidden="1"/>
    <cellStyle name="열어 본 하이퍼링크" xfId="71" builtinId="9" hidden="1"/>
    <cellStyle name="열어 본 하이퍼링크" xfId="73" builtinId="9" hidden="1"/>
    <cellStyle name="열어 본 하이퍼링크" xfId="75" builtinId="9" hidden="1"/>
    <cellStyle name="열어 본 하이퍼링크" xfId="77" builtinId="9" hidden="1"/>
    <cellStyle name="열어 본 하이퍼링크" xfId="79" builtinId="9" hidden="1"/>
    <cellStyle name="열어 본 하이퍼링크" xfId="81" builtinId="9" hidden="1"/>
    <cellStyle name="열어 본 하이퍼링크" xfId="83" builtinId="9" hidden="1"/>
    <cellStyle name="열어 본 하이퍼링크" xfId="85" builtinId="9" hidden="1"/>
    <cellStyle name="열어 본 하이퍼링크" xfId="87" builtinId="9" hidden="1"/>
    <cellStyle name="열어 본 하이퍼링크" xfId="89" builtinId="9" hidden="1"/>
    <cellStyle name="열어 본 하이퍼링크" xfId="91" builtinId="9" hidde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 name="하이퍼링크" xfId="42" builtinId="8" hidden="1"/>
    <cellStyle name="하이퍼링크" xfId="44" builtinId="8" hidden="1"/>
    <cellStyle name="하이퍼링크" xfId="46" builtinId="8" hidden="1"/>
    <cellStyle name="하이퍼링크" xfId="48" builtinId="8" hidden="1"/>
    <cellStyle name="하이퍼링크" xfId="50" builtinId="8" hidden="1"/>
    <cellStyle name="하이퍼링크" xfId="52" builtinId="8" hidden="1"/>
    <cellStyle name="하이퍼링크" xfId="54" builtinId="8" hidden="1"/>
    <cellStyle name="하이퍼링크" xfId="56" builtinId="8" hidden="1"/>
    <cellStyle name="하이퍼링크" xfId="58" builtinId="8" hidden="1"/>
    <cellStyle name="하이퍼링크" xfId="60" builtinId="8" hidden="1"/>
    <cellStyle name="하이퍼링크" xfId="62" builtinId="8" hidden="1"/>
    <cellStyle name="하이퍼링크" xfId="64" builtinId="8" hidden="1"/>
    <cellStyle name="하이퍼링크" xfId="66" builtinId="8" hidden="1"/>
    <cellStyle name="하이퍼링크" xfId="68" builtinId="8" hidden="1"/>
    <cellStyle name="하이퍼링크" xfId="70" builtinId="8" hidden="1"/>
    <cellStyle name="하이퍼링크" xfId="72" builtinId="8" hidden="1"/>
    <cellStyle name="하이퍼링크" xfId="74" builtinId="8" hidden="1"/>
    <cellStyle name="하이퍼링크" xfId="76" builtinId="8" hidden="1"/>
    <cellStyle name="하이퍼링크" xfId="78" builtinId="8" hidden="1"/>
    <cellStyle name="하이퍼링크" xfId="80" builtinId="8" hidden="1"/>
    <cellStyle name="하이퍼링크" xfId="82" builtinId="8" hidden="1"/>
    <cellStyle name="하이퍼링크" xfId="84" builtinId="8" hidden="1"/>
    <cellStyle name="하이퍼링크" xfId="86" builtinId="8" hidden="1"/>
    <cellStyle name="하이퍼링크" xfId="88" builtinId="8" hidden="1"/>
    <cellStyle name="하이퍼링크" xfId="90" builtinId="8"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Q154"/>
  <sheetViews>
    <sheetView tabSelected="1" zoomScale="115" zoomScaleNormal="115" workbookViewId="0">
      <pane ySplit="1" topLeftCell="A2" activePane="bottomLeft" state="frozen"/>
      <selection pane="bottomLeft" activeCell="G132" sqref="G132"/>
    </sheetView>
  </sheetViews>
  <sheetFormatPr defaultColWidth="8.875" defaultRowHeight="11.25" x14ac:dyDescent="0.3"/>
  <cols>
    <col min="1" max="1" width="15.5" style="19" customWidth="1"/>
    <col min="2" max="2" width="29.875" style="27" customWidth="1"/>
    <col min="3" max="3" width="16" style="27" customWidth="1"/>
    <col min="4" max="4" width="5.875" style="27" customWidth="1"/>
    <col min="5" max="5" width="6.75" style="27" customWidth="1"/>
    <col min="6" max="6" width="5.25" style="27" customWidth="1"/>
    <col min="7" max="7" width="23.125" style="27" customWidth="1"/>
    <col min="8" max="9" width="11" style="27" customWidth="1"/>
    <col min="10" max="10" width="7.25" style="18" customWidth="1"/>
    <col min="11" max="11" width="28.25" style="19" customWidth="1"/>
    <col min="12" max="14" width="8.875" style="19"/>
    <col min="15" max="15" width="25" style="19" bestFit="1" customWidth="1"/>
    <col min="16" max="16384" width="8.875" style="19"/>
  </cols>
  <sheetData>
    <row r="1" spans="1:13" ht="22.5" x14ac:dyDescent="0.3">
      <c r="A1" s="31" t="s">
        <v>99</v>
      </c>
      <c r="B1" s="32" t="s">
        <v>499</v>
      </c>
      <c r="C1" s="32" t="s">
        <v>400</v>
      </c>
      <c r="D1" s="32" t="s">
        <v>401</v>
      </c>
      <c r="E1" s="32" t="s">
        <v>470</v>
      </c>
      <c r="F1" s="32" t="s">
        <v>469</v>
      </c>
      <c r="G1" s="32" t="s">
        <v>506</v>
      </c>
      <c r="H1" s="32" t="s">
        <v>541</v>
      </c>
      <c r="I1" s="18" t="s">
        <v>592</v>
      </c>
      <c r="K1" s="19" t="s">
        <v>394</v>
      </c>
      <c r="L1" s="19" t="s">
        <v>393</v>
      </c>
      <c r="M1" s="27" t="s">
        <v>399</v>
      </c>
    </row>
    <row r="2" spans="1:13" ht="33.75" hidden="1" x14ac:dyDescent="0.3">
      <c r="A2" s="22" t="s">
        <v>397</v>
      </c>
      <c r="B2" s="23" t="s">
        <v>258</v>
      </c>
      <c r="C2" s="21" t="str">
        <f t="shared" ref="C2:C33" si="0">IFERROR(VLOOKUP(A2, K:K, 1, FALSE), "없음")</f>
        <v>verification_status_joint</v>
      </c>
      <c r="D2" s="21">
        <f t="shared" ref="D2:D33" si="1">IFERROR(VLOOKUP(A2, K:L, 2, FALSE), 999)</f>
        <v>56</v>
      </c>
      <c r="E2" s="21" t="s">
        <v>498</v>
      </c>
      <c r="F2" s="21" t="s">
        <v>406</v>
      </c>
      <c r="G2" s="21" t="s">
        <v>424</v>
      </c>
      <c r="H2" s="21"/>
      <c r="I2" s="30" t="str">
        <f>"'"&amp;A2&amp;"',"</f>
        <v>'verification_status_joint',</v>
      </c>
      <c r="K2" s="28" t="s">
        <v>0</v>
      </c>
      <c r="L2" s="19">
        <v>1</v>
      </c>
      <c r="M2" s="19" t="str">
        <f t="shared" ref="M2:M17" si="2">IFERROR(VLOOKUP(K2, A:A, 1, FALSE), "없음")</f>
        <v>id</v>
      </c>
    </row>
    <row r="3" spans="1:13" ht="22.5" hidden="1" x14ac:dyDescent="0.3">
      <c r="A3" s="20" t="s">
        <v>435</v>
      </c>
      <c r="B3" s="21" t="s">
        <v>317</v>
      </c>
      <c r="C3" s="21" t="str">
        <f t="shared" si="0"/>
        <v>sec_app_earliest_cr_line</v>
      </c>
      <c r="D3" s="21">
        <f t="shared" si="1"/>
        <v>113</v>
      </c>
      <c r="E3" s="21" t="s">
        <v>498</v>
      </c>
      <c r="F3" s="21" t="s">
        <v>406</v>
      </c>
      <c r="G3" s="21" t="s">
        <v>436</v>
      </c>
      <c r="H3" s="21"/>
      <c r="I3" s="30" t="str">
        <f t="shared" ref="I3:I66" si="3">"'"&amp;A3&amp;"',"</f>
        <v>'sec_app_earliest_cr_line',</v>
      </c>
      <c r="K3" s="28" t="s">
        <v>1</v>
      </c>
      <c r="L3" s="19">
        <v>2</v>
      </c>
      <c r="M3" s="19" t="str">
        <f t="shared" si="2"/>
        <v>member_id</v>
      </c>
    </row>
    <row r="4" spans="1:13" s="18" customFormat="1" ht="33.75" hidden="1" x14ac:dyDescent="0.3">
      <c r="A4" s="22" t="s">
        <v>254</v>
      </c>
      <c r="B4" s="23" t="s">
        <v>265</v>
      </c>
      <c r="C4" s="21" t="str">
        <f t="shared" si="0"/>
        <v>annual_inc_joint</v>
      </c>
      <c r="D4" s="21">
        <f t="shared" si="1"/>
        <v>54</v>
      </c>
      <c r="E4" s="21" t="s">
        <v>498</v>
      </c>
      <c r="F4" s="21" t="s">
        <v>407</v>
      </c>
      <c r="G4" s="21" t="s">
        <v>487</v>
      </c>
      <c r="H4" s="21"/>
      <c r="I4" s="30" t="str">
        <f t="shared" si="3"/>
        <v>'annual_inc_joint',</v>
      </c>
      <c r="K4" s="29" t="s">
        <v>2</v>
      </c>
      <c r="L4" s="18">
        <v>3</v>
      </c>
      <c r="M4" s="19" t="str">
        <f t="shared" si="2"/>
        <v>loan_amnt</v>
      </c>
    </row>
    <row r="5" spans="1:13" s="18" customFormat="1" ht="67.5" hidden="1" x14ac:dyDescent="0.3">
      <c r="A5" s="22" t="s">
        <v>255</v>
      </c>
      <c r="B5" s="23" t="s">
        <v>256</v>
      </c>
      <c r="C5" s="21" t="str">
        <f t="shared" si="0"/>
        <v>dti_joint</v>
      </c>
      <c r="D5" s="21">
        <f t="shared" si="1"/>
        <v>55</v>
      </c>
      <c r="E5" s="21" t="s">
        <v>498</v>
      </c>
      <c r="F5" s="21" t="s">
        <v>407</v>
      </c>
      <c r="G5" s="21" t="s">
        <v>460</v>
      </c>
      <c r="H5" s="21"/>
      <c r="I5" s="30" t="str">
        <f t="shared" si="3"/>
        <v>'dti_joint',</v>
      </c>
      <c r="K5" s="29" t="s">
        <v>3</v>
      </c>
      <c r="L5" s="18">
        <v>4</v>
      </c>
      <c r="M5" s="19" t="str">
        <f t="shared" si="2"/>
        <v>funded_amnt</v>
      </c>
    </row>
    <row r="6" spans="1:13" ht="22.5" hidden="1" x14ac:dyDescent="0.3">
      <c r="A6" s="20" t="s">
        <v>383</v>
      </c>
      <c r="B6" s="21" t="s">
        <v>311</v>
      </c>
      <c r="C6" s="21" t="str">
        <f t="shared" si="0"/>
        <v>revol_bal_joint</v>
      </c>
      <c r="D6" s="21">
        <f t="shared" si="1"/>
        <v>112</v>
      </c>
      <c r="E6" s="21" t="s">
        <v>498</v>
      </c>
      <c r="F6" s="21"/>
      <c r="G6" s="21"/>
      <c r="H6" s="21"/>
      <c r="I6" s="30" t="str">
        <f t="shared" si="3"/>
        <v>'revol_bal_joint',</v>
      </c>
      <c r="K6" s="28" t="s">
        <v>4</v>
      </c>
      <c r="L6" s="19">
        <v>5</v>
      </c>
      <c r="M6" s="19" t="str">
        <f t="shared" si="2"/>
        <v>funded_amnt_inv</v>
      </c>
    </row>
    <row r="7" spans="1:13" ht="22.5" hidden="1" x14ac:dyDescent="0.3">
      <c r="A7" s="20" t="s">
        <v>385</v>
      </c>
      <c r="B7" s="21" t="s">
        <v>319</v>
      </c>
      <c r="C7" s="21" t="str">
        <f t="shared" si="0"/>
        <v>sec_app_inq_last_6mths</v>
      </c>
      <c r="D7" s="21">
        <f t="shared" si="1"/>
        <v>114</v>
      </c>
      <c r="E7" s="21" t="s">
        <v>498</v>
      </c>
      <c r="F7" s="21"/>
      <c r="G7" s="21"/>
      <c r="H7" s="21"/>
      <c r="I7" s="30" t="str">
        <f t="shared" si="3"/>
        <v>'sec_app_inq_last_6mths',</v>
      </c>
      <c r="K7" s="28" t="s">
        <v>5</v>
      </c>
      <c r="L7" s="19">
        <v>6</v>
      </c>
      <c r="M7" s="19" t="str">
        <f t="shared" si="2"/>
        <v>term</v>
      </c>
    </row>
    <row r="8" spans="1:13" ht="22.5" hidden="1" x14ac:dyDescent="0.3">
      <c r="A8" s="20" t="s">
        <v>386</v>
      </c>
      <c r="B8" s="21" t="s">
        <v>321</v>
      </c>
      <c r="C8" s="21" t="str">
        <f t="shared" si="0"/>
        <v>sec_app_mort_acc</v>
      </c>
      <c r="D8" s="21">
        <f t="shared" si="1"/>
        <v>115</v>
      </c>
      <c r="E8" s="21" t="s">
        <v>498</v>
      </c>
      <c r="F8" s="21"/>
      <c r="G8" s="21"/>
      <c r="H8" s="21"/>
      <c r="I8" s="30" t="str">
        <f t="shared" si="3"/>
        <v>'sec_app_mort_acc',</v>
      </c>
      <c r="K8" s="28" t="s">
        <v>6</v>
      </c>
      <c r="L8" s="19">
        <v>7</v>
      </c>
      <c r="M8" s="19" t="str">
        <f t="shared" si="2"/>
        <v>int_rate</v>
      </c>
    </row>
    <row r="9" spans="1:13" ht="22.5" hidden="1" x14ac:dyDescent="0.3">
      <c r="A9" s="20" t="s">
        <v>387</v>
      </c>
      <c r="B9" s="21" t="s">
        <v>323</v>
      </c>
      <c r="C9" s="21" t="str">
        <f t="shared" si="0"/>
        <v>sec_app_open_acc</v>
      </c>
      <c r="D9" s="21">
        <f t="shared" si="1"/>
        <v>116</v>
      </c>
      <c r="E9" s="21" t="s">
        <v>498</v>
      </c>
      <c r="F9" s="21"/>
      <c r="G9" s="21"/>
      <c r="H9" s="21"/>
      <c r="I9" s="30" t="str">
        <f t="shared" si="3"/>
        <v>'sec_app_open_acc',</v>
      </c>
      <c r="K9" s="28" t="s">
        <v>7</v>
      </c>
      <c r="L9" s="19">
        <v>8</v>
      </c>
      <c r="M9" s="19" t="str">
        <f t="shared" si="2"/>
        <v>installment</v>
      </c>
    </row>
    <row r="10" spans="1:13" ht="22.5" hidden="1" x14ac:dyDescent="0.3">
      <c r="A10" s="20" t="s">
        <v>388</v>
      </c>
      <c r="B10" s="21" t="s">
        <v>325</v>
      </c>
      <c r="C10" s="21" t="str">
        <f t="shared" si="0"/>
        <v>sec_app_revol_util</v>
      </c>
      <c r="D10" s="21">
        <f t="shared" si="1"/>
        <v>117</v>
      </c>
      <c r="E10" s="21" t="s">
        <v>498</v>
      </c>
      <c r="F10" s="21"/>
      <c r="G10" s="21"/>
      <c r="H10" s="21"/>
      <c r="I10" s="30" t="str">
        <f t="shared" si="3"/>
        <v>'sec_app_revol_util',</v>
      </c>
      <c r="K10" s="28" t="s">
        <v>8</v>
      </c>
      <c r="L10" s="19">
        <v>9</v>
      </c>
      <c r="M10" s="19" t="str">
        <f t="shared" si="2"/>
        <v>grade</v>
      </c>
    </row>
    <row r="11" spans="1:13" s="18" customFormat="1" ht="33.75" hidden="1" x14ac:dyDescent="0.3">
      <c r="A11" s="20" t="s">
        <v>336</v>
      </c>
      <c r="B11" s="21" t="s">
        <v>326</v>
      </c>
      <c r="C11" s="21" t="str">
        <f t="shared" si="0"/>
        <v>sec_app_open_act_il</v>
      </c>
      <c r="D11" s="21">
        <f t="shared" si="1"/>
        <v>118</v>
      </c>
      <c r="E11" s="21" t="s">
        <v>498</v>
      </c>
      <c r="F11" s="21"/>
      <c r="G11" s="21"/>
      <c r="H11" s="21"/>
      <c r="I11" s="30" t="str">
        <f t="shared" si="3"/>
        <v>'sec_app_open_act_il',</v>
      </c>
      <c r="K11" s="29" t="s">
        <v>9</v>
      </c>
      <c r="L11" s="18">
        <v>10</v>
      </c>
      <c r="M11" s="19" t="str">
        <f t="shared" si="2"/>
        <v>sub_grade</v>
      </c>
    </row>
    <row r="12" spans="1:13" ht="22.5" hidden="1" x14ac:dyDescent="0.3">
      <c r="A12" s="20" t="s">
        <v>389</v>
      </c>
      <c r="B12" s="21" t="s">
        <v>328</v>
      </c>
      <c r="C12" s="21" t="str">
        <f t="shared" si="0"/>
        <v>sec_app_num_rev_accts</v>
      </c>
      <c r="D12" s="21">
        <f t="shared" si="1"/>
        <v>119</v>
      </c>
      <c r="E12" s="21" t="s">
        <v>498</v>
      </c>
      <c r="F12" s="21"/>
      <c r="G12" s="21"/>
      <c r="H12" s="21"/>
      <c r="I12" s="30" t="str">
        <f t="shared" si="3"/>
        <v>'sec_app_num_rev_accts',</v>
      </c>
      <c r="K12" s="28" t="s">
        <v>166</v>
      </c>
      <c r="L12" s="19">
        <v>11</v>
      </c>
      <c r="M12" s="19" t="str">
        <f t="shared" si="2"/>
        <v>emp_title</v>
      </c>
    </row>
    <row r="13" spans="1:13" ht="33.75" hidden="1" x14ac:dyDescent="0.3">
      <c r="A13" s="20" t="s">
        <v>390</v>
      </c>
      <c r="B13" s="21" t="s">
        <v>330</v>
      </c>
      <c r="C13" s="21" t="str">
        <f t="shared" si="0"/>
        <v>sec_app_chargeoff_within_12_mths</v>
      </c>
      <c r="D13" s="21">
        <f t="shared" si="1"/>
        <v>120</v>
      </c>
      <c r="E13" s="21" t="s">
        <v>498</v>
      </c>
      <c r="F13" s="21"/>
      <c r="G13" s="21"/>
      <c r="H13" s="21"/>
      <c r="I13" s="30" t="str">
        <f t="shared" si="3"/>
        <v>'sec_app_chargeoff_within_12_mths',</v>
      </c>
      <c r="K13" s="28" t="s">
        <v>10</v>
      </c>
      <c r="L13" s="19">
        <v>12</v>
      </c>
      <c r="M13" s="19" t="str">
        <f t="shared" si="2"/>
        <v>emp_length</v>
      </c>
    </row>
    <row r="14" spans="1:13" ht="33.75" hidden="1" x14ac:dyDescent="0.3">
      <c r="A14" s="20" t="s">
        <v>391</v>
      </c>
      <c r="B14" s="21" t="s">
        <v>332</v>
      </c>
      <c r="C14" s="21" t="str">
        <f t="shared" si="0"/>
        <v>sec_app_collections_12_mths_ex_med</v>
      </c>
      <c r="D14" s="21">
        <f t="shared" si="1"/>
        <v>121</v>
      </c>
      <c r="E14" s="21" t="s">
        <v>498</v>
      </c>
      <c r="F14" s="21"/>
      <c r="G14" s="21"/>
      <c r="H14" s="21"/>
      <c r="I14" s="30" t="str">
        <f t="shared" si="3"/>
        <v>'sec_app_collections_12_mths_ex_med',</v>
      </c>
      <c r="K14" s="28" t="s">
        <v>11</v>
      </c>
      <c r="L14" s="19">
        <v>13</v>
      </c>
      <c r="M14" s="19" t="str">
        <f t="shared" si="2"/>
        <v>home_ownership</v>
      </c>
    </row>
    <row r="15" spans="1:13" ht="33.75" hidden="1" x14ac:dyDescent="0.3">
      <c r="A15" s="20" t="s">
        <v>392</v>
      </c>
      <c r="B15" s="21" t="s">
        <v>334</v>
      </c>
      <c r="C15" s="21" t="str">
        <f t="shared" si="0"/>
        <v>sec_app_mths_since_last_major_derog</v>
      </c>
      <c r="D15" s="21">
        <f t="shared" si="1"/>
        <v>122</v>
      </c>
      <c r="E15" s="21" t="s">
        <v>498</v>
      </c>
      <c r="F15" s="21"/>
      <c r="G15" s="21"/>
      <c r="H15" s="21"/>
      <c r="I15" s="30" t="str">
        <f t="shared" si="3"/>
        <v>'sec_app_mths_since_last_major_derog',</v>
      </c>
      <c r="J15" s="26"/>
      <c r="K15" s="28" t="s">
        <v>12</v>
      </c>
      <c r="L15" s="19">
        <v>14</v>
      </c>
      <c r="M15" s="19" t="str">
        <f t="shared" si="2"/>
        <v>annual_inc</v>
      </c>
    </row>
    <row r="16" spans="1:13" hidden="1" x14ac:dyDescent="0.3">
      <c r="A16" s="20" t="s">
        <v>14</v>
      </c>
      <c r="B16" s="23" t="s">
        <v>88</v>
      </c>
      <c r="C16" s="21" t="str">
        <f t="shared" si="0"/>
        <v>loan_status</v>
      </c>
      <c r="D16" s="21">
        <f t="shared" si="1"/>
        <v>17</v>
      </c>
      <c r="E16" s="21" t="s">
        <v>489</v>
      </c>
      <c r="F16" s="21" t="s">
        <v>406</v>
      </c>
      <c r="G16" s="21" t="s">
        <v>421</v>
      </c>
      <c r="H16" s="21"/>
      <c r="I16" s="30" t="str">
        <f t="shared" si="3"/>
        <v>'loan_status',</v>
      </c>
      <c r="J16" s="26"/>
      <c r="K16" s="28" t="s">
        <v>294</v>
      </c>
      <c r="L16" s="19">
        <v>15</v>
      </c>
      <c r="M16" s="19" t="str">
        <f t="shared" si="2"/>
        <v>verification_status</v>
      </c>
    </row>
    <row r="17" spans="1:13" ht="22.5" hidden="1" x14ac:dyDescent="0.3">
      <c r="A17" s="20" t="s">
        <v>422</v>
      </c>
      <c r="B17" s="23" t="s">
        <v>91</v>
      </c>
      <c r="C17" s="21" t="str">
        <f t="shared" si="0"/>
        <v>pymnt_plan</v>
      </c>
      <c r="D17" s="21">
        <f t="shared" si="1"/>
        <v>18</v>
      </c>
      <c r="E17" s="21" t="s">
        <v>489</v>
      </c>
      <c r="F17" s="21" t="s">
        <v>406</v>
      </c>
      <c r="G17" s="21" t="s">
        <v>423</v>
      </c>
      <c r="H17" s="21"/>
      <c r="I17" s="30" t="str">
        <f t="shared" si="3"/>
        <v>'pymnt_plan',</v>
      </c>
      <c r="K17" s="28" t="s">
        <v>254</v>
      </c>
      <c r="L17" s="19">
        <v>54</v>
      </c>
      <c r="M17" s="19" t="str">
        <f t="shared" si="2"/>
        <v>annual_inc_joint</v>
      </c>
    </row>
    <row r="18" spans="1:13" hidden="1" x14ac:dyDescent="0.3">
      <c r="A18" s="20" t="s">
        <v>462</v>
      </c>
      <c r="B18" s="23" t="s">
        <v>250</v>
      </c>
      <c r="C18" s="21" t="str">
        <f t="shared" si="0"/>
        <v>last_pymnt_d</v>
      </c>
      <c r="D18" s="21">
        <f t="shared" si="1"/>
        <v>46</v>
      </c>
      <c r="E18" s="21" t="s">
        <v>489</v>
      </c>
      <c r="F18" s="21" t="s">
        <v>406</v>
      </c>
      <c r="G18" s="21" t="s">
        <v>454</v>
      </c>
      <c r="H18" s="21"/>
      <c r="I18" s="30" t="str">
        <f t="shared" si="3"/>
        <v>'last_pymnt_d',</v>
      </c>
    </row>
    <row r="19" spans="1:13" hidden="1" x14ac:dyDescent="0.3">
      <c r="A19" s="20" t="s">
        <v>44</v>
      </c>
      <c r="B19" s="21" t="s">
        <v>98</v>
      </c>
      <c r="C19" s="21" t="str">
        <f t="shared" si="0"/>
        <v>next_pymnt_d</v>
      </c>
      <c r="D19" s="21">
        <f t="shared" si="1"/>
        <v>48</v>
      </c>
      <c r="E19" s="21" t="s">
        <v>489</v>
      </c>
      <c r="F19" s="21" t="s">
        <v>406</v>
      </c>
      <c r="G19" s="21" t="s">
        <v>456</v>
      </c>
      <c r="H19" s="21"/>
      <c r="I19" s="30" t="str">
        <f t="shared" si="3"/>
        <v>'next_pymnt_d',</v>
      </c>
      <c r="K19" s="28" t="s">
        <v>13</v>
      </c>
      <c r="L19" s="19">
        <v>16</v>
      </c>
      <c r="M19" s="19" t="str">
        <f t="shared" ref="M19:M50" si="4">IFERROR(VLOOKUP(K19, A:A, 1, FALSE), "없음")</f>
        <v>issue_d</v>
      </c>
    </row>
    <row r="20" spans="1:13" ht="22.5" hidden="1" x14ac:dyDescent="0.3">
      <c r="A20" s="20" t="s">
        <v>490</v>
      </c>
      <c r="B20" s="23" t="s">
        <v>251</v>
      </c>
      <c r="C20" s="21" t="str">
        <f t="shared" si="0"/>
        <v>last_credit_pull_d</v>
      </c>
      <c r="D20" s="21">
        <f t="shared" si="1"/>
        <v>49</v>
      </c>
      <c r="E20" s="21" t="s">
        <v>489</v>
      </c>
      <c r="F20" s="21" t="s">
        <v>406</v>
      </c>
      <c r="G20" s="21" t="s">
        <v>463</v>
      </c>
      <c r="H20" s="21"/>
      <c r="I20" s="30" t="str">
        <f t="shared" si="3"/>
        <v>'last_credit_pull_d',</v>
      </c>
      <c r="K20" s="28" t="s">
        <v>14</v>
      </c>
      <c r="L20" s="19">
        <v>17</v>
      </c>
      <c r="M20" s="19" t="str">
        <f t="shared" si="4"/>
        <v>loan_status</v>
      </c>
    </row>
    <row r="21" spans="1:13" ht="22.5" hidden="1" x14ac:dyDescent="0.3">
      <c r="A21" s="20" t="s">
        <v>346</v>
      </c>
      <c r="B21" s="21" t="s">
        <v>366</v>
      </c>
      <c r="C21" s="21" t="str">
        <f t="shared" si="0"/>
        <v>hardship_flag</v>
      </c>
      <c r="D21" s="21">
        <f t="shared" si="1"/>
        <v>123</v>
      </c>
      <c r="E21" s="21" t="s">
        <v>486</v>
      </c>
      <c r="F21" s="21" t="s">
        <v>406</v>
      </c>
      <c r="G21" s="21" t="s">
        <v>465</v>
      </c>
      <c r="H21" s="21"/>
      <c r="I21" s="30" t="str">
        <f t="shared" si="3"/>
        <v>'hardship_flag',</v>
      </c>
      <c r="K21" s="28" t="s">
        <v>15</v>
      </c>
      <c r="L21" s="19">
        <v>18</v>
      </c>
      <c r="M21" s="19" t="str">
        <f t="shared" si="4"/>
        <v>pymnt_plan</v>
      </c>
    </row>
    <row r="22" spans="1:13" hidden="1" x14ac:dyDescent="0.3">
      <c r="A22" s="20" t="s">
        <v>464</v>
      </c>
      <c r="B22" s="21" t="s">
        <v>367</v>
      </c>
      <c r="C22" s="21" t="str">
        <f t="shared" si="0"/>
        <v>hardship_type</v>
      </c>
      <c r="D22" s="21">
        <f t="shared" si="1"/>
        <v>124</v>
      </c>
      <c r="E22" s="21" t="s">
        <v>486</v>
      </c>
      <c r="F22" s="21" t="s">
        <v>406</v>
      </c>
      <c r="G22" s="21" t="s">
        <v>466</v>
      </c>
      <c r="H22" s="21"/>
      <c r="I22" s="30" t="str">
        <f t="shared" si="3"/>
        <v>'hardship_type',</v>
      </c>
      <c r="K22" s="28" t="s">
        <v>16</v>
      </c>
      <c r="L22" s="19">
        <v>19</v>
      </c>
      <c r="M22" s="19" t="str">
        <f t="shared" si="4"/>
        <v>url</v>
      </c>
    </row>
    <row r="23" spans="1:13" ht="22.5" hidden="1" x14ac:dyDescent="0.3">
      <c r="A23" s="20" t="s">
        <v>467</v>
      </c>
      <c r="B23" s="21" t="s">
        <v>368</v>
      </c>
      <c r="C23" s="21" t="str">
        <f t="shared" si="0"/>
        <v>hardship_reason</v>
      </c>
      <c r="D23" s="21">
        <f t="shared" si="1"/>
        <v>125</v>
      </c>
      <c r="E23" s="21" t="s">
        <v>486</v>
      </c>
      <c r="F23" s="21" t="s">
        <v>406</v>
      </c>
      <c r="G23" s="21" t="s">
        <v>468</v>
      </c>
      <c r="H23" s="21"/>
      <c r="I23" s="30" t="str">
        <f t="shared" si="3"/>
        <v>'hardship_reason',</v>
      </c>
      <c r="K23" s="28" t="s">
        <v>17</v>
      </c>
      <c r="L23" s="19">
        <v>20</v>
      </c>
      <c r="M23" s="19" t="str">
        <f t="shared" si="4"/>
        <v>desc</v>
      </c>
    </row>
    <row r="24" spans="1:13" ht="22.5" hidden="1" x14ac:dyDescent="0.3">
      <c r="A24" s="20" t="s">
        <v>471</v>
      </c>
      <c r="B24" s="21" t="s">
        <v>369</v>
      </c>
      <c r="C24" s="21" t="str">
        <f t="shared" si="0"/>
        <v>hardship_status</v>
      </c>
      <c r="D24" s="21">
        <f t="shared" si="1"/>
        <v>126</v>
      </c>
      <c r="E24" s="21" t="s">
        <v>486</v>
      </c>
      <c r="F24" s="21" t="s">
        <v>406</v>
      </c>
      <c r="G24" s="21" t="s">
        <v>472</v>
      </c>
      <c r="H24" s="21"/>
      <c r="I24" s="30" t="str">
        <f t="shared" si="3"/>
        <v>'hardship_status',</v>
      </c>
      <c r="K24" s="28" t="s">
        <v>18</v>
      </c>
      <c r="L24" s="19">
        <v>21</v>
      </c>
      <c r="M24" s="19" t="str">
        <f t="shared" si="4"/>
        <v>purpose</v>
      </c>
    </row>
    <row r="25" spans="1:13" ht="22.5" hidden="1" x14ac:dyDescent="0.3">
      <c r="A25" s="20" t="s">
        <v>474</v>
      </c>
      <c r="B25" s="21" t="s">
        <v>372</v>
      </c>
      <c r="C25" s="21" t="str">
        <f t="shared" si="0"/>
        <v>hardship_start_date</v>
      </c>
      <c r="D25" s="21">
        <f t="shared" si="1"/>
        <v>129</v>
      </c>
      <c r="E25" s="21" t="s">
        <v>486</v>
      </c>
      <c r="F25" s="21" t="s">
        <v>406</v>
      </c>
      <c r="G25" s="21" t="s">
        <v>475</v>
      </c>
      <c r="H25" s="21"/>
      <c r="I25" s="30" t="str">
        <f t="shared" si="3"/>
        <v>'hardship_start_date',</v>
      </c>
      <c r="K25" s="28" t="s">
        <v>19</v>
      </c>
      <c r="L25" s="19">
        <v>22</v>
      </c>
      <c r="M25" s="19" t="str">
        <f t="shared" si="4"/>
        <v>title</v>
      </c>
    </row>
    <row r="26" spans="1:13" ht="22.5" hidden="1" x14ac:dyDescent="0.3">
      <c r="A26" s="20" t="s">
        <v>353</v>
      </c>
      <c r="B26" s="21" t="s">
        <v>373</v>
      </c>
      <c r="C26" s="21" t="str">
        <f t="shared" si="0"/>
        <v>hardship_end_date</v>
      </c>
      <c r="D26" s="21">
        <f t="shared" si="1"/>
        <v>130</v>
      </c>
      <c r="E26" s="21" t="s">
        <v>486</v>
      </c>
      <c r="F26" s="21" t="s">
        <v>406</v>
      </c>
      <c r="G26" s="21" t="s">
        <v>476</v>
      </c>
      <c r="H26" s="21"/>
      <c r="I26" s="30" t="str">
        <f t="shared" si="3"/>
        <v>'hardship_end_date',</v>
      </c>
      <c r="K26" s="28" t="s">
        <v>247</v>
      </c>
      <c r="L26" s="19">
        <v>23</v>
      </c>
      <c r="M26" s="19" t="str">
        <f t="shared" si="4"/>
        <v>zip_code</v>
      </c>
    </row>
    <row r="27" spans="1:13" ht="22.5" hidden="1" x14ac:dyDescent="0.3">
      <c r="A27" s="20" t="s">
        <v>480</v>
      </c>
      <c r="B27" s="21" t="s">
        <v>377</v>
      </c>
      <c r="C27" s="21" t="str">
        <f t="shared" si="0"/>
        <v>hardship_loan_status</v>
      </c>
      <c r="D27" s="21">
        <f t="shared" si="1"/>
        <v>134</v>
      </c>
      <c r="E27" s="21" t="s">
        <v>486</v>
      </c>
      <c r="F27" s="21" t="s">
        <v>406</v>
      </c>
      <c r="G27" s="21" t="s">
        <v>479</v>
      </c>
      <c r="H27" s="21"/>
      <c r="I27" s="30" t="str">
        <f t="shared" si="3"/>
        <v>'hardship_loan_status',</v>
      </c>
      <c r="K27" s="28" t="s">
        <v>20</v>
      </c>
      <c r="L27" s="19">
        <v>24</v>
      </c>
      <c r="M27" s="19" t="str">
        <f t="shared" si="4"/>
        <v>addr_state</v>
      </c>
    </row>
    <row r="28" spans="1:13" ht="22.5" hidden="1" x14ac:dyDescent="0.3">
      <c r="A28" s="20" t="s">
        <v>35</v>
      </c>
      <c r="B28" s="21" t="s">
        <v>89</v>
      </c>
      <c r="C28" s="21" t="str">
        <f t="shared" si="0"/>
        <v>out_prncp</v>
      </c>
      <c r="D28" s="21">
        <f t="shared" si="1"/>
        <v>37</v>
      </c>
      <c r="E28" s="21" t="s">
        <v>489</v>
      </c>
      <c r="F28" s="21" t="s">
        <v>407</v>
      </c>
      <c r="G28" s="21" t="s">
        <v>447</v>
      </c>
      <c r="H28" s="21"/>
      <c r="I28" s="30" t="str">
        <f t="shared" si="3"/>
        <v>'out_prncp',</v>
      </c>
      <c r="K28" s="28" t="s">
        <v>21</v>
      </c>
      <c r="L28" s="19">
        <v>25</v>
      </c>
      <c r="M28" s="19" t="str">
        <f t="shared" si="4"/>
        <v>dti</v>
      </c>
    </row>
    <row r="29" spans="1:13" ht="22.5" hidden="1" x14ac:dyDescent="0.3">
      <c r="A29" s="20" t="s">
        <v>36</v>
      </c>
      <c r="B29" s="21" t="s">
        <v>90</v>
      </c>
      <c r="C29" s="21" t="str">
        <f t="shared" si="0"/>
        <v>out_prncp_inv</v>
      </c>
      <c r="D29" s="21">
        <f t="shared" si="1"/>
        <v>38</v>
      </c>
      <c r="E29" s="21" t="s">
        <v>489</v>
      </c>
      <c r="F29" s="21" t="s">
        <v>407</v>
      </c>
      <c r="G29" s="21" t="s">
        <v>448</v>
      </c>
      <c r="H29" s="21"/>
      <c r="I29" s="30" t="str">
        <f t="shared" si="3"/>
        <v>'out_prncp_inv',</v>
      </c>
      <c r="K29" s="28" t="s">
        <v>255</v>
      </c>
      <c r="L29" s="19">
        <v>55</v>
      </c>
      <c r="M29" s="19" t="str">
        <f t="shared" si="4"/>
        <v>dti_joint</v>
      </c>
    </row>
    <row r="30" spans="1:13" ht="22.5" hidden="1" x14ac:dyDescent="0.3">
      <c r="A30" s="20" t="s">
        <v>37</v>
      </c>
      <c r="B30" s="21" t="s">
        <v>92</v>
      </c>
      <c r="C30" s="21" t="str">
        <f t="shared" si="0"/>
        <v>total_pymnt</v>
      </c>
      <c r="D30" s="21">
        <f t="shared" si="1"/>
        <v>39</v>
      </c>
      <c r="E30" s="21" t="s">
        <v>489</v>
      </c>
      <c r="F30" s="21" t="s">
        <v>407</v>
      </c>
      <c r="G30" s="21" t="s">
        <v>449</v>
      </c>
      <c r="H30" s="21"/>
      <c r="I30" s="30" t="str">
        <f t="shared" si="3"/>
        <v>'total_pymnt',</v>
      </c>
      <c r="K30" s="28" t="s">
        <v>22</v>
      </c>
      <c r="L30" s="19">
        <v>26</v>
      </c>
      <c r="M30" s="19" t="str">
        <f t="shared" si="4"/>
        <v>delinq_2yrs</v>
      </c>
    </row>
    <row r="31" spans="1:13" ht="22.5" hidden="1" x14ac:dyDescent="0.3">
      <c r="A31" s="20" t="s">
        <v>38</v>
      </c>
      <c r="B31" s="21" t="s">
        <v>93</v>
      </c>
      <c r="C31" s="21" t="str">
        <f t="shared" si="0"/>
        <v>total_pymnt_inv</v>
      </c>
      <c r="D31" s="21">
        <f t="shared" si="1"/>
        <v>40</v>
      </c>
      <c r="E31" s="21" t="s">
        <v>489</v>
      </c>
      <c r="F31" s="21" t="s">
        <v>407</v>
      </c>
      <c r="G31" s="21" t="s">
        <v>450</v>
      </c>
      <c r="H31" s="21"/>
      <c r="I31" s="30" t="str">
        <f t="shared" si="3"/>
        <v>'total_pymnt_inv',</v>
      </c>
      <c r="K31" s="28" t="s">
        <v>23</v>
      </c>
      <c r="L31" s="19">
        <v>27</v>
      </c>
      <c r="M31" s="19" t="str">
        <f t="shared" si="4"/>
        <v>earliest_cr_line</v>
      </c>
    </row>
    <row r="32" spans="1:13" ht="22.5" hidden="1" x14ac:dyDescent="0.3">
      <c r="A32" s="20" t="s">
        <v>39</v>
      </c>
      <c r="B32" s="23" t="s">
        <v>96</v>
      </c>
      <c r="C32" s="21" t="str">
        <f t="shared" si="0"/>
        <v>total_rec_prncp</v>
      </c>
      <c r="D32" s="21">
        <f t="shared" si="1"/>
        <v>41</v>
      </c>
      <c r="E32" s="21" t="s">
        <v>489</v>
      </c>
      <c r="F32" s="21" t="s">
        <v>407</v>
      </c>
      <c r="G32" s="21" t="s">
        <v>451</v>
      </c>
      <c r="H32" s="21"/>
      <c r="I32" s="30" t="str">
        <f t="shared" si="3"/>
        <v>'total_rec_prncp',</v>
      </c>
      <c r="K32" s="28" t="s">
        <v>383</v>
      </c>
      <c r="L32" s="19">
        <v>112</v>
      </c>
      <c r="M32" s="19" t="str">
        <f t="shared" si="4"/>
        <v>revol_bal_joint</v>
      </c>
    </row>
    <row r="33" spans="1:16" hidden="1" x14ac:dyDescent="0.3">
      <c r="A33" s="20" t="s">
        <v>40</v>
      </c>
      <c r="B33" s="23" t="s">
        <v>95</v>
      </c>
      <c r="C33" s="21" t="str">
        <f t="shared" si="0"/>
        <v>total_rec_int</v>
      </c>
      <c r="D33" s="21">
        <f t="shared" si="1"/>
        <v>42</v>
      </c>
      <c r="E33" s="21" t="s">
        <v>489</v>
      </c>
      <c r="F33" s="21" t="s">
        <v>407</v>
      </c>
      <c r="G33" s="21" t="s">
        <v>452</v>
      </c>
      <c r="H33" s="21"/>
      <c r="I33" s="30" t="str">
        <f t="shared" si="3"/>
        <v>'total_rec_int',</v>
      </c>
      <c r="J33" s="26"/>
      <c r="K33" s="28" t="s">
        <v>26</v>
      </c>
      <c r="L33" s="19">
        <v>28</v>
      </c>
      <c r="M33" s="19" t="str">
        <f t="shared" si="4"/>
        <v>inq_last_6mths</v>
      </c>
    </row>
    <row r="34" spans="1:16" ht="22.5" hidden="1" x14ac:dyDescent="0.3">
      <c r="A34" s="20" t="s">
        <v>41</v>
      </c>
      <c r="B34" s="23" t="s">
        <v>94</v>
      </c>
      <c r="C34" s="21" t="str">
        <f t="shared" ref="C34:C65" si="5">IFERROR(VLOOKUP(A34, K:K, 1, FALSE), "없음")</f>
        <v>total_rec_late_fee</v>
      </c>
      <c r="D34" s="21">
        <f t="shared" ref="D34:D65" si="6">IFERROR(VLOOKUP(A34, K:L, 2, FALSE), 999)</f>
        <v>43</v>
      </c>
      <c r="E34" s="21" t="s">
        <v>489</v>
      </c>
      <c r="F34" s="21" t="s">
        <v>407</v>
      </c>
      <c r="G34" s="21" t="s">
        <v>453</v>
      </c>
      <c r="H34" s="21"/>
      <c r="I34" s="30" t="str">
        <f t="shared" si="3"/>
        <v>'total_rec_late_fee',</v>
      </c>
      <c r="J34" s="26"/>
      <c r="K34" s="28" t="s">
        <v>27</v>
      </c>
      <c r="L34" s="19">
        <v>29</v>
      </c>
      <c r="M34" s="19" t="str">
        <f t="shared" si="4"/>
        <v>mths_since_last_delinq</v>
      </c>
    </row>
    <row r="35" spans="1:16" ht="22.5" hidden="1" x14ac:dyDescent="0.3">
      <c r="A35" s="20" t="s">
        <v>43</v>
      </c>
      <c r="B35" s="23" t="s">
        <v>97</v>
      </c>
      <c r="C35" s="21" t="str">
        <f t="shared" si="5"/>
        <v>last_pymnt_amnt</v>
      </c>
      <c r="D35" s="21">
        <f t="shared" si="6"/>
        <v>47</v>
      </c>
      <c r="E35" s="21" t="s">
        <v>489</v>
      </c>
      <c r="F35" s="21" t="s">
        <v>407</v>
      </c>
      <c r="G35" s="21" t="s">
        <v>455</v>
      </c>
      <c r="H35" s="21"/>
      <c r="I35" s="30" t="str">
        <f t="shared" si="3"/>
        <v>'last_pymnt_amnt',</v>
      </c>
      <c r="K35" s="28" t="s">
        <v>28</v>
      </c>
      <c r="L35" s="19">
        <v>30</v>
      </c>
      <c r="M35" s="19" t="str">
        <f t="shared" si="4"/>
        <v>mths_since_last_record</v>
      </c>
    </row>
    <row r="36" spans="1:16" ht="22.5" hidden="1" x14ac:dyDescent="0.3">
      <c r="A36" s="22" t="s">
        <v>598</v>
      </c>
      <c r="B36" s="21" t="s">
        <v>136</v>
      </c>
      <c r="C36" s="21" t="str">
        <f t="shared" si="5"/>
        <v>mths_since_last_major_derog</v>
      </c>
      <c r="D36" s="21">
        <f t="shared" si="6"/>
        <v>51</v>
      </c>
      <c r="E36" s="21" t="s">
        <v>489</v>
      </c>
      <c r="F36" s="21" t="s">
        <v>407</v>
      </c>
      <c r="G36" s="21" t="s">
        <v>590</v>
      </c>
      <c r="H36" s="21"/>
      <c r="I36" s="30" t="str">
        <f t="shared" si="3"/>
        <v>'mths_since_last_major_derog',</v>
      </c>
      <c r="K36" s="28" t="s">
        <v>29</v>
      </c>
      <c r="L36" s="19">
        <v>31</v>
      </c>
      <c r="M36" s="19" t="str">
        <f t="shared" si="4"/>
        <v>open_acc</v>
      </c>
    </row>
    <row r="37" spans="1:16" ht="33.75" hidden="1" x14ac:dyDescent="0.3">
      <c r="A37" s="20" t="s">
        <v>351</v>
      </c>
      <c r="B37" s="21" t="s">
        <v>371</v>
      </c>
      <c r="C37" s="21" t="str">
        <f t="shared" si="5"/>
        <v>hardship_amount</v>
      </c>
      <c r="D37" s="21">
        <f t="shared" si="6"/>
        <v>128</v>
      </c>
      <c r="E37" s="21" t="s">
        <v>486</v>
      </c>
      <c r="F37" s="21" t="s">
        <v>407</v>
      </c>
      <c r="G37" s="21" t="s">
        <v>473</v>
      </c>
      <c r="H37" s="21"/>
      <c r="I37" s="30" t="str">
        <f t="shared" si="3"/>
        <v>'hardship_amount',</v>
      </c>
      <c r="K37" s="28" t="s">
        <v>30</v>
      </c>
      <c r="L37" s="19">
        <v>32</v>
      </c>
      <c r="M37" s="19" t="str">
        <f t="shared" si="4"/>
        <v>pub_rec</v>
      </c>
    </row>
    <row r="38" spans="1:16" ht="33.75" hidden="1" x14ac:dyDescent="0.3">
      <c r="A38" s="20" t="s">
        <v>355</v>
      </c>
      <c r="B38" s="21" t="s">
        <v>375</v>
      </c>
      <c r="C38" s="21" t="str">
        <f t="shared" si="5"/>
        <v>hardship_length</v>
      </c>
      <c r="D38" s="21">
        <f t="shared" si="6"/>
        <v>132</v>
      </c>
      <c r="E38" s="21" t="s">
        <v>486</v>
      </c>
      <c r="F38" s="21" t="s">
        <v>407</v>
      </c>
      <c r="G38" s="21" t="s">
        <v>477</v>
      </c>
      <c r="H38" s="21"/>
      <c r="I38" s="30" t="str">
        <f t="shared" si="3"/>
        <v>'hardship_length',</v>
      </c>
      <c r="K38" s="28" t="s">
        <v>31</v>
      </c>
      <c r="L38" s="19">
        <v>33</v>
      </c>
      <c r="M38" s="19" t="str">
        <f t="shared" si="4"/>
        <v>revol_bal</v>
      </c>
    </row>
    <row r="39" spans="1:16" ht="22.5" hidden="1" x14ac:dyDescent="0.3">
      <c r="A39" s="20" t="s">
        <v>356</v>
      </c>
      <c r="B39" s="21" t="s">
        <v>376</v>
      </c>
      <c r="C39" s="21" t="str">
        <f t="shared" si="5"/>
        <v>hardship_dpd</v>
      </c>
      <c r="D39" s="21">
        <f t="shared" si="6"/>
        <v>133</v>
      </c>
      <c r="E39" s="21" t="s">
        <v>486</v>
      </c>
      <c r="F39" s="21" t="s">
        <v>407</v>
      </c>
      <c r="G39" s="21" t="s">
        <v>478</v>
      </c>
      <c r="H39" s="21"/>
      <c r="I39" s="30" t="str">
        <f t="shared" si="3"/>
        <v>'hardship_dpd',</v>
      </c>
      <c r="K39" s="28" t="s">
        <v>32</v>
      </c>
      <c r="L39" s="19">
        <v>34</v>
      </c>
      <c r="M39" s="19" t="str">
        <f t="shared" si="4"/>
        <v>revol_util</v>
      </c>
    </row>
    <row r="40" spans="1:16" ht="33.75" hidden="1" x14ac:dyDescent="0.3">
      <c r="A40" s="20" t="s">
        <v>359</v>
      </c>
      <c r="B40" s="21" t="s">
        <v>379</v>
      </c>
      <c r="C40" s="21" t="str">
        <f t="shared" si="5"/>
        <v>hardship_payoff_balance_amount</v>
      </c>
      <c r="D40" s="21">
        <f t="shared" si="6"/>
        <v>136</v>
      </c>
      <c r="E40" s="21" t="s">
        <v>486</v>
      </c>
      <c r="F40" s="21" t="s">
        <v>407</v>
      </c>
      <c r="G40" s="21" t="s">
        <v>481</v>
      </c>
      <c r="H40" s="21"/>
      <c r="I40" s="30" t="str">
        <f t="shared" si="3"/>
        <v>'hardship_payoff_balance_amount',</v>
      </c>
      <c r="K40" s="28" t="s">
        <v>33</v>
      </c>
      <c r="L40" s="19">
        <v>35</v>
      </c>
      <c r="M40" s="19" t="str">
        <f t="shared" si="4"/>
        <v>total_acc</v>
      </c>
    </row>
    <row r="41" spans="1:16" ht="33.75" hidden="1" x14ac:dyDescent="0.3">
      <c r="A41" s="20" t="s">
        <v>360</v>
      </c>
      <c r="B41" s="21" t="s">
        <v>380</v>
      </c>
      <c r="C41" s="21" t="str">
        <f t="shared" si="5"/>
        <v>hardship_last_payment_amount</v>
      </c>
      <c r="D41" s="21">
        <f t="shared" si="6"/>
        <v>137</v>
      </c>
      <c r="E41" s="21" t="s">
        <v>486</v>
      </c>
      <c r="F41" s="21" t="s">
        <v>407</v>
      </c>
      <c r="G41" s="21" t="s">
        <v>482</v>
      </c>
      <c r="H41" s="21"/>
      <c r="I41" s="30" t="str">
        <f t="shared" si="3"/>
        <v>'hardship_last_payment_amount',</v>
      </c>
      <c r="K41" s="28" t="s">
        <v>34</v>
      </c>
      <c r="L41" s="19">
        <v>36</v>
      </c>
      <c r="M41" s="19" t="str">
        <f t="shared" si="4"/>
        <v>initial_list_status</v>
      </c>
      <c r="O41" s="24"/>
      <c r="P41" s="25"/>
    </row>
    <row r="42" spans="1:16" hidden="1" x14ac:dyDescent="0.3">
      <c r="A42" s="22" t="s">
        <v>225</v>
      </c>
      <c r="B42" s="23" t="s">
        <v>223</v>
      </c>
      <c r="C42" s="21" t="str">
        <f t="shared" si="5"/>
        <v>recoveries</v>
      </c>
      <c r="D42" s="21">
        <f t="shared" si="6"/>
        <v>44</v>
      </c>
      <c r="E42" s="21" t="s">
        <v>489</v>
      </c>
      <c r="F42" s="21"/>
      <c r="G42" s="21" t="s">
        <v>457</v>
      </c>
      <c r="H42" s="21"/>
      <c r="I42" s="30" t="str">
        <f t="shared" si="3"/>
        <v>'recoveries',</v>
      </c>
      <c r="K42" s="28" t="s">
        <v>35</v>
      </c>
      <c r="L42" s="19">
        <v>37</v>
      </c>
      <c r="M42" s="19" t="str">
        <f t="shared" si="4"/>
        <v>out_prncp</v>
      </c>
    </row>
    <row r="43" spans="1:16" ht="22.5" hidden="1" x14ac:dyDescent="0.3">
      <c r="A43" s="22" t="s">
        <v>226</v>
      </c>
      <c r="B43" s="23" t="s">
        <v>224</v>
      </c>
      <c r="C43" s="21" t="str">
        <f t="shared" si="5"/>
        <v>collection_recovery_fee</v>
      </c>
      <c r="D43" s="21">
        <f t="shared" si="6"/>
        <v>45</v>
      </c>
      <c r="E43" s="21" t="s">
        <v>489</v>
      </c>
      <c r="F43" s="21"/>
      <c r="G43" s="21" t="s">
        <v>457</v>
      </c>
      <c r="H43" s="21"/>
      <c r="I43" s="30" t="str">
        <f t="shared" si="3"/>
        <v>'collection_recovery_fee',</v>
      </c>
      <c r="K43" s="28" t="s">
        <v>36</v>
      </c>
      <c r="L43" s="19">
        <v>38</v>
      </c>
      <c r="M43" s="19" t="str">
        <f t="shared" si="4"/>
        <v>out_prncp_inv</v>
      </c>
    </row>
    <row r="44" spans="1:16" ht="22.5" hidden="1" x14ac:dyDescent="0.3">
      <c r="A44" s="20" t="s">
        <v>106</v>
      </c>
      <c r="B44" s="23" t="s">
        <v>131</v>
      </c>
      <c r="C44" s="21" t="str">
        <f t="shared" si="5"/>
        <v>collections_12_mths_ex_med</v>
      </c>
      <c r="D44" s="21">
        <f t="shared" si="6"/>
        <v>50</v>
      </c>
      <c r="E44" s="21" t="s">
        <v>489</v>
      </c>
      <c r="F44" s="21"/>
      <c r="G44" s="21"/>
      <c r="H44" s="21"/>
      <c r="I44" s="30" t="str">
        <f t="shared" si="3"/>
        <v>'collections_12_mths_ex_med',</v>
      </c>
      <c r="K44" s="28" t="s">
        <v>37</v>
      </c>
      <c r="L44" s="19">
        <v>39</v>
      </c>
      <c r="M44" s="19" t="str">
        <f t="shared" si="4"/>
        <v>total_pymnt</v>
      </c>
    </row>
    <row r="45" spans="1:16" hidden="1" x14ac:dyDescent="0.3">
      <c r="A45" s="20" t="s">
        <v>128</v>
      </c>
      <c r="B45" s="21" t="s">
        <v>156</v>
      </c>
      <c r="C45" s="21" t="str">
        <f t="shared" si="5"/>
        <v>tot_coll_amt</v>
      </c>
      <c r="D45" s="21">
        <f t="shared" si="6"/>
        <v>58</v>
      </c>
      <c r="E45" s="21" t="s">
        <v>489</v>
      </c>
      <c r="F45" s="21"/>
      <c r="G45" s="21"/>
      <c r="H45" s="21"/>
      <c r="I45" s="30" t="str">
        <f t="shared" si="3"/>
        <v>'tot_coll_amt',</v>
      </c>
      <c r="K45" s="28" t="s">
        <v>38</v>
      </c>
      <c r="L45" s="19">
        <v>40</v>
      </c>
      <c r="M45" s="19" t="str">
        <f t="shared" si="4"/>
        <v>total_pymnt_inv</v>
      </c>
    </row>
    <row r="46" spans="1:16" hidden="1" x14ac:dyDescent="0.3">
      <c r="A46" s="20" t="s">
        <v>113</v>
      </c>
      <c r="B46" s="21" t="s">
        <v>155</v>
      </c>
      <c r="C46" s="21" t="str">
        <f t="shared" si="5"/>
        <v>tot_cur_bal</v>
      </c>
      <c r="D46" s="21">
        <f t="shared" si="6"/>
        <v>59</v>
      </c>
      <c r="E46" s="21" t="s">
        <v>489</v>
      </c>
      <c r="F46" s="21"/>
      <c r="G46" s="21"/>
      <c r="H46" s="21"/>
      <c r="I46" s="30" t="str">
        <f t="shared" si="3"/>
        <v>'tot_cur_bal',</v>
      </c>
      <c r="K46" s="28" t="s">
        <v>39</v>
      </c>
      <c r="L46" s="19">
        <v>41</v>
      </c>
      <c r="M46" s="19" t="str">
        <f t="shared" si="4"/>
        <v>total_rec_prncp</v>
      </c>
    </row>
    <row r="47" spans="1:16" ht="22.5" hidden="1" x14ac:dyDescent="0.3">
      <c r="A47" s="20" t="s">
        <v>298</v>
      </c>
      <c r="B47" s="21" t="s">
        <v>55</v>
      </c>
      <c r="C47" s="21" t="str">
        <f t="shared" si="5"/>
        <v>delinq_amnt</v>
      </c>
      <c r="D47" s="21">
        <f t="shared" si="6"/>
        <v>80</v>
      </c>
      <c r="E47" s="21" t="s">
        <v>489</v>
      </c>
      <c r="F47" s="21"/>
      <c r="G47" s="21"/>
      <c r="H47" s="21"/>
      <c r="I47" s="30" t="str">
        <f t="shared" si="3"/>
        <v>'delinq_amnt',</v>
      </c>
      <c r="K47" s="28" t="s">
        <v>40</v>
      </c>
      <c r="L47" s="19">
        <v>42</v>
      </c>
      <c r="M47" s="19" t="str">
        <f t="shared" si="4"/>
        <v>total_rec_int</v>
      </c>
    </row>
    <row r="48" spans="1:16" ht="45" hidden="1" x14ac:dyDescent="0.3">
      <c r="A48" s="20" t="s">
        <v>497</v>
      </c>
      <c r="B48" s="21" t="s">
        <v>370</v>
      </c>
      <c r="C48" s="21" t="str">
        <f t="shared" si="5"/>
        <v>deferral_term</v>
      </c>
      <c r="D48" s="21">
        <f t="shared" si="6"/>
        <v>127</v>
      </c>
      <c r="E48" s="21" t="s">
        <v>486</v>
      </c>
      <c r="F48" s="21"/>
      <c r="G48" s="21"/>
      <c r="H48" s="21"/>
      <c r="I48" s="30" t="str">
        <f t="shared" si="3"/>
        <v>'deferral_term',</v>
      </c>
      <c r="K48" s="28" t="s">
        <v>41</v>
      </c>
      <c r="L48" s="19">
        <v>43</v>
      </c>
      <c r="M48" s="19" t="str">
        <f t="shared" si="4"/>
        <v>total_rec_late_fee</v>
      </c>
    </row>
    <row r="49" spans="1:17" ht="67.5" hidden="1" x14ac:dyDescent="0.3">
      <c r="A49" s="20" t="s">
        <v>354</v>
      </c>
      <c r="B49" s="21" t="s">
        <v>374</v>
      </c>
      <c r="C49" s="21" t="str">
        <f t="shared" si="5"/>
        <v>payment_plan_start_date</v>
      </c>
      <c r="D49" s="21">
        <f t="shared" si="6"/>
        <v>131</v>
      </c>
      <c r="E49" s="21" t="s">
        <v>486</v>
      </c>
      <c r="F49" s="21"/>
      <c r="G49" s="21"/>
      <c r="H49" s="21"/>
      <c r="I49" s="30" t="str">
        <f t="shared" si="3"/>
        <v>'payment_plan_start_date',</v>
      </c>
      <c r="K49" s="28" t="s">
        <v>225</v>
      </c>
      <c r="L49" s="19">
        <v>44</v>
      </c>
      <c r="M49" s="19" t="str">
        <f t="shared" si="4"/>
        <v>recoveries</v>
      </c>
    </row>
    <row r="50" spans="1:17" ht="67.5" hidden="1" x14ac:dyDescent="0.3">
      <c r="A50" s="20" t="s">
        <v>358</v>
      </c>
      <c r="B50" s="21" t="s">
        <v>378</v>
      </c>
      <c r="C50" s="21" t="str">
        <f t="shared" si="5"/>
        <v>orig_projected_additional_accrued_interest</v>
      </c>
      <c r="D50" s="21">
        <f t="shared" si="6"/>
        <v>135</v>
      </c>
      <c r="E50" s="21" t="s">
        <v>486</v>
      </c>
      <c r="F50" s="21"/>
      <c r="G50" s="21"/>
      <c r="H50" s="21"/>
      <c r="I50" s="30" t="str">
        <f t="shared" si="3"/>
        <v>'orig_projected_additional_accrued_interest',</v>
      </c>
      <c r="K50" s="28" t="s">
        <v>226</v>
      </c>
      <c r="L50" s="19">
        <v>45</v>
      </c>
      <c r="M50" s="19" t="str">
        <f t="shared" si="4"/>
        <v>collection_recovery_fee</v>
      </c>
      <c r="O50" s="24"/>
      <c r="P50" s="25"/>
      <c r="Q50" s="25"/>
    </row>
    <row r="51" spans="1:17" ht="33.75" hidden="1" x14ac:dyDescent="0.3">
      <c r="A51" s="20" t="s">
        <v>344</v>
      </c>
      <c r="B51" s="21" t="s">
        <v>337</v>
      </c>
      <c r="C51" s="21" t="str">
        <f t="shared" si="5"/>
        <v>debt_settlement_flag</v>
      </c>
      <c r="D51" s="21">
        <f t="shared" si="6"/>
        <v>139</v>
      </c>
      <c r="E51" s="21" t="s">
        <v>489</v>
      </c>
      <c r="F51" s="21"/>
      <c r="G51" s="21"/>
      <c r="H51" s="21"/>
      <c r="I51" s="30" t="str">
        <f t="shared" si="3"/>
        <v>'debt_settlement_flag',</v>
      </c>
      <c r="K51" s="28" t="s">
        <v>42</v>
      </c>
      <c r="L51" s="19">
        <v>46</v>
      </c>
      <c r="M51" s="19" t="str">
        <f t="shared" ref="M51:M82" si="7">IFERROR(VLOOKUP(K51, A:A, 1, FALSE), "없음")</f>
        <v>last_pymnt_d</v>
      </c>
      <c r="O51" s="24"/>
      <c r="P51" s="25"/>
      <c r="Q51" s="25"/>
    </row>
    <row r="52" spans="1:17" ht="22.5" hidden="1" x14ac:dyDescent="0.3">
      <c r="A52" s="20" t="s">
        <v>345</v>
      </c>
      <c r="B52" s="21" t="s">
        <v>382</v>
      </c>
      <c r="C52" s="21" t="str">
        <f t="shared" si="5"/>
        <v>debt_settlement_flag_date</v>
      </c>
      <c r="D52" s="21">
        <f t="shared" si="6"/>
        <v>140</v>
      </c>
      <c r="E52" s="21" t="s">
        <v>489</v>
      </c>
      <c r="F52" s="21"/>
      <c r="G52" s="21"/>
      <c r="H52" s="21"/>
      <c r="I52" s="30" t="str">
        <f t="shared" si="3"/>
        <v>'debt_settlement_flag_date',</v>
      </c>
      <c r="K52" s="28" t="s">
        <v>43</v>
      </c>
      <c r="L52" s="19">
        <v>47</v>
      </c>
      <c r="M52" s="19" t="str">
        <f t="shared" si="7"/>
        <v>last_pymnt_amnt</v>
      </c>
      <c r="O52" s="25"/>
      <c r="P52" s="25"/>
      <c r="Q52" s="25"/>
    </row>
    <row r="53" spans="1:17" ht="33.75" hidden="1" x14ac:dyDescent="0.3">
      <c r="A53" s="20" t="s">
        <v>362</v>
      </c>
      <c r="B53" s="21" t="s">
        <v>338</v>
      </c>
      <c r="C53" s="21" t="str">
        <f t="shared" si="5"/>
        <v>settlement_status</v>
      </c>
      <c r="D53" s="21">
        <f t="shared" si="6"/>
        <v>141</v>
      </c>
      <c r="E53" s="21" t="s">
        <v>489</v>
      </c>
      <c r="F53" s="21"/>
      <c r="G53" s="21"/>
      <c r="H53" s="21"/>
      <c r="I53" s="30" t="str">
        <f t="shared" si="3"/>
        <v>'settlement_status',</v>
      </c>
      <c r="K53" s="28" t="s">
        <v>44</v>
      </c>
      <c r="L53" s="19">
        <v>48</v>
      </c>
      <c r="M53" s="19" t="str">
        <f t="shared" si="7"/>
        <v>next_pymnt_d</v>
      </c>
    </row>
    <row r="54" spans="1:17" ht="22.5" hidden="1" x14ac:dyDescent="0.3">
      <c r="A54" s="20" t="s">
        <v>339</v>
      </c>
      <c r="B54" s="21" t="s">
        <v>340</v>
      </c>
      <c r="C54" s="21" t="str">
        <f t="shared" si="5"/>
        <v>settlement_date</v>
      </c>
      <c r="D54" s="21">
        <f t="shared" si="6"/>
        <v>142</v>
      </c>
      <c r="E54" s="21" t="s">
        <v>489</v>
      </c>
      <c r="F54" s="21"/>
      <c r="G54" s="21"/>
      <c r="H54" s="21"/>
      <c r="I54" s="30" t="str">
        <f t="shared" si="3"/>
        <v>'settlement_date',</v>
      </c>
      <c r="K54" s="28" t="s">
        <v>45</v>
      </c>
      <c r="L54" s="19">
        <v>49</v>
      </c>
      <c r="M54" s="19" t="str">
        <f t="shared" si="7"/>
        <v>last_credit_pull_d</v>
      </c>
    </row>
    <row r="55" spans="1:17" ht="22.5" hidden="1" x14ac:dyDescent="0.3">
      <c r="A55" s="20" t="s">
        <v>363</v>
      </c>
      <c r="B55" s="21" t="s">
        <v>341</v>
      </c>
      <c r="C55" s="21" t="str">
        <f t="shared" si="5"/>
        <v>settlement_amount</v>
      </c>
      <c r="D55" s="21">
        <f t="shared" si="6"/>
        <v>143</v>
      </c>
      <c r="E55" s="21" t="s">
        <v>489</v>
      </c>
      <c r="F55" s="21"/>
      <c r="G55" s="21"/>
      <c r="H55" s="21"/>
      <c r="I55" s="30" t="str">
        <f t="shared" si="3"/>
        <v>'settlement_amount',</v>
      </c>
      <c r="K55" s="28" t="s">
        <v>106</v>
      </c>
      <c r="L55" s="19">
        <v>50</v>
      </c>
      <c r="M55" s="19" t="str">
        <f t="shared" si="7"/>
        <v>collections_12_mths_ex_med</v>
      </c>
    </row>
    <row r="56" spans="1:17" ht="22.5" hidden="1" x14ac:dyDescent="0.3">
      <c r="A56" s="20" t="s">
        <v>364</v>
      </c>
      <c r="B56" s="21" t="s">
        <v>342</v>
      </c>
      <c r="C56" s="21" t="str">
        <f t="shared" si="5"/>
        <v>settlement_percentage</v>
      </c>
      <c r="D56" s="21">
        <f t="shared" si="6"/>
        <v>144</v>
      </c>
      <c r="E56" s="21" t="s">
        <v>489</v>
      </c>
      <c r="F56" s="21"/>
      <c r="G56" s="21"/>
      <c r="H56" s="21"/>
      <c r="I56" s="30" t="str">
        <f t="shared" si="3"/>
        <v>'settlement_percentage',</v>
      </c>
      <c r="K56" s="28" t="s">
        <v>108</v>
      </c>
      <c r="L56" s="19">
        <v>51</v>
      </c>
      <c r="M56" s="19" t="str">
        <f t="shared" si="7"/>
        <v>mths_since_last_major_derog</v>
      </c>
    </row>
    <row r="57" spans="1:17" ht="22.5" hidden="1" x14ac:dyDescent="0.3">
      <c r="A57" s="20" t="s">
        <v>365</v>
      </c>
      <c r="B57" s="21" t="s">
        <v>343</v>
      </c>
      <c r="C57" s="21" t="str">
        <f t="shared" si="5"/>
        <v>settlement_term</v>
      </c>
      <c r="D57" s="21">
        <f t="shared" si="6"/>
        <v>145</v>
      </c>
      <c r="E57" s="21" t="s">
        <v>489</v>
      </c>
      <c r="F57" s="21"/>
      <c r="G57" s="21"/>
      <c r="H57" s="21"/>
      <c r="I57" s="30" t="str">
        <f t="shared" si="3"/>
        <v>'settlement_term',</v>
      </c>
      <c r="K57" s="28" t="s">
        <v>129</v>
      </c>
      <c r="L57" s="19">
        <v>52</v>
      </c>
      <c r="M57" s="19" t="str">
        <f t="shared" si="7"/>
        <v>policy_code</v>
      </c>
    </row>
    <row r="58" spans="1:17" hidden="1" x14ac:dyDescent="0.3">
      <c r="A58" s="20" t="s">
        <v>0</v>
      </c>
      <c r="B58" s="21" t="s">
        <v>62</v>
      </c>
      <c r="C58" s="21" t="str">
        <f t="shared" si="5"/>
        <v>id</v>
      </c>
      <c r="D58" s="21">
        <f t="shared" si="6"/>
        <v>1</v>
      </c>
      <c r="E58" s="21" t="s">
        <v>483</v>
      </c>
      <c r="F58" s="21" t="s">
        <v>406</v>
      </c>
      <c r="G58" s="21" t="s">
        <v>403</v>
      </c>
      <c r="H58" s="21"/>
      <c r="I58" s="30" t="str">
        <f t="shared" si="3"/>
        <v>'id',</v>
      </c>
      <c r="K58" s="28" t="s">
        <v>252</v>
      </c>
      <c r="L58" s="19">
        <v>53</v>
      </c>
      <c r="M58" s="19" t="str">
        <f t="shared" si="7"/>
        <v>application_type</v>
      </c>
    </row>
    <row r="59" spans="1:17" ht="22.5" hidden="1" x14ac:dyDescent="0.3">
      <c r="A59" s="20" t="s">
        <v>1</v>
      </c>
      <c r="B59" s="21" t="s">
        <v>67</v>
      </c>
      <c r="C59" s="21" t="str">
        <f t="shared" si="5"/>
        <v>member_id</v>
      </c>
      <c r="D59" s="21">
        <f t="shared" si="6"/>
        <v>2</v>
      </c>
      <c r="E59" s="21" t="s">
        <v>483</v>
      </c>
      <c r="F59" s="21" t="s">
        <v>406</v>
      </c>
      <c r="G59" s="21" t="s">
        <v>403</v>
      </c>
      <c r="H59" s="21"/>
      <c r="I59" s="30" t="str">
        <f t="shared" si="3"/>
        <v>'member_id',</v>
      </c>
      <c r="K59" s="28" t="s">
        <v>397</v>
      </c>
      <c r="L59" s="19">
        <v>56</v>
      </c>
      <c r="M59" s="19" t="str">
        <f t="shared" si="7"/>
        <v>verification_status_joint</v>
      </c>
    </row>
    <row r="60" spans="1:17" ht="22.5" hidden="1" x14ac:dyDescent="0.3">
      <c r="A60" s="20" t="s">
        <v>166</v>
      </c>
      <c r="B60" s="23" t="s">
        <v>167</v>
      </c>
      <c r="C60" s="21" t="str">
        <f t="shared" si="5"/>
        <v>emp_title</v>
      </c>
      <c r="D60" s="21">
        <f t="shared" si="6"/>
        <v>11</v>
      </c>
      <c r="E60" s="21" t="s">
        <v>483</v>
      </c>
      <c r="F60" s="21" t="s">
        <v>406</v>
      </c>
      <c r="G60" s="21" t="s">
        <v>416</v>
      </c>
      <c r="H60" s="21"/>
      <c r="I60" s="30" t="str">
        <f t="shared" si="3"/>
        <v>'emp_title',</v>
      </c>
      <c r="K60" s="28" t="s">
        <v>291</v>
      </c>
      <c r="L60" s="19">
        <v>57</v>
      </c>
      <c r="M60" s="19" t="str">
        <f t="shared" si="7"/>
        <v>acc_now_delinq</v>
      </c>
    </row>
    <row r="61" spans="1:17" ht="45" hidden="1" x14ac:dyDescent="0.3">
      <c r="A61" s="20" t="s">
        <v>505</v>
      </c>
      <c r="B61" s="21" t="s">
        <v>309</v>
      </c>
      <c r="C61" s="21" t="str">
        <f t="shared" si="5"/>
        <v>home_ownership</v>
      </c>
      <c r="D61" s="21">
        <f t="shared" si="6"/>
        <v>13</v>
      </c>
      <c r="E61" s="21" t="s">
        <v>483</v>
      </c>
      <c r="F61" s="21" t="s">
        <v>406</v>
      </c>
      <c r="G61" s="21" t="s">
        <v>432</v>
      </c>
      <c r="H61" s="21"/>
      <c r="I61" s="30" t="str">
        <f t="shared" si="3"/>
        <v>'home_ownership',</v>
      </c>
      <c r="K61" s="28" t="s">
        <v>128</v>
      </c>
      <c r="L61" s="19">
        <v>58</v>
      </c>
      <c r="M61" s="19" t="str">
        <f t="shared" si="7"/>
        <v>tot_coll_amt</v>
      </c>
    </row>
    <row r="62" spans="1:17" s="18" customFormat="1" hidden="1" x14ac:dyDescent="0.3">
      <c r="A62" s="20" t="s">
        <v>16</v>
      </c>
      <c r="B62" s="23" t="s">
        <v>86</v>
      </c>
      <c r="C62" s="21" t="str">
        <f t="shared" si="5"/>
        <v>url</v>
      </c>
      <c r="D62" s="21">
        <f t="shared" si="6"/>
        <v>19</v>
      </c>
      <c r="E62" s="21" t="s">
        <v>483</v>
      </c>
      <c r="F62" s="21" t="s">
        <v>406</v>
      </c>
      <c r="G62" s="21" t="s">
        <v>427</v>
      </c>
      <c r="H62" s="21"/>
      <c r="I62" s="30" t="str">
        <f t="shared" si="3"/>
        <v>'url',</v>
      </c>
      <c r="K62" s="29" t="s">
        <v>113</v>
      </c>
      <c r="L62" s="18">
        <v>59</v>
      </c>
      <c r="M62" s="19" t="str">
        <f t="shared" si="7"/>
        <v>tot_cur_bal</v>
      </c>
    </row>
    <row r="63" spans="1:17" hidden="1" x14ac:dyDescent="0.3">
      <c r="A63" s="20" t="s">
        <v>17</v>
      </c>
      <c r="B63" s="21" t="s">
        <v>56</v>
      </c>
      <c r="C63" s="21" t="str">
        <f t="shared" si="5"/>
        <v>desc</v>
      </c>
      <c r="D63" s="21">
        <f t="shared" si="6"/>
        <v>20</v>
      </c>
      <c r="E63" s="21" t="s">
        <v>483</v>
      </c>
      <c r="F63" s="21" t="s">
        <v>406</v>
      </c>
      <c r="G63" s="21" t="s">
        <v>488</v>
      </c>
      <c r="H63" s="21"/>
      <c r="I63" s="30" t="str">
        <f t="shared" si="3"/>
        <v>'desc',</v>
      </c>
      <c r="K63" s="28" t="s">
        <v>266</v>
      </c>
      <c r="L63" s="19">
        <v>60</v>
      </c>
      <c r="M63" s="19" t="str">
        <f t="shared" si="7"/>
        <v>open_acc_6m</v>
      </c>
    </row>
    <row r="64" spans="1:17" ht="22.5" hidden="1" x14ac:dyDescent="0.3">
      <c r="A64" s="20" t="s">
        <v>18</v>
      </c>
      <c r="B64" s="21" t="s">
        <v>237</v>
      </c>
      <c r="C64" s="21" t="str">
        <f t="shared" si="5"/>
        <v>purpose</v>
      </c>
      <c r="D64" s="21">
        <f t="shared" si="6"/>
        <v>21</v>
      </c>
      <c r="E64" s="21" t="s">
        <v>483</v>
      </c>
      <c r="F64" s="21" t="s">
        <v>406</v>
      </c>
      <c r="G64" s="21" t="s">
        <v>426</v>
      </c>
      <c r="H64" s="21"/>
      <c r="I64" s="30" t="str">
        <f t="shared" si="3"/>
        <v>'purpose',</v>
      </c>
      <c r="K64" s="28" t="s">
        <v>335</v>
      </c>
      <c r="L64" s="19">
        <v>61</v>
      </c>
      <c r="M64" s="19" t="str">
        <f t="shared" si="7"/>
        <v>open_act_il</v>
      </c>
    </row>
    <row r="65" spans="1:13" hidden="1" x14ac:dyDescent="0.3">
      <c r="A65" s="20" t="s">
        <v>19</v>
      </c>
      <c r="B65" s="21" t="s">
        <v>82</v>
      </c>
      <c r="C65" s="21" t="str">
        <f t="shared" si="5"/>
        <v>title</v>
      </c>
      <c r="D65" s="21">
        <f t="shared" si="6"/>
        <v>22</v>
      </c>
      <c r="E65" s="21" t="s">
        <v>483</v>
      </c>
      <c r="F65" s="21" t="s">
        <v>406</v>
      </c>
      <c r="G65" s="21" t="s">
        <v>425</v>
      </c>
      <c r="H65" s="21"/>
      <c r="I65" s="30" t="str">
        <f t="shared" si="3"/>
        <v>'title',</v>
      </c>
      <c r="K65" s="28" t="s">
        <v>269</v>
      </c>
      <c r="L65" s="19">
        <v>62</v>
      </c>
      <c r="M65" s="19" t="str">
        <f t="shared" si="7"/>
        <v>open_il_12m</v>
      </c>
    </row>
    <row r="66" spans="1:13" ht="22.5" hidden="1" x14ac:dyDescent="0.3">
      <c r="A66" s="20" t="s">
        <v>247</v>
      </c>
      <c r="B66" s="21" t="s">
        <v>246</v>
      </c>
      <c r="C66" s="21" t="str">
        <f t="shared" ref="C66:C97" si="8">IFERROR(VLOOKUP(A66, K:K, 1, FALSE), "없음")</f>
        <v>zip_code</v>
      </c>
      <c r="D66" s="21">
        <f t="shared" ref="D66:D97" si="9">IFERROR(VLOOKUP(A66, K:L, 2, FALSE), 999)</f>
        <v>23</v>
      </c>
      <c r="E66" s="21" t="s">
        <v>483</v>
      </c>
      <c r="F66" s="21" t="s">
        <v>406</v>
      </c>
      <c r="G66" s="21" t="s">
        <v>433</v>
      </c>
      <c r="H66" s="21"/>
      <c r="I66" s="30" t="str">
        <f t="shared" si="3"/>
        <v>'zip_code',</v>
      </c>
      <c r="K66" s="28" t="s">
        <v>271</v>
      </c>
      <c r="L66" s="19">
        <v>63</v>
      </c>
      <c r="M66" s="19" t="str">
        <f t="shared" si="7"/>
        <v>open_il_24m</v>
      </c>
    </row>
    <row r="67" spans="1:13" ht="22.5" hidden="1" x14ac:dyDescent="0.3">
      <c r="A67" s="20" t="s">
        <v>20</v>
      </c>
      <c r="B67" s="21" t="s">
        <v>241</v>
      </c>
      <c r="C67" s="21" t="str">
        <f t="shared" si="8"/>
        <v>addr_state</v>
      </c>
      <c r="D67" s="21">
        <f t="shared" si="9"/>
        <v>24</v>
      </c>
      <c r="E67" s="21" t="s">
        <v>483</v>
      </c>
      <c r="F67" s="21" t="s">
        <v>406</v>
      </c>
      <c r="G67" s="21" t="s">
        <v>434</v>
      </c>
      <c r="H67" s="21"/>
      <c r="I67" s="30" t="str">
        <f t="shared" ref="I67:I130" si="10">"'"&amp;A67&amp;"',"</f>
        <v>'addr_state',</v>
      </c>
      <c r="K67" s="28" t="s">
        <v>273</v>
      </c>
      <c r="L67" s="19">
        <v>64</v>
      </c>
      <c r="M67" s="19" t="str">
        <f t="shared" si="7"/>
        <v>mths_since_rcnt_il</v>
      </c>
    </row>
    <row r="68" spans="1:13" ht="22.5" hidden="1" x14ac:dyDescent="0.3">
      <c r="A68" s="20" t="s">
        <v>504</v>
      </c>
      <c r="B68" s="21" t="s">
        <v>63</v>
      </c>
      <c r="C68" s="21" t="str">
        <f t="shared" si="8"/>
        <v>initial_list_status</v>
      </c>
      <c r="D68" s="21">
        <f t="shared" si="9"/>
        <v>36</v>
      </c>
      <c r="E68" s="21" t="s">
        <v>483</v>
      </c>
      <c r="F68" s="21" t="s">
        <v>406</v>
      </c>
      <c r="G68" s="21" t="s">
        <v>446</v>
      </c>
      <c r="H68" s="21"/>
      <c r="I68" s="30" t="str">
        <f t="shared" si="10"/>
        <v>'initial_list_status',</v>
      </c>
      <c r="K68" s="28" t="s">
        <v>275</v>
      </c>
      <c r="L68" s="19">
        <v>65</v>
      </c>
      <c r="M68" s="19" t="str">
        <f t="shared" si="7"/>
        <v>total_bal_il</v>
      </c>
    </row>
    <row r="69" spans="1:13" ht="33.75" hidden="1" x14ac:dyDescent="0.3">
      <c r="A69" s="20" t="s">
        <v>503</v>
      </c>
      <c r="B69" s="21" t="s">
        <v>240</v>
      </c>
      <c r="C69" s="21" t="str">
        <f t="shared" si="8"/>
        <v>policy_code</v>
      </c>
      <c r="D69" s="21">
        <f t="shared" si="9"/>
        <v>52</v>
      </c>
      <c r="E69" s="21" t="s">
        <v>483</v>
      </c>
      <c r="F69" s="21" t="s">
        <v>406</v>
      </c>
      <c r="G69" s="21" t="s">
        <v>458</v>
      </c>
      <c r="H69" s="21"/>
      <c r="I69" s="30" t="str">
        <f t="shared" si="10"/>
        <v>'policy_code',</v>
      </c>
      <c r="K69" s="28" t="s">
        <v>277</v>
      </c>
      <c r="L69" s="19">
        <v>66</v>
      </c>
      <c r="M69" s="19" t="str">
        <f t="shared" si="7"/>
        <v>il_util</v>
      </c>
    </row>
    <row r="70" spans="1:13" ht="33.75" hidden="1" x14ac:dyDescent="0.3">
      <c r="A70" s="22" t="s">
        <v>491</v>
      </c>
      <c r="B70" s="23" t="s">
        <v>253</v>
      </c>
      <c r="C70" s="21" t="str">
        <f t="shared" si="8"/>
        <v>application_type</v>
      </c>
      <c r="D70" s="21">
        <f t="shared" si="9"/>
        <v>53</v>
      </c>
      <c r="E70" s="21" t="s">
        <v>483</v>
      </c>
      <c r="F70" s="21" t="s">
        <v>406</v>
      </c>
      <c r="G70" s="21" t="s">
        <v>459</v>
      </c>
      <c r="H70" s="21"/>
      <c r="I70" s="30" t="str">
        <f t="shared" si="10"/>
        <v>'application_type',</v>
      </c>
      <c r="K70" s="28" t="s">
        <v>279</v>
      </c>
      <c r="L70" s="19">
        <v>67</v>
      </c>
      <c r="M70" s="19" t="str">
        <f t="shared" si="7"/>
        <v>open_rv_12m</v>
      </c>
    </row>
    <row r="71" spans="1:13" ht="45" hidden="1" x14ac:dyDescent="0.3">
      <c r="A71" s="20" t="s">
        <v>593</v>
      </c>
      <c r="B71" s="21" t="s">
        <v>66</v>
      </c>
      <c r="C71" s="21" t="str">
        <f t="shared" si="8"/>
        <v>loan_amnt</v>
      </c>
      <c r="D71" s="21">
        <f t="shared" si="9"/>
        <v>3</v>
      </c>
      <c r="E71" s="21" t="s">
        <v>483</v>
      </c>
      <c r="F71" s="21" t="s">
        <v>407</v>
      </c>
      <c r="G71" s="21" t="s">
        <v>404</v>
      </c>
      <c r="H71" s="21"/>
      <c r="I71" s="30" t="str">
        <f t="shared" si="10"/>
        <v>'loan_amnt',</v>
      </c>
      <c r="K71" s="28" t="s">
        <v>281</v>
      </c>
      <c r="L71" s="19">
        <v>68</v>
      </c>
      <c r="M71" s="19" t="str">
        <f t="shared" si="7"/>
        <v>open_rv_24m</v>
      </c>
    </row>
    <row r="72" spans="1:13" ht="45" hidden="1" x14ac:dyDescent="0.3">
      <c r="A72" s="20" t="s">
        <v>10</v>
      </c>
      <c r="B72" s="23" t="s">
        <v>58</v>
      </c>
      <c r="C72" s="21" t="str">
        <f t="shared" si="8"/>
        <v>emp_length</v>
      </c>
      <c r="D72" s="21">
        <f t="shared" si="9"/>
        <v>12</v>
      </c>
      <c r="E72" s="21" t="s">
        <v>483</v>
      </c>
      <c r="F72" s="21" t="s">
        <v>406</v>
      </c>
      <c r="G72" s="21" t="s">
        <v>417</v>
      </c>
      <c r="H72" s="21"/>
      <c r="I72" s="30" t="str">
        <f t="shared" si="10"/>
        <v>'emp_length',</v>
      </c>
      <c r="K72" s="28" t="s">
        <v>283</v>
      </c>
      <c r="L72" s="19">
        <v>69</v>
      </c>
      <c r="M72" s="19" t="str">
        <f t="shared" si="7"/>
        <v>max_bal_bc</v>
      </c>
    </row>
    <row r="73" spans="1:13" ht="22.5" hidden="1" x14ac:dyDescent="0.3">
      <c r="A73" s="20" t="s">
        <v>12</v>
      </c>
      <c r="B73" s="21" t="s">
        <v>259</v>
      </c>
      <c r="C73" s="21" t="str">
        <f t="shared" si="8"/>
        <v>annual_inc</v>
      </c>
      <c r="D73" s="21">
        <f t="shared" si="9"/>
        <v>14</v>
      </c>
      <c r="E73" s="21" t="s">
        <v>483</v>
      </c>
      <c r="F73" s="21" t="s">
        <v>407</v>
      </c>
      <c r="G73" s="21" t="s">
        <v>418</v>
      </c>
      <c r="H73" s="21"/>
      <c r="I73" s="30" t="str">
        <f t="shared" si="10"/>
        <v>'annual_inc',</v>
      </c>
      <c r="K73" s="28" t="s">
        <v>285</v>
      </c>
      <c r="L73" s="19">
        <v>70</v>
      </c>
      <c r="M73" s="19" t="str">
        <f t="shared" si="7"/>
        <v>all_util</v>
      </c>
    </row>
    <row r="74" spans="1:13" ht="22.5" hidden="1" x14ac:dyDescent="0.3">
      <c r="A74" s="20" t="s">
        <v>5</v>
      </c>
      <c r="B74" s="21" t="s">
        <v>81</v>
      </c>
      <c r="C74" s="21" t="str">
        <f t="shared" si="8"/>
        <v>term</v>
      </c>
      <c r="D74" s="21">
        <f t="shared" si="9"/>
        <v>6</v>
      </c>
      <c r="E74" s="21" t="s">
        <v>484</v>
      </c>
      <c r="F74" s="21" t="s">
        <v>406</v>
      </c>
      <c r="G74" s="21" t="s">
        <v>408</v>
      </c>
      <c r="H74" s="21"/>
      <c r="I74" s="30" t="str">
        <f t="shared" si="10"/>
        <v>'term',</v>
      </c>
      <c r="K74" s="28" t="s">
        <v>398</v>
      </c>
      <c r="L74" s="19">
        <v>71</v>
      </c>
      <c r="M74" s="19" t="str">
        <f t="shared" si="7"/>
        <v>total_rev_hi_lim</v>
      </c>
    </row>
    <row r="75" spans="1:13" hidden="1" x14ac:dyDescent="0.3">
      <c r="A75" s="20" t="s">
        <v>431</v>
      </c>
      <c r="B75" s="21" t="s">
        <v>248</v>
      </c>
      <c r="C75" s="21" t="str">
        <f t="shared" si="8"/>
        <v>issue_d</v>
      </c>
      <c r="D75" s="21">
        <f t="shared" si="9"/>
        <v>16</v>
      </c>
      <c r="E75" s="21" t="s">
        <v>484</v>
      </c>
      <c r="F75" s="21" t="s">
        <v>406</v>
      </c>
      <c r="G75" s="21" t="s">
        <v>420</v>
      </c>
      <c r="H75" s="21"/>
      <c r="I75" s="30" t="str">
        <f t="shared" si="10"/>
        <v>'issue_d',</v>
      </c>
      <c r="J75" s="19"/>
      <c r="K75" s="29" t="s">
        <v>287</v>
      </c>
      <c r="L75" s="19">
        <v>72</v>
      </c>
      <c r="M75" s="19" t="str">
        <f t="shared" si="7"/>
        <v>inq_fi</v>
      </c>
    </row>
    <row r="76" spans="1:13" ht="33.75" hidden="1" x14ac:dyDescent="0.3">
      <c r="A76" s="20" t="s">
        <v>496</v>
      </c>
      <c r="B76" s="21" t="s">
        <v>381</v>
      </c>
      <c r="C76" s="21" t="str">
        <f t="shared" si="8"/>
        <v>disbursement_method</v>
      </c>
      <c r="D76" s="21">
        <f t="shared" si="9"/>
        <v>138</v>
      </c>
      <c r="E76" s="21" t="s">
        <v>484</v>
      </c>
      <c r="F76" s="21" t="s">
        <v>406</v>
      </c>
      <c r="G76" s="21" t="s">
        <v>495</v>
      </c>
      <c r="H76" s="21"/>
      <c r="I76" s="30" t="str">
        <f t="shared" si="10"/>
        <v>'disbursement_method',</v>
      </c>
      <c r="K76" s="28" t="s">
        <v>293</v>
      </c>
      <c r="L76" s="19">
        <v>73</v>
      </c>
      <c r="M76" s="19" t="str">
        <f t="shared" si="7"/>
        <v>total_cu_tl</v>
      </c>
    </row>
    <row r="77" spans="1:13" ht="22.5" hidden="1" x14ac:dyDescent="0.3">
      <c r="A77" s="20" t="s">
        <v>3</v>
      </c>
      <c r="B77" s="21" t="s">
        <v>220</v>
      </c>
      <c r="C77" s="21" t="str">
        <f t="shared" si="8"/>
        <v>funded_amnt</v>
      </c>
      <c r="D77" s="21">
        <f t="shared" si="9"/>
        <v>4</v>
      </c>
      <c r="E77" s="21" t="s">
        <v>484</v>
      </c>
      <c r="F77" s="21" t="s">
        <v>407</v>
      </c>
      <c r="G77" s="21" t="s">
        <v>591</v>
      </c>
      <c r="H77" s="21"/>
      <c r="I77" s="30" t="str">
        <f t="shared" si="10"/>
        <v>'funded_amnt',</v>
      </c>
      <c r="K77" s="28" t="s">
        <v>289</v>
      </c>
      <c r="L77" s="19">
        <v>74</v>
      </c>
      <c r="M77" s="19" t="str">
        <f t="shared" si="7"/>
        <v>inq_last_12m</v>
      </c>
    </row>
    <row r="78" spans="1:13" ht="22.5" hidden="1" x14ac:dyDescent="0.3">
      <c r="A78" s="20" t="s">
        <v>4</v>
      </c>
      <c r="B78" s="23" t="s">
        <v>221</v>
      </c>
      <c r="C78" s="21" t="str">
        <f t="shared" si="8"/>
        <v>funded_amnt_inv</v>
      </c>
      <c r="D78" s="21">
        <f t="shared" si="9"/>
        <v>5</v>
      </c>
      <c r="E78" s="21" t="s">
        <v>484</v>
      </c>
      <c r="F78" s="21" t="s">
        <v>407</v>
      </c>
      <c r="G78" s="21" t="s">
        <v>405</v>
      </c>
      <c r="H78" s="21"/>
      <c r="I78" s="30" t="str">
        <f t="shared" si="10"/>
        <v>'funded_amnt_inv',</v>
      </c>
      <c r="K78" s="28" t="s">
        <v>295</v>
      </c>
      <c r="L78" s="19">
        <v>75</v>
      </c>
      <c r="M78" s="19" t="str">
        <f t="shared" si="7"/>
        <v>acc_open_past_24mths</v>
      </c>
    </row>
    <row r="79" spans="1:13" hidden="1" x14ac:dyDescent="0.3">
      <c r="A79" s="20" t="s">
        <v>6</v>
      </c>
      <c r="B79" s="21" t="s">
        <v>87</v>
      </c>
      <c r="C79" s="21" t="str">
        <f t="shared" si="8"/>
        <v>int_rate</v>
      </c>
      <c r="D79" s="21">
        <f t="shared" si="9"/>
        <v>7</v>
      </c>
      <c r="E79" s="21" t="s">
        <v>484</v>
      </c>
      <c r="F79" s="21" t="s">
        <v>407</v>
      </c>
      <c r="G79" s="21" t="s">
        <v>409</v>
      </c>
      <c r="H79" s="21"/>
      <c r="I79" s="30" t="str">
        <f t="shared" si="10"/>
        <v>'int_rate',</v>
      </c>
      <c r="K79" s="28" t="s">
        <v>114</v>
      </c>
      <c r="L79" s="19">
        <v>76</v>
      </c>
      <c r="M79" s="19" t="str">
        <f t="shared" si="7"/>
        <v>avg_cur_bal</v>
      </c>
    </row>
    <row r="80" spans="1:13" ht="22.5" hidden="1" x14ac:dyDescent="0.3">
      <c r="A80" s="20" t="s">
        <v>7</v>
      </c>
      <c r="B80" s="21" t="s">
        <v>64</v>
      </c>
      <c r="C80" s="21" t="str">
        <f t="shared" si="8"/>
        <v>installment</v>
      </c>
      <c r="D80" s="21">
        <f t="shared" si="9"/>
        <v>8</v>
      </c>
      <c r="E80" s="21" t="s">
        <v>484</v>
      </c>
      <c r="F80" s="21" t="s">
        <v>407</v>
      </c>
      <c r="G80" s="21" t="s">
        <v>410</v>
      </c>
      <c r="H80" s="21"/>
      <c r="I80" s="30" t="str">
        <f t="shared" si="10"/>
        <v>'installment',</v>
      </c>
      <c r="K80" s="28" t="s">
        <v>296</v>
      </c>
      <c r="L80" s="19">
        <v>77</v>
      </c>
      <c r="M80" s="19" t="str">
        <f t="shared" si="7"/>
        <v>bc_open_to_buy</v>
      </c>
    </row>
    <row r="81" spans="1:13" ht="22.5" hidden="1" x14ac:dyDescent="0.3">
      <c r="A81" s="20" t="s">
        <v>28</v>
      </c>
      <c r="B81" s="23" t="s">
        <v>70</v>
      </c>
      <c r="C81" s="21" t="str">
        <f t="shared" si="8"/>
        <v>mths_since_last_record</v>
      </c>
      <c r="D81" s="21">
        <f t="shared" si="9"/>
        <v>30</v>
      </c>
      <c r="E81" s="21" t="s">
        <v>485</v>
      </c>
      <c r="F81" s="21" t="s">
        <v>407</v>
      </c>
      <c r="G81" s="21" t="s">
        <v>440</v>
      </c>
      <c r="H81" s="21" t="s">
        <v>583</v>
      </c>
      <c r="I81" s="30" t="str">
        <f t="shared" si="10"/>
        <v>'mths_since_last_record',</v>
      </c>
      <c r="K81" s="28" t="s">
        <v>297</v>
      </c>
      <c r="L81" s="19">
        <v>78</v>
      </c>
      <c r="M81" s="19" t="str">
        <f t="shared" si="7"/>
        <v>bc_util</v>
      </c>
    </row>
    <row r="82" spans="1:13" hidden="1" x14ac:dyDescent="0.3">
      <c r="A82" s="20" t="s">
        <v>597</v>
      </c>
      <c r="B82" s="21" t="s">
        <v>77</v>
      </c>
      <c r="C82" s="21" t="str">
        <f t="shared" si="8"/>
        <v>pub_rec</v>
      </c>
      <c r="D82" s="21">
        <f t="shared" si="9"/>
        <v>32</v>
      </c>
      <c r="E82" s="21" t="s">
        <v>485</v>
      </c>
      <c r="F82" s="21" t="s">
        <v>407</v>
      </c>
      <c r="G82" s="21" t="s">
        <v>441</v>
      </c>
      <c r="H82" s="21" t="s">
        <v>583</v>
      </c>
      <c r="I82" s="30" t="str">
        <f t="shared" si="10"/>
        <v>'pub_rec',</v>
      </c>
      <c r="K82" s="28" t="s">
        <v>105</v>
      </c>
      <c r="L82" s="19">
        <v>79</v>
      </c>
      <c r="M82" s="19" t="str">
        <f t="shared" si="7"/>
        <v>chargeoff_within_12_mths</v>
      </c>
    </row>
    <row r="83" spans="1:13" ht="22.5" hidden="1" x14ac:dyDescent="0.3">
      <c r="A83" s="20" t="s">
        <v>105</v>
      </c>
      <c r="B83" s="21" t="s">
        <v>545</v>
      </c>
      <c r="C83" s="21" t="str">
        <f t="shared" si="8"/>
        <v>chargeoff_within_12_mths</v>
      </c>
      <c r="D83" s="21">
        <f t="shared" si="9"/>
        <v>79</v>
      </c>
      <c r="E83" s="21" t="s">
        <v>485</v>
      </c>
      <c r="F83" s="21" t="s">
        <v>407</v>
      </c>
      <c r="G83" s="21" t="s">
        <v>546</v>
      </c>
      <c r="H83" s="21" t="s">
        <v>583</v>
      </c>
      <c r="I83" s="30" t="str">
        <f t="shared" si="10"/>
        <v>'chargeoff_within_12_mths',</v>
      </c>
      <c r="K83" s="28" t="s">
        <v>298</v>
      </c>
      <c r="L83" s="19">
        <v>80</v>
      </c>
      <c r="M83" s="19" t="str">
        <f t="shared" ref="M83:M114" si="11">IFERROR(VLOOKUP(K83, A:A, 1, FALSE), "없음")</f>
        <v>delinq_amnt</v>
      </c>
    </row>
    <row r="84" spans="1:13" ht="22.5" hidden="1" x14ac:dyDescent="0.3">
      <c r="A84" s="20" t="s">
        <v>513</v>
      </c>
      <c r="B84" s="21" t="s">
        <v>152</v>
      </c>
      <c r="C84" s="21" t="str">
        <f t="shared" si="8"/>
        <v>pub_rec_bankruptcies</v>
      </c>
      <c r="D84" s="21">
        <f t="shared" si="9"/>
        <v>106</v>
      </c>
      <c r="E84" s="21" t="s">
        <v>485</v>
      </c>
      <c r="F84" s="21" t="s">
        <v>407</v>
      </c>
      <c r="G84" s="21" t="s">
        <v>514</v>
      </c>
      <c r="H84" s="21" t="s">
        <v>583</v>
      </c>
      <c r="I84" s="30" t="str">
        <f t="shared" si="10"/>
        <v>'pub_rec_bankruptcies',</v>
      </c>
      <c r="K84" s="28" t="s">
        <v>299</v>
      </c>
      <c r="L84" s="19">
        <v>81</v>
      </c>
      <c r="M84" s="19" t="str">
        <f t="shared" si="11"/>
        <v>mo_sin_old_il_acct</v>
      </c>
    </row>
    <row r="85" spans="1:13" hidden="1" x14ac:dyDescent="0.3">
      <c r="A85" s="20" t="s">
        <v>107</v>
      </c>
      <c r="B85" s="21" t="s">
        <v>511</v>
      </c>
      <c r="C85" s="21" t="str">
        <f t="shared" si="8"/>
        <v>tax_liens</v>
      </c>
      <c r="D85" s="21">
        <f t="shared" si="9"/>
        <v>107</v>
      </c>
      <c r="E85" s="21" t="s">
        <v>485</v>
      </c>
      <c r="F85" s="21" t="s">
        <v>407</v>
      </c>
      <c r="G85" s="21" t="s">
        <v>512</v>
      </c>
      <c r="H85" s="21" t="s">
        <v>583</v>
      </c>
      <c r="I85" s="30" t="str">
        <f t="shared" si="10"/>
        <v>'tax_liens',</v>
      </c>
      <c r="K85" s="28" t="s">
        <v>124</v>
      </c>
      <c r="L85" s="19">
        <v>82</v>
      </c>
      <c r="M85" s="19" t="str">
        <f t="shared" si="11"/>
        <v>mo_sin_old_rev_tl_op</v>
      </c>
    </row>
    <row r="86" spans="1:13" ht="22.5" hidden="1" x14ac:dyDescent="0.3">
      <c r="A86" s="20" t="s">
        <v>430</v>
      </c>
      <c r="B86" s="23" t="s">
        <v>249</v>
      </c>
      <c r="C86" s="21" t="str">
        <f t="shared" si="8"/>
        <v>earliest_cr_line</v>
      </c>
      <c r="D86" s="21">
        <f t="shared" si="9"/>
        <v>27</v>
      </c>
      <c r="E86" s="21" t="s">
        <v>485</v>
      </c>
      <c r="F86" s="21" t="s">
        <v>406</v>
      </c>
      <c r="G86" s="21" t="s">
        <v>437</v>
      </c>
      <c r="H86" s="21" t="s">
        <v>585</v>
      </c>
      <c r="I86" s="30" t="str">
        <f t="shared" si="10"/>
        <v>'earliest_cr_line',</v>
      </c>
      <c r="K86" s="28" t="s">
        <v>125</v>
      </c>
      <c r="L86" s="19">
        <v>83</v>
      </c>
      <c r="M86" s="19" t="str">
        <f t="shared" si="11"/>
        <v>mo_sin_rcnt_rev_tl_op</v>
      </c>
    </row>
    <row r="87" spans="1:13" ht="56.25" hidden="1" x14ac:dyDescent="0.3">
      <c r="A87" s="20" t="s">
        <v>600</v>
      </c>
      <c r="B87" s="21" t="s">
        <v>242</v>
      </c>
      <c r="C87" s="21" t="str">
        <f t="shared" si="8"/>
        <v>dti</v>
      </c>
      <c r="D87" s="21">
        <f t="shared" si="9"/>
        <v>25</v>
      </c>
      <c r="E87" s="21" t="s">
        <v>485</v>
      </c>
      <c r="F87" s="21" t="s">
        <v>407</v>
      </c>
      <c r="G87" s="21" t="s">
        <v>428</v>
      </c>
      <c r="H87" s="21" t="s">
        <v>585</v>
      </c>
      <c r="I87" s="30" t="str">
        <f t="shared" si="10"/>
        <v>'dti',</v>
      </c>
      <c r="K87" s="28" t="s">
        <v>111</v>
      </c>
      <c r="L87" s="19">
        <v>84</v>
      </c>
      <c r="M87" s="19" t="str">
        <f t="shared" si="11"/>
        <v>mo_sin_rcnt_tl</v>
      </c>
    </row>
    <row r="88" spans="1:13" ht="22.5" hidden="1" x14ac:dyDescent="0.3">
      <c r="A88" s="20" t="s">
        <v>493</v>
      </c>
      <c r="B88" s="21" t="s">
        <v>75</v>
      </c>
      <c r="C88" s="21" t="str">
        <f t="shared" si="8"/>
        <v>open_acc</v>
      </c>
      <c r="D88" s="21">
        <f t="shared" si="9"/>
        <v>31</v>
      </c>
      <c r="E88" s="21" t="s">
        <v>485</v>
      </c>
      <c r="F88" s="21" t="s">
        <v>407</v>
      </c>
      <c r="G88" s="21" t="s">
        <v>444</v>
      </c>
      <c r="H88" s="21" t="s">
        <v>585</v>
      </c>
      <c r="I88" s="30" t="str">
        <f t="shared" si="10"/>
        <v>'open_acc',</v>
      </c>
      <c r="K88" s="28" t="s">
        <v>300</v>
      </c>
      <c r="L88" s="19">
        <v>85</v>
      </c>
      <c r="M88" s="19" t="str">
        <f t="shared" si="11"/>
        <v>mort_acc</v>
      </c>
    </row>
    <row r="89" spans="1:13" ht="22.5" hidden="1" x14ac:dyDescent="0.3">
      <c r="A89" s="20" t="s">
        <v>33</v>
      </c>
      <c r="B89" s="21" t="s">
        <v>83</v>
      </c>
      <c r="C89" s="21" t="str">
        <f t="shared" si="8"/>
        <v>total_acc</v>
      </c>
      <c r="D89" s="21">
        <f t="shared" si="9"/>
        <v>35</v>
      </c>
      <c r="E89" s="21" t="s">
        <v>485</v>
      </c>
      <c r="F89" s="21" t="s">
        <v>407</v>
      </c>
      <c r="G89" s="21" t="s">
        <v>445</v>
      </c>
      <c r="H89" s="21" t="s">
        <v>585</v>
      </c>
      <c r="I89" s="30" t="str">
        <f t="shared" si="10"/>
        <v>'total_acc',</v>
      </c>
      <c r="K89" s="28" t="s">
        <v>301</v>
      </c>
      <c r="L89" s="19">
        <v>86</v>
      </c>
      <c r="M89" s="19" t="str">
        <f t="shared" si="11"/>
        <v>mths_since_recent_bc</v>
      </c>
    </row>
    <row r="90" spans="1:13" x14ac:dyDescent="0.3">
      <c r="A90" s="20" t="s">
        <v>114</v>
      </c>
      <c r="B90" s="21" t="s">
        <v>159</v>
      </c>
      <c r="C90" s="21" t="str">
        <f t="shared" si="8"/>
        <v>avg_cur_bal</v>
      </c>
      <c r="D90" s="21">
        <f t="shared" si="9"/>
        <v>76</v>
      </c>
      <c r="E90" s="21" t="s">
        <v>485</v>
      </c>
      <c r="F90" s="21" t="s">
        <v>407</v>
      </c>
      <c r="G90" s="21" t="s">
        <v>549</v>
      </c>
      <c r="H90" s="21" t="s">
        <v>585</v>
      </c>
      <c r="I90" s="30" t="str">
        <f t="shared" si="10"/>
        <v>'avg_cur_bal',</v>
      </c>
      <c r="K90" s="28" t="s">
        <v>302</v>
      </c>
      <c r="L90" s="19">
        <v>87</v>
      </c>
      <c r="M90" s="19" t="str">
        <f t="shared" si="11"/>
        <v>mths_since_recent_bc_dlq</v>
      </c>
    </row>
    <row r="91" spans="1:13" hidden="1" x14ac:dyDescent="0.3">
      <c r="A91" s="20" t="s">
        <v>111</v>
      </c>
      <c r="B91" s="21" t="s">
        <v>135</v>
      </c>
      <c r="C91" s="21" t="str">
        <f t="shared" si="8"/>
        <v>mo_sin_rcnt_tl</v>
      </c>
      <c r="D91" s="21">
        <f t="shared" si="9"/>
        <v>84</v>
      </c>
      <c r="E91" s="21" t="s">
        <v>485</v>
      </c>
      <c r="F91" s="21" t="s">
        <v>407</v>
      </c>
      <c r="G91" s="21" t="s">
        <v>540</v>
      </c>
      <c r="H91" s="21" t="s">
        <v>585</v>
      </c>
      <c r="I91" s="30" t="str">
        <f t="shared" si="10"/>
        <v>'mo_sin_rcnt_tl',</v>
      </c>
      <c r="K91" s="28" t="s">
        <v>304</v>
      </c>
      <c r="L91" s="19">
        <v>88</v>
      </c>
      <c r="M91" s="19" t="str">
        <f t="shared" si="11"/>
        <v>mths_since_recent_inq</v>
      </c>
    </row>
    <row r="92" spans="1:13" hidden="1" x14ac:dyDescent="0.3">
      <c r="A92" s="20" t="s">
        <v>109</v>
      </c>
      <c r="B92" s="21" t="s">
        <v>523</v>
      </c>
      <c r="C92" s="21" t="str">
        <f t="shared" si="8"/>
        <v>num_sats</v>
      </c>
      <c r="D92" s="21">
        <f t="shared" si="9"/>
        <v>99</v>
      </c>
      <c r="E92" s="21" t="s">
        <v>485</v>
      </c>
      <c r="F92" s="21" t="s">
        <v>407</v>
      </c>
      <c r="G92" s="21" t="s">
        <v>524</v>
      </c>
      <c r="H92" s="21" t="s">
        <v>585</v>
      </c>
      <c r="I92" s="30" t="str">
        <f t="shared" si="10"/>
        <v>'num_sats',</v>
      </c>
      <c r="K92" s="28" t="s">
        <v>305</v>
      </c>
      <c r="L92" s="19">
        <v>89</v>
      </c>
      <c r="M92" s="19" t="str">
        <f t="shared" si="11"/>
        <v>mths_since_recent_revol_delinq</v>
      </c>
    </row>
    <row r="93" spans="1:13" ht="22.5" hidden="1" x14ac:dyDescent="0.3">
      <c r="A93" s="20" t="s">
        <v>110</v>
      </c>
      <c r="B93" s="21" t="s">
        <v>140</v>
      </c>
      <c r="C93" s="21" t="str">
        <f t="shared" si="8"/>
        <v>num_tl_op_past_12m</v>
      </c>
      <c r="D93" s="21">
        <f t="shared" si="9"/>
        <v>103</v>
      </c>
      <c r="E93" s="21" t="s">
        <v>485</v>
      </c>
      <c r="F93" s="21" t="s">
        <v>407</v>
      </c>
      <c r="G93" s="21" t="s">
        <v>519</v>
      </c>
      <c r="H93" s="21" t="s">
        <v>585</v>
      </c>
      <c r="I93" s="30" t="str">
        <f t="shared" si="10"/>
        <v>'num_tl_op_past_12m',</v>
      </c>
      <c r="K93" s="28" t="s">
        <v>104</v>
      </c>
      <c r="L93" s="19">
        <v>90</v>
      </c>
      <c r="M93" s="19" t="str">
        <f t="shared" si="11"/>
        <v>num_accts_ever_120_pd</v>
      </c>
    </row>
    <row r="94" spans="1:13" ht="22.5" hidden="1" x14ac:dyDescent="0.3">
      <c r="A94" s="20" t="s">
        <v>112</v>
      </c>
      <c r="B94" s="21" t="s">
        <v>154</v>
      </c>
      <c r="C94" s="21" t="str">
        <f t="shared" si="8"/>
        <v>tot_hi_cred_lim</v>
      </c>
      <c r="D94" s="21">
        <f t="shared" si="9"/>
        <v>108</v>
      </c>
      <c r="E94" s="21" t="s">
        <v>485</v>
      </c>
      <c r="F94" s="21" t="s">
        <v>407</v>
      </c>
      <c r="G94" s="21" t="s">
        <v>510</v>
      </c>
      <c r="H94" s="21" t="s">
        <v>585</v>
      </c>
      <c r="I94" s="30" t="str">
        <f t="shared" si="10"/>
        <v>'tot_hi_cred_lim',</v>
      </c>
      <c r="K94" s="28" t="s">
        <v>116</v>
      </c>
      <c r="L94" s="19">
        <v>91</v>
      </c>
      <c r="M94" s="19" t="str">
        <f t="shared" si="11"/>
        <v>num_actv_bc_tl</v>
      </c>
    </row>
    <row r="95" spans="1:13" ht="22.5" x14ac:dyDescent="0.3">
      <c r="A95" s="20" t="s">
        <v>599</v>
      </c>
      <c r="B95" s="21" t="s">
        <v>84</v>
      </c>
      <c r="C95" s="21" t="str">
        <f t="shared" si="8"/>
        <v>total_bal_ex_mort</v>
      </c>
      <c r="D95" s="21">
        <f t="shared" si="9"/>
        <v>109</v>
      </c>
      <c r="E95" s="21" t="s">
        <v>485</v>
      </c>
      <c r="F95" s="21" t="s">
        <v>407</v>
      </c>
      <c r="G95" s="21" t="s">
        <v>509</v>
      </c>
      <c r="H95" s="21" t="s">
        <v>585</v>
      </c>
      <c r="I95" s="30" t="str">
        <f t="shared" si="10"/>
        <v>'total_bal_ex_mort',</v>
      </c>
      <c r="K95" s="28" t="s">
        <v>123</v>
      </c>
      <c r="L95" s="19">
        <v>92</v>
      </c>
      <c r="M95" s="19" t="str">
        <f t="shared" si="11"/>
        <v>num_actv_rev_tl</v>
      </c>
    </row>
    <row r="96" spans="1:13" hidden="1" x14ac:dyDescent="0.3">
      <c r="A96" s="20" t="s">
        <v>595</v>
      </c>
      <c r="B96" s="21" t="s">
        <v>60</v>
      </c>
      <c r="C96" s="21" t="str">
        <f t="shared" si="8"/>
        <v>grade</v>
      </c>
      <c r="D96" s="21">
        <f t="shared" si="9"/>
        <v>9</v>
      </c>
      <c r="E96" s="21" t="s">
        <v>485</v>
      </c>
      <c r="F96" s="21" t="s">
        <v>406</v>
      </c>
      <c r="G96" s="21" t="s">
        <v>414</v>
      </c>
      <c r="H96" s="21" t="s">
        <v>561</v>
      </c>
      <c r="I96" s="30" t="str">
        <f t="shared" si="10"/>
        <v>'grade',</v>
      </c>
      <c r="K96" s="28" t="s">
        <v>117</v>
      </c>
      <c r="L96" s="19">
        <v>93</v>
      </c>
      <c r="M96" s="19" t="str">
        <f t="shared" si="11"/>
        <v>num_bc_sats</v>
      </c>
    </row>
    <row r="97" spans="1:13" hidden="1" x14ac:dyDescent="0.3">
      <c r="A97" s="20" t="s">
        <v>9</v>
      </c>
      <c r="B97" s="21" t="s">
        <v>80</v>
      </c>
      <c r="C97" s="21" t="str">
        <f t="shared" si="8"/>
        <v>sub_grade</v>
      </c>
      <c r="D97" s="21">
        <f t="shared" si="9"/>
        <v>10</v>
      </c>
      <c r="E97" s="21" t="s">
        <v>485</v>
      </c>
      <c r="F97" s="21" t="s">
        <v>406</v>
      </c>
      <c r="G97" s="21" t="s">
        <v>415</v>
      </c>
      <c r="H97" s="21" t="s">
        <v>561</v>
      </c>
      <c r="I97" s="30" t="str">
        <f t="shared" si="10"/>
        <v>'sub_grade',</v>
      </c>
      <c r="K97" s="28" t="s">
        <v>115</v>
      </c>
      <c r="L97" s="19">
        <v>94</v>
      </c>
      <c r="M97" s="19" t="str">
        <f t="shared" si="11"/>
        <v>num_bc_tl</v>
      </c>
    </row>
    <row r="98" spans="1:13" ht="22.5" hidden="1" x14ac:dyDescent="0.3">
      <c r="A98" s="20" t="s">
        <v>124</v>
      </c>
      <c r="B98" s="21" t="s">
        <v>133</v>
      </c>
      <c r="C98" s="21" t="str">
        <f t="shared" ref="C98:C129" si="12">IFERROR(VLOOKUP(A98, K:K, 1, FALSE), "없음")</f>
        <v>mo_sin_old_rev_tl_op</v>
      </c>
      <c r="D98" s="21">
        <f t="shared" ref="D98:D129" si="13">IFERROR(VLOOKUP(A98, K:L, 2, FALSE), 999)</f>
        <v>82</v>
      </c>
      <c r="E98" s="21" t="s">
        <v>485</v>
      </c>
      <c r="F98" s="21" t="s">
        <v>407</v>
      </c>
      <c r="G98" s="21" t="s">
        <v>543</v>
      </c>
      <c r="H98" s="21" t="s">
        <v>587</v>
      </c>
      <c r="I98" s="30" t="str">
        <f t="shared" si="10"/>
        <v>'mo_sin_old_rev_tl_op',</v>
      </c>
      <c r="K98" s="28" t="s">
        <v>122</v>
      </c>
      <c r="L98" s="19">
        <v>95</v>
      </c>
      <c r="M98" s="19" t="str">
        <f t="shared" si="11"/>
        <v>num_il_tl</v>
      </c>
    </row>
    <row r="99" spans="1:13" ht="22.5" hidden="1" x14ac:dyDescent="0.3">
      <c r="A99" s="20" t="s">
        <v>125</v>
      </c>
      <c r="B99" s="21" t="s">
        <v>134</v>
      </c>
      <c r="C99" s="21" t="str">
        <f t="shared" si="12"/>
        <v>mo_sin_rcnt_rev_tl_op</v>
      </c>
      <c r="D99" s="21">
        <f t="shared" si="13"/>
        <v>83</v>
      </c>
      <c r="E99" s="21" t="s">
        <v>485</v>
      </c>
      <c r="F99" s="21" t="s">
        <v>407</v>
      </c>
      <c r="G99" s="21" t="s">
        <v>542</v>
      </c>
      <c r="H99" s="21" t="s">
        <v>587</v>
      </c>
      <c r="I99" s="30" t="str">
        <f t="shared" si="10"/>
        <v>'mo_sin_rcnt_rev_tl_op',</v>
      </c>
      <c r="K99" s="28" t="s">
        <v>127</v>
      </c>
      <c r="L99" s="19">
        <v>96</v>
      </c>
      <c r="M99" s="19" t="str">
        <f t="shared" si="11"/>
        <v>num_op_rev_tl</v>
      </c>
    </row>
    <row r="100" spans="1:13" hidden="1" x14ac:dyDescent="0.3">
      <c r="A100" s="20" t="s">
        <v>528</v>
      </c>
      <c r="B100" s="21" t="s">
        <v>150</v>
      </c>
      <c r="C100" s="21" t="str">
        <f t="shared" si="12"/>
        <v>num_op_rev_tl</v>
      </c>
      <c r="D100" s="21">
        <f t="shared" si="13"/>
        <v>96</v>
      </c>
      <c r="E100" s="21" t="s">
        <v>485</v>
      </c>
      <c r="F100" s="21" t="s">
        <v>407</v>
      </c>
      <c r="G100" s="21" t="s">
        <v>527</v>
      </c>
      <c r="H100" s="21" t="s">
        <v>587</v>
      </c>
      <c r="I100" s="30" t="str">
        <f t="shared" si="10"/>
        <v>'num_op_rev_tl',</v>
      </c>
      <c r="K100" s="28" t="s">
        <v>102</v>
      </c>
      <c r="L100" s="19">
        <v>97</v>
      </c>
      <c r="M100" s="19" t="str">
        <f t="shared" si="11"/>
        <v>num_rev_accts</v>
      </c>
    </row>
    <row r="101" spans="1:13" x14ac:dyDescent="0.3">
      <c r="A101" s="20" t="s">
        <v>31</v>
      </c>
      <c r="B101" s="21" t="s">
        <v>78</v>
      </c>
      <c r="C101" s="21" t="str">
        <f t="shared" si="12"/>
        <v>revol_bal</v>
      </c>
      <c r="D101" s="21">
        <f t="shared" si="13"/>
        <v>33</v>
      </c>
      <c r="E101" s="21" t="s">
        <v>485</v>
      </c>
      <c r="F101" s="21" t="s">
        <v>407</v>
      </c>
      <c r="G101" s="21" t="s">
        <v>442</v>
      </c>
      <c r="H101" s="21" t="s">
        <v>586</v>
      </c>
      <c r="I101" s="30" t="str">
        <f t="shared" si="10"/>
        <v>'revol_bal',</v>
      </c>
      <c r="K101" s="28" t="s">
        <v>126</v>
      </c>
      <c r="L101" s="19">
        <v>98</v>
      </c>
      <c r="M101" s="19" t="str">
        <f t="shared" si="11"/>
        <v>num_rev_tl_bal_gt_0</v>
      </c>
    </row>
    <row r="102" spans="1:13" ht="22.5" x14ac:dyDescent="0.3">
      <c r="A102" s="20" t="s">
        <v>283</v>
      </c>
      <c r="B102" s="21" t="s">
        <v>284</v>
      </c>
      <c r="C102" s="21" t="str">
        <f t="shared" si="12"/>
        <v>max_bal_bc</v>
      </c>
      <c r="D102" s="21">
        <f t="shared" si="13"/>
        <v>69</v>
      </c>
      <c r="E102" s="21" t="s">
        <v>485</v>
      </c>
      <c r="F102" s="21" t="s">
        <v>407</v>
      </c>
      <c r="G102" s="21" t="s">
        <v>557</v>
      </c>
      <c r="H102" s="21" t="s">
        <v>586</v>
      </c>
      <c r="I102" s="30" t="str">
        <f t="shared" si="10"/>
        <v>'max_bal_bc',</v>
      </c>
      <c r="K102" s="28" t="s">
        <v>109</v>
      </c>
      <c r="L102" s="19">
        <v>99</v>
      </c>
      <c r="M102" s="19" t="str">
        <f t="shared" si="11"/>
        <v>num_sats</v>
      </c>
    </row>
    <row r="103" spans="1:13" hidden="1" x14ac:dyDescent="0.3">
      <c r="A103" s="20" t="s">
        <v>102</v>
      </c>
      <c r="B103" s="21" t="s">
        <v>138</v>
      </c>
      <c r="C103" s="21" t="str">
        <f t="shared" si="12"/>
        <v>num_rev_accts</v>
      </c>
      <c r="D103" s="21">
        <f t="shared" si="13"/>
        <v>97</v>
      </c>
      <c r="E103" s="21" t="s">
        <v>485</v>
      </c>
      <c r="F103" s="21" t="s">
        <v>407</v>
      </c>
      <c r="G103" s="21" t="s">
        <v>526</v>
      </c>
      <c r="H103" s="21" t="s">
        <v>586</v>
      </c>
      <c r="I103" s="30" t="str">
        <f t="shared" si="10"/>
        <v>'num_rev_accts',</v>
      </c>
      <c r="K103" s="28" t="s">
        <v>121</v>
      </c>
      <c r="L103" s="19">
        <v>100</v>
      </c>
      <c r="M103" s="19" t="str">
        <f t="shared" si="11"/>
        <v>num_tl_120dpd_2m</v>
      </c>
    </row>
    <row r="104" spans="1:13" ht="33.75" hidden="1" x14ac:dyDescent="0.3">
      <c r="A104" s="20" t="s">
        <v>32</v>
      </c>
      <c r="B104" s="21" t="s">
        <v>79</v>
      </c>
      <c r="C104" s="21" t="str">
        <f t="shared" si="12"/>
        <v>revol_util</v>
      </c>
      <c r="D104" s="21">
        <f t="shared" si="13"/>
        <v>34</v>
      </c>
      <c r="E104" s="21" t="s">
        <v>485</v>
      </c>
      <c r="F104" s="21" t="s">
        <v>407</v>
      </c>
      <c r="G104" s="21" t="s">
        <v>443</v>
      </c>
      <c r="H104" s="21" t="s">
        <v>589</v>
      </c>
      <c r="I104" s="30" t="str">
        <f t="shared" si="10"/>
        <v>'revol_util',</v>
      </c>
      <c r="K104" s="28" t="s">
        <v>120</v>
      </c>
      <c r="L104" s="19">
        <v>101</v>
      </c>
      <c r="M104" s="19" t="str">
        <f t="shared" si="11"/>
        <v>num_tl_30dpd</v>
      </c>
    </row>
    <row r="105" spans="1:13" ht="22.5" hidden="1" x14ac:dyDescent="0.3">
      <c r="A105" s="20" t="s">
        <v>398</v>
      </c>
      <c r="B105" s="21" t="s">
        <v>158</v>
      </c>
      <c r="C105" s="21" t="str">
        <f t="shared" si="12"/>
        <v>total_rev_hi_lim</v>
      </c>
      <c r="D105" s="21">
        <f t="shared" si="13"/>
        <v>71</v>
      </c>
      <c r="E105" s="21" t="s">
        <v>485</v>
      </c>
      <c r="F105" s="21" t="s">
        <v>407</v>
      </c>
      <c r="G105" s="21" t="s">
        <v>554</v>
      </c>
      <c r="H105" s="21" t="s">
        <v>589</v>
      </c>
      <c r="I105" s="30" t="str">
        <f t="shared" si="10"/>
        <v>'total_rev_hi_lim',</v>
      </c>
      <c r="K105" s="28" t="s">
        <v>119</v>
      </c>
      <c r="L105" s="19">
        <v>102</v>
      </c>
      <c r="M105" s="19" t="str">
        <f t="shared" si="11"/>
        <v>num_tl_90g_dpd_24m</v>
      </c>
    </row>
    <row r="106" spans="1:13" ht="22.5" hidden="1" x14ac:dyDescent="0.3">
      <c r="A106" s="22" t="s">
        <v>294</v>
      </c>
      <c r="B106" s="23" t="s">
        <v>222</v>
      </c>
      <c r="C106" s="21" t="str">
        <f t="shared" si="12"/>
        <v>verification_status</v>
      </c>
      <c r="D106" s="21">
        <f t="shared" si="13"/>
        <v>15</v>
      </c>
      <c r="E106" s="21" t="s">
        <v>485</v>
      </c>
      <c r="F106" s="21" t="s">
        <v>406</v>
      </c>
      <c r="G106" s="21" t="s">
        <v>419</v>
      </c>
      <c r="H106" s="21" t="s">
        <v>562</v>
      </c>
      <c r="I106" s="30" t="str">
        <f t="shared" si="10"/>
        <v>'verification_status',</v>
      </c>
      <c r="K106" s="28" t="s">
        <v>110</v>
      </c>
      <c r="L106" s="19">
        <v>103</v>
      </c>
      <c r="M106" s="19" t="str">
        <f t="shared" si="11"/>
        <v>num_tl_op_past_12m</v>
      </c>
    </row>
    <row r="107" spans="1:13" ht="33.75" hidden="1" x14ac:dyDescent="0.3">
      <c r="A107" s="20" t="s">
        <v>596</v>
      </c>
      <c r="B107" s="21" t="s">
        <v>54</v>
      </c>
      <c r="C107" s="21" t="str">
        <f t="shared" si="12"/>
        <v>delinq_2yrs</v>
      </c>
      <c r="D107" s="21">
        <f t="shared" si="13"/>
        <v>26</v>
      </c>
      <c r="E107" s="21" t="s">
        <v>485</v>
      </c>
      <c r="F107" s="21" t="s">
        <v>407</v>
      </c>
      <c r="G107" s="21" t="s">
        <v>429</v>
      </c>
      <c r="H107" s="21" t="s">
        <v>563</v>
      </c>
      <c r="I107" s="30" t="str">
        <f t="shared" si="10"/>
        <v>'delinq_2yrs',</v>
      </c>
      <c r="K107" s="28" t="s">
        <v>118</v>
      </c>
      <c r="L107" s="19">
        <v>104</v>
      </c>
      <c r="M107" s="19" t="str">
        <f t="shared" si="11"/>
        <v>pct_tl_nvr_dlq</v>
      </c>
    </row>
    <row r="108" spans="1:13" ht="22.5" hidden="1" x14ac:dyDescent="0.3">
      <c r="A108" s="20" t="s">
        <v>27</v>
      </c>
      <c r="B108" s="23" t="s">
        <v>69</v>
      </c>
      <c r="C108" s="21" t="str">
        <f t="shared" si="12"/>
        <v>mths_since_last_delinq</v>
      </c>
      <c r="D108" s="21">
        <f t="shared" si="13"/>
        <v>29</v>
      </c>
      <c r="E108" s="21" t="s">
        <v>485</v>
      </c>
      <c r="F108" s="21" t="s">
        <v>407</v>
      </c>
      <c r="G108" s="21" t="s">
        <v>439</v>
      </c>
      <c r="H108" s="21" t="s">
        <v>563</v>
      </c>
      <c r="I108" s="30" t="str">
        <f t="shared" si="10"/>
        <v>'mths_since_last_delinq',</v>
      </c>
      <c r="K108" s="28" t="s">
        <v>306</v>
      </c>
      <c r="L108" s="19">
        <v>105</v>
      </c>
      <c r="M108" s="19" t="str">
        <f t="shared" si="11"/>
        <v>percent_bc_gt_75</v>
      </c>
    </row>
    <row r="109" spans="1:13" ht="22.5" hidden="1" x14ac:dyDescent="0.3">
      <c r="A109" s="20" t="s">
        <v>492</v>
      </c>
      <c r="B109" s="21" t="s">
        <v>49</v>
      </c>
      <c r="C109" s="21" t="str">
        <f t="shared" si="12"/>
        <v>acc_now_delinq</v>
      </c>
      <c r="D109" s="21">
        <f t="shared" si="13"/>
        <v>57</v>
      </c>
      <c r="E109" s="21" t="s">
        <v>485</v>
      </c>
      <c r="F109" s="21" t="s">
        <v>407</v>
      </c>
      <c r="G109" s="21" t="s">
        <v>461</v>
      </c>
      <c r="H109" s="21" t="s">
        <v>563</v>
      </c>
      <c r="I109" s="30" t="str">
        <f t="shared" si="10"/>
        <v>'acc_now_delinq',</v>
      </c>
      <c r="K109" s="28" t="s">
        <v>103</v>
      </c>
      <c r="L109" s="19">
        <v>106</v>
      </c>
      <c r="M109" s="19" t="str">
        <f t="shared" si="11"/>
        <v>pub_rec_bankruptcies</v>
      </c>
    </row>
    <row r="110" spans="1:13" ht="33.75" hidden="1" x14ac:dyDescent="0.3">
      <c r="A110" s="20" t="s">
        <v>305</v>
      </c>
      <c r="B110" s="21" t="s">
        <v>74</v>
      </c>
      <c r="C110" s="21" t="str">
        <f t="shared" si="12"/>
        <v>mths_since_recent_revol_delinq</v>
      </c>
      <c r="D110" s="21">
        <f t="shared" si="13"/>
        <v>89</v>
      </c>
      <c r="E110" s="21" t="s">
        <v>485</v>
      </c>
      <c r="F110" s="21" t="s">
        <v>407</v>
      </c>
      <c r="G110" s="21" t="s">
        <v>535</v>
      </c>
      <c r="H110" s="21" t="s">
        <v>563</v>
      </c>
      <c r="I110" s="30" t="str">
        <f t="shared" si="10"/>
        <v>'mths_since_recent_revol_delinq',</v>
      </c>
      <c r="K110" s="28" t="s">
        <v>107</v>
      </c>
      <c r="L110" s="19">
        <v>107</v>
      </c>
      <c r="M110" s="19" t="str">
        <f t="shared" si="11"/>
        <v>tax_liens</v>
      </c>
    </row>
    <row r="111" spans="1:13" ht="22.5" hidden="1" x14ac:dyDescent="0.3">
      <c r="A111" s="20" t="s">
        <v>501</v>
      </c>
      <c r="B111" s="21" t="s">
        <v>137</v>
      </c>
      <c r="C111" s="21" t="str">
        <f t="shared" si="12"/>
        <v>num_accts_ever_120_pd</v>
      </c>
      <c r="D111" s="21">
        <f t="shared" si="13"/>
        <v>90</v>
      </c>
      <c r="E111" s="21" t="s">
        <v>485</v>
      </c>
      <c r="F111" s="21" t="s">
        <v>407</v>
      </c>
      <c r="G111" s="21" t="s">
        <v>534</v>
      </c>
      <c r="H111" s="21" t="s">
        <v>563</v>
      </c>
      <c r="I111" s="30" t="str">
        <f t="shared" si="10"/>
        <v>'num_accts_ever_120_pd',</v>
      </c>
      <c r="K111" s="28" t="s">
        <v>112</v>
      </c>
      <c r="L111" s="19">
        <v>108</v>
      </c>
      <c r="M111" s="19" t="str">
        <f t="shared" si="11"/>
        <v>tot_hi_cred_lim</v>
      </c>
    </row>
    <row r="112" spans="1:13" ht="22.5" hidden="1" x14ac:dyDescent="0.3">
      <c r="A112" s="20" t="s">
        <v>502</v>
      </c>
      <c r="B112" s="21" t="s">
        <v>146</v>
      </c>
      <c r="C112" s="21" t="str">
        <f t="shared" si="12"/>
        <v>num_tl_120dpd_2m</v>
      </c>
      <c r="D112" s="21">
        <f t="shared" si="13"/>
        <v>100</v>
      </c>
      <c r="E112" s="21" t="s">
        <v>485</v>
      </c>
      <c r="F112" s="21" t="s">
        <v>407</v>
      </c>
      <c r="G112" s="21" t="s">
        <v>522</v>
      </c>
      <c r="H112" s="21" t="s">
        <v>563</v>
      </c>
      <c r="I112" s="30" t="str">
        <f t="shared" si="10"/>
        <v>'num_tl_120dpd_2m',</v>
      </c>
      <c r="K112" s="28" t="s">
        <v>307</v>
      </c>
      <c r="L112" s="19">
        <v>109</v>
      </c>
      <c r="M112" s="19" t="str">
        <f t="shared" si="11"/>
        <v>total_bal_ex_mort</v>
      </c>
    </row>
    <row r="113" spans="1:13" ht="22.5" hidden="1" x14ac:dyDescent="0.3">
      <c r="A113" s="20" t="s">
        <v>120</v>
      </c>
      <c r="B113" s="21" t="s">
        <v>145</v>
      </c>
      <c r="C113" s="21" t="str">
        <f t="shared" si="12"/>
        <v>num_tl_30dpd</v>
      </c>
      <c r="D113" s="21">
        <f t="shared" si="13"/>
        <v>101</v>
      </c>
      <c r="E113" s="21" t="s">
        <v>485</v>
      </c>
      <c r="F113" s="21" t="s">
        <v>407</v>
      </c>
      <c r="G113" s="21" t="s">
        <v>521</v>
      </c>
      <c r="H113" s="21" t="s">
        <v>563</v>
      </c>
      <c r="I113" s="30" t="str">
        <f t="shared" si="10"/>
        <v>'num_tl_30dpd',</v>
      </c>
      <c r="K113" s="28" t="s">
        <v>308</v>
      </c>
      <c r="L113" s="19">
        <v>110</v>
      </c>
      <c r="M113" s="19" t="str">
        <f t="shared" si="11"/>
        <v>total_bc_limit</v>
      </c>
    </row>
    <row r="114" spans="1:13" ht="22.5" hidden="1" x14ac:dyDescent="0.3">
      <c r="A114" s="20" t="s">
        <v>119</v>
      </c>
      <c r="B114" s="21" t="s">
        <v>144</v>
      </c>
      <c r="C114" s="21" t="str">
        <f t="shared" si="12"/>
        <v>num_tl_90g_dpd_24m</v>
      </c>
      <c r="D114" s="21">
        <f t="shared" si="13"/>
        <v>102</v>
      </c>
      <c r="E114" s="21" t="s">
        <v>485</v>
      </c>
      <c r="F114" s="21" t="s">
        <v>407</v>
      </c>
      <c r="G114" s="21" t="s">
        <v>520</v>
      </c>
      <c r="H114" s="21" t="s">
        <v>563</v>
      </c>
      <c r="I114" s="30" t="str">
        <f t="shared" si="10"/>
        <v>'num_tl_90g_dpd_24m',</v>
      </c>
      <c r="K114" s="28" t="s">
        <v>100</v>
      </c>
      <c r="L114" s="19">
        <v>111</v>
      </c>
      <c r="M114" s="19" t="str">
        <f t="shared" si="11"/>
        <v>total_il_high_credit_limit</v>
      </c>
    </row>
    <row r="115" spans="1:13" ht="22.5" hidden="1" x14ac:dyDescent="0.3">
      <c r="A115" s="20" t="s">
        <v>26</v>
      </c>
      <c r="B115" s="21" t="s">
        <v>262</v>
      </c>
      <c r="C115" s="21" t="str">
        <f t="shared" si="12"/>
        <v>inq_last_6mths</v>
      </c>
      <c r="D115" s="21">
        <f t="shared" si="13"/>
        <v>28</v>
      </c>
      <c r="E115" s="21" t="s">
        <v>485</v>
      </c>
      <c r="F115" s="21" t="s">
        <v>407</v>
      </c>
      <c r="G115" s="21" t="s">
        <v>438</v>
      </c>
      <c r="H115" s="21" t="s">
        <v>582</v>
      </c>
      <c r="I115" s="30" t="str">
        <f t="shared" si="10"/>
        <v>'inq_last_6mths',</v>
      </c>
      <c r="K115" s="28" t="s">
        <v>384</v>
      </c>
      <c r="L115" s="19">
        <v>113</v>
      </c>
      <c r="M115" s="19" t="str">
        <f t="shared" ref="M115:M147" si="14">IFERROR(VLOOKUP(K115, A:A, 1, FALSE), "없음")</f>
        <v>sec_app_earliest_cr_line</v>
      </c>
    </row>
    <row r="116" spans="1:13" hidden="1" x14ac:dyDescent="0.3">
      <c r="A116" s="20" t="s">
        <v>287</v>
      </c>
      <c r="B116" s="21" t="s">
        <v>288</v>
      </c>
      <c r="C116" s="21" t="str">
        <f t="shared" si="12"/>
        <v>inq_fi</v>
      </c>
      <c r="D116" s="21">
        <f t="shared" si="13"/>
        <v>72</v>
      </c>
      <c r="E116" s="21" t="s">
        <v>485</v>
      </c>
      <c r="F116" s="21" t="s">
        <v>407</v>
      </c>
      <c r="G116" s="21" t="s">
        <v>553</v>
      </c>
      <c r="H116" s="21" t="s">
        <v>582</v>
      </c>
      <c r="I116" s="30" t="str">
        <f t="shared" si="10"/>
        <v>'inq_fi',</v>
      </c>
      <c r="K116" s="28" t="s">
        <v>385</v>
      </c>
      <c r="L116" s="19">
        <v>114</v>
      </c>
      <c r="M116" s="19" t="str">
        <f t="shared" si="14"/>
        <v>sec_app_inq_last_6mths</v>
      </c>
    </row>
    <row r="117" spans="1:13" hidden="1" x14ac:dyDescent="0.3">
      <c r="A117" s="20" t="s">
        <v>594</v>
      </c>
      <c r="B117" s="21" t="s">
        <v>290</v>
      </c>
      <c r="C117" s="21" t="str">
        <f t="shared" si="12"/>
        <v>inq_last_12m</v>
      </c>
      <c r="D117" s="21">
        <f t="shared" si="13"/>
        <v>74</v>
      </c>
      <c r="E117" s="21" t="s">
        <v>485</v>
      </c>
      <c r="F117" s="21" t="s">
        <v>407</v>
      </c>
      <c r="G117" s="21" t="s">
        <v>551</v>
      </c>
      <c r="H117" s="21" t="s">
        <v>582</v>
      </c>
      <c r="I117" s="30" t="str">
        <f t="shared" si="10"/>
        <v>'inq_last_12m',</v>
      </c>
      <c r="K117" s="28" t="s">
        <v>386</v>
      </c>
      <c r="L117" s="19">
        <v>115</v>
      </c>
      <c r="M117" s="19" t="str">
        <f t="shared" si="14"/>
        <v>sec_app_mort_acc</v>
      </c>
    </row>
    <row r="118" spans="1:13" ht="22.5" hidden="1" x14ac:dyDescent="0.3">
      <c r="A118" s="20" t="s">
        <v>304</v>
      </c>
      <c r="B118" s="21" t="s">
        <v>71</v>
      </c>
      <c r="C118" s="21" t="str">
        <f t="shared" si="12"/>
        <v>mths_since_recent_inq</v>
      </c>
      <c r="D118" s="21">
        <f t="shared" si="13"/>
        <v>88</v>
      </c>
      <c r="E118" s="21" t="s">
        <v>485</v>
      </c>
      <c r="F118" s="21" t="s">
        <v>407</v>
      </c>
      <c r="G118" s="21" t="s">
        <v>536</v>
      </c>
      <c r="H118" s="21" t="s">
        <v>582</v>
      </c>
      <c r="I118" s="30" t="str">
        <f t="shared" si="10"/>
        <v>'mths_since_recent_inq',</v>
      </c>
      <c r="K118" s="28" t="s">
        <v>387</v>
      </c>
      <c r="L118" s="19">
        <v>116</v>
      </c>
      <c r="M118" s="19" t="str">
        <f t="shared" si="14"/>
        <v>sec_app_open_acc</v>
      </c>
    </row>
    <row r="119" spans="1:13" hidden="1" x14ac:dyDescent="0.3">
      <c r="A119" s="20" t="s">
        <v>300</v>
      </c>
      <c r="B119" s="21" t="s">
        <v>68</v>
      </c>
      <c r="C119" s="21" t="str">
        <f t="shared" si="12"/>
        <v>mort_acc</v>
      </c>
      <c r="D119" s="21">
        <f t="shared" si="13"/>
        <v>85</v>
      </c>
      <c r="E119" s="21" t="s">
        <v>485</v>
      </c>
      <c r="F119" s="21" t="s">
        <v>407</v>
      </c>
      <c r="G119" s="21" t="s">
        <v>539</v>
      </c>
      <c r="H119" s="21" t="s">
        <v>588</v>
      </c>
      <c r="I119" s="30" t="str">
        <f t="shared" si="10"/>
        <v>'mort_acc',</v>
      </c>
      <c r="K119" s="28" t="s">
        <v>388</v>
      </c>
      <c r="L119" s="19">
        <v>117</v>
      </c>
      <c r="M119" s="19" t="str">
        <f t="shared" si="14"/>
        <v>sec_app_revol_util</v>
      </c>
    </row>
    <row r="120" spans="1:13" ht="22.5" hidden="1" x14ac:dyDescent="0.3">
      <c r="A120" s="20" t="s">
        <v>548</v>
      </c>
      <c r="B120" s="21" t="s">
        <v>51</v>
      </c>
      <c r="C120" s="21" t="str">
        <f t="shared" si="12"/>
        <v>bc_open_to_buy</v>
      </c>
      <c r="D120" s="21">
        <f t="shared" si="13"/>
        <v>77</v>
      </c>
      <c r="E120" s="21" t="s">
        <v>485</v>
      </c>
      <c r="F120" s="21" t="s">
        <v>407</v>
      </c>
      <c r="G120" s="21" t="s">
        <v>457</v>
      </c>
      <c r="H120" s="21" t="s">
        <v>584</v>
      </c>
      <c r="I120" s="30" t="str">
        <f t="shared" si="10"/>
        <v>'bc_open_to_buy',</v>
      </c>
      <c r="K120" s="28" t="s">
        <v>336</v>
      </c>
      <c r="L120" s="19">
        <v>118</v>
      </c>
      <c r="M120" s="19" t="str">
        <f t="shared" si="14"/>
        <v>sec_app_open_act_il</v>
      </c>
    </row>
    <row r="121" spans="1:13" ht="22.5" hidden="1" x14ac:dyDescent="0.3">
      <c r="A121" s="20" t="s">
        <v>301</v>
      </c>
      <c r="B121" s="21" t="s">
        <v>72</v>
      </c>
      <c r="C121" s="21" t="str">
        <f t="shared" si="12"/>
        <v>mths_since_recent_bc</v>
      </c>
      <c r="D121" s="21">
        <f t="shared" si="13"/>
        <v>86</v>
      </c>
      <c r="E121" s="21" t="s">
        <v>485</v>
      </c>
      <c r="F121" s="21" t="s">
        <v>407</v>
      </c>
      <c r="G121" s="21" t="s">
        <v>538</v>
      </c>
      <c r="H121" s="21" t="s">
        <v>565</v>
      </c>
      <c r="I121" s="30" t="str">
        <f t="shared" si="10"/>
        <v>'mths_since_recent_bc',</v>
      </c>
      <c r="K121" s="28" t="s">
        <v>389</v>
      </c>
      <c r="L121" s="19">
        <v>119</v>
      </c>
      <c r="M121" s="19" t="str">
        <f t="shared" si="14"/>
        <v>sec_app_num_rev_accts</v>
      </c>
    </row>
    <row r="122" spans="1:13" ht="22.5" hidden="1" x14ac:dyDescent="0.3">
      <c r="A122" s="20" t="s">
        <v>116</v>
      </c>
      <c r="B122" s="21" t="s">
        <v>142</v>
      </c>
      <c r="C122" s="21" t="str">
        <f t="shared" si="12"/>
        <v>num_actv_bc_tl</v>
      </c>
      <c r="D122" s="21">
        <f t="shared" si="13"/>
        <v>91</v>
      </c>
      <c r="E122" s="21" t="s">
        <v>485</v>
      </c>
      <c r="F122" s="21" t="s">
        <v>407</v>
      </c>
      <c r="G122" s="21" t="s">
        <v>533</v>
      </c>
      <c r="H122" s="21" t="s">
        <v>567</v>
      </c>
      <c r="I122" s="30" t="str">
        <f t="shared" si="10"/>
        <v>'num_actv_bc_tl',</v>
      </c>
      <c r="K122" s="28" t="s">
        <v>390</v>
      </c>
      <c r="L122" s="19">
        <v>120</v>
      </c>
      <c r="M122" s="19" t="str">
        <f t="shared" si="14"/>
        <v>sec_app_chargeoff_within_12_mths</v>
      </c>
    </row>
    <row r="123" spans="1:13" hidden="1" x14ac:dyDescent="0.3">
      <c r="A123" s="20" t="s">
        <v>117</v>
      </c>
      <c r="B123" s="21" t="s">
        <v>143</v>
      </c>
      <c r="C123" s="21" t="str">
        <f t="shared" si="12"/>
        <v>num_bc_sats</v>
      </c>
      <c r="D123" s="21">
        <f t="shared" si="13"/>
        <v>93</v>
      </c>
      <c r="E123" s="21" t="s">
        <v>485</v>
      </c>
      <c r="F123" s="21" t="s">
        <v>407</v>
      </c>
      <c r="G123" s="21" t="s">
        <v>531</v>
      </c>
      <c r="H123" s="21" t="s">
        <v>567</v>
      </c>
      <c r="I123" s="30" t="str">
        <f t="shared" si="10"/>
        <v>'num_bc_sats',</v>
      </c>
      <c r="K123" s="28" t="s">
        <v>391</v>
      </c>
      <c r="L123" s="19">
        <v>121</v>
      </c>
      <c r="M123" s="19" t="str">
        <f t="shared" si="14"/>
        <v>sec_app_collections_12_mths_ex_med</v>
      </c>
    </row>
    <row r="124" spans="1:13" hidden="1" x14ac:dyDescent="0.3">
      <c r="A124" s="20" t="s">
        <v>115</v>
      </c>
      <c r="B124" s="21" t="s">
        <v>141</v>
      </c>
      <c r="C124" s="21" t="str">
        <f t="shared" si="12"/>
        <v>num_bc_tl</v>
      </c>
      <c r="D124" s="21">
        <f t="shared" si="13"/>
        <v>94</v>
      </c>
      <c r="E124" s="21" t="s">
        <v>485</v>
      </c>
      <c r="F124" s="21" t="s">
        <v>407</v>
      </c>
      <c r="G124" s="21" t="s">
        <v>530</v>
      </c>
      <c r="H124" s="21" t="s">
        <v>567</v>
      </c>
      <c r="I124" s="30" t="str">
        <f t="shared" si="10"/>
        <v>'num_bc_tl',</v>
      </c>
      <c r="K124" s="28" t="s">
        <v>392</v>
      </c>
      <c r="L124" s="19">
        <v>122</v>
      </c>
      <c r="M124" s="19" t="str">
        <f t="shared" si="14"/>
        <v>sec_app_mths_since_last_major_derog</v>
      </c>
    </row>
    <row r="125" spans="1:13" ht="22.5" hidden="1" x14ac:dyDescent="0.3">
      <c r="A125" s="22" t="s">
        <v>500</v>
      </c>
      <c r="B125" s="21" t="s">
        <v>303</v>
      </c>
      <c r="C125" s="21" t="str">
        <f t="shared" si="12"/>
        <v>mths_since_recent_bc_dlq</v>
      </c>
      <c r="D125" s="21">
        <f t="shared" si="13"/>
        <v>87</v>
      </c>
      <c r="E125" s="21" t="s">
        <v>485</v>
      </c>
      <c r="F125" s="21" t="s">
        <v>407</v>
      </c>
      <c r="G125" s="21" t="s">
        <v>537</v>
      </c>
      <c r="H125" s="21" t="s">
        <v>566</v>
      </c>
      <c r="I125" s="30" t="str">
        <f t="shared" si="10"/>
        <v>'mths_since_recent_bc_dlq',</v>
      </c>
      <c r="K125" s="28" t="s">
        <v>346</v>
      </c>
      <c r="L125" s="19">
        <v>123</v>
      </c>
      <c r="M125" s="19" t="str">
        <f t="shared" si="14"/>
        <v>hardship_flag</v>
      </c>
    </row>
    <row r="126" spans="1:13" ht="22.5" x14ac:dyDescent="0.3">
      <c r="A126" s="20" t="s">
        <v>297</v>
      </c>
      <c r="B126" s="21" t="s">
        <v>52</v>
      </c>
      <c r="C126" s="21" t="str">
        <f t="shared" si="12"/>
        <v>bc_util</v>
      </c>
      <c r="D126" s="21">
        <f t="shared" si="13"/>
        <v>78</v>
      </c>
      <c r="E126" s="21" t="s">
        <v>485</v>
      </c>
      <c r="F126" s="21" t="s">
        <v>407</v>
      </c>
      <c r="G126" s="21" t="s">
        <v>547</v>
      </c>
      <c r="H126" s="21" t="s">
        <v>564</v>
      </c>
      <c r="I126" s="30" t="str">
        <f t="shared" si="10"/>
        <v>'bc_util',</v>
      </c>
      <c r="K126" s="28" t="s">
        <v>347</v>
      </c>
      <c r="L126" s="19">
        <v>124</v>
      </c>
      <c r="M126" s="19" t="str">
        <f t="shared" si="14"/>
        <v>hardship_type</v>
      </c>
    </row>
    <row r="127" spans="1:13" ht="22.5" hidden="1" x14ac:dyDescent="0.3">
      <c r="A127" s="20" t="s">
        <v>516</v>
      </c>
      <c r="B127" s="21" t="s">
        <v>76</v>
      </c>
      <c r="C127" s="21" t="str">
        <f t="shared" si="12"/>
        <v>percent_bc_gt_75</v>
      </c>
      <c r="D127" s="21">
        <f t="shared" si="13"/>
        <v>105</v>
      </c>
      <c r="E127" s="21" t="s">
        <v>485</v>
      </c>
      <c r="F127" s="21" t="s">
        <v>407</v>
      </c>
      <c r="G127" s="21" t="s">
        <v>515</v>
      </c>
      <c r="H127" s="21" t="s">
        <v>564</v>
      </c>
      <c r="I127" s="30" t="str">
        <f t="shared" si="10"/>
        <v>'percent_bc_gt_75',</v>
      </c>
      <c r="K127" s="28" t="s">
        <v>348</v>
      </c>
      <c r="L127" s="19">
        <v>125</v>
      </c>
      <c r="M127" s="19" t="str">
        <f t="shared" si="14"/>
        <v>hardship_reason</v>
      </c>
    </row>
    <row r="128" spans="1:13" hidden="1" x14ac:dyDescent="0.3">
      <c r="A128" s="20" t="s">
        <v>308</v>
      </c>
      <c r="B128" s="21" t="s">
        <v>85</v>
      </c>
      <c r="C128" s="21" t="str">
        <f t="shared" si="12"/>
        <v>total_bc_limit</v>
      </c>
      <c r="D128" s="21">
        <f t="shared" si="13"/>
        <v>110</v>
      </c>
      <c r="E128" s="21" t="s">
        <v>485</v>
      </c>
      <c r="F128" s="21" t="s">
        <v>407</v>
      </c>
      <c r="G128" s="21" t="s">
        <v>507</v>
      </c>
      <c r="H128" s="21" t="s">
        <v>564</v>
      </c>
      <c r="I128" s="30" t="str">
        <f t="shared" si="10"/>
        <v>'total_bc_limit',</v>
      </c>
      <c r="K128" s="28" t="s">
        <v>349</v>
      </c>
      <c r="L128" s="19">
        <v>126</v>
      </c>
      <c r="M128" s="19" t="str">
        <f t="shared" si="14"/>
        <v>hardship_status</v>
      </c>
    </row>
    <row r="129" spans="1:13" hidden="1" x14ac:dyDescent="0.3">
      <c r="A129" s="20" t="s">
        <v>335</v>
      </c>
      <c r="B129" s="21" t="s">
        <v>268</v>
      </c>
      <c r="C129" s="21" t="str">
        <f t="shared" si="12"/>
        <v>open_act_il</v>
      </c>
      <c r="D129" s="21">
        <f t="shared" si="13"/>
        <v>61</v>
      </c>
      <c r="E129" s="21" t="s">
        <v>485</v>
      </c>
      <c r="F129" s="21" t="s">
        <v>407</v>
      </c>
      <c r="G129" s="21" t="s">
        <v>569</v>
      </c>
      <c r="H129" s="21" t="s">
        <v>573</v>
      </c>
      <c r="I129" s="30" t="str">
        <f t="shared" si="10"/>
        <v>'open_act_il',</v>
      </c>
      <c r="K129" s="28" t="s">
        <v>350</v>
      </c>
      <c r="L129" s="19">
        <v>127</v>
      </c>
      <c r="M129" s="19" t="str">
        <f t="shared" si="14"/>
        <v>deferral_term</v>
      </c>
    </row>
    <row r="130" spans="1:13" hidden="1" x14ac:dyDescent="0.3">
      <c r="A130" s="20" t="s">
        <v>293</v>
      </c>
      <c r="B130" s="21" t="s">
        <v>292</v>
      </c>
      <c r="C130" s="21" t="str">
        <f t="shared" ref="C130:C152" si="15">IFERROR(VLOOKUP(A130, K:K, 1, FALSE), "없음")</f>
        <v>total_cu_tl</v>
      </c>
      <c r="D130" s="21">
        <f t="shared" ref="D130:D152" si="16">IFERROR(VLOOKUP(A130, K:L, 2, FALSE), 999)</f>
        <v>73</v>
      </c>
      <c r="E130" s="21" t="s">
        <v>485</v>
      </c>
      <c r="F130" s="21" t="s">
        <v>407</v>
      </c>
      <c r="G130" s="21" t="s">
        <v>552</v>
      </c>
      <c r="H130" s="21" t="s">
        <v>573</v>
      </c>
      <c r="I130" s="30" t="str">
        <f t="shared" si="10"/>
        <v>'total_cu_tl',</v>
      </c>
      <c r="K130" s="28" t="s">
        <v>351</v>
      </c>
      <c r="L130" s="19">
        <v>128</v>
      </c>
      <c r="M130" s="19" t="str">
        <f t="shared" si="14"/>
        <v>hardship_amount</v>
      </c>
    </row>
    <row r="131" spans="1:13" ht="22.5" hidden="1" x14ac:dyDescent="0.3">
      <c r="A131" s="20" t="s">
        <v>123</v>
      </c>
      <c r="B131" s="21" t="s">
        <v>148</v>
      </c>
      <c r="C131" s="21" t="str">
        <f t="shared" si="15"/>
        <v>num_actv_rev_tl</v>
      </c>
      <c r="D131" s="21">
        <f t="shared" si="16"/>
        <v>92</v>
      </c>
      <c r="E131" s="21" t="s">
        <v>485</v>
      </c>
      <c r="F131" s="21" t="s">
        <v>407</v>
      </c>
      <c r="G131" s="21" t="s">
        <v>532</v>
      </c>
      <c r="H131" s="21" t="s">
        <v>573</v>
      </c>
      <c r="I131" s="30" t="str">
        <f t="shared" ref="I131:I152" si="17">"'"&amp;A131&amp;"',"</f>
        <v>'num_actv_rev_tl',</v>
      </c>
      <c r="K131" s="28" t="s">
        <v>352</v>
      </c>
      <c r="L131" s="19">
        <v>129</v>
      </c>
      <c r="M131" s="19" t="str">
        <f t="shared" si="14"/>
        <v>hardship_start_date</v>
      </c>
    </row>
    <row r="132" spans="1:13" ht="22.5" x14ac:dyDescent="0.3">
      <c r="A132" s="20" t="s">
        <v>126</v>
      </c>
      <c r="B132" s="21" t="s">
        <v>149</v>
      </c>
      <c r="C132" s="21" t="str">
        <f t="shared" si="15"/>
        <v>num_rev_tl_bal_gt_0</v>
      </c>
      <c r="D132" s="21">
        <f t="shared" si="16"/>
        <v>98</v>
      </c>
      <c r="E132" s="21" t="s">
        <v>485</v>
      </c>
      <c r="F132" s="21" t="s">
        <v>407</v>
      </c>
      <c r="G132" s="21" t="s">
        <v>525</v>
      </c>
      <c r="H132" s="21" t="s">
        <v>573</v>
      </c>
      <c r="I132" s="30" t="str">
        <f t="shared" si="17"/>
        <v>'num_rev_tl_bal_gt_0',</v>
      </c>
      <c r="K132" s="28" t="s">
        <v>353</v>
      </c>
      <c r="L132" s="19">
        <v>130</v>
      </c>
      <c r="M132" s="19" t="str">
        <f t="shared" si="14"/>
        <v>hardship_end_date</v>
      </c>
    </row>
    <row r="133" spans="1:13" ht="22.5" hidden="1" x14ac:dyDescent="0.3">
      <c r="A133" s="20" t="s">
        <v>494</v>
      </c>
      <c r="B133" s="23" t="s">
        <v>267</v>
      </c>
      <c r="C133" s="21" t="str">
        <f t="shared" si="15"/>
        <v>open_acc_6m</v>
      </c>
      <c r="D133" s="21">
        <f t="shared" si="16"/>
        <v>60</v>
      </c>
      <c r="E133" s="21" t="s">
        <v>485</v>
      </c>
      <c r="F133" s="21" t="s">
        <v>407</v>
      </c>
      <c r="G133" s="21" t="s">
        <v>576</v>
      </c>
      <c r="H133" s="21" t="s">
        <v>574</v>
      </c>
      <c r="I133" s="30" t="str">
        <f t="shared" si="17"/>
        <v>'open_acc_6m',</v>
      </c>
      <c r="K133" s="28" t="s">
        <v>354</v>
      </c>
      <c r="L133" s="19">
        <v>131</v>
      </c>
      <c r="M133" s="19" t="str">
        <f t="shared" si="14"/>
        <v>payment_plan_start_date</v>
      </c>
    </row>
    <row r="134" spans="1:13" ht="22.5" hidden="1" x14ac:dyDescent="0.3">
      <c r="A134" s="20" t="s">
        <v>279</v>
      </c>
      <c r="B134" s="21" t="s">
        <v>280</v>
      </c>
      <c r="C134" s="21" t="str">
        <f t="shared" si="15"/>
        <v>open_rv_12m</v>
      </c>
      <c r="D134" s="21">
        <f t="shared" si="16"/>
        <v>67</v>
      </c>
      <c r="E134" s="21" t="s">
        <v>485</v>
      </c>
      <c r="F134" s="21" t="s">
        <v>407</v>
      </c>
      <c r="G134" s="21" t="s">
        <v>559</v>
      </c>
      <c r="H134" s="21" t="s">
        <v>574</v>
      </c>
      <c r="I134" s="30" t="str">
        <f t="shared" si="17"/>
        <v>'open_rv_12m',</v>
      </c>
      <c r="K134" s="28" t="s">
        <v>355</v>
      </c>
      <c r="L134" s="19">
        <v>132</v>
      </c>
      <c r="M134" s="19" t="str">
        <f t="shared" si="14"/>
        <v>hardship_length</v>
      </c>
    </row>
    <row r="135" spans="1:13" ht="22.5" hidden="1" x14ac:dyDescent="0.3">
      <c r="A135" s="20" t="s">
        <v>281</v>
      </c>
      <c r="B135" s="21" t="s">
        <v>282</v>
      </c>
      <c r="C135" s="21" t="str">
        <f t="shared" si="15"/>
        <v>open_rv_24m</v>
      </c>
      <c r="D135" s="21">
        <f t="shared" si="16"/>
        <v>68</v>
      </c>
      <c r="E135" s="21" t="s">
        <v>485</v>
      </c>
      <c r="F135" s="21" t="s">
        <v>407</v>
      </c>
      <c r="G135" s="21" t="s">
        <v>558</v>
      </c>
      <c r="H135" s="21" t="s">
        <v>574</v>
      </c>
      <c r="I135" s="30" t="str">
        <f t="shared" si="17"/>
        <v>'open_rv_24m',</v>
      </c>
      <c r="K135" s="28" t="s">
        <v>356</v>
      </c>
      <c r="L135" s="19">
        <v>133</v>
      </c>
      <c r="M135" s="19" t="str">
        <f t="shared" si="14"/>
        <v>hardship_dpd</v>
      </c>
    </row>
    <row r="136" spans="1:13" ht="22.5" hidden="1" x14ac:dyDescent="0.3">
      <c r="A136" s="20" t="s">
        <v>295</v>
      </c>
      <c r="B136" s="21" t="s">
        <v>50</v>
      </c>
      <c r="C136" s="21" t="str">
        <f t="shared" si="15"/>
        <v>acc_open_past_24mths</v>
      </c>
      <c r="D136" s="21">
        <f t="shared" si="16"/>
        <v>75</v>
      </c>
      <c r="E136" s="21" t="s">
        <v>485</v>
      </c>
      <c r="F136" s="21" t="s">
        <v>407</v>
      </c>
      <c r="G136" s="21" t="s">
        <v>550</v>
      </c>
      <c r="H136" s="21" t="s">
        <v>574</v>
      </c>
      <c r="I136" s="30" t="str">
        <f t="shared" si="17"/>
        <v>'acc_open_past_24mths',</v>
      </c>
      <c r="K136" s="28" t="s">
        <v>357</v>
      </c>
      <c r="L136" s="19">
        <v>134</v>
      </c>
      <c r="M136" s="19" t="str">
        <f t="shared" si="14"/>
        <v>hardship_loan_status</v>
      </c>
    </row>
    <row r="137" spans="1:13" x14ac:dyDescent="0.3">
      <c r="A137" s="20" t="s">
        <v>555</v>
      </c>
      <c r="B137" s="21" t="s">
        <v>286</v>
      </c>
      <c r="C137" s="21" t="str">
        <f t="shared" si="15"/>
        <v>all_util</v>
      </c>
      <c r="D137" s="21">
        <f t="shared" si="16"/>
        <v>70</v>
      </c>
      <c r="E137" s="21" t="s">
        <v>485</v>
      </c>
      <c r="F137" s="21" t="s">
        <v>407</v>
      </c>
      <c r="G137" s="21" t="s">
        <v>556</v>
      </c>
      <c r="H137" s="21" t="s">
        <v>580</v>
      </c>
      <c r="I137" s="30" t="str">
        <f t="shared" si="17"/>
        <v>'all_util',</v>
      </c>
      <c r="K137" s="28" t="s">
        <v>358</v>
      </c>
      <c r="L137" s="19">
        <v>135</v>
      </c>
      <c r="M137" s="19" t="str">
        <f t="shared" si="14"/>
        <v>orig_projected_additional_accrued_interest</v>
      </c>
    </row>
    <row r="138" spans="1:13" hidden="1" x14ac:dyDescent="0.3">
      <c r="A138" s="20" t="s">
        <v>122</v>
      </c>
      <c r="B138" s="21" t="s">
        <v>147</v>
      </c>
      <c r="C138" s="21" t="str">
        <f t="shared" si="15"/>
        <v>num_il_tl</v>
      </c>
      <c r="D138" s="21">
        <f t="shared" si="16"/>
        <v>95</v>
      </c>
      <c r="E138" s="21" t="s">
        <v>485</v>
      </c>
      <c r="F138" s="21" t="s">
        <v>407</v>
      </c>
      <c r="G138" s="21" t="s">
        <v>529</v>
      </c>
      <c r="H138" s="21" t="s">
        <v>568</v>
      </c>
      <c r="I138" s="30" t="str">
        <f t="shared" si="17"/>
        <v>'num_il_tl',</v>
      </c>
      <c r="K138" s="28" t="s">
        <v>359</v>
      </c>
      <c r="L138" s="19">
        <v>136</v>
      </c>
      <c r="M138" s="19" t="str">
        <f t="shared" si="14"/>
        <v>hardship_payoff_balance_amount</v>
      </c>
    </row>
    <row r="139" spans="1:13" ht="22.5" hidden="1" x14ac:dyDescent="0.3">
      <c r="A139" s="20" t="s">
        <v>269</v>
      </c>
      <c r="B139" s="21" t="s">
        <v>270</v>
      </c>
      <c r="C139" s="21" t="str">
        <f t="shared" si="15"/>
        <v>open_il_12m</v>
      </c>
      <c r="D139" s="21">
        <f t="shared" si="16"/>
        <v>62</v>
      </c>
      <c r="E139" s="21" t="s">
        <v>485</v>
      </c>
      <c r="F139" s="21" t="s">
        <v>407</v>
      </c>
      <c r="G139" s="21" t="s">
        <v>570</v>
      </c>
      <c r="H139" s="21" t="s">
        <v>572</v>
      </c>
      <c r="I139" s="30" t="str">
        <f t="shared" si="17"/>
        <v>'open_il_12m',</v>
      </c>
      <c r="K139" s="28" t="s">
        <v>360</v>
      </c>
      <c r="L139" s="19">
        <v>137</v>
      </c>
      <c r="M139" s="19" t="str">
        <f t="shared" si="14"/>
        <v>hardship_last_payment_amount</v>
      </c>
    </row>
    <row r="140" spans="1:13" ht="22.5" hidden="1" x14ac:dyDescent="0.3">
      <c r="A140" s="20" t="s">
        <v>271</v>
      </c>
      <c r="B140" s="21" t="s">
        <v>272</v>
      </c>
      <c r="C140" s="21" t="str">
        <f t="shared" si="15"/>
        <v>open_il_24m</v>
      </c>
      <c r="D140" s="21">
        <f t="shared" si="16"/>
        <v>63</v>
      </c>
      <c r="E140" s="21" t="s">
        <v>485</v>
      </c>
      <c r="F140" s="21" t="s">
        <v>407</v>
      </c>
      <c r="G140" s="21" t="s">
        <v>571</v>
      </c>
      <c r="H140" s="21" t="s">
        <v>572</v>
      </c>
      <c r="I140" s="30" t="str">
        <f t="shared" si="17"/>
        <v>'open_il_24m',</v>
      </c>
      <c r="K140" s="28" t="s">
        <v>361</v>
      </c>
      <c r="L140" s="19">
        <v>138</v>
      </c>
      <c r="M140" s="19" t="str">
        <f t="shared" si="14"/>
        <v>disbursement_method</v>
      </c>
    </row>
    <row r="141" spans="1:13" ht="22.5" hidden="1" x14ac:dyDescent="0.3">
      <c r="A141" s="20" t="s">
        <v>273</v>
      </c>
      <c r="B141" s="21" t="s">
        <v>274</v>
      </c>
      <c r="C141" s="21" t="str">
        <f t="shared" si="15"/>
        <v>mths_since_rcnt_il</v>
      </c>
      <c r="D141" s="21">
        <f t="shared" si="16"/>
        <v>64</v>
      </c>
      <c r="E141" s="21" t="s">
        <v>485</v>
      </c>
      <c r="F141" s="21" t="s">
        <v>407</v>
      </c>
      <c r="G141" s="21" t="s">
        <v>575</v>
      </c>
      <c r="H141" s="21" t="s">
        <v>572</v>
      </c>
      <c r="I141" s="30" t="str">
        <f t="shared" si="17"/>
        <v>'mths_since_rcnt_il',</v>
      </c>
      <c r="K141" s="28" t="s">
        <v>344</v>
      </c>
      <c r="L141" s="19">
        <v>139</v>
      </c>
      <c r="M141" s="19" t="str">
        <f t="shared" si="14"/>
        <v>debt_settlement_flag</v>
      </c>
    </row>
    <row r="142" spans="1:13" ht="22.5" hidden="1" x14ac:dyDescent="0.3">
      <c r="A142" s="20" t="s">
        <v>299</v>
      </c>
      <c r="B142" s="21" t="s">
        <v>132</v>
      </c>
      <c r="C142" s="21" t="str">
        <f t="shared" si="15"/>
        <v>mo_sin_old_il_acct</v>
      </c>
      <c r="D142" s="21">
        <f t="shared" si="16"/>
        <v>81</v>
      </c>
      <c r="E142" s="21" t="s">
        <v>485</v>
      </c>
      <c r="F142" s="21" t="s">
        <v>407</v>
      </c>
      <c r="G142" s="21" t="s">
        <v>544</v>
      </c>
      <c r="H142" s="21" t="s">
        <v>572</v>
      </c>
      <c r="I142" s="30" t="str">
        <f t="shared" si="17"/>
        <v>'mo_sin_old_il_acct',</v>
      </c>
      <c r="K142" s="28" t="s">
        <v>345</v>
      </c>
      <c r="L142" s="19">
        <v>140</v>
      </c>
      <c r="M142" s="19" t="str">
        <f t="shared" si="14"/>
        <v>debt_settlement_flag_date</v>
      </c>
    </row>
    <row r="143" spans="1:13" ht="22.5" x14ac:dyDescent="0.3">
      <c r="A143" s="20" t="s">
        <v>275</v>
      </c>
      <c r="B143" s="21" t="s">
        <v>276</v>
      </c>
      <c r="C143" s="21" t="str">
        <f t="shared" si="15"/>
        <v>total_bal_il</v>
      </c>
      <c r="D143" s="21">
        <f t="shared" si="16"/>
        <v>65</v>
      </c>
      <c r="E143" s="21" t="s">
        <v>485</v>
      </c>
      <c r="F143" s="21" t="s">
        <v>407</v>
      </c>
      <c r="G143" s="21" t="s">
        <v>577</v>
      </c>
      <c r="H143" s="21" t="s">
        <v>578</v>
      </c>
      <c r="I143" s="30" t="str">
        <f t="shared" si="17"/>
        <v>'total_bal_il',</v>
      </c>
      <c r="K143" s="28" t="s">
        <v>362</v>
      </c>
      <c r="L143" s="19">
        <v>141</v>
      </c>
      <c r="M143" s="19" t="str">
        <f t="shared" si="14"/>
        <v>settlement_status</v>
      </c>
    </row>
    <row r="144" spans="1:13" ht="22.5" x14ac:dyDescent="0.3">
      <c r="A144" s="20" t="s">
        <v>277</v>
      </c>
      <c r="B144" s="21" t="s">
        <v>278</v>
      </c>
      <c r="C144" s="21" t="str">
        <f t="shared" si="15"/>
        <v>il_util</v>
      </c>
      <c r="D144" s="21">
        <f t="shared" si="16"/>
        <v>66</v>
      </c>
      <c r="E144" s="21" t="s">
        <v>485</v>
      </c>
      <c r="F144" s="21" t="s">
        <v>407</v>
      </c>
      <c r="G144" s="21" t="s">
        <v>560</v>
      </c>
      <c r="H144" s="21" t="s">
        <v>579</v>
      </c>
      <c r="I144" s="30" t="str">
        <f t="shared" si="17"/>
        <v>'il_util',</v>
      </c>
      <c r="K144" s="28" t="s">
        <v>339</v>
      </c>
      <c r="L144" s="19">
        <v>142</v>
      </c>
      <c r="M144" s="19" t="str">
        <f t="shared" si="14"/>
        <v>settlement_date</v>
      </c>
    </row>
    <row r="145" spans="1:13" ht="22.5" hidden="1" x14ac:dyDescent="0.3">
      <c r="A145" s="20" t="s">
        <v>100</v>
      </c>
      <c r="B145" s="21" t="s">
        <v>157</v>
      </c>
      <c r="C145" s="21" t="str">
        <f t="shared" si="15"/>
        <v>total_il_high_credit_limit</v>
      </c>
      <c r="D145" s="21">
        <f t="shared" si="16"/>
        <v>111</v>
      </c>
      <c r="E145" s="21" t="s">
        <v>485</v>
      </c>
      <c r="F145" s="21" t="s">
        <v>407</v>
      </c>
      <c r="G145" s="21" t="s">
        <v>508</v>
      </c>
      <c r="H145" s="21" t="s">
        <v>579</v>
      </c>
      <c r="I145" s="30" t="str">
        <f t="shared" si="17"/>
        <v>'total_il_high_credit_limit',</v>
      </c>
      <c r="K145" s="28" t="s">
        <v>363</v>
      </c>
      <c r="L145" s="19">
        <v>143</v>
      </c>
      <c r="M145" s="19" t="str">
        <f t="shared" si="14"/>
        <v>settlement_amount</v>
      </c>
    </row>
    <row r="146" spans="1:13" hidden="1" x14ac:dyDescent="0.3">
      <c r="A146" s="20" t="s">
        <v>518</v>
      </c>
      <c r="B146" s="21" t="s">
        <v>151</v>
      </c>
      <c r="C146" s="21" t="str">
        <f t="shared" si="15"/>
        <v>pct_tl_nvr_dlq</v>
      </c>
      <c r="D146" s="21">
        <f t="shared" si="16"/>
        <v>104</v>
      </c>
      <c r="E146" s="21" t="s">
        <v>485</v>
      </c>
      <c r="F146" s="21" t="s">
        <v>407</v>
      </c>
      <c r="G146" s="21" t="s">
        <v>517</v>
      </c>
      <c r="H146" s="21" t="s">
        <v>581</v>
      </c>
      <c r="I146" s="30" t="str">
        <f t="shared" si="17"/>
        <v>'pct_tl_nvr_dlq',</v>
      </c>
      <c r="K146" s="28" t="s">
        <v>364</v>
      </c>
      <c r="L146" s="19">
        <v>144</v>
      </c>
      <c r="M146" s="19" t="str">
        <f t="shared" si="14"/>
        <v>settlement_percentage</v>
      </c>
    </row>
    <row r="147" spans="1:13" ht="22.5" hidden="1" x14ac:dyDescent="0.3">
      <c r="A147" s="22" t="s">
        <v>25</v>
      </c>
      <c r="B147" s="23" t="s">
        <v>260</v>
      </c>
      <c r="C147" s="21" t="str">
        <f t="shared" si="15"/>
        <v>없음</v>
      </c>
      <c r="D147" s="21">
        <f t="shared" si="16"/>
        <v>999</v>
      </c>
      <c r="E147" s="21"/>
      <c r="F147" s="21"/>
      <c r="G147" s="21"/>
      <c r="H147" s="21"/>
      <c r="I147" s="30" t="str">
        <f t="shared" si="17"/>
        <v>'fico_range_high',</v>
      </c>
      <c r="K147" s="28" t="s">
        <v>365</v>
      </c>
      <c r="L147" s="19">
        <v>145</v>
      </c>
      <c r="M147" s="19" t="str">
        <f t="shared" si="14"/>
        <v>settlement_term</v>
      </c>
    </row>
    <row r="148" spans="1:13" ht="22.5" hidden="1" x14ac:dyDescent="0.3">
      <c r="A148" s="22" t="s">
        <v>24</v>
      </c>
      <c r="B148" s="23" t="s">
        <v>261</v>
      </c>
      <c r="C148" s="21" t="str">
        <f t="shared" si="15"/>
        <v>없음</v>
      </c>
      <c r="D148" s="21">
        <f t="shared" si="16"/>
        <v>999</v>
      </c>
      <c r="E148" s="21"/>
      <c r="F148" s="21"/>
      <c r="G148" s="21"/>
      <c r="H148" s="21"/>
      <c r="I148" s="30" t="str">
        <f t="shared" si="17"/>
        <v>'fico_range_low',</v>
      </c>
    </row>
    <row r="149" spans="1:13" ht="22.5" hidden="1" x14ac:dyDescent="0.3">
      <c r="A149" s="22" t="s">
        <v>46</v>
      </c>
      <c r="B149" s="23" t="s">
        <v>263</v>
      </c>
      <c r="C149" s="21" t="str">
        <f t="shared" si="15"/>
        <v>없음</v>
      </c>
      <c r="D149" s="21">
        <f t="shared" si="16"/>
        <v>999</v>
      </c>
      <c r="E149" s="21"/>
      <c r="F149" s="21"/>
      <c r="G149" s="21"/>
      <c r="H149" s="21"/>
      <c r="I149" s="30" t="str">
        <f t="shared" si="17"/>
        <v>'last_fico_range_high',</v>
      </c>
    </row>
    <row r="150" spans="1:13" ht="22.5" hidden="1" x14ac:dyDescent="0.3">
      <c r="A150" s="22" t="s">
        <v>47</v>
      </c>
      <c r="B150" s="23" t="s">
        <v>264</v>
      </c>
      <c r="C150" s="21" t="str">
        <f t="shared" si="15"/>
        <v>없음</v>
      </c>
      <c r="D150" s="21">
        <f t="shared" si="16"/>
        <v>999</v>
      </c>
      <c r="E150" s="21"/>
      <c r="F150" s="21"/>
      <c r="G150" s="21"/>
      <c r="H150" s="21"/>
      <c r="I150" s="30" t="str">
        <f t="shared" si="17"/>
        <v>'last_fico_range_low',</v>
      </c>
    </row>
    <row r="151" spans="1:13" ht="22.5" hidden="1" x14ac:dyDescent="0.3">
      <c r="A151" s="20" t="s">
        <v>395</v>
      </c>
      <c r="B151" s="21" t="s">
        <v>313</v>
      </c>
      <c r="C151" s="21" t="str">
        <f t="shared" si="15"/>
        <v>없음</v>
      </c>
      <c r="D151" s="21">
        <f t="shared" si="16"/>
        <v>999</v>
      </c>
      <c r="E151" s="21"/>
      <c r="F151" s="21"/>
      <c r="G151" s="21"/>
      <c r="H151" s="21"/>
      <c r="I151" s="30" t="str">
        <f t="shared" si="17"/>
        <v>'sec_app_fico_range_low',</v>
      </c>
    </row>
    <row r="152" spans="1:13" ht="22.5" hidden="1" x14ac:dyDescent="0.3">
      <c r="A152" s="20" t="s">
        <v>396</v>
      </c>
      <c r="B152" s="21" t="s">
        <v>315</v>
      </c>
      <c r="C152" s="21" t="str">
        <f t="shared" si="15"/>
        <v>없음</v>
      </c>
      <c r="D152" s="21">
        <f t="shared" si="16"/>
        <v>999</v>
      </c>
      <c r="E152" s="21"/>
      <c r="F152" s="21"/>
      <c r="G152" s="21"/>
      <c r="H152" s="21"/>
      <c r="I152" s="30" t="str">
        <f t="shared" si="17"/>
        <v>'sec_app_fico_range_high',</v>
      </c>
    </row>
    <row r="154" spans="1:13" ht="22.5" x14ac:dyDescent="0.3">
      <c r="B154" s="26" t="s">
        <v>402</v>
      </c>
      <c r="C154" s="26"/>
      <c r="D154" s="26"/>
      <c r="E154" s="26"/>
      <c r="F154" s="26"/>
      <c r="G154" s="26"/>
      <c r="H154" s="26"/>
      <c r="I154" s="26"/>
    </row>
  </sheetData>
  <autoFilter ref="A1:M152">
    <filterColumn colId="4">
      <filters>
        <filter val="심사정보"/>
      </filters>
    </filterColumn>
    <filterColumn colId="5">
      <filters>
        <filter val="숫자"/>
      </filters>
    </filterColumn>
    <filterColumn colId="6">
      <customFilters>
        <customFilter val="*잔*"/>
      </customFilters>
    </filterColumn>
  </autoFilter>
  <sortState ref="A2:H152">
    <sortCondition ref="E2:E152"/>
    <sortCondition ref="H2:H152"/>
  </sortState>
  <phoneticPr fontId="23" type="noConversion"/>
  <pageMargins left="0.7" right="0.7" top="0.75" bottom="0.75" header="0.3" footer="0.3"/>
  <pageSetup scale="6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workbookViewId="0">
      <pane ySplit="1" topLeftCell="A2" activePane="bottomLeft" state="frozen"/>
      <selection pane="bottomLeft" activeCell="A30" sqref="A30"/>
    </sheetView>
  </sheetViews>
  <sheetFormatPr defaultColWidth="8.875" defaultRowHeight="16.5" x14ac:dyDescent="0.3"/>
  <cols>
    <col min="1" max="1" width="28" customWidth="1"/>
    <col min="2" max="2" width="235.5" bestFit="1" customWidth="1"/>
    <col min="6" max="6" width="235.5" bestFit="1" customWidth="1"/>
  </cols>
  <sheetData>
    <row r="1" spans="1:6" ht="17.25" x14ac:dyDescent="0.3">
      <c r="A1" s="10" t="s">
        <v>219</v>
      </c>
      <c r="B1" s="10" t="s">
        <v>48</v>
      </c>
    </row>
    <row r="2" spans="1:6" x14ac:dyDescent="0.3">
      <c r="A2" s="6" t="s">
        <v>183</v>
      </c>
      <c r="B2" s="6" t="s">
        <v>184</v>
      </c>
      <c r="D2" s="3"/>
      <c r="E2" s="3"/>
      <c r="F2" s="3"/>
    </row>
    <row r="3" spans="1:6" x14ac:dyDescent="0.3">
      <c r="A3" s="6" t="s">
        <v>191</v>
      </c>
      <c r="B3" s="6" t="s">
        <v>49</v>
      </c>
      <c r="D3" s="3"/>
      <c r="E3" s="3"/>
      <c r="F3" s="3"/>
    </row>
    <row r="4" spans="1:6" x14ac:dyDescent="0.3">
      <c r="A4" s="6" t="s">
        <v>192</v>
      </c>
      <c r="B4" s="6" t="s">
        <v>50</v>
      </c>
      <c r="D4" s="3"/>
      <c r="E4" s="3"/>
      <c r="F4" s="3"/>
    </row>
    <row r="5" spans="1:6" x14ac:dyDescent="0.3">
      <c r="A5" s="6" t="s">
        <v>190</v>
      </c>
      <c r="B5" s="17" t="s">
        <v>241</v>
      </c>
      <c r="D5" s="3"/>
      <c r="E5" s="3"/>
      <c r="F5" s="3"/>
    </row>
    <row r="6" spans="1:6" s="3" customFormat="1" x14ac:dyDescent="0.3">
      <c r="A6" s="6" t="s">
        <v>285</v>
      </c>
      <c r="B6" s="6" t="s">
        <v>286</v>
      </c>
    </row>
    <row r="7" spans="1:6" x14ac:dyDescent="0.3">
      <c r="A7" s="4" t="s">
        <v>254</v>
      </c>
      <c r="B7" s="4" t="s">
        <v>265</v>
      </c>
      <c r="E7" s="3"/>
      <c r="F7" s="3"/>
    </row>
    <row r="8" spans="1:6" s="3" customFormat="1" x14ac:dyDescent="0.3">
      <c r="A8" s="6" t="s">
        <v>180</v>
      </c>
      <c r="B8" s="6" t="s">
        <v>259</v>
      </c>
      <c r="D8"/>
    </row>
    <row r="9" spans="1:6" x14ac:dyDescent="0.3">
      <c r="A9" s="4" t="s">
        <v>252</v>
      </c>
      <c r="B9" s="4" t="s">
        <v>253</v>
      </c>
      <c r="E9" s="3"/>
      <c r="F9" s="3"/>
    </row>
    <row r="10" spans="1:6" x14ac:dyDescent="0.3">
      <c r="A10" s="6" t="s">
        <v>114</v>
      </c>
      <c r="B10" s="6" t="s">
        <v>159</v>
      </c>
      <c r="D10" s="3"/>
      <c r="E10" s="3"/>
      <c r="F10" s="3"/>
    </row>
    <row r="11" spans="1:6" x14ac:dyDescent="0.3">
      <c r="A11" s="6" t="s">
        <v>193</v>
      </c>
      <c r="B11" s="6" t="s">
        <v>51</v>
      </c>
      <c r="D11" s="3"/>
      <c r="E11" s="3"/>
      <c r="F11" s="3"/>
    </row>
    <row r="12" spans="1:6" x14ac:dyDescent="0.3">
      <c r="A12" s="6" t="s">
        <v>195</v>
      </c>
      <c r="B12" s="6" t="s">
        <v>52</v>
      </c>
      <c r="E12" s="3"/>
      <c r="F12" s="3"/>
    </row>
    <row r="13" spans="1:6" x14ac:dyDescent="0.3">
      <c r="A13" s="6" t="s">
        <v>105</v>
      </c>
      <c r="B13" s="6" t="s">
        <v>130</v>
      </c>
      <c r="E13" s="3"/>
      <c r="F13" s="3"/>
    </row>
    <row r="14" spans="1:6" x14ac:dyDescent="0.3">
      <c r="A14" s="6" t="s">
        <v>106</v>
      </c>
      <c r="B14" s="6" t="s">
        <v>131</v>
      </c>
      <c r="D14" s="3"/>
      <c r="E14" s="3"/>
      <c r="F14" s="3"/>
    </row>
    <row r="15" spans="1:6" x14ac:dyDescent="0.3">
      <c r="A15" s="6" t="s">
        <v>187</v>
      </c>
      <c r="B15" s="6" t="s">
        <v>53</v>
      </c>
      <c r="D15" s="3"/>
      <c r="E15" s="3"/>
      <c r="F15" s="3"/>
    </row>
    <row r="16" spans="1:6" x14ac:dyDescent="0.3">
      <c r="A16" s="6" t="s">
        <v>196</v>
      </c>
      <c r="B16" s="6" t="s">
        <v>54</v>
      </c>
      <c r="D16" s="3"/>
      <c r="E16" s="3"/>
      <c r="F16" s="3"/>
    </row>
    <row r="17" spans="1:6" x14ac:dyDescent="0.3">
      <c r="A17" s="6" t="s">
        <v>197</v>
      </c>
      <c r="B17" s="6" t="s">
        <v>55</v>
      </c>
      <c r="D17" s="3"/>
      <c r="E17" s="3"/>
      <c r="F17" s="3"/>
    </row>
    <row r="18" spans="1:6" x14ac:dyDescent="0.3">
      <c r="A18" s="6" t="s">
        <v>17</v>
      </c>
      <c r="B18" s="6" t="s">
        <v>56</v>
      </c>
      <c r="D18" s="3"/>
      <c r="E18" s="3"/>
      <c r="F18" s="3"/>
    </row>
    <row r="19" spans="1:6" s="3" customFormat="1" x14ac:dyDescent="0.3">
      <c r="A19" s="6" t="s">
        <v>21</v>
      </c>
      <c r="B19" s="7" t="s">
        <v>242</v>
      </c>
      <c r="D19"/>
    </row>
    <row r="20" spans="1:6" x14ac:dyDescent="0.3">
      <c r="A20" s="4" t="s">
        <v>255</v>
      </c>
      <c r="B20" s="4" t="s">
        <v>256</v>
      </c>
      <c r="D20" s="3"/>
      <c r="E20" s="3"/>
      <c r="F20" s="3"/>
    </row>
    <row r="21" spans="1:6" x14ac:dyDescent="0.3">
      <c r="A21" s="6" t="s">
        <v>198</v>
      </c>
      <c r="B21" s="6" t="s">
        <v>57</v>
      </c>
      <c r="E21" s="3"/>
      <c r="F21" s="3"/>
    </row>
    <row r="22" spans="1:6" x14ac:dyDescent="0.3">
      <c r="A22" s="2" t="s">
        <v>239</v>
      </c>
      <c r="B22" s="9" t="s">
        <v>238</v>
      </c>
      <c r="D22" s="3"/>
      <c r="E22" s="3"/>
      <c r="F22" s="3"/>
    </row>
    <row r="23" spans="1:6" x14ac:dyDescent="0.3">
      <c r="A23" s="6" t="s">
        <v>166</v>
      </c>
      <c r="B23" s="9" t="s">
        <v>167</v>
      </c>
      <c r="D23" s="3"/>
      <c r="E23" s="3"/>
      <c r="F23" s="3"/>
    </row>
    <row r="24" spans="1:6" x14ac:dyDescent="0.3">
      <c r="A24" s="6" t="s">
        <v>177</v>
      </c>
      <c r="B24" s="6" t="s">
        <v>178</v>
      </c>
      <c r="D24" s="3"/>
      <c r="E24" s="3"/>
      <c r="F24" s="3"/>
    </row>
    <row r="25" spans="1:6" x14ac:dyDescent="0.3">
      <c r="A25" s="6" t="s">
        <v>185</v>
      </c>
      <c r="B25" s="6" t="s">
        <v>59</v>
      </c>
      <c r="D25" s="3"/>
      <c r="E25" s="3"/>
      <c r="F25" s="3"/>
    </row>
    <row r="26" spans="1:6" x14ac:dyDescent="0.3">
      <c r="A26" s="6" t="s">
        <v>173</v>
      </c>
      <c r="B26" s="6" t="s">
        <v>162</v>
      </c>
      <c r="D26" s="3"/>
      <c r="E26" s="3"/>
      <c r="F26" s="3"/>
    </row>
    <row r="27" spans="1:6" x14ac:dyDescent="0.3">
      <c r="A27" s="6" t="s">
        <v>200</v>
      </c>
      <c r="B27" s="6" t="s">
        <v>260</v>
      </c>
      <c r="D27" s="3"/>
      <c r="E27" s="3"/>
      <c r="F27" s="3"/>
    </row>
    <row r="28" spans="1:6" x14ac:dyDescent="0.3">
      <c r="A28" s="6" t="s">
        <v>199</v>
      </c>
      <c r="B28" s="6" t="s">
        <v>261</v>
      </c>
      <c r="D28" s="3"/>
      <c r="E28" s="3"/>
      <c r="F28" s="3"/>
    </row>
    <row r="29" spans="1:6" x14ac:dyDescent="0.3">
      <c r="A29" s="6" t="s">
        <v>171</v>
      </c>
      <c r="B29" s="6" t="s">
        <v>220</v>
      </c>
      <c r="D29" s="3"/>
      <c r="E29" s="3"/>
      <c r="F29" s="3"/>
    </row>
    <row r="30" spans="1:6" x14ac:dyDescent="0.3">
      <c r="A30" s="6" t="s">
        <v>8</v>
      </c>
      <c r="B30" s="6" t="s">
        <v>60</v>
      </c>
      <c r="D30" s="3"/>
      <c r="E30" s="3"/>
      <c r="F30" s="3"/>
    </row>
    <row r="31" spans="1:6" x14ac:dyDescent="0.3">
      <c r="A31" s="6" t="s">
        <v>179</v>
      </c>
      <c r="B31" s="6" t="s">
        <v>61</v>
      </c>
      <c r="D31" s="3"/>
      <c r="E31" s="3"/>
      <c r="F31" s="3"/>
    </row>
    <row r="32" spans="1:6" x14ac:dyDescent="0.3">
      <c r="A32" s="6" t="s">
        <v>0</v>
      </c>
      <c r="B32" s="6" t="s">
        <v>62</v>
      </c>
      <c r="E32" s="3"/>
      <c r="F32" s="3"/>
    </row>
    <row r="33" spans="1:6" x14ac:dyDescent="0.3">
      <c r="A33" s="6" t="s">
        <v>277</v>
      </c>
      <c r="B33" s="6" t="s">
        <v>278</v>
      </c>
      <c r="E33" s="3"/>
      <c r="F33" s="3"/>
    </row>
    <row r="34" spans="1:6" x14ac:dyDescent="0.3">
      <c r="A34" s="6" t="s">
        <v>161</v>
      </c>
      <c r="B34" s="7" t="s">
        <v>181</v>
      </c>
      <c r="D34" s="3"/>
      <c r="E34" s="3"/>
      <c r="F34" s="3"/>
    </row>
    <row r="35" spans="1:6" x14ac:dyDescent="0.3">
      <c r="A35" s="6" t="s">
        <v>216</v>
      </c>
      <c r="B35" s="6" t="s">
        <v>63</v>
      </c>
      <c r="D35" s="3"/>
      <c r="E35" s="3"/>
      <c r="F35" s="3"/>
    </row>
    <row r="36" spans="1:6" x14ac:dyDescent="0.3">
      <c r="A36" s="6" t="s">
        <v>287</v>
      </c>
      <c r="B36" s="6" t="s">
        <v>288</v>
      </c>
      <c r="D36" s="3"/>
      <c r="E36" s="3"/>
      <c r="F36" s="3"/>
    </row>
    <row r="37" spans="1:6" x14ac:dyDescent="0.3">
      <c r="A37" s="6" t="s">
        <v>289</v>
      </c>
      <c r="B37" s="6" t="s">
        <v>290</v>
      </c>
      <c r="D37" s="3"/>
      <c r="E37" s="3"/>
      <c r="F37" s="3"/>
    </row>
    <row r="38" spans="1:6" x14ac:dyDescent="0.3">
      <c r="A38" s="6" t="s">
        <v>201</v>
      </c>
      <c r="B38" s="4" t="s">
        <v>262</v>
      </c>
      <c r="D38" s="3"/>
      <c r="E38" s="3"/>
      <c r="F38" s="3"/>
    </row>
    <row r="39" spans="1:6" x14ac:dyDescent="0.3">
      <c r="A39" s="6" t="s">
        <v>7</v>
      </c>
      <c r="B39" s="6" t="s">
        <v>64</v>
      </c>
      <c r="D39" s="3"/>
      <c r="E39" s="3"/>
      <c r="F39" s="3"/>
    </row>
    <row r="40" spans="1:6" x14ac:dyDescent="0.3">
      <c r="A40" s="6" t="s">
        <v>172</v>
      </c>
      <c r="B40" s="6" t="s">
        <v>218</v>
      </c>
      <c r="D40" s="3"/>
      <c r="E40" s="3"/>
      <c r="F40" s="3"/>
    </row>
    <row r="41" spans="1:6" x14ac:dyDescent="0.3">
      <c r="A41" s="6" t="s">
        <v>182</v>
      </c>
      <c r="B41" s="1" t="s">
        <v>222</v>
      </c>
      <c r="E41" s="3"/>
      <c r="F41" s="3"/>
    </row>
    <row r="42" spans="1:6" x14ac:dyDescent="0.3">
      <c r="A42" s="6" t="s">
        <v>186</v>
      </c>
      <c r="B42" s="6" t="s">
        <v>65</v>
      </c>
      <c r="E42" s="3"/>
      <c r="F42" s="3"/>
    </row>
    <row r="43" spans="1:6" x14ac:dyDescent="0.3">
      <c r="A43" s="6" t="s">
        <v>170</v>
      </c>
      <c r="B43" s="6" t="s">
        <v>66</v>
      </c>
      <c r="E43" s="3"/>
      <c r="F43" s="3"/>
    </row>
    <row r="44" spans="1:6" x14ac:dyDescent="0.3">
      <c r="A44" s="6" t="s">
        <v>283</v>
      </c>
      <c r="B44" s="6" t="s">
        <v>284</v>
      </c>
      <c r="E44" s="3"/>
      <c r="F44" s="3"/>
    </row>
    <row r="45" spans="1:6" x14ac:dyDescent="0.3">
      <c r="A45" s="6" t="s">
        <v>169</v>
      </c>
      <c r="B45" s="6" t="s">
        <v>67</v>
      </c>
      <c r="E45" s="3"/>
      <c r="F45" s="3"/>
    </row>
    <row r="46" spans="1:6" x14ac:dyDescent="0.3">
      <c r="A46" s="6" t="s">
        <v>124</v>
      </c>
      <c r="B46" s="6" t="s">
        <v>133</v>
      </c>
      <c r="D46" s="3"/>
      <c r="E46" s="3"/>
      <c r="F46" s="3"/>
    </row>
    <row r="47" spans="1:6" x14ac:dyDescent="0.3">
      <c r="A47" s="6" t="s">
        <v>125</v>
      </c>
      <c r="B47" s="6" t="s">
        <v>134</v>
      </c>
      <c r="E47" s="3"/>
      <c r="F47" s="3"/>
    </row>
    <row r="48" spans="1:6" x14ac:dyDescent="0.3">
      <c r="A48" s="6" t="s">
        <v>111</v>
      </c>
      <c r="B48" s="6" t="s">
        <v>135</v>
      </c>
      <c r="E48" s="3"/>
      <c r="F48" s="3"/>
    </row>
    <row r="49" spans="1:6" x14ac:dyDescent="0.3">
      <c r="A49" s="6" t="s">
        <v>208</v>
      </c>
      <c r="B49" s="6" t="s">
        <v>68</v>
      </c>
      <c r="E49" s="3"/>
      <c r="F49" s="3"/>
    </row>
    <row r="50" spans="1:6" x14ac:dyDescent="0.3">
      <c r="A50" s="6" t="s">
        <v>160</v>
      </c>
      <c r="B50" s="6" t="s">
        <v>163</v>
      </c>
      <c r="E50" s="3"/>
      <c r="F50" s="3"/>
    </row>
    <row r="51" spans="1:6" x14ac:dyDescent="0.3">
      <c r="A51" s="6" t="s">
        <v>108</v>
      </c>
      <c r="B51" s="6" t="s">
        <v>136</v>
      </c>
      <c r="E51" s="3"/>
      <c r="F51" s="3"/>
    </row>
    <row r="52" spans="1:6" x14ac:dyDescent="0.3">
      <c r="A52" s="6" t="s">
        <v>101</v>
      </c>
      <c r="B52" s="6" t="s">
        <v>132</v>
      </c>
      <c r="E52" s="3"/>
      <c r="F52" s="3"/>
    </row>
    <row r="53" spans="1:6" x14ac:dyDescent="0.3">
      <c r="A53" s="6" t="s">
        <v>273</v>
      </c>
      <c r="B53" s="6" t="s">
        <v>274</v>
      </c>
      <c r="F53" s="3"/>
    </row>
    <row r="54" spans="1:6" x14ac:dyDescent="0.3">
      <c r="A54" s="6" t="s">
        <v>202</v>
      </c>
      <c r="B54" s="6" t="s">
        <v>69</v>
      </c>
      <c r="F54" s="3"/>
    </row>
    <row r="55" spans="1:6" x14ac:dyDescent="0.3">
      <c r="A55" s="6" t="s">
        <v>203</v>
      </c>
      <c r="B55" s="6" t="s">
        <v>70</v>
      </c>
      <c r="F55" s="3"/>
    </row>
    <row r="56" spans="1:6" x14ac:dyDescent="0.3">
      <c r="A56" s="6" t="s">
        <v>204</v>
      </c>
      <c r="B56" s="6" t="s">
        <v>71</v>
      </c>
      <c r="F56" s="3"/>
    </row>
    <row r="57" spans="1:6" x14ac:dyDescent="0.3">
      <c r="A57" s="6" t="s">
        <v>207</v>
      </c>
      <c r="B57" s="6" t="s">
        <v>72</v>
      </c>
      <c r="F57" s="3"/>
    </row>
    <row r="58" spans="1:6" x14ac:dyDescent="0.3">
      <c r="A58" s="6" t="s">
        <v>205</v>
      </c>
      <c r="B58" s="6" t="s">
        <v>73</v>
      </c>
      <c r="F58" s="3"/>
    </row>
    <row r="59" spans="1:6" x14ac:dyDescent="0.3">
      <c r="A59" s="6" t="s">
        <v>206</v>
      </c>
      <c r="B59" s="6" t="s">
        <v>74</v>
      </c>
      <c r="F59" s="3"/>
    </row>
    <row r="60" spans="1:6" x14ac:dyDescent="0.3">
      <c r="A60" s="6" t="s">
        <v>104</v>
      </c>
      <c r="B60" s="6" t="s">
        <v>137</v>
      </c>
      <c r="F60" s="3"/>
    </row>
    <row r="61" spans="1:6" x14ac:dyDescent="0.3">
      <c r="A61" s="6" t="s">
        <v>116</v>
      </c>
      <c r="B61" s="6" t="s">
        <v>142</v>
      </c>
      <c r="F61" s="3"/>
    </row>
    <row r="62" spans="1:6" x14ac:dyDescent="0.3">
      <c r="A62" s="6" t="s">
        <v>123</v>
      </c>
      <c r="B62" s="6" t="s">
        <v>148</v>
      </c>
      <c r="F62" s="3"/>
    </row>
    <row r="63" spans="1:6" x14ac:dyDescent="0.3">
      <c r="A63" s="6" t="s">
        <v>117</v>
      </c>
      <c r="B63" s="6" t="s">
        <v>143</v>
      </c>
      <c r="F63" s="3"/>
    </row>
    <row r="64" spans="1:6" x14ac:dyDescent="0.3">
      <c r="A64" s="6" t="s">
        <v>115</v>
      </c>
      <c r="B64" s="6" t="s">
        <v>141</v>
      </c>
      <c r="F64" s="3"/>
    </row>
    <row r="65" spans="1:6" x14ac:dyDescent="0.3">
      <c r="A65" s="6" t="s">
        <v>122</v>
      </c>
      <c r="B65" s="6" t="s">
        <v>147</v>
      </c>
      <c r="F65" s="3"/>
    </row>
    <row r="66" spans="1:6" x14ac:dyDescent="0.3">
      <c r="A66" s="6" t="s">
        <v>127</v>
      </c>
      <c r="B66" s="6" t="s">
        <v>150</v>
      </c>
      <c r="F66" s="3"/>
    </row>
    <row r="67" spans="1:6" x14ac:dyDescent="0.3">
      <c r="A67" s="6" t="s">
        <v>102</v>
      </c>
      <c r="B67" s="6" t="s">
        <v>138</v>
      </c>
      <c r="F67" s="3"/>
    </row>
    <row r="68" spans="1:6" x14ac:dyDescent="0.3">
      <c r="A68" s="6" t="s">
        <v>126</v>
      </c>
      <c r="B68" s="6" t="s">
        <v>149</v>
      </c>
      <c r="F68" s="3"/>
    </row>
    <row r="69" spans="1:6" x14ac:dyDescent="0.3">
      <c r="A69" s="6" t="s">
        <v>109</v>
      </c>
      <c r="B69" s="6" t="s">
        <v>139</v>
      </c>
      <c r="F69" s="3"/>
    </row>
    <row r="70" spans="1:6" x14ac:dyDescent="0.3">
      <c r="A70" s="6" t="s">
        <v>121</v>
      </c>
      <c r="B70" s="6" t="s">
        <v>146</v>
      </c>
      <c r="D70" s="3"/>
      <c r="F70" s="3"/>
    </row>
    <row r="71" spans="1:6" x14ac:dyDescent="0.3">
      <c r="A71" s="6" t="s">
        <v>120</v>
      </c>
      <c r="B71" s="6" t="s">
        <v>145</v>
      </c>
      <c r="F71" s="3"/>
    </row>
    <row r="72" spans="1:6" x14ac:dyDescent="0.3">
      <c r="A72" s="6" t="s">
        <v>119</v>
      </c>
      <c r="B72" s="6" t="s">
        <v>144</v>
      </c>
      <c r="F72" s="3"/>
    </row>
    <row r="73" spans="1:6" x14ac:dyDescent="0.3">
      <c r="A73" s="6" t="s">
        <v>110</v>
      </c>
      <c r="B73" s="6" t="s">
        <v>140</v>
      </c>
      <c r="D73" s="3"/>
      <c r="F73" s="3"/>
    </row>
    <row r="74" spans="1:6" x14ac:dyDescent="0.3">
      <c r="A74" s="6" t="s">
        <v>266</v>
      </c>
      <c r="B74" s="5" t="s">
        <v>267</v>
      </c>
      <c r="D74" s="3"/>
      <c r="F74" s="3"/>
    </row>
    <row r="75" spans="1:6" x14ac:dyDescent="0.3">
      <c r="A75" s="6" t="s">
        <v>269</v>
      </c>
      <c r="B75" s="6" t="s">
        <v>270</v>
      </c>
      <c r="D75" s="3"/>
      <c r="F75" s="3"/>
    </row>
    <row r="76" spans="1:6" x14ac:dyDescent="0.3">
      <c r="A76" s="6" t="s">
        <v>271</v>
      </c>
      <c r="B76" s="6" t="s">
        <v>272</v>
      </c>
      <c r="F76" s="3"/>
    </row>
    <row r="77" spans="1:6" x14ac:dyDescent="0.3">
      <c r="A77" s="6" t="s">
        <v>335</v>
      </c>
      <c r="B77" s="6" t="s">
        <v>268</v>
      </c>
      <c r="F77" s="3"/>
    </row>
    <row r="78" spans="1:6" x14ac:dyDescent="0.3">
      <c r="A78" s="6" t="s">
        <v>279</v>
      </c>
      <c r="B78" s="6" t="s">
        <v>280</v>
      </c>
      <c r="D78" s="3"/>
      <c r="F78" s="3"/>
    </row>
    <row r="79" spans="1:6" x14ac:dyDescent="0.3">
      <c r="A79" s="6" t="s">
        <v>281</v>
      </c>
      <c r="B79" s="6" t="s">
        <v>282</v>
      </c>
      <c r="D79" s="3"/>
      <c r="F79" s="3"/>
    </row>
    <row r="80" spans="1:6" x14ac:dyDescent="0.3">
      <c r="A80" s="6" t="s">
        <v>209</v>
      </c>
      <c r="B80" s="6" t="s">
        <v>75</v>
      </c>
      <c r="F80" s="3"/>
    </row>
    <row r="81" spans="1:6" x14ac:dyDescent="0.3">
      <c r="A81" s="6" t="s">
        <v>118</v>
      </c>
      <c r="B81" s="6" t="s">
        <v>151</v>
      </c>
      <c r="D81" s="3"/>
      <c r="F81" s="3"/>
    </row>
    <row r="82" spans="1:6" x14ac:dyDescent="0.3">
      <c r="A82" s="6" t="s">
        <v>194</v>
      </c>
      <c r="B82" s="6" t="s">
        <v>76</v>
      </c>
      <c r="D82" s="3"/>
      <c r="F82" s="3"/>
    </row>
    <row r="83" spans="1:6" x14ac:dyDescent="0.3">
      <c r="A83" s="6" t="s">
        <v>103</v>
      </c>
      <c r="B83" s="6" t="s">
        <v>152</v>
      </c>
      <c r="F83" s="3"/>
    </row>
    <row r="84" spans="1:6" x14ac:dyDescent="0.3">
      <c r="A84" s="6" t="s">
        <v>210</v>
      </c>
      <c r="B84" s="6" t="s">
        <v>77</v>
      </c>
      <c r="F84" s="3"/>
    </row>
    <row r="85" spans="1:6" x14ac:dyDescent="0.3">
      <c r="A85" s="6" t="s">
        <v>18</v>
      </c>
      <c r="B85" s="6" t="s">
        <v>237</v>
      </c>
      <c r="F85" s="3"/>
    </row>
    <row r="86" spans="1:6" x14ac:dyDescent="0.3">
      <c r="A86" s="6" t="s">
        <v>189</v>
      </c>
      <c r="B86" s="6" t="s">
        <v>164</v>
      </c>
      <c r="F86" s="3"/>
    </row>
    <row r="87" spans="1:6" x14ac:dyDescent="0.3">
      <c r="A87" s="6" t="s">
        <v>188</v>
      </c>
      <c r="B87" s="6" t="s">
        <v>165</v>
      </c>
      <c r="F87" s="3"/>
    </row>
    <row r="88" spans="1:6" x14ac:dyDescent="0.3">
      <c r="A88" s="6" t="s">
        <v>212</v>
      </c>
      <c r="B88" s="6" t="s">
        <v>78</v>
      </c>
      <c r="F88" s="3"/>
    </row>
    <row r="89" spans="1:6" x14ac:dyDescent="0.3">
      <c r="A89" s="6" t="s">
        <v>213</v>
      </c>
      <c r="B89" s="6" t="s">
        <v>79</v>
      </c>
      <c r="F89" s="3"/>
    </row>
    <row r="90" spans="1:6" x14ac:dyDescent="0.3">
      <c r="A90" s="6" t="s">
        <v>174</v>
      </c>
      <c r="B90" s="6" t="s">
        <v>175</v>
      </c>
      <c r="F90" s="3"/>
    </row>
    <row r="91" spans="1:6" x14ac:dyDescent="0.3">
      <c r="A91" s="6" t="s">
        <v>176</v>
      </c>
      <c r="B91" s="6" t="s">
        <v>80</v>
      </c>
      <c r="D91" s="3"/>
      <c r="F91" s="3"/>
    </row>
    <row r="92" spans="1:6" s="3" customFormat="1" x14ac:dyDescent="0.3">
      <c r="A92" s="6" t="s">
        <v>107</v>
      </c>
      <c r="B92" s="6" t="s">
        <v>153</v>
      </c>
      <c r="D92"/>
    </row>
    <row r="93" spans="1:6" x14ac:dyDescent="0.3">
      <c r="A93" s="6" t="s">
        <v>5</v>
      </c>
      <c r="B93" s="6" t="s">
        <v>81</v>
      </c>
      <c r="D93" s="3"/>
      <c r="F93" s="3"/>
    </row>
    <row r="94" spans="1:6" x14ac:dyDescent="0.3">
      <c r="A94" s="6" t="s">
        <v>19</v>
      </c>
      <c r="B94" s="6" t="s">
        <v>82</v>
      </c>
    </row>
    <row r="95" spans="1:6" x14ac:dyDescent="0.3">
      <c r="A95" s="6" t="s">
        <v>128</v>
      </c>
      <c r="B95" s="6" t="s">
        <v>156</v>
      </c>
    </row>
    <row r="96" spans="1:6" x14ac:dyDescent="0.3">
      <c r="A96" s="6" t="s">
        <v>113</v>
      </c>
      <c r="B96" s="6" t="s">
        <v>155</v>
      </c>
    </row>
    <row r="97" spans="1:2" x14ac:dyDescent="0.3">
      <c r="A97" s="6" t="s">
        <v>112</v>
      </c>
      <c r="B97" s="6" t="s">
        <v>154</v>
      </c>
    </row>
    <row r="98" spans="1:2" x14ac:dyDescent="0.3">
      <c r="A98" s="6" t="s">
        <v>275</v>
      </c>
      <c r="B98" s="6" t="s">
        <v>276</v>
      </c>
    </row>
    <row r="99" spans="1:2" x14ac:dyDescent="0.3">
      <c r="A99" s="6" t="s">
        <v>293</v>
      </c>
      <c r="B99" s="6" t="s">
        <v>292</v>
      </c>
    </row>
    <row r="100" spans="1:2" x14ac:dyDescent="0.3">
      <c r="A100" s="6" t="s">
        <v>100</v>
      </c>
      <c r="B100" s="6" t="s">
        <v>157</v>
      </c>
    </row>
    <row r="101" spans="1:2" x14ac:dyDescent="0.3">
      <c r="A101" s="6" t="s">
        <v>217</v>
      </c>
      <c r="B101" s="6" t="s">
        <v>158</v>
      </c>
    </row>
    <row r="102" spans="1:2" x14ac:dyDescent="0.3">
      <c r="A102" s="6" t="s">
        <v>215</v>
      </c>
      <c r="B102" s="6" t="s">
        <v>83</v>
      </c>
    </row>
    <row r="103" spans="1:2" x14ac:dyDescent="0.3">
      <c r="A103" s="6" t="s">
        <v>211</v>
      </c>
      <c r="B103" s="6" t="s">
        <v>84</v>
      </c>
    </row>
    <row r="104" spans="1:2" x14ac:dyDescent="0.3">
      <c r="A104" s="6" t="s">
        <v>214</v>
      </c>
      <c r="B104" s="6" t="s">
        <v>85</v>
      </c>
    </row>
    <row r="105" spans="1:2" x14ac:dyDescent="0.3">
      <c r="A105" s="6" t="s">
        <v>16</v>
      </c>
      <c r="B105" s="6" t="s">
        <v>86</v>
      </c>
    </row>
    <row r="106" spans="1:2" x14ac:dyDescent="0.3">
      <c r="A106" s="4" t="s">
        <v>257</v>
      </c>
      <c r="B106" s="4" t="s">
        <v>258</v>
      </c>
    </row>
    <row r="107" spans="1:2" x14ac:dyDescent="0.3">
      <c r="A107" s="16" t="s">
        <v>247</v>
      </c>
      <c r="B107" s="16" t="s">
        <v>246</v>
      </c>
    </row>
    <row r="108" spans="1:2" x14ac:dyDescent="0.3">
      <c r="A108" s="12" t="s">
        <v>310</v>
      </c>
      <c r="B108" s="12" t="s">
        <v>311</v>
      </c>
    </row>
    <row r="109" spans="1:2" x14ac:dyDescent="0.3">
      <c r="A109" s="12" t="s">
        <v>312</v>
      </c>
      <c r="B109" s="12" t="s">
        <v>313</v>
      </c>
    </row>
    <row r="110" spans="1:2" x14ac:dyDescent="0.3">
      <c r="A110" s="12" t="s">
        <v>314</v>
      </c>
      <c r="B110" s="12" t="s">
        <v>315</v>
      </c>
    </row>
    <row r="111" spans="1:2" x14ac:dyDescent="0.3">
      <c r="A111" s="12" t="s">
        <v>316</v>
      </c>
      <c r="B111" s="12" t="s">
        <v>317</v>
      </c>
    </row>
    <row r="112" spans="1:2" x14ac:dyDescent="0.3">
      <c r="A112" s="12" t="s">
        <v>318</v>
      </c>
      <c r="B112" s="12" t="s">
        <v>319</v>
      </c>
    </row>
    <row r="113" spans="1:2" x14ac:dyDescent="0.3">
      <c r="A113" s="12" t="s">
        <v>320</v>
      </c>
      <c r="B113" s="12" t="s">
        <v>321</v>
      </c>
    </row>
    <row r="114" spans="1:2" x14ac:dyDescent="0.3">
      <c r="A114" s="12" t="s">
        <v>322</v>
      </c>
      <c r="B114" s="12" t="s">
        <v>323</v>
      </c>
    </row>
    <row r="115" spans="1:2" x14ac:dyDescent="0.3">
      <c r="A115" s="12" t="s">
        <v>324</v>
      </c>
      <c r="B115" s="12" t="s">
        <v>325</v>
      </c>
    </row>
    <row r="116" spans="1:2" x14ac:dyDescent="0.3">
      <c r="A116" s="12" t="s">
        <v>336</v>
      </c>
      <c r="B116" s="12" t="s">
        <v>326</v>
      </c>
    </row>
    <row r="117" spans="1:2" x14ac:dyDescent="0.3">
      <c r="A117" s="12" t="s">
        <v>327</v>
      </c>
      <c r="B117" s="12" t="s">
        <v>328</v>
      </c>
    </row>
    <row r="118" spans="1:2" x14ac:dyDescent="0.3">
      <c r="A118" s="12" t="s">
        <v>329</v>
      </c>
      <c r="B118" s="12" t="s">
        <v>330</v>
      </c>
    </row>
    <row r="119" spans="1:2" x14ac:dyDescent="0.3">
      <c r="A119" s="12" t="s">
        <v>331</v>
      </c>
      <c r="B119" s="12" t="s">
        <v>332</v>
      </c>
    </row>
    <row r="120" spans="1:2" x14ac:dyDescent="0.3">
      <c r="A120" s="12" t="s">
        <v>333</v>
      </c>
      <c r="B120" s="12" t="s">
        <v>334</v>
      </c>
    </row>
    <row r="121" spans="1:2" x14ac:dyDescent="0.3">
      <c r="A121" s="6" t="s">
        <v>361</v>
      </c>
      <c r="B121" s="6" t="s">
        <v>381</v>
      </c>
    </row>
    <row r="123" spans="1:2" x14ac:dyDescent="0.3">
      <c r="B123" s="8" t="s">
        <v>168</v>
      </c>
    </row>
  </sheetData>
  <autoFilter ref="A1:B89">
    <sortState ref="A2:B107">
      <sortCondition ref="A1:A107"/>
    </sortState>
  </autoFilter>
  <sortState ref="D2:D93">
    <sortCondition ref="D53:D144"/>
  </sortState>
  <phoneticPr fontId="23" type="noConversion"/>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ColWidth="8.875" defaultRowHeight="16.5" x14ac:dyDescent="0.3"/>
  <cols>
    <col min="1" max="1" width="20.625" bestFit="1" customWidth="1"/>
    <col min="2" max="2" width="225.625" customWidth="1"/>
  </cols>
  <sheetData>
    <row r="1" spans="1:2" x14ac:dyDescent="0.3">
      <c r="A1" s="11" t="s">
        <v>227</v>
      </c>
      <c r="B1" s="11" t="s">
        <v>48</v>
      </c>
    </row>
    <row r="2" spans="1:2" x14ac:dyDescent="0.3">
      <c r="A2" s="12" t="s">
        <v>228</v>
      </c>
      <c r="B2" s="12" t="s">
        <v>236</v>
      </c>
    </row>
    <row r="3" spans="1:2" x14ac:dyDescent="0.3">
      <c r="A3" s="12" t="s">
        <v>229</v>
      </c>
      <c r="B3" s="12" t="s">
        <v>235</v>
      </c>
    </row>
    <row r="4" spans="1:2" x14ac:dyDescent="0.3">
      <c r="A4" s="12" t="s">
        <v>230</v>
      </c>
      <c r="B4" s="13" t="s">
        <v>82</v>
      </c>
    </row>
    <row r="5" spans="1:2" x14ac:dyDescent="0.3">
      <c r="A5" s="12" t="s">
        <v>243</v>
      </c>
      <c r="B5" s="14" t="s">
        <v>244</v>
      </c>
    </row>
    <row r="6" spans="1:2" x14ac:dyDescent="0.3">
      <c r="A6" s="12" t="s">
        <v>231</v>
      </c>
      <c r="B6" s="13" t="s">
        <v>242</v>
      </c>
    </row>
    <row r="7" spans="1:2" x14ac:dyDescent="0.3">
      <c r="A7" s="12" t="s">
        <v>245</v>
      </c>
      <c r="B7" s="12" t="s">
        <v>246</v>
      </c>
    </row>
    <row r="8" spans="1:2" x14ac:dyDescent="0.3">
      <c r="A8" s="12" t="s">
        <v>232</v>
      </c>
      <c r="B8" s="12" t="s">
        <v>241</v>
      </c>
    </row>
    <row r="9" spans="1:2" x14ac:dyDescent="0.3">
      <c r="A9" s="12" t="s">
        <v>233</v>
      </c>
      <c r="B9" s="12" t="s">
        <v>178</v>
      </c>
    </row>
    <row r="10" spans="1:2" ht="33" x14ac:dyDescent="0.3">
      <c r="A10" s="12" t="s">
        <v>234</v>
      </c>
      <c r="B10" s="13" t="s">
        <v>240</v>
      </c>
    </row>
    <row r="11" spans="1:2" x14ac:dyDescent="0.3">
      <c r="A11" s="14"/>
      <c r="B11" s="14"/>
    </row>
    <row r="12" spans="1:2" x14ac:dyDescent="0.3">
      <c r="A12" s="14"/>
      <c r="B12" s="15"/>
    </row>
  </sheetData>
  <autoFilter ref="A1:B10"/>
  <phoneticPr fontId="23" type="noConversion"/>
  <pageMargins left="0.7" right="0.7" top="0.75" bottom="0.75" header="0.3" footer="0.3"/>
  <pageSetup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F2"/>
  <sheetViews>
    <sheetView workbookViewId="0">
      <selection activeCell="E49" sqref="E49"/>
    </sheetView>
  </sheetViews>
  <sheetFormatPr defaultRowHeight="16.5" x14ac:dyDescent="0.3"/>
  <sheetData>
    <row r="1" spans="3:6" x14ac:dyDescent="0.3">
      <c r="C1" t="s">
        <v>412</v>
      </c>
      <c r="D1" t="s">
        <v>411</v>
      </c>
      <c r="E1" t="s">
        <v>409</v>
      </c>
      <c r="F1" t="s">
        <v>413</v>
      </c>
    </row>
    <row r="2" spans="3:6" x14ac:dyDescent="0.3">
      <c r="C2">
        <v>2500</v>
      </c>
      <c r="D2">
        <v>36</v>
      </c>
      <c r="E2">
        <v>13.56</v>
      </c>
      <c r="F2">
        <v>84.92</v>
      </c>
    </row>
  </sheetData>
  <phoneticPr fontId="2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LoanStats</vt:lpstr>
      <vt:lpstr>browseNotes</vt:lpstr>
      <vt:lpstr>RejectStats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w10</cp:lastModifiedBy>
  <cp:lastPrinted>2013-01-16T21:03:55Z</cp:lastPrinted>
  <dcterms:created xsi:type="dcterms:W3CDTF">2013-01-15T22:13:28Z</dcterms:created>
  <dcterms:modified xsi:type="dcterms:W3CDTF">2019-07-16T02:13:24Z</dcterms:modified>
</cp:coreProperties>
</file>