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evin\Desktop\Dissertation\work\data\"/>
    </mc:Choice>
  </mc:AlternateContent>
  <xr:revisionPtr revIDLastSave="0" documentId="13_ncr:1_{1B0EC81F-54B2-4038-87A3-168FDF92050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5" sheetId="6" r:id="rId1"/>
    <sheet name="Sheet1 (2)" sheetId="5" r:id="rId2"/>
    <sheet name="Sheet3" sheetId="4" r:id="rId3"/>
    <sheet name="Sheet1" sheetId="1" r:id="rId4"/>
    <sheet name="Table1" sheetId="3" r:id="rId5"/>
    <sheet name="Sheet2" sheetId="2" r:id="rId6"/>
  </sheets>
  <definedNames>
    <definedName name="_xlnm._FilterDatabase" localSheetId="1" hidden="1">'Sheet1 (2)'!$A$1:$M$419</definedName>
    <definedName name="ExternalData_1" localSheetId="4" hidden="1">Table1!$A$1:$E$13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5" l="1"/>
  <c r="G41" i="5" s="1"/>
  <c r="G42" i="5" s="1"/>
  <c r="G43" i="5" s="1"/>
  <c r="G44" i="5" s="1"/>
  <c r="G45" i="5" s="1"/>
  <c r="G50" i="5"/>
  <c r="G51" i="5" s="1"/>
  <c r="G56" i="5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183" i="5"/>
  <c r="G184" i="5" s="1"/>
  <c r="G185" i="5" s="1"/>
  <c r="G186" i="5" s="1"/>
  <c r="G187" i="5" s="1"/>
  <c r="G188" i="5" s="1"/>
  <c r="G189" i="5" s="1"/>
  <c r="G190" i="5" s="1"/>
  <c r="F13" i="3" l="1"/>
  <c r="J13" i="3" s="1"/>
  <c r="F2" i="3"/>
  <c r="H2" i="3" s="1"/>
  <c r="F3" i="3"/>
  <c r="J3" i="3" s="1"/>
  <c r="F4" i="3"/>
  <c r="H4" i="3" s="1"/>
  <c r="F5" i="3"/>
  <c r="K5" i="3" s="1"/>
  <c r="F6" i="3"/>
  <c r="K6" i="3" s="1"/>
  <c r="F7" i="3"/>
  <c r="I7" i="3" s="1"/>
  <c r="F8" i="3"/>
  <c r="H8" i="3" s="1"/>
  <c r="F9" i="3"/>
  <c r="I9" i="3" s="1"/>
  <c r="F10" i="3"/>
  <c r="I10" i="3" s="1"/>
  <c r="F11" i="3"/>
  <c r="I11" i="3" s="1"/>
  <c r="F12" i="3"/>
  <c r="H12" i="3" s="1"/>
  <c r="I8" i="3" l="1"/>
  <c r="J7" i="3"/>
  <c r="K7" i="3"/>
  <c r="J8" i="3"/>
  <c r="K8" i="3"/>
  <c r="J9" i="3"/>
  <c r="H5" i="3"/>
  <c r="H13" i="3"/>
  <c r="H7" i="3"/>
  <c r="I13" i="3"/>
  <c r="K13" i="3"/>
  <c r="I2" i="3"/>
  <c r="L7" i="3"/>
  <c r="H6" i="3"/>
  <c r="I12" i="3"/>
  <c r="K9" i="3"/>
  <c r="J2" i="3"/>
  <c r="J11" i="3"/>
  <c r="I5" i="3"/>
  <c r="K10" i="3"/>
  <c r="J4" i="3"/>
  <c r="J12" i="3"/>
  <c r="H9" i="3"/>
  <c r="I6" i="3"/>
  <c r="K3" i="3"/>
  <c r="K11" i="3"/>
  <c r="L11" i="3" s="1"/>
  <c r="J10" i="3"/>
  <c r="I4" i="3"/>
  <c r="K2" i="3"/>
  <c r="J5" i="3"/>
  <c r="L5" i="3" s="1"/>
  <c r="H10" i="3"/>
  <c r="K4" i="3"/>
  <c r="K12" i="3"/>
  <c r="J6" i="3"/>
  <c r="H11" i="3"/>
  <c r="H3" i="3"/>
  <c r="I3" i="3"/>
  <c r="L13" i="3" l="1"/>
  <c r="L8" i="3"/>
  <c r="L6" i="3"/>
  <c r="L3" i="3"/>
  <c r="L2" i="3"/>
  <c r="L9" i="3"/>
  <c r="L12" i="3"/>
  <c r="L4" i="3"/>
  <c r="L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D6E43-6FB3-4EA5-84E3-17EFECCC71C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CC9296B-79A8-4764-BBA8-A1249C1FAC2C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<sst xmlns="http://schemas.openxmlformats.org/spreadsheetml/2006/main" count="1151" uniqueCount="221">
  <si>
    <t>serial</t>
  </si>
  <si>
    <t>material type</t>
  </si>
  <si>
    <t>sample id</t>
  </si>
  <si>
    <t>SA</t>
  </si>
  <si>
    <t>TPV</t>
  </si>
  <si>
    <t>MPV</t>
  </si>
  <si>
    <t>C</t>
  </si>
  <si>
    <t>H</t>
  </si>
  <si>
    <t>N</t>
  </si>
  <si>
    <t>O</t>
  </si>
  <si>
    <t>T</t>
  </si>
  <si>
    <t>P</t>
  </si>
  <si>
    <t>CO2</t>
  </si>
  <si>
    <t>ref</t>
  </si>
  <si>
    <t>HNM-1</t>
  </si>
  <si>
    <t>Microporous</t>
  </si>
  <si>
    <t>HNM-2</t>
  </si>
  <si>
    <t xml:space="preserve"> </t>
  </si>
  <si>
    <t>HNM-3</t>
  </si>
  <si>
    <t>CHNM-1M</t>
  </si>
  <si>
    <t>Hierarchical</t>
  </si>
  <si>
    <t>CHNM-2M</t>
  </si>
  <si>
    <t>CHNM-3M</t>
  </si>
  <si>
    <t>NETPMO-0</t>
  </si>
  <si>
    <t>Mesoporous</t>
  </si>
  <si>
    <t>NETPMO-2</t>
  </si>
  <si>
    <t>NETPMO-4</t>
  </si>
  <si>
    <t>NETPMO-6</t>
  </si>
  <si>
    <t>NETPMO-8</t>
  </si>
  <si>
    <t>NETPMO-10</t>
  </si>
  <si>
    <t>CHNM-1</t>
  </si>
  <si>
    <t>CHNM-2</t>
  </si>
  <si>
    <t>CHNM-3</t>
  </si>
  <si>
    <t>PECONF-1</t>
  </si>
  <si>
    <t>Macroporous</t>
  </si>
  <si>
    <t>PECONF-2</t>
  </si>
  <si>
    <t>PECONF-3</t>
  </si>
  <si>
    <t>PECONF-4</t>
  </si>
  <si>
    <t>MWCNTs-APTES-ZnO-A</t>
  </si>
  <si>
    <t>MWCNTs-APTES-ZnO-B</t>
  </si>
  <si>
    <t>NOHM</t>
  </si>
  <si>
    <t>PL-0.25</t>
  </si>
  <si>
    <t>PL-0.50</t>
  </si>
  <si>
    <t>PL-0.75</t>
  </si>
  <si>
    <t>CNF-1</t>
  </si>
  <si>
    <t>CNF-2</t>
  </si>
  <si>
    <t>HC-180-4-1</t>
  </si>
  <si>
    <t>AC-180-4-1</t>
  </si>
  <si>
    <t>CNB37</t>
  </si>
  <si>
    <t>K-CNB37</t>
  </si>
  <si>
    <t>WSM</t>
  </si>
  <si>
    <t>WSM-500-1</t>
  </si>
  <si>
    <t>G-2.3-2</t>
  </si>
  <si>
    <t>G-3.6-3</t>
  </si>
  <si>
    <t>CS-600-0.5</t>
  </si>
  <si>
    <t>CS-600-1.0</t>
  </si>
  <si>
    <t>CS-500-1.5</t>
  </si>
  <si>
    <t>CS-550-1.5</t>
  </si>
  <si>
    <t>PYDC-550-1</t>
  </si>
  <si>
    <t>PYDC-550-2</t>
  </si>
  <si>
    <t>PYDC-550-3</t>
  </si>
  <si>
    <t>PYDC-600-2</t>
  </si>
  <si>
    <t>NHPC-1.0</t>
  </si>
  <si>
    <t>NHPC-1.5</t>
  </si>
  <si>
    <t>NHPC-2.0</t>
  </si>
  <si>
    <t>NPC500</t>
  </si>
  <si>
    <t>NPC600</t>
  </si>
  <si>
    <t>NCF-DEA</t>
  </si>
  <si>
    <t>NCF-MEA</t>
  </si>
  <si>
    <t>PC-550-1</t>
  </si>
  <si>
    <t>PC-550-2</t>
  </si>
  <si>
    <t>PC-550-3</t>
  </si>
  <si>
    <t>MFC-600-0.1</t>
  </si>
  <si>
    <t>MFC-600-0.2</t>
  </si>
  <si>
    <t>MFC-650-0.1</t>
  </si>
  <si>
    <t>MFC-650-0.2</t>
  </si>
  <si>
    <t>MFC-700-0.1</t>
  </si>
  <si>
    <t>MFC-700-0.2</t>
  </si>
  <si>
    <t>MFC-750-0.1</t>
  </si>
  <si>
    <t>MFC-750-0.2</t>
  </si>
  <si>
    <t>PFKC-650-1</t>
  </si>
  <si>
    <t>PFKC-650-2</t>
  </si>
  <si>
    <t>PFKC-650-3</t>
  </si>
  <si>
    <t>PFKC-700-1</t>
  </si>
  <si>
    <t>PFKC-700-2</t>
  </si>
  <si>
    <t>HCP-1</t>
  </si>
  <si>
    <t>MC</t>
  </si>
  <si>
    <t>GN</t>
  </si>
  <si>
    <t>GN-600-1</t>
  </si>
  <si>
    <t>GN-600-2</t>
  </si>
  <si>
    <t>GN-600-3</t>
  </si>
  <si>
    <t>GN-600-4</t>
  </si>
  <si>
    <t>GN-650-1</t>
  </si>
  <si>
    <t>GN-650-2</t>
  </si>
  <si>
    <t>NGC-650-4</t>
  </si>
  <si>
    <t>NGC</t>
  </si>
  <si>
    <t>NGC-600-2</t>
  </si>
  <si>
    <t>NGC-600-3</t>
  </si>
  <si>
    <t>NGC-600-4</t>
  </si>
  <si>
    <t>NGC-650-2</t>
  </si>
  <si>
    <t>NGC-650-3</t>
  </si>
  <si>
    <t>T-GU</t>
  </si>
  <si>
    <t>PAN-OK</t>
  </si>
  <si>
    <t>PAN-PK</t>
  </si>
  <si>
    <t>HAC</t>
  </si>
  <si>
    <r>
      <t>HAC-ZnCl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-750</t>
    </r>
  </si>
  <si>
    <r>
      <t>HAC-ZnCl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-850</t>
    </r>
  </si>
  <si>
    <t>IBLP</t>
  </si>
  <si>
    <t>IBLP-600</t>
  </si>
  <si>
    <t>IBLP-700</t>
  </si>
  <si>
    <t>IBLP-800</t>
  </si>
  <si>
    <t>NHPC3</t>
  </si>
  <si>
    <t>NHPC4</t>
  </si>
  <si>
    <t>ARG-K-PM</t>
  </si>
  <si>
    <t>ARG-K-Im</t>
  </si>
  <si>
    <t>ARG-N-PM</t>
  </si>
  <si>
    <t>ARG-N-Im</t>
  </si>
  <si>
    <t>NCSs</t>
  </si>
  <si>
    <t>WNCP</t>
  </si>
  <si>
    <t>C-650-3-N</t>
  </si>
  <si>
    <t>H-NMC-2.5</t>
  </si>
  <si>
    <t>NPC-1-500</t>
  </si>
  <si>
    <t>NPC-2-500</t>
  </si>
  <si>
    <t>NPC-3-500</t>
  </si>
  <si>
    <t>NPC-4-500</t>
  </si>
  <si>
    <t>NPC-4-600</t>
  </si>
  <si>
    <t>F-DCBP-CTF-1</t>
  </si>
  <si>
    <t>F-DCBP-CTF-2</t>
  </si>
  <si>
    <t>MFB-500 27.2 45.1 23.6 4.0</t>
  </si>
  <si>
    <t>MFC-500 29.3 45.0 22.0 3.7</t>
  </si>
  <si>
    <t>MFD-500 29.6 42.5 23.7 4.1</t>
  </si>
  <si>
    <t>MFA-600 23.3 49.3 20.2 7.2</t>
  </si>
  <si>
    <t>MFB-600 24.4 47.4 20.3 7.9</t>
  </si>
  <si>
    <t>MFC-600 26.0 46.4 19.4 8.3</t>
  </si>
  <si>
    <t>MFD-600 26.4 46.2 19.4 8.1</t>
  </si>
  <si>
    <t>MFA-700 19.0 57.1 17.2 6.7</t>
  </si>
  <si>
    <t>MFB-700 20.5 54.9 16.3 8.2</t>
  </si>
  <si>
    <t>MFC-700 21.5 57.3 15.2 6.0</t>
  </si>
  <si>
    <t>MFD-700 21.4 53.9 16.3 8.4</t>
  </si>
  <si>
    <t>Column1</t>
  </si>
  <si>
    <t>Column1.1</t>
  </si>
  <si>
    <t>Column1.2</t>
  </si>
  <si>
    <t>Column1.3</t>
  </si>
  <si>
    <t>Column1.4</t>
  </si>
  <si>
    <t>Column1.5</t>
  </si>
  <si>
    <t>MFB-500</t>
  </si>
  <si>
    <t>MFC-500</t>
  </si>
  <si>
    <t>MFD-500</t>
  </si>
  <si>
    <t>MFA-600</t>
  </si>
  <si>
    <t>MFB-600</t>
  </si>
  <si>
    <t>MFC-600</t>
  </si>
  <si>
    <t>MFD-600</t>
  </si>
  <si>
    <t>MFA-700</t>
  </si>
  <si>
    <t>MFB-700</t>
  </si>
  <si>
    <t>MFC-700</t>
  </si>
  <si>
    <t>MFD-700</t>
  </si>
  <si>
    <t>MW</t>
  </si>
  <si>
    <t>Element</t>
  </si>
  <si>
    <t>Column1.6</t>
  </si>
  <si>
    <t>MFA-500</t>
  </si>
  <si>
    <t>N(wt%)</t>
  </si>
  <si>
    <t>C(wt%)</t>
  </si>
  <si>
    <t>H(wt%)</t>
  </si>
  <si>
    <t>O(wt%)</t>
  </si>
  <si>
    <t>N-WAPC</t>
  </si>
  <si>
    <t>CN700</t>
  </si>
  <si>
    <t>NPC10</t>
  </si>
  <si>
    <t>NAP1</t>
  </si>
  <si>
    <t>NAP2</t>
  </si>
  <si>
    <t>IBN9-NC</t>
  </si>
  <si>
    <t>IBN9-NC1</t>
  </si>
  <si>
    <t>IBN9-NC-A</t>
  </si>
  <si>
    <t>IBN9-NC1-A</t>
  </si>
  <si>
    <t>CN</t>
  </si>
  <si>
    <t>TNHCP1</t>
  </si>
  <si>
    <t>TNHCP2</t>
  </si>
  <si>
    <t>TNHCP3</t>
  </si>
  <si>
    <t>MCN1</t>
  </si>
  <si>
    <t>MCN2</t>
  </si>
  <si>
    <t>MCN3</t>
  </si>
  <si>
    <t>KNC-A-K</t>
  </si>
  <si>
    <t>KNC-A-HCl</t>
  </si>
  <si>
    <t>SBA-NC</t>
  </si>
  <si>
    <t>Count of serial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</si>
  <si>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</si>
  <si>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</si>
  <si>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</si>
  <si>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</si>
  <si>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</si>
  <si>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</si>
  <si>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</si>
  <si>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</si>
  <si>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</si>
  <si>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</si>
  <si>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</si>
  <si>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</si>
  <si>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</si>
  <si>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</si>
  <si>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</si>
  <si>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</si>
  <si>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</si>
  <si>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</si>
  <si>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</si>
  <si>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</si>
  <si>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</si>
  <si>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</si>
  <si>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</si>
  <si>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</si>
  <si>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Overall</t>
  </si>
  <si>
    <t>Model</t>
  </si>
  <si>
    <t>R2</t>
  </si>
  <si>
    <t>MSE</t>
  </si>
  <si>
    <t>RMSE</t>
  </si>
  <si>
    <t>MAPE</t>
  </si>
  <si>
    <t>Catboost</t>
  </si>
  <si>
    <t>LGBM</t>
  </si>
  <si>
    <t>XGBoost</t>
  </si>
  <si>
    <t>Random Forest</t>
  </si>
  <si>
    <t xml:space="preserve">Train </t>
  </si>
  <si>
    <t>Test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</si>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</sst>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center"/>
    </xf>
    <xf numFmtId="164" fontId="0" fillId="0" borderId="3" xfId="0" applyNumberFormat="1" applyBorder="1"/>
    <xf numFmtId="2" fontId="0" fillId="0" borderId="3" xfId="0" applyNumberFormat="1" applyBorder="1"/>
    <xf numFmtId="0" fontId="0" fillId="0" borderId="3" xfId="0" applyBorder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Microporous - </a:t>
            </a:r>
            <a:r>
              <a:rPr lang="en-US"/>
              <a:t>CO2</a:t>
            </a:r>
          </a:p>
        </c:rich>
      </c:tx>
      <c:layout>
        <c:manualLayout>
          <c:xMode val="edge"/>
          <c:yMode val="edge"/>
          <c:x val="0.66095921833300264"/>
          <c:y val="9.10125142207053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(2)'!$L$1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(2)'!$H$2:$H$260</c:f>
              <c:numCache>
                <c:formatCode>General</c:formatCode>
                <c:ptCount val="236"/>
                <c:pt idx="0">
                  <c:v>42.16</c:v>
                </c:pt>
                <c:pt idx="1">
                  <c:v>42.16</c:v>
                </c:pt>
                <c:pt idx="2">
                  <c:v>9.7899999999999991</c:v>
                </c:pt>
                <c:pt idx="3">
                  <c:v>9.7899999999999991</c:v>
                </c:pt>
                <c:pt idx="4">
                  <c:v>9.0500000000000007</c:v>
                </c:pt>
                <c:pt idx="5">
                  <c:v>9.0500000000000007</c:v>
                </c:pt>
                <c:pt idx="6">
                  <c:v>8.7899999999999991</c:v>
                </c:pt>
                <c:pt idx="7">
                  <c:v>8.7899999999999991</c:v>
                </c:pt>
                <c:pt idx="8">
                  <c:v>16.57</c:v>
                </c:pt>
                <c:pt idx="9">
                  <c:v>16.57</c:v>
                </c:pt>
                <c:pt idx="10">
                  <c:v>11.13</c:v>
                </c:pt>
                <c:pt idx="11">
                  <c:v>11.13</c:v>
                </c:pt>
                <c:pt idx="12">
                  <c:v>7.34</c:v>
                </c:pt>
                <c:pt idx="13">
                  <c:v>7.34</c:v>
                </c:pt>
                <c:pt idx="14">
                  <c:v>6.14</c:v>
                </c:pt>
                <c:pt idx="15">
                  <c:v>6.14</c:v>
                </c:pt>
                <c:pt idx="16">
                  <c:v>4.95</c:v>
                </c:pt>
                <c:pt idx="17">
                  <c:v>4.95</c:v>
                </c:pt>
                <c:pt idx="18">
                  <c:v>4.4800000000000004</c:v>
                </c:pt>
                <c:pt idx="19">
                  <c:v>4.4800000000000004</c:v>
                </c:pt>
                <c:pt idx="20">
                  <c:v>10.27</c:v>
                </c:pt>
                <c:pt idx="21">
                  <c:v>10.27</c:v>
                </c:pt>
                <c:pt idx="22">
                  <c:v>8.9600000000000009</c:v>
                </c:pt>
                <c:pt idx="23">
                  <c:v>8.9600000000000009</c:v>
                </c:pt>
                <c:pt idx="24">
                  <c:v>8.74</c:v>
                </c:pt>
                <c:pt idx="25">
                  <c:v>8.74</c:v>
                </c:pt>
                <c:pt idx="26">
                  <c:v>13.3</c:v>
                </c:pt>
                <c:pt idx="27">
                  <c:v>13.3</c:v>
                </c:pt>
                <c:pt idx="28">
                  <c:v>13.3</c:v>
                </c:pt>
                <c:pt idx="29">
                  <c:v>13.3</c:v>
                </c:pt>
                <c:pt idx="30">
                  <c:v>12.8</c:v>
                </c:pt>
                <c:pt idx="31">
                  <c:v>12.8</c:v>
                </c:pt>
                <c:pt idx="32">
                  <c:v>12.8</c:v>
                </c:pt>
                <c:pt idx="33">
                  <c:v>12.8</c:v>
                </c:pt>
                <c:pt idx="34">
                  <c:v>18.93</c:v>
                </c:pt>
                <c:pt idx="35">
                  <c:v>18.93</c:v>
                </c:pt>
                <c:pt idx="36">
                  <c:v>12.51</c:v>
                </c:pt>
                <c:pt idx="37">
                  <c:v>12.51</c:v>
                </c:pt>
                <c:pt idx="38">
                  <c:v>9.5</c:v>
                </c:pt>
                <c:pt idx="39">
                  <c:v>9.5</c:v>
                </c:pt>
                <c:pt idx="40">
                  <c:v>9.5</c:v>
                </c:pt>
                <c:pt idx="41">
                  <c:v>10.1</c:v>
                </c:pt>
                <c:pt idx="42">
                  <c:v>10.1</c:v>
                </c:pt>
                <c:pt idx="43">
                  <c:v>10.1</c:v>
                </c:pt>
                <c:pt idx="44">
                  <c:v>16.61</c:v>
                </c:pt>
                <c:pt idx="45">
                  <c:v>16.61</c:v>
                </c:pt>
                <c:pt idx="46">
                  <c:v>8.48</c:v>
                </c:pt>
                <c:pt idx="47">
                  <c:v>8.48</c:v>
                </c:pt>
                <c:pt idx="48">
                  <c:v>15.4</c:v>
                </c:pt>
                <c:pt idx="49">
                  <c:v>20.6</c:v>
                </c:pt>
                <c:pt idx="50">
                  <c:v>7.5</c:v>
                </c:pt>
                <c:pt idx="51">
                  <c:v>7</c:v>
                </c:pt>
                <c:pt idx="52">
                  <c:v>8.5</c:v>
                </c:pt>
                <c:pt idx="53">
                  <c:v>7.7</c:v>
                </c:pt>
                <c:pt idx="54">
                  <c:v>14.9</c:v>
                </c:pt>
                <c:pt idx="55">
                  <c:v>14.9</c:v>
                </c:pt>
                <c:pt idx="56">
                  <c:v>14.9</c:v>
                </c:pt>
                <c:pt idx="57">
                  <c:v>14.9</c:v>
                </c:pt>
                <c:pt idx="58">
                  <c:v>15.1</c:v>
                </c:pt>
                <c:pt idx="59">
                  <c:v>15.1</c:v>
                </c:pt>
                <c:pt idx="60">
                  <c:v>15.1</c:v>
                </c:pt>
                <c:pt idx="61">
                  <c:v>15.1</c:v>
                </c:pt>
                <c:pt idx="62">
                  <c:v>15.5</c:v>
                </c:pt>
                <c:pt idx="63">
                  <c:v>15.5</c:v>
                </c:pt>
                <c:pt idx="64">
                  <c:v>15.5</c:v>
                </c:pt>
                <c:pt idx="65">
                  <c:v>15.5</c:v>
                </c:pt>
                <c:pt idx="66">
                  <c:v>15.3</c:v>
                </c:pt>
                <c:pt idx="67">
                  <c:v>15.3</c:v>
                </c:pt>
                <c:pt idx="68">
                  <c:v>15.3</c:v>
                </c:pt>
                <c:pt idx="69">
                  <c:v>15.3</c:v>
                </c:pt>
                <c:pt idx="70">
                  <c:v>9.65</c:v>
                </c:pt>
                <c:pt idx="71">
                  <c:v>9.65</c:v>
                </c:pt>
                <c:pt idx="72">
                  <c:v>9.65</c:v>
                </c:pt>
                <c:pt idx="73">
                  <c:v>9.65</c:v>
                </c:pt>
                <c:pt idx="74">
                  <c:v>14.52</c:v>
                </c:pt>
                <c:pt idx="75">
                  <c:v>14.52</c:v>
                </c:pt>
                <c:pt idx="76">
                  <c:v>14.52</c:v>
                </c:pt>
                <c:pt idx="77">
                  <c:v>14.52</c:v>
                </c:pt>
                <c:pt idx="78">
                  <c:v>16.28</c:v>
                </c:pt>
                <c:pt idx="79">
                  <c:v>16.28</c:v>
                </c:pt>
                <c:pt idx="80">
                  <c:v>16.28</c:v>
                </c:pt>
                <c:pt idx="81">
                  <c:v>16.28</c:v>
                </c:pt>
                <c:pt idx="82">
                  <c:v>10.199999999999999</c:v>
                </c:pt>
                <c:pt idx="83">
                  <c:v>10.199999999999999</c:v>
                </c:pt>
                <c:pt idx="84">
                  <c:v>12.7</c:v>
                </c:pt>
                <c:pt idx="85">
                  <c:v>12.7</c:v>
                </c:pt>
                <c:pt idx="86">
                  <c:v>13.05</c:v>
                </c:pt>
                <c:pt idx="87">
                  <c:v>13.05</c:v>
                </c:pt>
                <c:pt idx="88">
                  <c:v>11.32</c:v>
                </c:pt>
                <c:pt idx="89">
                  <c:v>11.32</c:v>
                </c:pt>
                <c:pt idx="90">
                  <c:v>9.84</c:v>
                </c:pt>
                <c:pt idx="91">
                  <c:v>9.84</c:v>
                </c:pt>
                <c:pt idx="92">
                  <c:v>16.07</c:v>
                </c:pt>
                <c:pt idx="93">
                  <c:v>16.07</c:v>
                </c:pt>
                <c:pt idx="94">
                  <c:v>15.51</c:v>
                </c:pt>
                <c:pt idx="95">
                  <c:v>15.51</c:v>
                </c:pt>
                <c:pt idx="96">
                  <c:v>15.23</c:v>
                </c:pt>
                <c:pt idx="97">
                  <c:v>15.23</c:v>
                </c:pt>
                <c:pt idx="98">
                  <c:v>13.97</c:v>
                </c:pt>
                <c:pt idx="99">
                  <c:v>13.97</c:v>
                </c:pt>
                <c:pt idx="100">
                  <c:v>14.72</c:v>
                </c:pt>
                <c:pt idx="101">
                  <c:v>14.72</c:v>
                </c:pt>
                <c:pt idx="102">
                  <c:v>13.38</c:v>
                </c:pt>
                <c:pt idx="103">
                  <c:v>13.38</c:v>
                </c:pt>
                <c:pt idx="104">
                  <c:v>11.64</c:v>
                </c:pt>
                <c:pt idx="105">
                  <c:v>11.64</c:v>
                </c:pt>
                <c:pt idx="106">
                  <c:v>9.67</c:v>
                </c:pt>
                <c:pt idx="107">
                  <c:v>9.67</c:v>
                </c:pt>
                <c:pt idx="108">
                  <c:v>15.21</c:v>
                </c:pt>
                <c:pt idx="109">
                  <c:v>15.21</c:v>
                </c:pt>
                <c:pt idx="110">
                  <c:v>13.35</c:v>
                </c:pt>
                <c:pt idx="111">
                  <c:v>13.35</c:v>
                </c:pt>
                <c:pt idx="112">
                  <c:v>11.23</c:v>
                </c:pt>
                <c:pt idx="113">
                  <c:v>11.23</c:v>
                </c:pt>
                <c:pt idx="114">
                  <c:v>11.78</c:v>
                </c:pt>
                <c:pt idx="115">
                  <c:v>11.78</c:v>
                </c:pt>
                <c:pt idx="116">
                  <c:v>8.5399999999999991</c:v>
                </c:pt>
                <c:pt idx="117">
                  <c:v>8.5399999999999991</c:v>
                </c:pt>
                <c:pt idx="118">
                  <c:v>9.5500000000000007</c:v>
                </c:pt>
                <c:pt idx="119">
                  <c:v>9.5500000000000007</c:v>
                </c:pt>
                <c:pt idx="120">
                  <c:v>9.5500000000000007</c:v>
                </c:pt>
                <c:pt idx="121">
                  <c:v>12</c:v>
                </c:pt>
                <c:pt idx="122">
                  <c:v>12</c:v>
                </c:pt>
                <c:pt idx="123">
                  <c:v>17.14</c:v>
                </c:pt>
                <c:pt idx="124">
                  <c:v>17.14</c:v>
                </c:pt>
                <c:pt idx="125">
                  <c:v>12.17</c:v>
                </c:pt>
                <c:pt idx="126">
                  <c:v>12.17</c:v>
                </c:pt>
                <c:pt idx="127">
                  <c:v>11.93</c:v>
                </c:pt>
                <c:pt idx="128">
                  <c:v>11.93</c:v>
                </c:pt>
                <c:pt idx="129">
                  <c:v>11.67</c:v>
                </c:pt>
                <c:pt idx="130">
                  <c:v>11.67</c:v>
                </c:pt>
                <c:pt idx="131">
                  <c:v>11.23</c:v>
                </c:pt>
                <c:pt idx="132">
                  <c:v>11.23</c:v>
                </c:pt>
                <c:pt idx="133">
                  <c:v>9.24</c:v>
                </c:pt>
                <c:pt idx="134">
                  <c:v>9.24</c:v>
                </c:pt>
                <c:pt idx="135">
                  <c:v>8.56</c:v>
                </c:pt>
                <c:pt idx="136">
                  <c:v>8.56</c:v>
                </c:pt>
                <c:pt idx="137">
                  <c:v>7.74</c:v>
                </c:pt>
                <c:pt idx="138">
                  <c:v>7.74</c:v>
                </c:pt>
                <c:pt idx="139">
                  <c:v>20.66</c:v>
                </c:pt>
                <c:pt idx="140">
                  <c:v>20.66</c:v>
                </c:pt>
                <c:pt idx="141">
                  <c:v>12.27</c:v>
                </c:pt>
                <c:pt idx="142">
                  <c:v>12.27</c:v>
                </c:pt>
                <c:pt idx="143">
                  <c:v>12.21</c:v>
                </c:pt>
                <c:pt idx="144">
                  <c:v>12.21</c:v>
                </c:pt>
                <c:pt idx="145">
                  <c:v>11.81</c:v>
                </c:pt>
                <c:pt idx="146">
                  <c:v>11.81</c:v>
                </c:pt>
                <c:pt idx="147">
                  <c:v>10.51</c:v>
                </c:pt>
                <c:pt idx="148">
                  <c:v>10.51</c:v>
                </c:pt>
                <c:pt idx="149">
                  <c:v>9.5399999999999991</c:v>
                </c:pt>
                <c:pt idx="150">
                  <c:v>9.5399999999999991</c:v>
                </c:pt>
                <c:pt idx="151">
                  <c:v>12.94</c:v>
                </c:pt>
                <c:pt idx="152">
                  <c:v>12.94</c:v>
                </c:pt>
                <c:pt idx="153">
                  <c:v>11.18</c:v>
                </c:pt>
                <c:pt idx="154">
                  <c:v>8.1300000000000008</c:v>
                </c:pt>
                <c:pt idx="155">
                  <c:v>10.6</c:v>
                </c:pt>
                <c:pt idx="156">
                  <c:v>10.6</c:v>
                </c:pt>
                <c:pt idx="157">
                  <c:v>10.6</c:v>
                </c:pt>
                <c:pt idx="158">
                  <c:v>10.6</c:v>
                </c:pt>
                <c:pt idx="159">
                  <c:v>9.32</c:v>
                </c:pt>
                <c:pt idx="160">
                  <c:v>9.32</c:v>
                </c:pt>
                <c:pt idx="161">
                  <c:v>9.32</c:v>
                </c:pt>
                <c:pt idx="162">
                  <c:v>9.32</c:v>
                </c:pt>
                <c:pt idx="163">
                  <c:v>8.75</c:v>
                </c:pt>
                <c:pt idx="164">
                  <c:v>8.75</c:v>
                </c:pt>
                <c:pt idx="165">
                  <c:v>8.75</c:v>
                </c:pt>
                <c:pt idx="166">
                  <c:v>8.75</c:v>
                </c:pt>
                <c:pt idx="167">
                  <c:v>13.01</c:v>
                </c:pt>
                <c:pt idx="168">
                  <c:v>13.01</c:v>
                </c:pt>
                <c:pt idx="169">
                  <c:v>12.84</c:v>
                </c:pt>
                <c:pt idx="170">
                  <c:v>12.84</c:v>
                </c:pt>
                <c:pt idx="171">
                  <c:v>10.220000000000001</c:v>
                </c:pt>
                <c:pt idx="172">
                  <c:v>10.220000000000001</c:v>
                </c:pt>
                <c:pt idx="173">
                  <c:v>8.24</c:v>
                </c:pt>
                <c:pt idx="174">
                  <c:v>8.24</c:v>
                </c:pt>
                <c:pt idx="175">
                  <c:v>10.6</c:v>
                </c:pt>
                <c:pt idx="176">
                  <c:v>10.6</c:v>
                </c:pt>
                <c:pt idx="177">
                  <c:v>14.5</c:v>
                </c:pt>
                <c:pt idx="178">
                  <c:v>14.5</c:v>
                </c:pt>
                <c:pt idx="179">
                  <c:v>9.49</c:v>
                </c:pt>
                <c:pt idx="180">
                  <c:v>13.9</c:v>
                </c:pt>
                <c:pt idx="181">
                  <c:v>9.07</c:v>
                </c:pt>
                <c:pt idx="182">
                  <c:v>12.61</c:v>
                </c:pt>
                <c:pt idx="183">
                  <c:v>13.05</c:v>
                </c:pt>
                <c:pt idx="184">
                  <c:v>13.05</c:v>
                </c:pt>
                <c:pt idx="185">
                  <c:v>11.32</c:v>
                </c:pt>
                <c:pt idx="186">
                  <c:v>11.32</c:v>
                </c:pt>
                <c:pt idx="187">
                  <c:v>9.84</c:v>
                </c:pt>
                <c:pt idx="188">
                  <c:v>9.84</c:v>
                </c:pt>
                <c:pt idx="189">
                  <c:v>11.48</c:v>
                </c:pt>
                <c:pt idx="190">
                  <c:v>11.5</c:v>
                </c:pt>
                <c:pt idx="191">
                  <c:v>11.5</c:v>
                </c:pt>
                <c:pt idx="192">
                  <c:v>8.01</c:v>
                </c:pt>
                <c:pt idx="193">
                  <c:v>8.01</c:v>
                </c:pt>
                <c:pt idx="194">
                  <c:v>13.1</c:v>
                </c:pt>
                <c:pt idx="195">
                  <c:v>9.33</c:v>
                </c:pt>
                <c:pt idx="196">
                  <c:v>9.33</c:v>
                </c:pt>
                <c:pt idx="197">
                  <c:v>11.33</c:v>
                </c:pt>
                <c:pt idx="198">
                  <c:v>11.33</c:v>
                </c:pt>
                <c:pt idx="199">
                  <c:v>8.48</c:v>
                </c:pt>
                <c:pt idx="200">
                  <c:v>8.48</c:v>
                </c:pt>
                <c:pt idx="201">
                  <c:v>9.0500000000000007</c:v>
                </c:pt>
                <c:pt idx="202">
                  <c:v>9.0500000000000007</c:v>
                </c:pt>
                <c:pt idx="203">
                  <c:v>9.7100000000000009</c:v>
                </c:pt>
                <c:pt idx="204">
                  <c:v>9.7100000000000009</c:v>
                </c:pt>
                <c:pt idx="205">
                  <c:v>11.3</c:v>
                </c:pt>
                <c:pt idx="206">
                  <c:v>11.3</c:v>
                </c:pt>
                <c:pt idx="207">
                  <c:v>10.199999999999999</c:v>
                </c:pt>
                <c:pt idx="208">
                  <c:v>10.199999999999999</c:v>
                </c:pt>
                <c:pt idx="209">
                  <c:v>14.48</c:v>
                </c:pt>
                <c:pt idx="210">
                  <c:v>14.48</c:v>
                </c:pt>
                <c:pt idx="211">
                  <c:v>8.1</c:v>
                </c:pt>
                <c:pt idx="212">
                  <c:v>35.729999999999997</c:v>
                </c:pt>
                <c:pt idx="213">
                  <c:v>37.72</c:v>
                </c:pt>
                <c:pt idx="214">
                  <c:v>39.770000000000003</c:v>
                </c:pt>
                <c:pt idx="215">
                  <c:v>40.880000000000003</c:v>
                </c:pt>
                <c:pt idx="216">
                  <c:v>30.97</c:v>
                </c:pt>
                <c:pt idx="217">
                  <c:v>32.31</c:v>
                </c:pt>
                <c:pt idx="218">
                  <c:v>33.92</c:v>
                </c:pt>
                <c:pt idx="219">
                  <c:v>34.450000000000003</c:v>
                </c:pt>
                <c:pt idx="220">
                  <c:v>24.73</c:v>
                </c:pt>
                <c:pt idx="221">
                  <c:v>26.25</c:v>
                </c:pt>
                <c:pt idx="222">
                  <c:v>27.37</c:v>
                </c:pt>
                <c:pt idx="223">
                  <c:v>27.31</c:v>
                </c:pt>
                <c:pt idx="224">
                  <c:v>11.56</c:v>
                </c:pt>
                <c:pt idx="225">
                  <c:v>13.7</c:v>
                </c:pt>
                <c:pt idx="226">
                  <c:v>13.7</c:v>
                </c:pt>
                <c:pt idx="227">
                  <c:v>15.89</c:v>
                </c:pt>
                <c:pt idx="228">
                  <c:v>15.89</c:v>
                </c:pt>
                <c:pt idx="229">
                  <c:v>17.8</c:v>
                </c:pt>
                <c:pt idx="230">
                  <c:v>9.43</c:v>
                </c:pt>
                <c:pt idx="231">
                  <c:v>9.43</c:v>
                </c:pt>
                <c:pt idx="232">
                  <c:v>16.98</c:v>
                </c:pt>
                <c:pt idx="233">
                  <c:v>16.98</c:v>
                </c:pt>
                <c:pt idx="234">
                  <c:v>10.37</c:v>
                </c:pt>
                <c:pt idx="235">
                  <c:v>10.37</c:v>
                </c:pt>
              </c:numCache>
            </c:numRef>
          </c:xVal>
          <c:yVal>
            <c:numRef>
              <c:f>'Sheet1 (2)'!$L$2:$L$260</c:f>
              <c:numCache>
                <c:formatCode>General</c:formatCode>
                <c:ptCount val="236"/>
                <c:pt idx="0">
                  <c:v>4.2949999999999999</c:v>
                </c:pt>
                <c:pt idx="1">
                  <c:v>2.7949999999999999</c:v>
                </c:pt>
                <c:pt idx="2">
                  <c:v>3.363</c:v>
                </c:pt>
                <c:pt idx="3">
                  <c:v>2.25</c:v>
                </c:pt>
                <c:pt idx="4">
                  <c:v>2.9769999999999999</c:v>
                </c:pt>
                <c:pt idx="5">
                  <c:v>1.522</c:v>
                </c:pt>
                <c:pt idx="6">
                  <c:v>2.2040000000000002</c:v>
                </c:pt>
                <c:pt idx="7">
                  <c:v>1.0229999999999999</c:v>
                </c:pt>
                <c:pt idx="8">
                  <c:v>2.3180000000000001</c:v>
                </c:pt>
                <c:pt idx="9">
                  <c:v>1.1359999999999999</c:v>
                </c:pt>
                <c:pt idx="10">
                  <c:v>1.84</c:v>
                </c:pt>
                <c:pt idx="11">
                  <c:v>0.97699999999999998</c:v>
                </c:pt>
                <c:pt idx="12">
                  <c:v>1.8779999999999999</c:v>
                </c:pt>
                <c:pt idx="13">
                  <c:v>0.93</c:v>
                </c:pt>
                <c:pt idx="14">
                  <c:v>2.1139999999999999</c:v>
                </c:pt>
                <c:pt idx="15">
                  <c:v>1.0680000000000001</c:v>
                </c:pt>
                <c:pt idx="16">
                  <c:v>2.6360000000000001</c:v>
                </c:pt>
                <c:pt idx="17">
                  <c:v>1.3180000000000001</c:v>
                </c:pt>
                <c:pt idx="18">
                  <c:v>2.2949999999999999</c:v>
                </c:pt>
                <c:pt idx="19">
                  <c:v>1.0229999999999999</c:v>
                </c:pt>
                <c:pt idx="20">
                  <c:v>5.1820000000000004</c:v>
                </c:pt>
                <c:pt idx="21">
                  <c:v>3.2040000000000002</c:v>
                </c:pt>
                <c:pt idx="22">
                  <c:v>4.1589999999999998</c:v>
                </c:pt>
                <c:pt idx="23">
                  <c:v>2.3860000000000001</c:v>
                </c:pt>
                <c:pt idx="24">
                  <c:v>3.7269999999999999</c:v>
                </c:pt>
                <c:pt idx="25">
                  <c:v>2.0230000000000001</c:v>
                </c:pt>
                <c:pt idx="26">
                  <c:v>1.67</c:v>
                </c:pt>
                <c:pt idx="27">
                  <c:v>5.74</c:v>
                </c:pt>
                <c:pt idx="28">
                  <c:v>0.86</c:v>
                </c:pt>
                <c:pt idx="29">
                  <c:v>3.35</c:v>
                </c:pt>
                <c:pt idx="30">
                  <c:v>1.6</c:v>
                </c:pt>
                <c:pt idx="31">
                  <c:v>5.17</c:v>
                </c:pt>
                <c:pt idx="32">
                  <c:v>0.85</c:v>
                </c:pt>
                <c:pt idx="33">
                  <c:v>3.05</c:v>
                </c:pt>
                <c:pt idx="34">
                  <c:v>5.88</c:v>
                </c:pt>
                <c:pt idx="35">
                  <c:v>3.99</c:v>
                </c:pt>
                <c:pt idx="36">
                  <c:v>8.43</c:v>
                </c:pt>
                <c:pt idx="37">
                  <c:v>6.51</c:v>
                </c:pt>
                <c:pt idx="38">
                  <c:v>4.32</c:v>
                </c:pt>
                <c:pt idx="39">
                  <c:v>3.7</c:v>
                </c:pt>
                <c:pt idx="40">
                  <c:v>1.17</c:v>
                </c:pt>
                <c:pt idx="41">
                  <c:v>7.44</c:v>
                </c:pt>
                <c:pt idx="42">
                  <c:v>4.75</c:v>
                </c:pt>
                <c:pt idx="43">
                  <c:v>1.23</c:v>
                </c:pt>
                <c:pt idx="44">
                  <c:v>1.25</c:v>
                </c:pt>
                <c:pt idx="45">
                  <c:v>1.02</c:v>
                </c:pt>
                <c:pt idx="46">
                  <c:v>4.21</c:v>
                </c:pt>
                <c:pt idx="47">
                  <c:v>3.51</c:v>
                </c:pt>
                <c:pt idx="48">
                  <c:v>2.1</c:v>
                </c:pt>
                <c:pt idx="49">
                  <c:v>1.5</c:v>
                </c:pt>
                <c:pt idx="50">
                  <c:v>2.29</c:v>
                </c:pt>
                <c:pt idx="51">
                  <c:v>3.56</c:v>
                </c:pt>
                <c:pt idx="52">
                  <c:v>2.68</c:v>
                </c:pt>
                <c:pt idx="53">
                  <c:v>3.34</c:v>
                </c:pt>
                <c:pt idx="54">
                  <c:v>2.99</c:v>
                </c:pt>
                <c:pt idx="55">
                  <c:v>1.788</c:v>
                </c:pt>
                <c:pt idx="56">
                  <c:v>6.3</c:v>
                </c:pt>
                <c:pt idx="57">
                  <c:v>4.62</c:v>
                </c:pt>
                <c:pt idx="58">
                  <c:v>3.714</c:v>
                </c:pt>
                <c:pt idx="59">
                  <c:v>2.15</c:v>
                </c:pt>
                <c:pt idx="60">
                  <c:v>8.59</c:v>
                </c:pt>
                <c:pt idx="61">
                  <c:v>6.06</c:v>
                </c:pt>
                <c:pt idx="62">
                  <c:v>2.69</c:v>
                </c:pt>
                <c:pt idx="63">
                  <c:v>1.5</c:v>
                </c:pt>
                <c:pt idx="64">
                  <c:v>6.24</c:v>
                </c:pt>
                <c:pt idx="65">
                  <c:v>4.05</c:v>
                </c:pt>
                <c:pt idx="66">
                  <c:v>3.46</c:v>
                </c:pt>
                <c:pt idx="67">
                  <c:v>2.0499999999999998</c:v>
                </c:pt>
                <c:pt idx="68">
                  <c:v>7.2190000000000003</c:v>
                </c:pt>
                <c:pt idx="69">
                  <c:v>4.96</c:v>
                </c:pt>
                <c:pt idx="70">
                  <c:v>1.37</c:v>
                </c:pt>
                <c:pt idx="71">
                  <c:v>4.54</c:v>
                </c:pt>
                <c:pt idx="72">
                  <c:v>0.78</c:v>
                </c:pt>
                <c:pt idx="73">
                  <c:v>2.86</c:v>
                </c:pt>
                <c:pt idx="74">
                  <c:v>1.67</c:v>
                </c:pt>
                <c:pt idx="75">
                  <c:v>4.17</c:v>
                </c:pt>
                <c:pt idx="76">
                  <c:v>0.97</c:v>
                </c:pt>
                <c:pt idx="77">
                  <c:v>2.75</c:v>
                </c:pt>
                <c:pt idx="78">
                  <c:v>1.82</c:v>
                </c:pt>
                <c:pt idx="79">
                  <c:v>4.26</c:v>
                </c:pt>
                <c:pt idx="80">
                  <c:v>0.81</c:v>
                </c:pt>
                <c:pt idx="81">
                  <c:v>2.12</c:v>
                </c:pt>
                <c:pt idx="82">
                  <c:v>4.57</c:v>
                </c:pt>
                <c:pt idx="83">
                  <c:v>2.96</c:v>
                </c:pt>
                <c:pt idx="84">
                  <c:v>2.7</c:v>
                </c:pt>
                <c:pt idx="85">
                  <c:v>1.94</c:v>
                </c:pt>
                <c:pt idx="86">
                  <c:v>4.1900000000000004</c:v>
                </c:pt>
                <c:pt idx="87">
                  <c:v>3.33</c:v>
                </c:pt>
                <c:pt idx="88">
                  <c:v>5.03</c:v>
                </c:pt>
                <c:pt idx="89">
                  <c:v>3.57</c:v>
                </c:pt>
                <c:pt idx="90">
                  <c:v>5.61</c:v>
                </c:pt>
                <c:pt idx="91">
                  <c:v>3.77</c:v>
                </c:pt>
                <c:pt idx="92">
                  <c:v>2.02</c:v>
                </c:pt>
                <c:pt idx="93">
                  <c:v>2.5499999999999998</c:v>
                </c:pt>
                <c:pt idx="94">
                  <c:v>2.74</c:v>
                </c:pt>
                <c:pt idx="95">
                  <c:v>3.76</c:v>
                </c:pt>
                <c:pt idx="96">
                  <c:v>2.06</c:v>
                </c:pt>
                <c:pt idx="97">
                  <c:v>2.72</c:v>
                </c:pt>
                <c:pt idx="98">
                  <c:v>2.86</c:v>
                </c:pt>
                <c:pt idx="99">
                  <c:v>4.28</c:v>
                </c:pt>
                <c:pt idx="100">
                  <c:v>2.88</c:v>
                </c:pt>
                <c:pt idx="101">
                  <c:v>4.25</c:v>
                </c:pt>
                <c:pt idx="102">
                  <c:v>3.3</c:v>
                </c:pt>
                <c:pt idx="103">
                  <c:v>4.95</c:v>
                </c:pt>
                <c:pt idx="104">
                  <c:v>2.54</c:v>
                </c:pt>
                <c:pt idx="105">
                  <c:v>3.226</c:v>
                </c:pt>
                <c:pt idx="106">
                  <c:v>2.4700000000000002</c:v>
                </c:pt>
                <c:pt idx="107">
                  <c:v>3.79</c:v>
                </c:pt>
                <c:pt idx="108">
                  <c:v>2.87</c:v>
                </c:pt>
                <c:pt idx="109">
                  <c:v>3.69</c:v>
                </c:pt>
                <c:pt idx="110">
                  <c:v>3.18</c:v>
                </c:pt>
                <c:pt idx="111">
                  <c:v>4.37</c:v>
                </c:pt>
                <c:pt idx="112">
                  <c:v>3.18</c:v>
                </c:pt>
                <c:pt idx="113">
                  <c:v>4.4000000000000004</c:v>
                </c:pt>
                <c:pt idx="114">
                  <c:v>3.61</c:v>
                </c:pt>
                <c:pt idx="115">
                  <c:v>5.5</c:v>
                </c:pt>
                <c:pt idx="116">
                  <c:v>3.83</c:v>
                </c:pt>
                <c:pt idx="117">
                  <c:v>5.84</c:v>
                </c:pt>
                <c:pt idx="118">
                  <c:v>1.95</c:v>
                </c:pt>
                <c:pt idx="119">
                  <c:v>0.61</c:v>
                </c:pt>
                <c:pt idx="120">
                  <c:v>1.1100000000000001</c:v>
                </c:pt>
                <c:pt idx="121">
                  <c:v>3.11</c:v>
                </c:pt>
                <c:pt idx="122">
                  <c:v>2.2999999999999998</c:v>
                </c:pt>
                <c:pt idx="123">
                  <c:v>0.67</c:v>
                </c:pt>
                <c:pt idx="124">
                  <c:v>1.01</c:v>
                </c:pt>
                <c:pt idx="125">
                  <c:v>3.99</c:v>
                </c:pt>
                <c:pt idx="126">
                  <c:v>5.33</c:v>
                </c:pt>
                <c:pt idx="127">
                  <c:v>4.24</c:v>
                </c:pt>
                <c:pt idx="128">
                  <c:v>6.23</c:v>
                </c:pt>
                <c:pt idx="129">
                  <c:v>4.0199999999999996</c:v>
                </c:pt>
                <c:pt idx="130">
                  <c:v>6.11</c:v>
                </c:pt>
                <c:pt idx="131">
                  <c:v>3.93</c:v>
                </c:pt>
                <c:pt idx="132">
                  <c:v>5.9</c:v>
                </c:pt>
                <c:pt idx="133">
                  <c:v>4.26</c:v>
                </c:pt>
                <c:pt idx="134">
                  <c:v>6.7</c:v>
                </c:pt>
                <c:pt idx="135">
                  <c:v>4.2300000000000004</c:v>
                </c:pt>
                <c:pt idx="136">
                  <c:v>6.14</c:v>
                </c:pt>
                <c:pt idx="137">
                  <c:v>3.92</c:v>
                </c:pt>
                <c:pt idx="138">
                  <c:v>6.23</c:v>
                </c:pt>
                <c:pt idx="139">
                  <c:v>1.82</c:v>
                </c:pt>
                <c:pt idx="140">
                  <c:v>2.4</c:v>
                </c:pt>
                <c:pt idx="141">
                  <c:v>3.43</c:v>
                </c:pt>
                <c:pt idx="142">
                  <c:v>4.8</c:v>
                </c:pt>
                <c:pt idx="143">
                  <c:v>3.46</c:v>
                </c:pt>
                <c:pt idx="144">
                  <c:v>4.84</c:v>
                </c:pt>
                <c:pt idx="145">
                  <c:v>3.74</c:v>
                </c:pt>
                <c:pt idx="146">
                  <c:v>5.32</c:v>
                </c:pt>
                <c:pt idx="147">
                  <c:v>3.69</c:v>
                </c:pt>
                <c:pt idx="148">
                  <c:v>5.45</c:v>
                </c:pt>
                <c:pt idx="149">
                  <c:v>3.65</c:v>
                </c:pt>
                <c:pt idx="150">
                  <c:v>5.87</c:v>
                </c:pt>
                <c:pt idx="151">
                  <c:v>0.46</c:v>
                </c:pt>
                <c:pt idx="152">
                  <c:v>0.54</c:v>
                </c:pt>
                <c:pt idx="153">
                  <c:v>3.1</c:v>
                </c:pt>
                <c:pt idx="154">
                  <c:v>4.4000000000000004</c:v>
                </c:pt>
                <c:pt idx="155">
                  <c:v>1.21</c:v>
                </c:pt>
                <c:pt idx="156">
                  <c:v>1.52</c:v>
                </c:pt>
                <c:pt idx="157">
                  <c:v>0.45</c:v>
                </c:pt>
                <c:pt idx="158">
                  <c:v>0.88</c:v>
                </c:pt>
                <c:pt idx="159">
                  <c:v>1.78</c:v>
                </c:pt>
                <c:pt idx="160">
                  <c:v>2.14</c:v>
                </c:pt>
                <c:pt idx="161">
                  <c:v>0.69</c:v>
                </c:pt>
                <c:pt idx="162">
                  <c:v>0.65</c:v>
                </c:pt>
                <c:pt idx="163">
                  <c:v>1.83</c:v>
                </c:pt>
                <c:pt idx="164">
                  <c:v>2.62</c:v>
                </c:pt>
                <c:pt idx="165">
                  <c:v>0.67</c:v>
                </c:pt>
                <c:pt idx="166">
                  <c:v>0.82</c:v>
                </c:pt>
                <c:pt idx="167">
                  <c:v>1.06</c:v>
                </c:pt>
                <c:pt idx="168">
                  <c:v>0.7</c:v>
                </c:pt>
                <c:pt idx="169">
                  <c:v>1.93</c:v>
                </c:pt>
                <c:pt idx="170">
                  <c:v>1.36</c:v>
                </c:pt>
                <c:pt idx="171">
                  <c:v>2.77</c:v>
                </c:pt>
                <c:pt idx="172">
                  <c:v>2.06</c:v>
                </c:pt>
                <c:pt idx="173">
                  <c:v>2.96</c:v>
                </c:pt>
                <c:pt idx="174">
                  <c:v>2.2400000000000002</c:v>
                </c:pt>
                <c:pt idx="175">
                  <c:v>3.54</c:v>
                </c:pt>
                <c:pt idx="176">
                  <c:v>2.66</c:v>
                </c:pt>
                <c:pt idx="177">
                  <c:v>3.96</c:v>
                </c:pt>
                <c:pt idx="178">
                  <c:v>2.99</c:v>
                </c:pt>
                <c:pt idx="179">
                  <c:v>5.51</c:v>
                </c:pt>
                <c:pt idx="180">
                  <c:v>5.63</c:v>
                </c:pt>
                <c:pt idx="181">
                  <c:v>3.64</c:v>
                </c:pt>
                <c:pt idx="182">
                  <c:v>3.73</c:v>
                </c:pt>
                <c:pt idx="183">
                  <c:v>3.33</c:v>
                </c:pt>
                <c:pt idx="184">
                  <c:v>4.1900000000000004</c:v>
                </c:pt>
                <c:pt idx="185">
                  <c:v>3.57</c:v>
                </c:pt>
                <c:pt idx="186">
                  <c:v>5.03</c:v>
                </c:pt>
                <c:pt idx="187">
                  <c:v>3.77</c:v>
                </c:pt>
                <c:pt idx="188">
                  <c:v>5.61</c:v>
                </c:pt>
                <c:pt idx="189">
                  <c:v>2.5499999999999998</c:v>
                </c:pt>
                <c:pt idx="190">
                  <c:v>1.48</c:v>
                </c:pt>
                <c:pt idx="191">
                  <c:v>1.48</c:v>
                </c:pt>
                <c:pt idx="192">
                  <c:v>3</c:v>
                </c:pt>
                <c:pt idx="193">
                  <c:v>4.8</c:v>
                </c:pt>
                <c:pt idx="194">
                  <c:v>2.8</c:v>
                </c:pt>
                <c:pt idx="195">
                  <c:v>2.73</c:v>
                </c:pt>
                <c:pt idx="196">
                  <c:v>1.0900000000000001</c:v>
                </c:pt>
                <c:pt idx="197">
                  <c:v>3.29</c:v>
                </c:pt>
                <c:pt idx="198">
                  <c:v>1.41</c:v>
                </c:pt>
                <c:pt idx="199">
                  <c:v>2.84</c:v>
                </c:pt>
                <c:pt idx="200">
                  <c:v>1.39</c:v>
                </c:pt>
                <c:pt idx="201">
                  <c:v>3.86</c:v>
                </c:pt>
                <c:pt idx="202">
                  <c:v>1.68</c:v>
                </c:pt>
                <c:pt idx="203">
                  <c:v>4.7</c:v>
                </c:pt>
                <c:pt idx="204">
                  <c:v>1.59</c:v>
                </c:pt>
                <c:pt idx="205">
                  <c:v>5.98</c:v>
                </c:pt>
                <c:pt idx="206">
                  <c:v>3.82</c:v>
                </c:pt>
                <c:pt idx="207">
                  <c:v>5.23</c:v>
                </c:pt>
                <c:pt idx="208">
                  <c:v>3.16</c:v>
                </c:pt>
                <c:pt idx="209">
                  <c:v>4.5</c:v>
                </c:pt>
                <c:pt idx="210">
                  <c:v>2.91</c:v>
                </c:pt>
                <c:pt idx="211">
                  <c:v>1.73</c:v>
                </c:pt>
                <c:pt idx="212">
                  <c:v>1.86</c:v>
                </c:pt>
                <c:pt idx="213">
                  <c:v>1.86</c:v>
                </c:pt>
                <c:pt idx="214">
                  <c:v>1.86</c:v>
                </c:pt>
                <c:pt idx="215">
                  <c:v>7.81</c:v>
                </c:pt>
                <c:pt idx="216">
                  <c:v>2.16</c:v>
                </c:pt>
                <c:pt idx="217">
                  <c:v>2.25</c:v>
                </c:pt>
                <c:pt idx="218">
                  <c:v>2</c:v>
                </c:pt>
                <c:pt idx="219">
                  <c:v>2.0699999999999998</c:v>
                </c:pt>
                <c:pt idx="220">
                  <c:v>2.09</c:v>
                </c:pt>
                <c:pt idx="221">
                  <c:v>2.16</c:v>
                </c:pt>
                <c:pt idx="222">
                  <c:v>2.02</c:v>
                </c:pt>
                <c:pt idx="223">
                  <c:v>2.09</c:v>
                </c:pt>
                <c:pt idx="224">
                  <c:v>3.2</c:v>
                </c:pt>
                <c:pt idx="225">
                  <c:v>3.93</c:v>
                </c:pt>
                <c:pt idx="226">
                  <c:v>2.2599999999999998</c:v>
                </c:pt>
                <c:pt idx="227">
                  <c:v>3.35</c:v>
                </c:pt>
                <c:pt idx="228">
                  <c:v>1.92</c:v>
                </c:pt>
                <c:pt idx="229">
                  <c:v>2.9</c:v>
                </c:pt>
                <c:pt idx="230">
                  <c:v>2.89</c:v>
                </c:pt>
                <c:pt idx="231">
                  <c:v>2.2000000000000002</c:v>
                </c:pt>
                <c:pt idx="232">
                  <c:v>3.64</c:v>
                </c:pt>
                <c:pt idx="233">
                  <c:v>2.11</c:v>
                </c:pt>
                <c:pt idx="234">
                  <c:v>3.55</c:v>
                </c:pt>
                <c:pt idx="235">
                  <c:v>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9-4E66-85EB-78CF44520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229848"/>
        <c:axId val="529230552"/>
      </c:scatterChart>
      <c:valAx>
        <c:axId val="52922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 (wt%)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30552"/>
        <c:crosses val="autoZero"/>
        <c:crossBetween val="midCat"/>
      </c:valAx>
      <c:valAx>
        <c:axId val="52923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CO2 (mmol g</a:t>
                </a:r>
                <a:r>
                  <a:rPr lang="en-IN" baseline="30000"/>
                  <a:t>-1</a:t>
                </a:r>
                <a:r>
                  <a:rPr lang="en-IN" baseline="0"/>
                  <a:t>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2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[hybrid-data.xlsx]Sheet3!PivotTable15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serial by material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Sheet3!$A$4:$A$7</c:f>
              <c:strCache>
                <c:ptCount val="4"/>
                <c:pt idx="0">
                  <c:v>Microporous</c:v>
                </c:pt>
                <c:pt idx="1">
                  <c:v>Hierarchical</c:v>
                </c:pt>
                <c:pt idx="2">
                  <c:v>Mesoporous</c:v>
                </c:pt>
                <c:pt idx="3">
                  <c:v>Macroporous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4"/>
                <c:pt idx="0">
                  <c:v>174</c:v>
                </c:pt>
                <c:pt idx="1">
                  <c:v>49</c:v>
                </c:pt>
                <c:pt idx="2">
                  <c:v>45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6-4B67-999E-D62B88B09B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3518776"/>
        <c:axId val="543523352"/>
      </c:barChart>
      <c:catAx>
        <c:axId val="543518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Material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3352"/>
        <c:crosses val="autoZero"/>
        <c:auto val="1"/>
        <c:lblAlgn val="ctr"/>
        <c:lblOffset val="100"/>
        <c:noMultiLvlLbl val="0"/>
      </c:catAx>
      <c:valAx>
        <c:axId val="54352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1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781050</xdr:colOff>
      <xdr:row>22</xdr:row>
      <xdr:rowOff>142875</xdr:rowOff>
    </xdr:from>
    <xdr:to>
      <xdr:col>15</xdr:col>
      <xdr:colOff>304800</xdr:colOff>
      <xdr:row>31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4E869-9BC1-54D4-5E2A-F5AB94A3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162425"/>
          <a:ext cx="48958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581025</xdr:colOff>
      <xdr:row>20</xdr:row>
      <xdr:rowOff>91440</xdr:rowOff>
    </xdr:from>
    <xdr:to>
      <xdr:col>18</xdr:col>
      <xdr:colOff>643890</xdr:colOff>
      <xdr:row>35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DD3D7E-F706-4914-9659-DD490E44C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1</xdr:row>
      <xdr:rowOff>80010</xdr:rowOff>
    </xdr:from>
    <xdr:to>
      <xdr:col>13</xdr:col>
      <xdr:colOff>152400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7A35B-3709-1D24-F9F7-5E5E8CEBD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" refreshedDate="45178.536060300925" createdVersion="8" refreshedVersion="8" minRefreshableVersion="3" recordCount="275" xr:uid="{1546689E-50F8-4784-BA9F-D4A2B46C4718}">
  <cacheSource type="worksheet">
    <worksheetSource ref="A1:N276" sheet="Sheet1"/>
  </cacheSource>
  <cacheFields count="14">
    <cacheField name="serial" numFmtId="0">
      <sharedItems containsSemiMixedTypes="0" containsString="0" containsNumber="1" containsInteger="1" minValue="1" maxValue="275"/>
    </cacheField>
    <cacheField name="sample id" numFmtId="0">
      <sharedItems containsBlank="1"/>
    </cacheField>
    <cacheField name="material type" numFmtId="0">
      <sharedItems containsBlank="1" count="5">
        <s v="Microporous"/>
        <s v="Hierarchical"/>
        <s v="Mesoporous"/>
        <s v="Macroporous"/>
        <m/>
      </sharedItems>
    </cacheField>
    <cacheField name="SA" numFmtId="0">
      <sharedItems containsString="0" containsBlank="1" containsNumber="1" minValue="5" maxValue="2541.3000000000002"/>
    </cacheField>
    <cacheField name="TPV" numFmtId="0">
      <sharedItems containsBlank="1" containsMixedTypes="1" containsNumber="1" minValue="0.02" maxValue="2.5779999999999998" count="89">
        <n v="1.07"/>
        <s v=" "/>
        <m/>
        <n v="0.83"/>
        <n v="0.52"/>
        <n v="0.5"/>
        <n v="0.55000000000000004"/>
        <n v="0.47"/>
        <n v="0.31"/>
        <n v="0.62"/>
        <n v="0.78"/>
        <n v="1.02"/>
        <n v="1.3"/>
        <n v="0.67"/>
        <n v="0.28999999999999998"/>
        <n v="0.34799999999999998"/>
        <n v="0.434"/>
        <n v="0.43"/>
        <n v="0.76"/>
        <n v="0.44"/>
        <n v="0.7"/>
        <n v="0.39"/>
        <n v="0.56999999999999995"/>
        <n v="1.99"/>
        <n v="1.27"/>
        <n v="0.03"/>
        <n v="0.36"/>
        <n v="0.92"/>
        <n v="0.59"/>
        <n v="0.09"/>
        <n v="0.34"/>
        <n v="0.24"/>
        <n v="0.33"/>
        <n v="0.69"/>
        <n v="1.173"/>
        <n v="0.88"/>
        <n v="1.52"/>
        <n v="0.68"/>
        <n v="2.5779999999999998"/>
        <n v="0.86499999999999999"/>
        <n v="0.53559999999999997"/>
        <n v="0.29809999999999998"/>
        <n v="0.45"/>
        <n v="0.15"/>
        <n v="0.22"/>
        <n v="0.37"/>
        <n v="0.96"/>
        <n v="0.28000000000000003"/>
        <n v="0.87"/>
        <n v="0.46"/>
        <n v="0.35"/>
        <n v="0.57999999999999996"/>
        <n v="0.25"/>
        <n v="0.02"/>
        <n v="0.42"/>
        <n v="0.54"/>
        <n v="0.6"/>
        <n v="0.63"/>
        <n v="0.9"/>
        <n v="0.53"/>
        <n v="0.89"/>
        <n v="1.1599999999999999"/>
        <n v="0.04"/>
        <n v="0.19"/>
        <n v="0.27"/>
        <n v="0.18"/>
        <n v="0.26"/>
        <n v="1.58"/>
        <n v="1.1499999999999999"/>
        <n v="1.04"/>
        <n v="0.74"/>
        <n v="1.1100000000000001"/>
        <n v="1.5"/>
        <n v="1.56"/>
        <n v="0.68600000000000005"/>
        <n v="0.79"/>
        <n v="0.71"/>
        <n v="1.06"/>
        <n v="0.91"/>
        <n v="0.99"/>
        <n v="0.72"/>
        <n v="1.66"/>
        <n v="1.64"/>
        <n v="1.05"/>
        <n v="0.75"/>
        <n v="0.73"/>
        <n v="0.45100000000000001"/>
        <n v="0.40300000000000002"/>
        <n v="0.38700000000000001"/>
      </sharedItems>
    </cacheField>
    <cacheField name="MPV" numFmtId="0">
      <sharedItems containsNonDate="0" containsString="0" containsBlank="1"/>
    </cacheField>
    <cacheField name="C" numFmtId="0">
      <sharedItems containsString="0" containsBlank="1" containsNumber="1" minValue="8.48" maxValue="90.57"/>
    </cacheField>
    <cacheField name="H" numFmtId="0">
      <sharedItems containsString="0" containsBlank="1" containsNumber="1" minValue="0" maxValue="27.5"/>
    </cacheField>
    <cacheField name="N" numFmtId="0">
      <sharedItems containsString="0" containsBlank="1" containsNumber="1" minValue="4.4800000000000004" maxValue="42.16"/>
    </cacheField>
    <cacheField name="O" numFmtId="0">
      <sharedItems containsString="0" containsBlank="1" containsNumber="1" minValue="0" maxValue="44.06"/>
    </cacheField>
    <cacheField name="T" numFmtId="0">
      <sharedItems containsSemiMixedTypes="0" containsString="0" containsNumber="1" containsInteger="1" minValue="0" maxValue="25"/>
    </cacheField>
    <cacheField name="P" numFmtId="0">
      <sharedItems containsSemiMixedTypes="0" containsString="0" containsNumber="1" minValue="0.1" maxValue="1"/>
    </cacheField>
    <cacheField name="CO2" numFmtId="0">
      <sharedItems containsSemiMixedTypes="0" containsString="0" containsNumber="1" minValue="0.1" maxValue="8.59"/>
    </cacheField>
    <cacheField name="ref" numFmtId="0">
      <sharedItems containsString="0" containsBlank="1" containsNumber="1" containsInteger="1" minValue="1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">
  <r>
    <n v="1"/>
    <s v="HNM-1"/>
    <x v="0"/>
    <n v="976"/>
    <x v="0"/>
    <m/>
    <n v="40.18"/>
    <n v="4.46"/>
    <n v="42.16"/>
    <n v="5.25"/>
    <n v="0"/>
    <n v="1"/>
    <n v="4.2949999999999999"/>
    <n v="1"/>
  </r>
  <r>
    <n v="2"/>
    <s v="HNM-1"/>
    <x v="0"/>
    <n v="976"/>
    <x v="0"/>
    <m/>
    <n v="40.18"/>
    <n v="4.46"/>
    <n v="42.16"/>
    <n v="5.25"/>
    <n v="25"/>
    <n v="1"/>
    <n v="2.7949999999999999"/>
    <n v="1"/>
  </r>
  <r>
    <n v="3"/>
    <s v="HNM-2"/>
    <x v="0"/>
    <n v="807"/>
    <x v="1"/>
    <m/>
    <m/>
    <m/>
    <m/>
    <m/>
    <n v="0"/>
    <n v="1"/>
    <n v="3"/>
    <n v="1"/>
  </r>
  <r>
    <n v="4"/>
    <s v="HNM-3"/>
    <x v="0"/>
    <n v="513"/>
    <x v="2"/>
    <m/>
    <m/>
    <m/>
    <m/>
    <m/>
    <n v="0"/>
    <n v="1"/>
    <n v="2.1589999999999998"/>
    <n v="1"/>
  </r>
  <r>
    <n v="5"/>
    <s v="CHNM-1M"/>
    <x v="1"/>
    <n v="870"/>
    <x v="3"/>
    <m/>
    <n v="64.38"/>
    <n v="4.17"/>
    <n v="9.7899999999999991"/>
    <m/>
    <n v="0"/>
    <n v="1"/>
    <n v="3.363"/>
    <n v="2"/>
  </r>
  <r>
    <n v="6"/>
    <s v="CHNM-1M"/>
    <x v="1"/>
    <n v="870"/>
    <x v="3"/>
    <m/>
    <n v="64.38"/>
    <n v="4.17"/>
    <n v="9.7899999999999991"/>
    <m/>
    <n v="25"/>
    <n v="1"/>
    <n v="2.25"/>
    <n v="2"/>
  </r>
  <r>
    <n v="7"/>
    <s v="CHNM-2M"/>
    <x v="1"/>
    <n v="639"/>
    <x v="4"/>
    <m/>
    <n v="62.49"/>
    <n v="4"/>
    <n v="9.0500000000000007"/>
    <m/>
    <n v="0"/>
    <n v="1"/>
    <n v="2.9769999999999999"/>
    <n v="2"/>
  </r>
  <r>
    <n v="8"/>
    <s v="CHNM-2M"/>
    <x v="1"/>
    <n v="639"/>
    <x v="4"/>
    <m/>
    <n v="62.49"/>
    <n v="4"/>
    <n v="9.0500000000000007"/>
    <m/>
    <n v="25"/>
    <n v="1"/>
    <n v="1.522"/>
    <n v="2"/>
  </r>
  <r>
    <n v="9"/>
    <s v="CHNM-3M"/>
    <x v="1"/>
    <n v="548"/>
    <x v="5"/>
    <m/>
    <n v="60.61"/>
    <n v="3.9"/>
    <n v="8.7899999999999991"/>
    <m/>
    <n v="0"/>
    <n v="1"/>
    <n v="2.2040000000000002"/>
    <n v="2"/>
  </r>
  <r>
    <n v="10"/>
    <s v="CHNM-3M"/>
    <x v="1"/>
    <n v="548"/>
    <x v="5"/>
    <m/>
    <n v="60.61"/>
    <n v="3.9"/>
    <n v="8.7899999999999991"/>
    <m/>
    <n v="25"/>
    <n v="1"/>
    <n v="1.0229999999999999"/>
    <n v="2"/>
  </r>
  <r>
    <n v="11"/>
    <s v="NETPMO-0"/>
    <x v="2"/>
    <n v="232"/>
    <x v="6"/>
    <m/>
    <n v="29.08"/>
    <n v="6.22"/>
    <n v="16.57"/>
    <m/>
    <n v="0"/>
    <n v="1"/>
    <n v="2.3180000000000001"/>
    <n v="3"/>
  </r>
  <r>
    <n v="12"/>
    <s v="NETPMO-0"/>
    <x v="2"/>
    <n v="232"/>
    <x v="6"/>
    <m/>
    <n v="29.08"/>
    <n v="6.22"/>
    <n v="16.57"/>
    <m/>
    <n v="25"/>
    <n v="1"/>
    <n v="1.1359999999999999"/>
    <n v="3"/>
  </r>
  <r>
    <n v="13"/>
    <s v="NETPMO-2"/>
    <x v="2"/>
    <n v="339"/>
    <x v="7"/>
    <m/>
    <n v="19.07"/>
    <n v="5.66"/>
    <n v="11.13"/>
    <m/>
    <n v="0"/>
    <n v="1"/>
    <n v="1.84"/>
    <n v="3"/>
  </r>
  <r>
    <n v="14"/>
    <s v="NETPMO-2"/>
    <x v="2"/>
    <n v="339"/>
    <x v="7"/>
    <m/>
    <n v="19.07"/>
    <n v="5.66"/>
    <n v="11.13"/>
    <m/>
    <n v="25"/>
    <n v="1"/>
    <n v="0.97699999999999998"/>
    <n v="3"/>
  </r>
  <r>
    <n v="15"/>
    <s v="NETPMO-4"/>
    <x v="2"/>
    <n v="625"/>
    <x v="8"/>
    <m/>
    <n v="13.14"/>
    <n v="6.16"/>
    <n v="7.34"/>
    <m/>
    <n v="0"/>
    <n v="1"/>
    <n v="1.8779999999999999"/>
    <n v="3"/>
  </r>
  <r>
    <n v="16"/>
    <s v="NETPMO-4"/>
    <x v="2"/>
    <n v="625"/>
    <x v="8"/>
    <m/>
    <n v="13.14"/>
    <n v="6.16"/>
    <n v="7.34"/>
    <m/>
    <n v="25"/>
    <n v="1"/>
    <n v="0.93"/>
    <n v="3"/>
  </r>
  <r>
    <n v="17"/>
    <s v="NETPMO-6"/>
    <x v="2"/>
    <n v="1085"/>
    <x v="9"/>
    <m/>
    <n v="11.6"/>
    <n v="5.82"/>
    <n v="6.14"/>
    <m/>
    <n v="0"/>
    <n v="1"/>
    <n v="2.1139999999999999"/>
    <n v="3"/>
  </r>
  <r>
    <n v="18"/>
    <s v="NETPMO-6"/>
    <x v="2"/>
    <n v="1085"/>
    <x v="9"/>
    <m/>
    <n v="11.6"/>
    <n v="5.82"/>
    <n v="6.14"/>
    <m/>
    <n v="25"/>
    <n v="1"/>
    <n v="1.0680000000000001"/>
    <n v="3"/>
  </r>
  <r>
    <n v="19"/>
    <s v="NETPMO-8"/>
    <x v="2"/>
    <n v="1304"/>
    <x v="10"/>
    <m/>
    <n v="9.48"/>
    <n v="5.57"/>
    <n v="4.95"/>
    <m/>
    <n v="0"/>
    <n v="1"/>
    <n v="2.6360000000000001"/>
    <n v="3"/>
  </r>
  <r>
    <n v="20"/>
    <s v="NETPMO-8"/>
    <x v="2"/>
    <n v="1304"/>
    <x v="10"/>
    <m/>
    <n v="9.48"/>
    <n v="5.57"/>
    <n v="4.95"/>
    <m/>
    <n v="25"/>
    <n v="1"/>
    <n v="1.3180000000000001"/>
    <n v="3"/>
  </r>
  <r>
    <n v="21"/>
    <s v="NETPMO-10"/>
    <x v="2"/>
    <n v="1131"/>
    <x v="11"/>
    <m/>
    <n v="8.48"/>
    <n v="4.72"/>
    <n v="4.4800000000000004"/>
    <m/>
    <n v="0"/>
    <n v="1"/>
    <n v="2.2949999999999999"/>
    <n v="3"/>
  </r>
  <r>
    <n v="22"/>
    <s v="NETPMO-10"/>
    <x v="2"/>
    <n v="1131"/>
    <x v="11"/>
    <m/>
    <n v="8.48"/>
    <n v="4.72"/>
    <n v="4.4800000000000004"/>
    <m/>
    <n v="25"/>
    <n v="1"/>
    <n v="1.0229999999999999"/>
    <n v="3"/>
  </r>
  <r>
    <n v="23"/>
    <s v="CHNM-1"/>
    <x v="1"/>
    <n v="1328"/>
    <x v="12"/>
    <m/>
    <n v="62.79"/>
    <n v="3.91"/>
    <n v="10.27"/>
    <m/>
    <n v="0"/>
    <n v="1"/>
    <n v="5.1820000000000004"/>
    <n v="4"/>
  </r>
  <r>
    <n v="24"/>
    <s v="CHNM-1"/>
    <x v="1"/>
    <n v="1328"/>
    <x v="12"/>
    <m/>
    <n v="62.79"/>
    <n v="3.91"/>
    <n v="10.27"/>
    <m/>
    <n v="25"/>
    <n v="1"/>
    <n v="3.2040000000000002"/>
    <n v="4"/>
  </r>
  <r>
    <n v="25"/>
    <s v="CHNM-2"/>
    <x v="1"/>
    <n v="1070"/>
    <x v="13"/>
    <m/>
    <n v="63.37"/>
    <n v="3.78"/>
    <n v="8.9600000000000009"/>
    <m/>
    <n v="0"/>
    <n v="1"/>
    <n v="4.1589999999999998"/>
    <n v="4"/>
  </r>
  <r>
    <n v="26"/>
    <s v="CHNM-2"/>
    <x v="1"/>
    <n v="1070"/>
    <x v="13"/>
    <m/>
    <n v="63.37"/>
    <n v="3.78"/>
    <n v="8.9600000000000009"/>
    <m/>
    <n v="25"/>
    <n v="1"/>
    <n v="2.3860000000000001"/>
    <n v="4"/>
  </r>
  <r>
    <n v="27"/>
    <s v="CHNM-3"/>
    <x v="1"/>
    <n v="960"/>
    <x v="13"/>
    <m/>
    <n v="62.12"/>
    <n v="3.77"/>
    <n v="8.74"/>
    <m/>
    <n v="0"/>
    <n v="1"/>
    <n v="3.7269999999999999"/>
    <n v="4"/>
  </r>
  <r>
    <n v="28"/>
    <s v="CHNM-3"/>
    <x v="1"/>
    <n v="960"/>
    <x v="13"/>
    <m/>
    <n v="62.12"/>
    <n v="3.77"/>
    <n v="8.74"/>
    <m/>
    <n v="25"/>
    <n v="1"/>
    <n v="2.0230000000000001"/>
    <n v="4"/>
  </r>
  <r>
    <n v="29"/>
    <s v="PECONF-1"/>
    <x v="3"/>
    <n v="499"/>
    <x v="14"/>
    <m/>
    <m/>
    <m/>
    <m/>
    <m/>
    <n v="0"/>
    <n v="1"/>
    <n v="1.86"/>
    <n v="5"/>
  </r>
  <r>
    <n v="30"/>
    <s v="PECONF-1"/>
    <x v="3"/>
    <n v="499"/>
    <x v="14"/>
    <m/>
    <m/>
    <m/>
    <m/>
    <m/>
    <n v="25"/>
    <n v="1"/>
    <n v="1.34"/>
    <n v="5"/>
  </r>
  <r>
    <n v="31"/>
    <s v="PECONF-2"/>
    <x v="3"/>
    <n v="637"/>
    <x v="15"/>
    <m/>
    <m/>
    <m/>
    <m/>
    <m/>
    <n v="0"/>
    <n v="1"/>
    <n v="2.85"/>
    <n v="5"/>
  </r>
  <r>
    <n v="32"/>
    <s v="PECONF-2"/>
    <x v="3"/>
    <n v="637"/>
    <x v="15"/>
    <m/>
    <m/>
    <m/>
    <m/>
    <m/>
    <n v="25"/>
    <n v="1"/>
    <n v="1.98"/>
    <n v="5"/>
  </r>
  <r>
    <n v="33"/>
    <s v="PECONF-3"/>
    <x v="3"/>
    <n v="851"/>
    <x v="16"/>
    <m/>
    <m/>
    <m/>
    <m/>
    <m/>
    <n v="0"/>
    <n v="1"/>
    <n v="3.49"/>
    <n v="5"/>
  </r>
  <r>
    <n v="34"/>
    <s v="PECONF-4"/>
    <x v="3"/>
    <n v="851"/>
    <x v="17"/>
    <m/>
    <m/>
    <m/>
    <m/>
    <m/>
    <n v="25"/>
    <n v="1"/>
    <n v="2.4700000000000002"/>
    <n v="5"/>
  </r>
  <r>
    <n v="35"/>
    <s v="MWCNTs-APTES-ZnO-A"/>
    <x v="2"/>
    <n v="23.6"/>
    <x v="2"/>
    <m/>
    <m/>
    <m/>
    <m/>
    <m/>
    <n v="0"/>
    <n v="1"/>
    <n v="1.18"/>
    <n v="6"/>
  </r>
  <r>
    <n v="36"/>
    <s v="MWCNTs-APTES-ZnO-A"/>
    <x v="2"/>
    <n v="23.6"/>
    <x v="2"/>
    <m/>
    <m/>
    <m/>
    <m/>
    <m/>
    <n v="25"/>
    <n v="1"/>
    <n v="0.62"/>
    <n v="6"/>
  </r>
  <r>
    <n v="37"/>
    <s v="MWCNTs-APTES-ZnO-B"/>
    <x v="2"/>
    <n v="27.3"/>
    <x v="2"/>
    <m/>
    <m/>
    <m/>
    <m/>
    <m/>
    <n v="0"/>
    <n v="1"/>
    <n v="1.32"/>
    <n v="6"/>
  </r>
  <r>
    <n v="38"/>
    <s v="MWCNTs-APTES-ZnO-B"/>
    <x v="2"/>
    <n v="27.3"/>
    <x v="2"/>
    <m/>
    <m/>
    <m/>
    <m/>
    <m/>
    <n v="25"/>
    <n v="1"/>
    <n v="0.74"/>
    <n v="6"/>
  </r>
  <r>
    <n v="39"/>
    <s v="NOHM"/>
    <x v="4"/>
    <m/>
    <x v="2"/>
    <m/>
    <m/>
    <m/>
    <m/>
    <m/>
    <n v="25"/>
    <n v="1"/>
    <n v="0.1"/>
    <n v="7"/>
  </r>
  <r>
    <n v="40"/>
    <s v="PL-0.25"/>
    <x v="2"/>
    <n v="360"/>
    <x v="18"/>
    <m/>
    <m/>
    <m/>
    <m/>
    <m/>
    <n v="25"/>
    <n v="1"/>
    <n v="0.19"/>
    <n v="8"/>
  </r>
  <r>
    <n v="41"/>
    <s v="PL-0.50"/>
    <x v="2"/>
    <n v="230"/>
    <x v="19"/>
    <m/>
    <m/>
    <m/>
    <m/>
    <m/>
    <n v="25"/>
    <n v="1"/>
    <n v="0.56000000000000005"/>
    <n v="8"/>
  </r>
  <r>
    <n v="42"/>
    <s v="PL-0.75"/>
    <x v="2"/>
    <n v="240"/>
    <x v="19"/>
    <m/>
    <m/>
    <m/>
    <m/>
    <m/>
    <n v="25"/>
    <n v="1"/>
    <n v="0.6"/>
    <n v="8"/>
  </r>
  <r>
    <n v="43"/>
    <s v="CNF-1"/>
    <x v="0"/>
    <n v="1730"/>
    <x v="10"/>
    <m/>
    <n v="72.400000000000006"/>
    <n v="2.0299999999999998"/>
    <n v="13.3"/>
    <m/>
    <n v="0"/>
    <n v="0.15"/>
    <n v="1.67"/>
    <n v="9"/>
  </r>
  <r>
    <n v="44"/>
    <s v="CNF-1"/>
    <x v="0"/>
    <n v="1730"/>
    <x v="10"/>
    <m/>
    <n v="72.400000000000006"/>
    <n v="2.0299999999999998"/>
    <n v="13.3"/>
    <m/>
    <n v="0"/>
    <n v="1"/>
    <n v="5.74"/>
    <n v="9"/>
  </r>
  <r>
    <n v="45"/>
    <s v="CNF-1"/>
    <x v="0"/>
    <n v="1730"/>
    <x v="10"/>
    <m/>
    <n v="72.400000000000006"/>
    <n v="2.0299999999999998"/>
    <n v="13.3"/>
    <m/>
    <n v="25"/>
    <n v="0.15"/>
    <n v="0.86"/>
    <n v="9"/>
  </r>
  <r>
    <n v="46"/>
    <s v="CNF-1"/>
    <x v="0"/>
    <n v="1730"/>
    <x v="10"/>
    <m/>
    <n v="72.400000000000006"/>
    <n v="2.0299999999999998"/>
    <n v="13.3"/>
    <m/>
    <n v="25"/>
    <n v="1"/>
    <n v="3.35"/>
    <n v="9"/>
  </r>
  <r>
    <n v="47"/>
    <s v="CNF-2"/>
    <x v="0"/>
    <n v="1580"/>
    <x v="20"/>
    <m/>
    <n v="72.7"/>
    <n v="2.31"/>
    <n v="12.8"/>
    <m/>
    <n v="0"/>
    <n v="0.15"/>
    <n v="1.6"/>
    <n v="9"/>
  </r>
  <r>
    <n v="48"/>
    <s v="CNF-2"/>
    <x v="0"/>
    <n v="1580"/>
    <x v="20"/>
    <m/>
    <n v="72.7"/>
    <n v="2.31"/>
    <n v="12.8"/>
    <m/>
    <n v="0"/>
    <n v="1"/>
    <n v="5.17"/>
    <n v="9"/>
  </r>
  <r>
    <n v="49"/>
    <s v="CNF-2"/>
    <x v="0"/>
    <n v="1580"/>
    <x v="20"/>
    <m/>
    <n v="72.7"/>
    <n v="2.31"/>
    <n v="12.8"/>
    <m/>
    <n v="25"/>
    <n v="0.15"/>
    <n v="0.85"/>
    <n v="9"/>
  </r>
  <r>
    <n v="50"/>
    <s v="CNF-2"/>
    <x v="0"/>
    <n v="1580"/>
    <x v="20"/>
    <m/>
    <n v="72.7"/>
    <n v="2.31"/>
    <n v="12.8"/>
    <m/>
    <n v="25"/>
    <n v="1"/>
    <n v="3.05"/>
    <n v="9"/>
  </r>
  <r>
    <n v="51"/>
    <s v="HC-180-4-1"/>
    <x v="1"/>
    <n v="417"/>
    <x v="21"/>
    <m/>
    <n v="52.63"/>
    <n v="6.02"/>
    <n v="18.93"/>
    <n v="18.239999999999998"/>
    <n v="0"/>
    <n v="1"/>
    <n v="5.88"/>
    <n v="10"/>
  </r>
  <r>
    <n v="52"/>
    <s v="HC-180-4-1"/>
    <x v="1"/>
    <n v="417"/>
    <x v="21"/>
    <m/>
    <n v="52.63"/>
    <n v="6.02"/>
    <n v="18.93"/>
    <n v="18.2"/>
    <n v="25"/>
    <n v="1"/>
    <n v="3.99"/>
    <n v="10"/>
  </r>
  <r>
    <n v="53"/>
    <s v="AC-180-4-1"/>
    <x v="0"/>
    <n v="937"/>
    <x v="22"/>
    <m/>
    <n v="62.99"/>
    <n v="3.01"/>
    <n v="12.51"/>
    <n v="17.489999999999998"/>
    <n v="0"/>
    <n v="1"/>
    <n v="8.43"/>
    <n v="10"/>
  </r>
  <r>
    <n v="54"/>
    <s v="AC-180-4-1"/>
    <x v="0"/>
    <n v="937"/>
    <x v="22"/>
    <m/>
    <n v="62.99"/>
    <n v="3.01"/>
    <n v="12.51"/>
    <n v="17.489999999999998"/>
    <n v="25"/>
    <n v="1"/>
    <n v="6.51"/>
    <n v="10"/>
  </r>
  <r>
    <n v="55"/>
    <s v="CNB37"/>
    <x v="0"/>
    <n v="725"/>
    <x v="23"/>
    <m/>
    <n v="79.900000000000006"/>
    <m/>
    <n v="9.5"/>
    <n v="10.1"/>
    <n v="0"/>
    <n v="1"/>
    <n v="4.32"/>
    <n v="11"/>
  </r>
  <r>
    <n v="56"/>
    <s v="CNB37"/>
    <x v="0"/>
    <n v="725"/>
    <x v="23"/>
    <m/>
    <n v="79.900000000000006"/>
    <m/>
    <n v="9.5"/>
    <n v="10.1"/>
    <n v="25"/>
    <n v="1"/>
    <n v="3.7"/>
    <n v="11"/>
  </r>
  <r>
    <n v="57"/>
    <s v="CNB37"/>
    <x v="0"/>
    <n v="725"/>
    <x v="23"/>
    <m/>
    <n v="79.900000000000006"/>
    <m/>
    <n v="9.5"/>
    <n v="10.1"/>
    <n v="25"/>
    <n v="0.1"/>
    <n v="1.17"/>
    <n v="11"/>
  </r>
  <r>
    <n v="58"/>
    <s v="K-CNB37"/>
    <x v="1"/>
    <n v="1340"/>
    <x v="24"/>
    <m/>
    <n v="74.599999999999994"/>
    <m/>
    <n v="10.1"/>
    <n v="10"/>
    <n v="0"/>
    <n v="1"/>
    <n v="7.44"/>
    <n v="11"/>
  </r>
  <r>
    <n v="59"/>
    <s v="K-CNB37"/>
    <x v="1"/>
    <n v="1340"/>
    <x v="24"/>
    <m/>
    <n v="74.599999999999994"/>
    <m/>
    <n v="10.1"/>
    <n v="10"/>
    <n v="25"/>
    <n v="1"/>
    <n v="4.75"/>
    <n v="11"/>
  </r>
  <r>
    <n v="60"/>
    <s v="K-CNB37"/>
    <x v="1"/>
    <n v="1340"/>
    <x v="24"/>
    <m/>
    <n v="74.599999999999994"/>
    <m/>
    <n v="10.1"/>
    <n v="10"/>
    <n v="25"/>
    <n v="0.1"/>
    <n v="1.23"/>
    <n v="11"/>
  </r>
  <r>
    <n v="61"/>
    <s v="WSM"/>
    <x v="0"/>
    <n v="5"/>
    <x v="25"/>
    <m/>
    <n v="69.459999999999994"/>
    <n v="1.54"/>
    <n v="16.61"/>
    <m/>
    <n v="0"/>
    <n v="1"/>
    <n v="1.25"/>
    <n v="12"/>
  </r>
  <r>
    <n v="62"/>
    <s v="WSM"/>
    <x v="0"/>
    <n v="5"/>
    <x v="25"/>
    <m/>
    <n v="69.459999999999994"/>
    <n v="1.54"/>
    <n v="16.61"/>
    <m/>
    <n v="25"/>
    <n v="1"/>
    <n v="1.02"/>
    <n v="12"/>
  </r>
  <r>
    <n v="63"/>
    <s v="WSM-500-1"/>
    <x v="0"/>
    <n v="759"/>
    <x v="26"/>
    <m/>
    <n v="78.36"/>
    <n v="2.35"/>
    <n v="8.48"/>
    <m/>
    <n v="0"/>
    <n v="1"/>
    <n v="4.21"/>
    <n v="12"/>
  </r>
  <r>
    <n v="64"/>
    <s v="WSM-500-1"/>
    <x v="0"/>
    <n v="759"/>
    <x v="26"/>
    <m/>
    <n v="78.36"/>
    <n v="2.35"/>
    <n v="8.48"/>
    <m/>
    <n v="25"/>
    <n v="1"/>
    <n v="3.51"/>
    <n v="12"/>
  </r>
  <r>
    <n v="65"/>
    <s v="G-2.3-2"/>
    <x v="0"/>
    <n v="1520"/>
    <x v="27"/>
    <m/>
    <n v="73.5"/>
    <m/>
    <n v="15.4"/>
    <n v="9.6"/>
    <n v="25"/>
    <n v="1"/>
    <n v="2.1"/>
    <n v="13"/>
  </r>
  <r>
    <n v="66"/>
    <s v="G-3.6-3"/>
    <x v="0"/>
    <n v="870"/>
    <x v="28"/>
    <m/>
    <n v="65.400000000000006"/>
    <m/>
    <n v="20.6"/>
    <n v="11.9"/>
    <n v="25"/>
    <n v="1"/>
    <n v="1.5"/>
    <n v="13"/>
  </r>
  <r>
    <n v="67"/>
    <s v="CS-600-0.5"/>
    <x v="0"/>
    <n v="192"/>
    <x v="29"/>
    <m/>
    <n v="72.900000000000006"/>
    <n v="3.1"/>
    <n v="7.5"/>
    <n v="12"/>
    <n v="25"/>
    <n v="1"/>
    <n v="2.29"/>
    <n v="14"/>
  </r>
  <r>
    <n v="68"/>
    <s v="CS-600-1.0"/>
    <x v="0"/>
    <n v="798"/>
    <x v="30"/>
    <m/>
    <n v="66.7"/>
    <n v="3.6"/>
    <n v="7"/>
    <n v="17"/>
    <n v="25"/>
    <n v="1"/>
    <n v="3.56"/>
    <n v="14"/>
  </r>
  <r>
    <n v="69"/>
    <s v="CS-500-1.5"/>
    <x v="0"/>
    <n v="503"/>
    <x v="31"/>
    <m/>
    <n v="69.099999999999994"/>
    <n v="4.0999999999999996"/>
    <n v="8.5"/>
    <n v="16.8"/>
    <n v="25"/>
    <n v="1"/>
    <n v="2.68"/>
    <n v="14"/>
  </r>
  <r>
    <n v="70"/>
    <s v="CS-550-1.5"/>
    <x v="0"/>
    <n v="718"/>
    <x v="32"/>
    <m/>
    <n v="71.400000000000006"/>
    <n v="3.7"/>
    <n v="7.7"/>
    <n v="16.7"/>
    <n v="25"/>
    <n v="1"/>
    <n v="3.34"/>
    <n v="14"/>
  </r>
  <r>
    <n v="71"/>
    <s v="PYDC-550-1"/>
    <x v="2"/>
    <n v="1266"/>
    <x v="33"/>
    <m/>
    <n v="66.599999999999994"/>
    <m/>
    <n v="14.9"/>
    <n v="18.399999999999999"/>
    <n v="0"/>
    <n v="0.15"/>
    <n v="2.99"/>
    <n v="15"/>
  </r>
  <r>
    <n v="72"/>
    <m/>
    <x v="2"/>
    <n v="1266"/>
    <x v="33"/>
    <m/>
    <n v="66.599999999999994"/>
    <m/>
    <n v="14.9"/>
    <n v="18.399999999999999"/>
    <n v="25"/>
    <n v="0.15"/>
    <n v="1.788"/>
    <n v="15"/>
  </r>
  <r>
    <n v="73"/>
    <m/>
    <x v="2"/>
    <n v="1266"/>
    <x v="33"/>
    <m/>
    <n v="66.599999999999994"/>
    <m/>
    <n v="14.9"/>
    <n v="18.399999999999999"/>
    <n v="0"/>
    <n v="1"/>
    <n v="6.3"/>
    <n v="15"/>
  </r>
  <r>
    <n v="74"/>
    <m/>
    <x v="2"/>
    <n v="1266"/>
    <x v="33"/>
    <m/>
    <n v="66.599999999999994"/>
    <m/>
    <n v="14.9"/>
    <n v="18.399999999999999"/>
    <n v="25"/>
    <n v="1"/>
    <n v="4.62"/>
    <n v="15"/>
  </r>
  <r>
    <n v="75"/>
    <s v="PYDC-550-2"/>
    <x v="2"/>
    <n v="2013"/>
    <x v="34"/>
    <m/>
    <n v="68"/>
    <m/>
    <n v="15.1"/>
    <n v="16.899999999999999"/>
    <n v="0"/>
    <n v="0.15"/>
    <n v="3.714"/>
    <n v="15"/>
  </r>
  <r>
    <n v="76"/>
    <m/>
    <x v="2"/>
    <n v="2013"/>
    <x v="34"/>
    <m/>
    <n v="68"/>
    <m/>
    <n v="15.1"/>
    <n v="16.899999999999999"/>
    <n v="25"/>
    <n v="0.15"/>
    <n v="2.15"/>
    <n v="15"/>
  </r>
  <r>
    <n v="77"/>
    <m/>
    <x v="2"/>
    <n v="2013"/>
    <x v="34"/>
    <m/>
    <n v="68"/>
    <m/>
    <n v="15.1"/>
    <n v="16.899999999999999"/>
    <n v="0"/>
    <n v="1"/>
    <n v="8.59"/>
    <n v="15"/>
  </r>
  <r>
    <n v="78"/>
    <m/>
    <x v="2"/>
    <n v="2013"/>
    <x v="34"/>
    <m/>
    <n v="68"/>
    <m/>
    <n v="15.1"/>
    <n v="16.899999999999999"/>
    <n v="25"/>
    <n v="1"/>
    <n v="6.06"/>
    <n v="15"/>
  </r>
  <r>
    <n v="79"/>
    <s v="PYDC-550-3"/>
    <x v="2"/>
    <n v="1400"/>
    <x v="10"/>
    <m/>
    <n v="68.099999999999994"/>
    <m/>
    <n v="15.5"/>
    <n v="16.399999999999999"/>
    <n v="0"/>
    <n v="0.15"/>
    <n v="2.69"/>
    <n v="15"/>
  </r>
  <r>
    <n v="80"/>
    <m/>
    <x v="2"/>
    <n v="1400"/>
    <x v="10"/>
    <m/>
    <n v="68.099999999999994"/>
    <m/>
    <n v="15.5"/>
    <n v="16.399999999999999"/>
    <n v="25"/>
    <n v="0.15"/>
    <n v="1.5"/>
    <n v="15"/>
  </r>
  <r>
    <n v="81"/>
    <m/>
    <x v="2"/>
    <n v="1400"/>
    <x v="10"/>
    <m/>
    <n v="68.099999999999994"/>
    <m/>
    <n v="15.5"/>
    <n v="16.399999999999999"/>
    <n v="0"/>
    <n v="1"/>
    <n v="6.24"/>
    <n v="15"/>
  </r>
  <r>
    <n v="82"/>
    <m/>
    <x v="2"/>
    <n v="1400"/>
    <x v="10"/>
    <m/>
    <n v="68.099999999999994"/>
    <m/>
    <n v="15.5"/>
    <n v="16.399999999999999"/>
    <n v="25"/>
    <n v="1"/>
    <n v="4.05"/>
    <n v="15"/>
  </r>
  <r>
    <n v="83"/>
    <s v="PYDC-600-2"/>
    <x v="2"/>
    <n v="1398"/>
    <x v="35"/>
    <m/>
    <n v="68.2"/>
    <m/>
    <n v="15.3"/>
    <n v="16.5"/>
    <n v="0"/>
    <n v="0.15"/>
    <n v="3.46"/>
    <n v="15"/>
  </r>
  <r>
    <n v="84"/>
    <m/>
    <x v="2"/>
    <n v="1398"/>
    <x v="35"/>
    <m/>
    <n v="68.2"/>
    <m/>
    <n v="15.3"/>
    <n v="16.5"/>
    <n v="25"/>
    <n v="0.15"/>
    <n v="2.0499999999999998"/>
    <n v="15"/>
  </r>
  <r>
    <n v="85"/>
    <m/>
    <x v="2"/>
    <n v="1398"/>
    <x v="35"/>
    <m/>
    <n v="68.2"/>
    <m/>
    <n v="15.3"/>
    <n v="16.5"/>
    <n v="0"/>
    <n v="1"/>
    <n v="7.2190000000000003"/>
    <n v="15"/>
  </r>
  <r>
    <n v="86"/>
    <m/>
    <x v="2"/>
    <n v="1398"/>
    <x v="35"/>
    <m/>
    <n v="68.2"/>
    <m/>
    <n v="15.3"/>
    <n v="16.5"/>
    <n v="25"/>
    <n v="1"/>
    <n v="4.96"/>
    <n v="15"/>
  </r>
  <r>
    <n v="87"/>
    <s v="NHPC-1.0"/>
    <x v="0"/>
    <n v="2541.3000000000002"/>
    <x v="36"/>
    <m/>
    <n v="81.52"/>
    <n v="0.98"/>
    <n v="9.65"/>
    <n v="7.85"/>
    <n v="0"/>
    <n v="0.15"/>
    <n v="1.37"/>
    <n v="16"/>
  </r>
  <r>
    <n v="88"/>
    <m/>
    <x v="0"/>
    <n v="2541.3000000000002"/>
    <x v="36"/>
    <m/>
    <n v="81.52"/>
    <n v="0.98"/>
    <n v="9.65"/>
    <n v="7.85"/>
    <n v="0"/>
    <n v="1"/>
    <n v="4.54"/>
    <n v="16"/>
  </r>
  <r>
    <n v="89"/>
    <m/>
    <x v="0"/>
    <n v="2541.3000000000002"/>
    <x v="36"/>
    <m/>
    <n v="81.52"/>
    <n v="0.98"/>
    <n v="9.65"/>
    <n v="7.85"/>
    <n v="25"/>
    <n v="0.15"/>
    <n v="0.78"/>
    <n v="16"/>
  </r>
  <r>
    <n v="90"/>
    <m/>
    <x v="0"/>
    <n v="2541.3000000000002"/>
    <x v="36"/>
    <m/>
    <n v="81.52"/>
    <n v="0.98"/>
    <n v="9.65"/>
    <n v="7.85"/>
    <n v="25"/>
    <n v="1"/>
    <n v="2.86"/>
    <n v="16"/>
  </r>
  <r>
    <n v="91"/>
    <s v="NHPC-1.5"/>
    <x v="0"/>
    <n v="1241.7"/>
    <x v="37"/>
    <m/>
    <n v="75.72"/>
    <n v="1.02"/>
    <n v="14.52"/>
    <n v="8.68"/>
    <n v="0"/>
    <n v="0.15"/>
    <n v="1.67"/>
    <n v="16"/>
  </r>
  <r>
    <n v="92"/>
    <m/>
    <x v="0"/>
    <n v="1241.7"/>
    <x v="37"/>
    <m/>
    <n v="75.72"/>
    <n v="1.02"/>
    <n v="14.52"/>
    <n v="8.68"/>
    <n v="0"/>
    <n v="1"/>
    <n v="4.17"/>
    <n v="16"/>
  </r>
  <r>
    <n v="93"/>
    <m/>
    <x v="0"/>
    <n v="1241.7"/>
    <x v="37"/>
    <m/>
    <n v="75.72"/>
    <n v="1.02"/>
    <n v="14.52"/>
    <n v="8.68"/>
    <n v="25"/>
    <n v="0.15"/>
    <n v="0.97"/>
    <n v="16"/>
  </r>
  <r>
    <n v="94"/>
    <m/>
    <x v="0"/>
    <n v="1241.7"/>
    <x v="37"/>
    <m/>
    <n v="75.72"/>
    <n v="1.02"/>
    <n v="14.52"/>
    <n v="8.68"/>
    <n v="25"/>
    <n v="1"/>
    <n v="2.75"/>
    <n v="16"/>
  </r>
  <r>
    <n v="95"/>
    <s v="NHPC-2.0"/>
    <x v="0"/>
    <n v="1172.0999999999999"/>
    <x v="28"/>
    <m/>
    <n v="75.349999999999994"/>
    <n v="1.1200000000000001"/>
    <n v="16.28"/>
    <n v="7.25"/>
    <n v="0"/>
    <n v="0.15"/>
    <n v="1.82"/>
    <n v="16"/>
  </r>
  <r>
    <n v="96"/>
    <m/>
    <x v="0"/>
    <n v="1172.0999999999999"/>
    <x v="28"/>
    <m/>
    <n v="75.349999999999994"/>
    <n v="1.1200000000000001"/>
    <n v="16.28"/>
    <n v="7.25"/>
    <n v="0"/>
    <n v="1"/>
    <n v="4.26"/>
    <n v="16"/>
  </r>
  <r>
    <n v="97"/>
    <m/>
    <x v="0"/>
    <n v="1172.0999999999999"/>
    <x v="28"/>
    <m/>
    <n v="75.349999999999994"/>
    <n v="1.1200000000000001"/>
    <n v="16.28"/>
    <n v="7.25"/>
    <n v="25"/>
    <n v="0.15"/>
    <n v="0.81"/>
    <n v="16"/>
  </r>
  <r>
    <n v="98"/>
    <m/>
    <x v="0"/>
    <n v="1172.0999999999999"/>
    <x v="28"/>
    <m/>
    <n v="75.349999999999994"/>
    <n v="1.1200000000000001"/>
    <n v="16.28"/>
    <n v="7.25"/>
    <n v="25"/>
    <n v="1"/>
    <n v="2.12"/>
    <n v="16"/>
  </r>
  <r>
    <n v="99"/>
    <s v="NPC500"/>
    <x v="0"/>
    <n v="1082"/>
    <x v="38"/>
    <m/>
    <m/>
    <m/>
    <n v="9.44"/>
    <n v="12.65"/>
    <n v="0"/>
    <n v="1"/>
    <n v="5.36"/>
    <n v="17"/>
  </r>
  <r>
    <n v="100"/>
    <m/>
    <x v="0"/>
    <n v="1082"/>
    <x v="38"/>
    <m/>
    <m/>
    <m/>
    <n v="9.44"/>
    <n v="12.65"/>
    <n v="25"/>
    <n v="1"/>
    <n v="3.78"/>
    <n v="17"/>
  </r>
  <r>
    <n v="101"/>
    <m/>
    <x v="0"/>
    <n v="1082"/>
    <x v="38"/>
    <m/>
    <m/>
    <m/>
    <n v="9.44"/>
    <n v="12.65"/>
    <n v="25"/>
    <n v="0.15"/>
    <n v="1.29"/>
    <n v="17"/>
  </r>
  <r>
    <n v="102"/>
    <s v="NPC600"/>
    <x v="0"/>
    <n v="1793"/>
    <x v="39"/>
    <m/>
    <m/>
    <m/>
    <n v="8.02"/>
    <n v="10.86"/>
    <n v="0"/>
    <n v="1"/>
    <n v="7.6"/>
    <n v="17"/>
  </r>
  <r>
    <n v="103"/>
    <m/>
    <x v="0"/>
    <n v="1793"/>
    <x v="39"/>
    <m/>
    <m/>
    <m/>
    <n v="8.02"/>
    <n v="10.86"/>
    <n v="25"/>
    <n v="1"/>
    <n v="5.01"/>
    <n v="17"/>
  </r>
  <r>
    <n v="104"/>
    <m/>
    <x v="0"/>
    <n v="1793"/>
    <x v="39"/>
    <m/>
    <m/>
    <m/>
    <n v="8.02"/>
    <n v="10.86"/>
    <n v="25"/>
    <n v="0.15"/>
    <n v="1.38"/>
    <n v="17"/>
  </r>
  <r>
    <n v="105"/>
    <s v="NCF-DEA"/>
    <x v="0"/>
    <n v="1064"/>
    <x v="40"/>
    <m/>
    <n v="70.400000000000006"/>
    <n v="1.2"/>
    <n v="10.199999999999999"/>
    <n v="16"/>
    <n v="0"/>
    <n v="1"/>
    <n v="4.57"/>
    <n v="18"/>
  </r>
  <r>
    <n v="106"/>
    <m/>
    <x v="0"/>
    <n v="1064"/>
    <x v="40"/>
    <m/>
    <n v="70.400000000000006"/>
    <n v="1.2"/>
    <n v="10.199999999999999"/>
    <n v="16"/>
    <n v="25"/>
    <n v="1"/>
    <n v="2.96"/>
    <n v="18"/>
  </r>
  <r>
    <n v="107"/>
    <s v="NCF-MEA"/>
    <x v="0"/>
    <n v="567"/>
    <x v="41"/>
    <m/>
    <n v="69.2"/>
    <n v="1.2"/>
    <n v="12.7"/>
    <n v="14.3"/>
    <n v="0"/>
    <n v="1"/>
    <n v="2.7"/>
    <n v="18"/>
  </r>
  <r>
    <n v="108"/>
    <m/>
    <x v="0"/>
    <n v="567"/>
    <x v="41"/>
    <m/>
    <n v="69.2"/>
    <n v="1.2"/>
    <n v="12.7"/>
    <n v="14.3"/>
    <n v="25"/>
    <n v="1"/>
    <n v="1.94"/>
    <n v="18"/>
  </r>
  <r>
    <n v="109"/>
    <s v="PC-550-1"/>
    <x v="0"/>
    <n v="855"/>
    <x v="42"/>
    <m/>
    <n v="64.760000000000005"/>
    <n v="3.87"/>
    <n v="13.05"/>
    <m/>
    <n v="0"/>
    <n v="1"/>
    <n v="4.1900000000000004"/>
    <n v="19"/>
  </r>
  <r>
    <n v="110"/>
    <m/>
    <x v="0"/>
    <n v="855"/>
    <x v="42"/>
    <m/>
    <n v="64.760000000000005"/>
    <n v="3.87"/>
    <n v="13.05"/>
    <m/>
    <n v="25"/>
    <n v="1"/>
    <n v="3.33"/>
    <n v="19"/>
  </r>
  <r>
    <n v="111"/>
    <s v="PC-550-2"/>
    <x v="0"/>
    <n v="1338"/>
    <x v="37"/>
    <m/>
    <n v="66.540000000000006"/>
    <n v="4.01"/>
    <n v="11.32"/>
    <m/>
    <n v="0"/>
    <n v="1"/>
    <n v="5.03"/>
    <n v="19"/>
  </r>
  <r>
    <n v="112"/>
    <m/>
    <x v="0"/>
    <n v="1338"/>
    <x v="37"/>
    <m/>
    <n v="66.540000000000006"/>
    <n v="4.01"/>
    <n v="11.32"/>
    <m/>
    <n v="25"/>
    <n v="1"/>
    <n v="3.57"/>
    <n v="19"/>
  </r>
  <r>
    <n v="113"/>
    <s v="PC-550-3"/>
    <x v="0"/>
    <n v="1655"/>
    <x v="10"/>
    <m/>
    <n v="68.540000000000006"/>
    <n v="4.92"/>
    <n v="9.84"/>
    <m/>
    <n v="0"/>
    <n v="1"/>
    <n v="5.61"/>
    <n v="19"/>
  </r>
  <r>
    <n v="114"/>
    <m/>
    <x v="0"/>
    <n v="1655"/>
    <x v="10"/>
    <m/>
    <n v="68.540000000000006"/>
    <n v="4.92"/>
    <n v="9.84"/>
    <m/>
    <n v="25"/>
    <n v="1"/>
    <n v="3.77"/>
    <n v="19"/>
  </r>
  <r>
    <n v="115"/>
    <s v="MFC-600-0.1"/>
    <x v="0"/>
    <n v="278"/>
    <x v="43"/>
    <m/>
    <n v="58.18"/>
    <n v="3.86"/>
    <n v="16.07"/>
    <m/>
    <n v="25"/>
    <n v="1"/>
    <n v="2.02"/>
    <n v="20"/>
  </r>
  <r>
    <n v="116"/>
    <m/>
    <x v="0"/>
    <n v="278"/>
    <x v="43"/>
    <m/>
    <n v="58.18"/>
    <n v="3.86"/>
    <n v="16.07"/>
    <m/>
    <n v="0"/>
    <n v="1"/>
    <n v="2.5499999999999998"/>
    <n v="20"/>
  </r>
  <r>
    <n v="117"/>
    <s v="MFC-600-0.2"/>
    <x v="0"/>
    <n v="895"/>
    <x v="17"/>
    <m/>
    <n v="57.94"/>
    <n v="3.59"/>
    <n v="15.51"/>
    <m/>
    <n v="25"/>
    <n v="1"/>
    <n v="2.74"/>
    <n v="20"/>
  </r>
  <r>
    <n v="118"/>
    <m/>
    <x v="0"/>
    <n v="895"/>
    <x v="17"/>
    <m/>
    <n v="57.94"/>
    <n v="3.59"/>
    <n v="15.51"/>
    <m/>
    <n v="0"/>
    <n v="1"/>
    <n v="3.76"/>
    <n v="20"/>
  </r>
  <r>
    <n v="119"/>
    <s v="MFC-650-0.1"/>
    <x v="0"/>
    <n v="435"/>
    <x v="44"/>
    <m/>
    <n v="59.64"/>
    <n v="3.12"/>
    <n v="15.23"/>
    <m/>
    <n v="25"/>
    <n v="1"/>
    <n v="2.06"/>
    <n v="20"/>
  </r>
  <r>
    <n v="120"/>
    <m/>
    <x v="0"/>
    <n v="435"/>
    <x v="44"/>
    <m/>
    <n v="59.64"/>
    <n v="3.12"/>
    <n v="15.23"/>
    <m/>
    <n v="0"/>
    <n v="1"/>
    <n v="2.72"/>
    <n v="20"/>
  </r>
  <r>
    <n v="121"/>
    <s v="MFC-650-0.2"/>
    <x v="0"/>
    <n v="1070"/>
    <x v="22"/>
    <m/>
    <n v="59.11"/>
    <n v="3.82"/>
    <n v="13.97"/>
    <m/>
    <n v="25"/>
    <n v="1"/>
    <n v="2.86"/>
    <n v="20"/>
  </r>
  <r>
    <n v="122"/>
    <m/>
    <x v="0"/>
    <n v="1070"/>
    <x v="22"/>
    <m/>
    <n v="59.11"/>
    <n v="3.82"/>
    <n v="13.97"/>
    <m/>
    <n v="0"/>
    <n v="1"/>
    <n v="4.28"/>
    <n v="20"/>
  </r>
  <r>
    <n v="123"/>
    <s v="MFC-700-0.1"/>
    <x v="0"/>
    <n v="768"/>
    <x v="45"/>
    <m/>
    <n v="60.65"/>
    <n v="3.41"/>
    <n v="14.72"/>
    <m/>
    <n v="25"/>
    <n v="1"/>
    <n v="2.88"/>
    <n v="20"/>
  </r>
  <r>
    <n v="124"/>
    <m/>
    <x v="0"/>
    <n v="768"/>
    <x v="45"/>
    <m/>
    <n v="60.65"/>
    <n v="3.41"/>
    <n v="14.72"/>
    <m/>
    <n v="0"/>
    <n v="1"/>
    <n v="4.25"/>
    <n v="20"/>
  </r>
  <r>
    <n v="125"/>
    <s v="MFC-700-0.2"/>
    <x v="0"/>
    <n v="1658"/>
    <x v="46"/>
    <m/>
    <n v="64.13"/>
    <n v="4.04"/>
    <n v="13.38"/>
    <m/>
    <n v="25"/>
    <n v="1"/>
    <n v="3.3"/>
    <n v="20"/>
  </r>
  <r>
    <n v="126"/>
    <m/>
    <x v="0"/>
    <n v="1658"/>
    <x v="46"/>
    <m/>
    <n v="64.13"/>
    <n v="4.04"/>
    <n v="13.38"/>
    <m/>
    <n v="0"/>
    <n v="1"/>
    <n v="4.95"/>
    <n v="20"/>
  </r>
  <r>
    <n v="127"/>
    <s v="MFC-750-0.1"/>
    <x v="0"/>
    <n v="554"/>
    <x v="47"/>
    <m/>
    <n v="58.26"/>
    <n v="2.6"/>
    <n v="11.64"/>
    <m/>
    <n v="25"/>
    <n v="1"/>
    <n v="2.54"/>
    <n v="20"/>
  </r>
  <r>
    <n v="128"/>
    <m/>
    <x v="0"/>
    <n v="554"/>
    <x v="47"/>
    <m/>
    <n v="58.26"/>
    <n v="2.6"/>
    <n v="11.64"/>
    <m/>
    <n v="0"/>
    <n v="1"/>
    <n v="3.226"/>
    <n v="20"/>
  </r>
  <r>
    <n v="129"/>
    <s v="MFC-750-0.2"/>
    <x v="0"/>
    <n v="1373"/>
    <x v="48"/>
    <m/>
    <n v="60.34"/>
    <n v="2.98"/>
    <n v="9.67"/>
    <m/>
    <n v="25"/>
    <n v="1"/>
    <n v="2.4700000000000002"/>
    <n v="20"/>
  </r>
  <r>
    <n v="130"/>
    <m/>
    <x v="0"/>
    <n v="1373"/>
    <x v="48"/>
    <m/>
    <n v="60.34"/>
    <n v="2.98"/>
    <n v="9.67"/>
    <m/>
    <n v="0"/>
    <n v="1"/>
    <n v="3.79"/>
    <n v="20"/>
  </r>
  <r>
    <n v="131"/>
    <s v="PFKC-650-1"/>
    <x v="0"/>
    <n v="540"/>
    <x v="31"/>
    <m/>
    <n v="63.01"/>
    <n v="2.84"/>
    <n v="15.21"/>
    <m/>
    <n v="25"/>
    <n v="1"/>
    <n v="2.87"/>
    <n v="21"/>
  </r>
  <r>
    <n v="132"/>
    <s v="PFKC-650-1"/>
    <x v="0"/>
    <n v="540"/>
    <x v="31"/>
    <m/>
    <n v="63.01"/>
    <n v="2.84"/>
    <n v="15.21"/>
    <m/>
    <n v="0"/>
    <n v="1"/>
    <n v="3.69"/>
    <n v="21"/>
  </r>
  <r>
    <n v="133"/>
    <s v="PFKC-650-2"/>
    <x v="0"/>
    <n v="749"/>
    <x v="49"/>
    <m/>
    <n v="64.87"/>
    <n v="2.34"/>
    <n v="13.35"/>
    <m/>
    <n v="25"/>
    <n v="1"/>
    <n v="3.18"/>
    <n v="21"/>
  </r>
  <r>
    <n v="134"/>
    <s v="PFKC-650-2"/>
    <x v="0"/>
    <n v="749"/>
    <x v="49"/>
    <m/>
    <n v="64.87"/>
    <n v="2.34"/>
    <n v="13.35"/>
    <m/>
    <n v="0"/>
    <n v="1"/>
    <n v="4.37"/>
    <n v="21"/>
  </r>
  <r>
    <n v="135"/>
    <s v="PFKC-650-3"/>
    <x v="0"/>
    <n v="772"/>
    <x v="50"/>
    <m/>
    <n v="62.31"/>
    <n v="3.4"/>
    <n v="11.23"/>
    <m/>
    <n v="25"/>
    <n v="1"/>
    <n v="3.18"/>
    <n v="21"/>
  </r>
  <r>
    <n v="136"/>
    <s v="PFKC-650-3"/>
    <x v="0"/>
    <n v="772"/>
    <x v="50"/>
    <m/>
    <n v="62.31"/>
    <n v="3.4"/>
    <n v="11.23"/>
    <m/>
    <n v="0"/>
    <n v="1"/>
    <n v="4.4000000000000004"/>
    <n v="21"/>
  </r>
  <r>
    <n v="137"/>
    <s v="PFKC-700-1"/>
    <x v="0"/>
    <n v="1323"/>
    <x v="51"/>
    <m/>
    <n v="65.98"/>
    <n v="3.63"/>
    <n v="11.78"/>
    <m/>
    <n v="25"/>
    <n v="1"/>
    <n v="3.61"/>
    <n v="21"/>
  </r>
  <r>
    <n v="138"/>
    <s v="PFKC-700-1"/>
    <x v="0"/>
    <n v="1323"/>
    <x v="51"/>
    <m/>
    <n v="65.98"/>
    <n v="3.63"/>
    <n v="11.78"/>
    <m/>
    <n v="0"/>
    <n v="1"/>
    <n v="5.5"/>
    <n v="21"/>
  </r>
  <r>
    <n v="139"/>
    <s v="PFKC-700-2"/>
    <x v="0"/>
    <n v="1545"/>
    <x v="20"/>
    <m/>
    <n v="69.680000000000007"/>
    <n v="4.0999999999999996"/>
    <n v="8.5399999999999991"/>
    <m/>
    <n v="25"/>
    <n v="1"/>
    <n v="3.83"/>
    <n v="21"/>
  </r>
  <r>
    <n v="140"/>
    <s v="PFKC-700-2"/>
    <x v="0"/>
    <n v="1545"/>
    <x v="20"/>
    <m/>
    <n v="69.680000000000007"/>
    <n v="4.0999999999999996"/>
    <n v="8.5399999999999991"/>
    <m/>
    <n v="0"/>
    <n v="1"/>
    <n v="5.84"/>
    <n v="21"/>
  </r>
  <r>
    <n v="141"/>
    <s v="HCP-1"/>
    <x v="0"/>
    <n v="434"/>
    <x v="52"/>
    <m/>
    <n v="52.93"/>
    <n v="3.81"/>
    <n v="9.5500000000000007"/>
    <m/>
    <n v="0"/>
    <n v="1"/>
    <n v="1.95"/>
    <m/>
  </r>
  <r>
    <n v="142"/>
    <s v="HCP-1"/>
    <x v="0"/>
    <n v="434"/>
    <x v="52"/>
    <m/>
    <n v="52.93"/>
    <n v="3.81"/>
    <n v="9.5500000000000007"/>
    <m/>
    <n v="0"/>
    <n v="0.1"/>
    <n v="0.61"/>
    <m/>
  </r>
  <r>
    <n v="143"/>
    <s v="HCP-1"/>
    <x v="0"/>
    <n v="434"/>
    <x v="52"/>
    <m/>
    <n v="52.93"/>
    <n v="3.81"/>
    <n v="9.5500000000000007"/>
    <m/>
    <n v="25"/>
    <n v="1"/>
    <n v="1.1100000000000001"/>
    <m/>
  </r>
  <r>
    <n v="144"/>
    <s v="MC"/>
    <x v="1"/>
    <n v="188"/>
    <x v="30"/>
    <m/>
    <n v="81.400000000000006"/>
    <n v="0.6"/>
    <n v="12"/>
    <m/>
    <n v="0"/>
    <n v="1"/>
    <n v="3.11"/>
    <m/>
  </r>
  <r>
    <n v="145"/>
    <s v="MC"/>
    <x v="1"/>
    <n v="188"/>
    <x v="30"/>
    <m/>
    <n v="81.400000000000006"/>
    <n v="0.6"/>
    <n v="12"/>
    <m/>
    <n v="25"/>
    <n v="1"/>
    <n v="2.2999999999999998"/>
    <m/>
  </r>
  <r>
    <n v="146"/>
    <s v="GN"/>
    <x v="0"/>
    <n v="5"/>
    <x v="53"/>
    <m/>
    <n v="60.1"/>
    <n v="5.24"/>
    <n v="17.14"/>
    <m/>
    <n v="25"/>
    <n v="1"/>
    <n v="0.67"/>
    <m/>
  </r>
  <r>
    <n v="147"/>
    <s v="GN"/>
    <x v="0"/>
    <n v="5"/>
    <x v="53"/>
    <m/>
    <n v="60.1"/>
    <n v="5.24"/>
    <n v="17.14"/>
    <m/>
    <n v="0"/>
    <n v="1"/>
    <n v="1.01"/>
    <m/>
  </r>
  <r>
    <n v="148"/>
    <s v="GN-600-1"/>
    <x v="0"/>
    <n v="821"/>
    <x v="54"/>
    <m/>
    <n v="65.540000000000006"/>
    <n v="2.14"/>
    <n v="12.17"/>
    <m/>
    <n v="25"/>
    <n v="1"/>
    <n v="3.99"/>
    <m/>
  </r>
  <r>
    <n v="149"/>
    <s v="GN-600-1"/>
    <x v="0"/>
    <n v="821"/>
    <x v="54"/>
    <m/>
    <n v="65.540000000000006"/>
    <n v="2.14"/>
    <n v="12.17"/>
    <m/>
    <n v="0"/>
    <n v="1"/>
    <n v="5.33"/>
    <m/>
  </r>
  <r>
    <n v="150"/>
    <s v="GN-600-2"/>
    <x v="0"/>
    <n v="1267"/>
    <x v="55"/>
    <m/>
    <n v="64.89"/>
    <n v="2.15"/>
    <n v="11.93"/>
    <m/>
    <n v="25"/>
    <n v="1"/>
    <n v="4.24"/>
    <m/>
  </r>
  <r>
    <n v="151"/>
    <s v="GN-600-2"/>
    <x v="0"/>
    <n v="1267"/>
    <x v="55"/>
    <m/>
    <n v="64.89"/>
    <n v="2.15"/>
    <n v="11.93"/>
    <m/>
    <n v="0"/>
    <n v="1"/>
    <n v="6.23"/>
    <m/>
  </r>
  <r>
    <n v="152"/>
    <s v="GN-600-3"/>
    <x v="0"/>
    <n v="1398"/>
    <x v="56"/>
    <m/>
    <n v="63.54"/>
    <n v="2.16"/>
    <n v="11.67"/>
    <m/>
    <n v="25"/>
    <n v="1"/>
    <n v="4.0199999999999996"/>
    <m/>
  </r>
  <r>
    <n v="153"/>
    <s v="GN-600-3"/>
    <x v="0"/>
    <n v="1398"/>
    <x v="56"/>
    <m/>
    <n v="63.54"/>
    <n v="2.16"/>
    <n v="11.67"/>
    <m/>
    <n v="0"/>
    <n v="1"/>
    <n v="6.11"/>
    <m/>
  </r>
  <r>
    <n v="154"/>
    <s v="GN-600-4"/>
    <x v="0"/>
    <n v="1412"/>
    <x v="57"/>
    <m/>
    <n v="62.21"/>
    <n v="2.12"/>
    <n v="11.23"/>
    <m/>
    <n v="25"/>
    <n v="1"/>
    <n v="3.93"/>
    <m/>
  </r>
  <r>
    <n v="155"/>
    <s v="GN-600-4"/>
    <x v="0"/>
    <n v="1412"/>
    <x v="57"/>
    <m/>
    <n v="62.21"/>
    <n v="2.12"/>
    <n v="11.23"/>
    <m/>
    <n v="0"/>
    <n v="1"/>
    <n v="5.9"/>
    <m/>
  </r>
  <r>
    <n v="156"/>
    <s v="GN-650-1"/>
    <x v="0"/>
    <n v="1734"/>
    <x v="10"/>
    <m/>
    <n v="75.010000000000005"/>
    <n v="1.41"/>
    <n v="9.24"/>
    <m/>
    <n v="25"/>
    <n v="1"/>
    <n v="4.26"/>
    <m/>
  </r>
  <r>
    <n v="157"/>
    <s v="GN-650-1"/>
    <x v="0"/>
    <n v="1734"/>
    <x v="10"/>
    <m/>
    <n v="75.010000000000005"/>
    <n v="1.41"/>
    <n v="9.24"/>
    <m/>
    <n v="0"/>
    <n v="1"/>
    <n v="6.7"/>
    <m/>
  </r>
  <r>
    <n v="158"/>
    <s v="GN-650-2"/>
    <x v="0"/>
    <n v="1960"/>
    <x v="58"/>
    <m/>
    <n v="74.319999999999993"/>
    <n v="1.35"/>
    <n v="8.56"/>
    <m/>
    <n v="25"/>
    <n v="1"/>
    <n v="4.2300000000000004"/>
    <m/>
  </r>
  <r>
    <n v="159"/>
    <s v="GN-650-2"/>
    <x v="0"/>
    <n v="1960"/>
    <x v="58"/>
    <m/>
    <n v="74.319999999999993"/>
    <n v="1.35"/>
    <n v="8.56"/>
    <m/>
    <n v="0"/>
    <n v="1"/>
    <n v="6.14"/>
    <m/>
  </r>
  <r>
    <n v="160"/>
    <s v="NGC-650-4"/>
    <x v="0"/>
    <n v="1824"/>
    <x v="27"/>
    <m/>
    <n v="71.66"/>
    <n v="1.97"/>
    <n v="7.74"/>
    <m/>
    <n v="25"/>
    <n v="1"/>
    <n v="3.92"/>
    <m/>
  </r>
  <r>
    <n v="161"/>
    <s v="NGC-650-4"/>
    <x v="0"/>
    <n v="1824"/>
    <x v="27"/>
    <m/>
    <n v="71.66"/>
    <n v="1.97"/>
    <n v="7.74"/>
    <m/>
    <n v="0"/>
    <n v="1"/>
    <n v="6.23"/>
    <m/>
  </r>
  <r>
    <n v="162"/>
    <s v="NGC"/>
    <x v="0"/>
    <n v="65"/>
    <x v="29"/>
    <m/>
    <n v="60.11"/>
    <n v="2.46"/>
    <n v="20.66"/>
    <m/>
    <n v="25"/>
    <n v="1"/>
    <n v="1.82"/>
    <m/>
  </r>
  <r>
    <n v="163"/>
    <s v="NGC"/>
    <x v="0"/>
    <n v="65"/>
    <x v="29"/>
    <m/>
    <n v="60.11"/>
    <n v="2.46"/>
    <n v="20.66"/>
    <m/>
    <n v="0"/>
    <n v="1"/>
    <n v="2.4"/>
    <m/>
  </r>
  <r>
    <n v="164"/>
    <s v="NGC-600-2"/>
    <x v="0"/>
    <n v="933"/>
    <x v="42"/>
    <m/>
    <n v="66.510000000000005"/>
    <n v="2.33"/>
    <n v="12.27"/>
    <m/>
    <n v="25"/>
    <n v="1"/>
    <n v="3.43"/>
    <m/>
  </r>
  <r>
    <n v="165"/>
    <s v="NGC-600-2"/>
    <x v="0"/>
    <n v="933"/>
    <x v="42"/>
    <m/>
    <n v="66.510000000000005"/>
    <n v="2.33"/>
    <n v="12.27"/>
    <m/>
    <n v="0"/>
    <n v="1"/>
    <n v="4.8"/>
    <m/>
  </r>
  <r>
    <n v="166"/>
    <s v="NGC-600-3"/>
    <x v="0"/>
    <n v="1005"/>
    <x v="49"/>
    <m/>
    <n v="65.31"/>
    <n v="2.38"/>
    <n v="12.21"/>
    <m/>
    <n v="25"/>
    <n v="1"/>
    <n v="3.46"/>
    <m/>
  </r>
  <r>
    <n v="167"/>
    <s v="NGC-600-3"/>
    <x v="0"/>
    <n v="1005"/>
    <x v="49"/>
    <m/>
    <n v="65.31"/>
    <n v="2.38"/>
    <n v="12.21"/>
    <m/>
    <n v="0"/>
    <n v="1"/>
    <n v="4.84"/>
    <m/>
  </r>
  <r>
    <n v="168"/>
    <s v="NGC-600-4"/>
    <x v="0"/>
    <n v="1170"/>
    <x v="59"/>
    <m/>
    <n v="63.67"/>
    <n v="2.42"/>
    <n v="11.81"/>
    <m/>
    <n v="25"/>
    <n v="1"/>
    <n v="3.74"/>
    <m/>
  </r>
  <r>
    <n v="169"/>
    <s v="NGC-600-4"/>
    <x v="0"/>
    <n v="1170"/>
    <x v="59"/>
    <m/>
    <n v="63.67"/>
    <n v="2.42"/>
    <n v="11.81"/>
    <m/>
    <n v="0"/>
    <n v="1"/>
    <n v="5.32"/>
    <m/>
  </r>
  <r>
    <n v="170"/>
    <s v="NGC-650-2"/>
    <x v="0"/>
    <n v="1754"/>
    <x v="3"/>
    <m/>
    <n v="69.83"/>
    <n v="2.14"/>
    <n v="10.51"/>
    <m/>
    <n v="25"/>
    <n v="1"/>
    <n v="3.69"/>
    <m/>
  </r>
  <r>
    <n v="171"/>
    <s v="NGC-650-2"/>
    <x v="0"/>
    <n v="1754"/>
    <x v="3"/>
    <m/>
    <n v="69.83"/>
    <n v="2.14"/>
    <n v="10.51"/>
    <m/>
    <n v="0"/>
    <n v="1"/>
    <n v="5.45"/>
    <m/>
  </r>
  <r>
    <n v="172"/>
    <s v="NGC-650-3"/>
    <x v="0"/>
    <n v="1699"/>
    <x v="60"/>
    <m/>
    <n v="70.319999999999993"/>
    <n v="1.98"/>
    <n v="9.5399999999999991"/>
    <m/>
    <n v="25"/>
    <n v="1"/>
    <n v="3.65"/>
    <m/>
  </r>
  <r>
    <n v="173"/>
    <s v="NGC-650-3"/>
    <x v="0"/>
    <n v="1699"/>
    <x v="60"/>
    <m/>
    <n v="70.319999999999993"/>
    <n v="1.98"/>
    <n v="9.5399999999999991"/>
    <m/>
    <n v="0"/>
    <n v="1"/>
    <n v="5.87"/>
    <m/>
  </r>
  <r>
    <n v="174"/>
    <s v="T-GU"/>
    <x v="1"/>
    <n v="63"/>
    <x v="49"/>
    <m/>
    <n v="78.33"/>
    <n v="1.08"/>
    <n v="12.94"/>
    <m/>
    <n v="25"/>
    <n v="1"/>
    <n v="0.46"/>
    <m/>
  </r>
  <r>
    <n v="175"/>
    <s v="T-GU"/>
    <x v="1"/>
    <n v="63"/>
    <x v="49"/>
    <m/>
    <n v="78.33"/>
    <n v="1.08"/>
    <n v="12.94"/>
    <m/>
    <n v="0"/>
    <n v="1"/>
    <n v="0.54"/>
    <m/>
  </r>
  <r>
    <n v="176"/>
    <s v="PAN-OK"/>
    <x v="0"/>
    <n v="780.17"/>
    <x v="21"/>
    <m/>
    <n v="76.83"/>
    <n v="0.87"/>
    <n v="11.18"/>
    <n v="11.12"/>
    <n v="25"/>
    <n v="1"/>
    <n v="3.1"/>
    <m/>
  </r>
  <r>
    <n v="177"/>
    <s v="PAN-PK"/>
    <x v="1"/>
    <n v="2231.2399999999998"/>
    <x v="61"/>
    <m/>
    <n v="86.12"/>
    <n v="0.81"/>
    <n v="8.1300000000000008"/>
    <n v="4.9400000000000004"/>
    <n v="25"/>
    <n v="1"/>
    <n v="4.4000000000000004"/>
    <m/>
  </r>
  <r>
    <n v="178"/>
    <s v="HAC"/>
    <x v="1"/>
    <n v="49"/>
    <x v="62"/>
    <m/>
    <n v="43.38"/>
    <n v="1.96"/>
    <n v="10.6"/>
    <n v="44.06"/>
    <n v="25"/>
    <n v="1"/>
    <n v="1.21"/>
    <m/>
  </r>
  <r>
    <n v="179"/>
    <s v="HAC"/>
    <x v="1"/>
    <n v="49"/>
    <x v="62"/>
    <m/>
    <n v="43.38"/>
    <n v="1.96"/>
    <n v="10.6"/>
    <n v="44.06"/>
    <n v="0"/>
    <n v="1"/>
    <n v="1.52"/>
    <m/>
  </r>
  <r>
    <n v="180"/>
    <s v="HAC"/>
    <x v="1"/>
    <n v="49"/>
    <x v="62"/>
    <m/>
    <n v="43.38"/>
    <n v="1.96"/>
    <n v="10.6"/>
    <n v="44.06"/>
    <n v="25"/>
    <n v="0.15"/>
    <n v="0.45"/>
    <m/>
  </r>
  <r>
    <n v="181"/>
    <s v="HAC"/>
    <x v="1"/>
    <n v="49"/>
    <x v="62"/>
    <m/>
    <n v="43.38"/>
    <n v="1.96"/>
    <n v="10.6"/>
    <n v="44.06"/>
    <n v="0"/>
    <n v="0.15"/>
    <n v="0.88"/>
    <m/>
  </r>
  <r>
    <n v="182"/>
    <s v="HAC-ZnCl2-750"/>
    <x v="0"/>
    <n v="273"/>
    <x v="63"/>
    <m/>
    <n v="46.52"/>
    <n v="1.55"/>
    <n v="9.32"/>
    <n v="42.61"/>
    <n v="25"/>
    <n v="1"/>
    <n v="1.78"/>
    <m/>
  </r>
  <r>
    <n v="183"/>
    <s v="HAC-ZnCl2-750"/>
    <x v="0"/>
    <n v="273"/>
    <x v="63"/>
    <m/>
    <n v="46.52"/>
    <n v="1.55"/>
    <n v="9.32"/>
    <n v="42.61"/>
    <n v="0"/>
    <n v="1"/>
    <n v="2.14"/>
    <m/>
  </r>
  <r>
    <n v="184"/>
    <s v="HAC-ZnCl2-750"/>
    <x v="0"/>
    <n v="273"/>
    <x v="63"/>
    <m/>
    <n v="46.52"/>
    <n v="1.55"/>
    <n v="9.32"/>
    <n v="42.61"/>
    <n v="25"/>
    <n v="0.15"/>
    <n v="0.69"/>
    <m/>
  </r>
  <r>
    <n v="185"/>
    <s v="HAC-ZnCl2-750"/>
    <x v="0"/>
    <n v="273"/>
    <x v="63"/>
    <m/>
    <n v="46.52"/>
    <n v="1.55"/>
    <n v="9.32"/>
    <n v="42.61"/>
    <n v="0"/>
    <n v="0.15"/>
    <n v="0.65"/>
    <m/>
  </r>
  <r>
    <n v="186"/>
    <s v="HAC-ZnCl2-850"/>
    <x v="0"/>
    <n v="481"/>
    <x v="64"/>
    <m/>
    <n v="52.01"/>
    <n v="1.92"/>
    <n v="8.75"/>
    <n v="37.32"/>
    <n v="25"/>
    <n v="1"/>
    <n v="1.83"/>
    <m/>
  </r>
  <r>
    <n v="187"/>
    <s v="HAC-ZnCl2-850"/>
    <x v="0"/>
    <n v="481"/>
    <x v="64"/>
    <m/>
    <n v="52.01"/>
    <n v="1.92"/>
    <n v="8.75"/>
    <n v="37.32"/>
    <n v="0"/>
    <n v="1"/>
    <n v="2.62"/>
    <m/>
  </r>
  <r>
    <n v="188"/>
    <s v="HAC-ZnCl2-850"/>
    <x v="0"/>
    <n v="481"/>
    <x v="64"/>
    <m/>
    <n v="52.01"/>
    <n v="1.92"/>
    <n v="8.75"/>
    <n v="37.32"/>
    <n v="25"/>
    <n v="0.15"/>
    <n v="0.67"/>
    <m/>
  </r>
  <r>
    <n v="189"/>
    <s v="HAC-ZnCl2-850"/>
    <x v="0"/>
    <n v="481"/>
    <x v="64"/>
    <m/>
    <n v="52.01"/>
    <n v="1.92"/>
    <n v="8.75"/>
    <n v="37.32"/>
    <n v="0"/>
    <n v="0.15"/>
    <n v="0.82"/>
    <m/>
  </r>
  <r>
    <n v="190"/>
    <s v="IBLP"/>
    <x v="0"/>
    <n v="48.06"/>
    <x v="63"/>
    <m/>
    <n v="66.66"/>
    <n v="5.27"/>
    <n v="13.01"/>
    <m/>
    <n v="0"/>
    <n v="1"/>
    <n v="1.06"/>
    <m/>
  </r>
  <r>
    <n v="191"/>
    <s v="IBLP"/>
    <x v="0"/>
    <n v="48.06"/>
    <x v="63"/>
    <m/>
    <n v="66.66"/>
    <n v="5.27"/>
    <n v="13.01"/>
    <m/>
    <n v="25"/>
    <n v="1"/>
    <n v="0.7"/>
    <m/>
  </r>
  <r>
    <n v="192"/>
    <s v="IBLP-600"/>
    <x v="0"/>
    <n v="161.06"/>
    <x v="65"/>
    <m/>
    <n v="72.959999999999994"/>
    <n v="2.98"/>
    <n v="12.84"/>
    <m/>
    <n v="0"/>
    <n v="1"/>
    <n v="1.93"/>
    <m/>
  </r>
  <r>
    <n v="193"/>
    <s v="IBLP-600"/>
    <x v="0"/>
    <n v="161.06"/>
    <x v="65"/>
    <m/>
    <n v="72.959999999999994"/>
    <n v="2.98"/>
    <n v="12.84"/>
    <m/>
    <n v="25"/>
    <n v="1"/>
    <n v="1.36"/>
    <m/>
  </r>
  <r>
    <n v="194"/>
    <s v="IBLP-700"/>
    <x v="0"/>
    <n v="270.64"/>
    <x v="31"/>
    <m/>
    <n v="77.489999999999995"/>
    <n v="1.95"/>
    <n v="10.220000000000001"/>
    <m/>
    <n v="0"/>
    <n v="1"/>
    <n v="2.77"/>
    <m/>
  </r>
  <r>
    <n v="195"/>
    <s v="IBLP-700"/>
    <x v="0"/>
    <n v="270.64"/>
    <x v="31"/>
    <m/>
    <n v="77.489999999999995"/>
    <n v="1.95"/>
    <n v="10.220000000000001"/>
    <m/>
    <n v="25"/>
    <n v="1"/>
    <n v="2.06"/>
    <m/>
  </r>
  <r>
    <n v="196"/>
    <s v="IBLP-800"/>
    <x v="0"/>
    <n v="339"/>
    <x v="66"/>
    <m/>
    <n v="77.56"/>
    <n v="1.02"/>
    <n v="8.24"/>
    <m/>
    <n v="0"/>
    <n v="1"/>
    <n v="2.96"/>
    <m/>
  </r>
  <r>
    <n v="197"/>
    <s v="IBLP-800"/>
    <x v="0"/>
    <n v="339"/>
    <x v="66"/>
    <m/>
    <n v="77.56"/>
    <n v="1.02"/>
    <n v="8.24"/>
    <m/>
    <n v="25"/>
    <n v="1"/>
    <n v="2.2400000000000002"/>
    <m/>
  </r>
  <r>
    <n v="198"/>
    <s v="NHPC3"/>
    <x v="1"/>
    <n v="1109"/>
    <x v="67"/>
    <m/>
    <n v="77.8"/>
    <m/>
    <n v="10.6"/>
    <n v="10.7"/>
    <n v="0"/>
    <n v="1"/>
    <n v="3.54"/>
    <m/>
  </r>
  <r>
    <n v="199"/>
    <s v="NHPC3"/>
    <x v="1"/>
    <n v="1109"/>
    <x v="67"/>
    <m/>
    <n v="77.8"/>
    <m/>
    <n v="10.6"/>
    <n v="10.7"/>
    <n v="25"/>
    <n v="1"/>
    <n v="2.66"/>
    <m/>
  </r>
  <r>
    <n v="200"/>
    <s v="NHPC4"/>
    <x v="1"/>
    <n v="1150"/>
    <x v="68"/>
    <m/>
    <n v="71.8"/>
    <m/>
    <n v="14.5"/>
    <n v="12.6"/>
    <n v="0"/>
    <n v="1"/>
    <n v="3.96"/>
    <m/>
  </r>
  <r>
    <n v="201"/>
    <s v="NHPC4"/>
    <x v="1"/>
    <n v="1150"/>
    <x v="68"/>
    <m/>
    <n v="71.8"/>
    <m/>
    <n v="14.5"/>
    <n v="12.6"/>
    <n v="25"/>
    <n v="1"/>
    <n v="2.99"/>
    <m/>
  </r>
  <r>
    <n v="202"/>
    <s v="ARG-K-PM"/>
    <x v="0"/>
    <n v="2251.04"/>
    <x v="69"/>
    <m/>
    <n v="85.08"/>
    <m/>
    <n v="9.49"/>
    <n v="5.43"/>
    <n v="25"/>
    <n v="1"/>
    <n v="5.51"/>
    <m/>
  </r>
  <r>
    <n v="203"/>
    <s v="ARG-K-Im"/>
    <x v="0"/>
    <n v="1889.63"/>
    <x v="48"/>
    <m/>
    <n v="82.68"/>
    <m/>
    <n v="13.9"/>
    <n v="3.42"/>
    <n v="25"/>
    <n v="1"/>
    <n v="5.63"/>
    <m/>
  </r>
  <r>
    <n v="204"/>
    <s v="ARG-N-PM"/>
    <x v="0"/>
    <n v="1462.71"/>
    <x v="70"/>
    <m/>
    <n v="67.739999999999995"/>
    <m/>
    <n v="9.07"/>
    <n v="23.19"/>
    <n v="25"/>
    <n v="1"/>
    <n v="3.64"/>
    <m/>
  </r>
  <r>
    <n v="205"/>
    <s v="ARG-N-Im"/>
    <x v="0"/>
    <n v="1826.96"/>
    <x v="46"/>
    <m/>
    <n v="82.14"/>
    <m/>
    <n v="12.61"/>
    <n v="5.25"/>
    <n v="25"/>
    <n v="1"/>
    <n v="3.73"/>
    <m/>
  </r>
  <r>
    <n v="206"/>
    <s v="PC-550-1"/>
    <x v="0"/>
    <n v="855"/>
    <x v="42"/>
    <m/>
    <n v="64.760000000000005"/>
    <n v="3.87"/>
    <n v="13.05"/>
    <m/>
    <n v="25"/>
    <n v="1"/>
    <n v="3.33"/>
    <m/>
  </r>
  <r>
    <n v="207"/>
    <s v="PC-550-1"/>
    <x v="0"/>
    <n v="855"/>
    <x v="42"/>
    <m/>
    <n v="64.760000000000005"/>
    <n v="3.87"/>
    <n v="13.05"/>
    <m/>
    <n v="0"/>
    <n v="1"/>
    <n v="4.1900000000000004"/>
    <m/>
  </r>
  <r>
    <n v="208"/>
    <s v="PC-550-2"/>
    <x v="0"/>
    <n v="1338"/>
    <x v="37"/>
    <m/>
    <n v="66.540000000000006"/>
    <n v="4.01"/>
    <n v="11.32"/>
    <m/>
    <n v="25"/>
    <n v="1"/>
    <n v="3.57"/>
    <m/>
  </r>
  <r>
    <n v="209"/>
    <s v="PC-550-2"/>
    <x v="0"/>
    <n v="1338"/>
    <x v="37"/>
    <m/>
    <n v="66.540000000000006"/>
    <n v="4.01"/>
    <n v="11.32"/>
    <m/>
    <n v="0"/>
    <n v="1"/>
    <n v="5.03"/>
    <m/>
  </r>
  <r>
    <n v="210"/>
    <s v="PC-550-3"/>
    <x v="0"/>
    <n v="1655"/>
    <x v="10"/>
    <m/>
    <n v="68.540000000000006"/>
    <n v="4.92"/>
    <n v="9.84"/>
    <m/>
    <n v="25"/>
    <n v="1"/>
    <n v="3.77"/>
    <m/>
  </r>
  <r>
    <n v="211"/>
    <s v="PC-550-3"/>
    <x v="0"/>
    <n v="1655"/>
    <x v="10"/>
    <m/>
    <n v="68.540000000000006"/>
    <n v="4.92"/>
    <n v="9.84"/>
    <m/>
    <n v="0"/>
    <n v="1"/>
    <n v="5.61"/>
    <m/>
  </r>
  <r>
    <n v="212"/>
    <s v="NCSs"/>
    <x v="0"/>
    <n v="581"/>
    <x v="50"/>
    <m/>
    <n v="67.78"/>
    <n v="1.24"/>
    <n v="11.48"/>
    <n v="19.5"/>
    <n v="25"/>
    <n v="1"/>
    <n v="2.5499999999999998"/>
    <m/>
  </r>
  <r>
    <n v="213"/>
    <s v="WNCP"/>
    <x v="0"/>
    <n v="447"/>
    <x v="44"/>
    <m/>
    <n v="71.900000000000006"/>
    <n v="1.37"/>
    <n v="11.5"/>
    <n v="15.48"/>
    <n v="25"/>
    <n v="1"/>
    <n v="1.48"/>
    <m/>
  </r>
  <r>
    <n v="214"/>
    <s v="WNCP"/>
    <x v="0"/>
    <n v="447"/>
    <x v="44"/>
    <m/>
    <n v="71.900000000000006"/>
    <n v="1.37"/>
    <n v="11.5"/>
    <n v="15.48"/>
    <n v="25"/>
    <n v="1"/>
    <n v="1.48"/>
    <m/>
  </r>
  <r>
    <n v="215"/>
    <s v="C-650-3-N"/>
    <x v="0"/>
    <n v="1012"/>
    <x v="19"/>
    <m/>
    <n v="75.5"/>
    <n v="0.95"/>
    <n v="8.01"/>
    <m/>
    <n v="25"/>
    <n v="1"/>
    <n v="3"/>
    <m/>
  </r>
  <r>
    <n v="216"/>
    <s v="C-650-3-N"/>
    <x v="0"/>
    <n v="1012"/>
    <x v="19"/>
    <m/>
    <n v="75.5"/>
    <n v="0.95"/>
    <n v="8.01"/>
    <m/>
    <n v="0"/>
    <n v="1"/>
    <n v="4.8"/>
    <m/>
  </r>
  <r>
    <n v="217"/>
    <s v="H-NMC-2.5"/>
    <x v="2"/>
    <n v="537"/>
    <x v="7"/>
    <m/>
    <n v="65.31"/>
    <n v="2.71"/>
    <n v="13.1"/>
    <m/>
    <n v="25"/>
    <n v="1"/>
    <n v="2.8"/>
    <m/>
  </r>
  <r>
    <n v="218"/>
    <s v="NPC-1-500"/>
    <x v="0"/>
    <n v="486"/>
    <x v="54"/>
    <m/>
    <n v="58.16"/>
    <n v="3.35"/>
    <n v="9.33"/>
    <n v="29.16"/>
    <n v="0"/>
    <n v="1"/>
    <n v="2.73"/>
    <m/>
  </r>
  <r>
    <n v="219"/>
    <s v="NPC-1-500"/>
    <x v="0"/>
    <n v="486"/>
    <x v="54"/>
    <m/>
    <n v="58.16"/>
    <n v="3.35"/>
    <n v="9.33"/>
    <n v="29.16"/>
    <n v="0"/>
    <n v="0.15"/>
    <n v="1.0900000000000001"/>
    <m/>
  </r>
  <r>
    <n v="220"/>
    <s v="NPC-2-500"/>
    <x v="0"/>
    <n v="650"/>
    <x v="59"/>
    <m/>
    <n v="57.53"/>
    <n v="3.51"/>
    <n v="11.33"/>
    <n v="27.63"/>
    <n v="0"/>
    <n v="1"/>
    <n v="3.29"/>
    <m/>
  </r>
  <r>
    <n v="221"/>
    <s v="NPC-2-500"/>
    <x v="0"/>
    <n v="650"/>
    <x v="59"/>
    <m/>
    <n v="57.53"/>
    <n v="3.51"/>
    <n v="11.33"/>
    <n v="27.63"/>
    <n v="0"/>
    <n v="0.15"/>
    <n v="1.41"/>
    <m/>
  </r>
  <r>
    <n v="222"/>
    <s v="NPC-3-500"/>
    <x v="0"/>
    <n v="394"/>
    <x v="64"/>
    <m/>
    <n v="67.94"/>
    <n v="3.27"/>
    <n v="8.48"/>
    <n v="20.309999999999999"/>
    <n v="0"/>
    <n v="1"/>
    <n v="2.84"/>
    <m/>
  </r>
  <r>
    <n v="223"/>
    <s v="NPC-3-500"/>
    <x v="0"/>
    <n v="394"/>
    <x v="64"/>
    <m/>
    <n v="67.94"/>
    <n v="3.27"/>
    <n v="8.48"/>
    <n v="20.309999999999999"/>
    <n v="0"/>
    <n v="0.15"/>
    <n v="1.39"/>
    <m/>
  </r>
  <r>
    <n v="224"/>
    <s v="NPC-4-500"/>
    <x v="0"/>
    <n v="798"/>
    <x v="55"/>
    <m/>
    <n v="58.94"/>
    <n v="3.68"/>
    <n v="9.0500000000000007"/>
    <n v="28.33"/>
    <n v="0"/>
    <n v="1"/>
    <n v="3.86"/>
    <m/>
  </r>
  <r>
    <n v="225"/>
    <s v="NPC-4-500"/>
    <x v="0"/>
    <n v="798"/>
    <x v="55"/>
    <m/>
    <n v="58.94"/>
    <n v="3.68"/>
    <n v="9.0500000000000007"/>
    <n v="28.33"/>
    <n v="0"/>
    <n v="0.15"/>
    <n v="1.68"/>
    <m/>
  </r>
  <r>
    <n v="226"/>
    <s v="NPC-4-600"/>
    <x v="0"/>
    <n v="1518"/>
    <x v="71"/>
    <m/>
    <n v="58.81"/>
    <n v="2.2400000000000002"/>
    <n v="9.7100000000000009"/>
    <n v="29.24"/>
    <n v="0"/>
    <n v="1"/>
    <n v="4.7"/>
    <m/>
  </r>
  <r>
    <n v="227"/>
    <s v="NPC-4-600"/>
    <x v="0"/>
    <n v="1518"/>
    <x v="71"/>
    <m/>
    <n v="58.81"/>
    <n v="2.2400000000000002"/>
    <n v="9.7100000000000009"/>
    <n v="29.24"/>
    <n v="0"/>
    <n v="0.15"/>
    <n v="1.59"/>
    <m/>
  </r>
  <r>
    <n v="228"/>
    <s v="F-DCBP-CTF-1"/>
    <x v="1"/>
    <n v="1574"/>
    <x v="72"/>
    <m/>
    <n v="59.7"/>
    <n v="1.24"/>
    <n v="11.3"/>
    <m/>
    <n v="0"/>
    <n v="1"/>
    <n v="5.98"/>
    <m/>
  </r>
  <r>
    <n v="229"/>
    <s v="F-DCBP-CTF-1"/>
    <x v="1"/>
    <n v="1574"/>
    <x v="72"/>
    <m/>
    <n v="59.7"/>
    <n v="1.24"/>
    <n v="11.3"/>
    <m/>
    <n v="25"/>
    <n v="1"/>
    <n v="3.82"/>
    <m/>
  </r>
  <r>
    <n v="230"/>
    <s v="F-DCBP-CTF-2"/>
    <x v="1"/>
    <n v="1126"/>
    <x v="73"/>
    <m/>
    <n v="59.4"/>
    <n v="1.97"/>
    <n v="10.199999999999999"/>
    <m/>
    <n v="0"/>
    <n v="1"/>
    <n v="5.23"/>
    <m/>
  </r>
  <r>
    <n v="231"/>
    <s v="F-DCBP-CTF-2"/>
    <x v="1"/>
    <n v="1126"/>
    <x v="73"/>
    <m/>
    <n v="59.4"/>
    <n v="1.97"/>
    <n v="10.199999999999999"/>
    <m/>
    <n v="25"/>
    <n v="1"/>
    <n v="3.16"/>
    <m/>
  </r>
  <r>
    <n v="232"/>
    <s v="N-WAPC"/>
    <x v="0"/>
    <n v="862"/>
    <x v="5"/>
    <m/>
    <n v="71.98"/>
    <n v="1.1000000000000001"/>
    <n v="14.48"/>
    <n v="12.44"/>
    <n v="0"/>
    <n v="1"/>
    <n v="4.5"/>
    <m/>
  </r>
  <r>
    <n v="233"/>
    <m/>
    <x v="0"/>
    <n v="862"/>
    <x v="5"/>
    <m/>
    <n v="71.98"/>
    <n v="1.1000000000000001"/>
    <n v="14.48"/>
    <n v="12.44"/>
    <n v="25"/>
    <n v="1"/>
    <n v="2.91"/>
    <m/>
  </r>
  <r>
    <n v="234"/>
    <s v="CN700"/>
    <x v="1"/>
    <n v="1023"/>
    <x v="74"/>
    <m/>
    <n v="86.6"/>
    <n v="1"/>
    <n v="8.1"/>
    <n v="4.3"/>
    <n v="25"/>
    <n v="1"/>
    <n v="1.73"/>
    <m/>
  </r>
  <r>
    <n v="235"/>
    <s v="MFA-500"/>
    <x v="1"/>
    <n v="283"/>
    <x v="75"/>
    <m/>
    <n v="57.78"/>
    <n v="2.34"/>
    <n v="35.729999999999997"/>
    <n v="4.1500000000000004"/>
    <n v="25"/>
    <n v="1"/>
    <n v="1.86"/>
    <m/>
  </r>
  <r>
    <n v="236"/>
    <s v="MFB-500"/>
    <x v="1"/>
    <n v="336"/>
    <x v="20"/>
    <m/>
    <n v="53.61"/>
    <n v="2.34"/>
    <n v="37.72"/>
    <n v="6.34"/>
    <n v="25"/>
    <n v="1"/>
    <n v="1.86"/>
    <m/>
  </r>
  <r>
    <n v="237"/>
    <s v="MFC-500"/>
    <x v="1"/>
    <n v="302"/>
    <x v="76"/>
    <m/>
    <n v="52.36"/>
    <n v="2.13"/>
    <n v="39.770000000000003"/>
    <n v="5.74"/>
    <n v="25"/>
    <n v="1"/>
    <n v="1.86"/>
    <m/>
  </r>
  <r>
    <n v="238"/>
    <s v="MFD-500"/>
    <x v="1"/>
    <n v="284"/>
    <x v="51"/>
    <m/>
    <n v="50.31"/>
    <n v="2.34"/>
    <n v="40.880000000000003"/>
    <n v="6.47"/>
    <n v="25"/>
    <n v="1"/>
    <n v="7.81"/>
    <m/>
  </r>
  <r>
    <n v="239"/>
    <s v="MFA-600"/>
    <x v="1"/>
    <n v="520"/>
    <x v="77"/>
    <m/>
    <n v="56.17"/>
    <n v="1.92"/>
    <n v="30.97"/>
    <n v="10.94"/>
    <n v="25"/>
    <n v="1"/>
    <n v="2.16"/>
    <m/>
  </r>
  <r>
    <n v="240"/>
    <s v="MFB-600"/>
    <x v="1"/>
    <n v="490"/>
    <x v="78"/>
    <m/>
    <n v="53.81"/>
    <n v="1.92"/>
    <n v="32.31"/>
    <n v="11.96"/>
    <n v="25"/>
    <n v="1"/>
    <n v="2.25"/>
    <m/>
  </r>
  <r>
    <n v="241"/>
    <s v="MFC-600"/>
    <x v="1"/>
    <n v="488"/>
    <x v="79"/>
    <m/>
    <n v="51.89"/>
    <n v="1.81"/>
    <n v="33.92"/>
    <n v="12.38"/>
    <n v="25"/>
    <n v="1"/>
    <n v="2"/>
    <m/>
  </r>
  <r>
    <n v="242"/>
    <s v="MFD-600"/>
    <x v="1"/>
    <n v="476"/>
    <x v="80"/>
    <m/>
    <n v="51.67"/>
    <n v="1.81"/>
    <n v="34.450000000000003"/>
    <n v="12.08"/>
    <n v="25"/>
    <n v="1"/>
    <n v="2.0699999999999998"/>
    <m/>
  </r>
  <r>
    <n v="243"/>
    <s v="MFA-700"/>
    <x v="1"/>
    <n v="829"/>
    <x v="81"/>
    <m/>
    <n v="63.7"/>
    <n v="1.6"/>
    <n v="24.73"/>
    <n v="9.9700000000000006"/>
    <n v="25"/>
    <n v="1"/>
    <n v="2.09"/>
    <m/>
  </r>
  <r>
    <n v="244"/>
    <s v="MFB-700"/>
    <x v="1"/>
    <n v="791"/>
    <x v="12"/>
    <m/>
    <n v="60.26"/>
    <n v="1.49"/>
    <n v="26.25"/>
    <n v="12"/>
    <n v="25"/>
    <n v="1"/>
    <n v="2.16"/>
    <m/>
  </r>
  <r>
    <n v="245"/>
    <s v="MFC-700"/>
    <x v="1"/>
    <n v="876"/>
    <x v="82"/>
    <m/>
    <n v="62.52"/>
    <n v="1.38"/>
    <n v="27.37"/>
    <n v="8.73"/>
    <n v="25"/>
    <n v="1"/>
    <n v="2.02"/>
    <m/>
  </r>
  <r>
    <n v="246"/>
    <s v="MFD-700"/>
    <x v="1"/>
    <n v="818"/>
    <x v="83"/>
    <m/>
    <n v="58.96"/>
    <n v="1.49"/>
    <n v="27.31"/>
    <n v="12.25"/>
    <n v="25"/>
    <n v="1"/>
    <n v="2.09"/>
    <m/>
  </r>
  <r>
    <n v="247"/>
    <s v="NPC10"/>
    <x v="1"/>
    <n v="639"/>
    <x v="50"/>
    <m/>
    <n v="56.13"/>
    <n v="27.5"/>
    <n v="11.56"/>
    <n v="4.8099999999999996"/>
    <n v="25"/>
    <n v="1"/>
    <n v="3.2"/>
    <m/>
  </r>
  <r>
    <n v="248"/>
    <s v="NAP1"/>
    <x v="0"/>
    <n v="1095"/>
    <x v="77"/>
    <m/>
    <n v="82.19"/>
    <n v="4.1100000000000003"/>
    <n v="13.7"/>
    <m/>
    <n v="0"/>
    <n v="1"/>
    <n v="3.93"/>
    <m/>
  </r>
  <r>
    <n v="249"/>
    <s v="NAP1"/>
    <x v="0"/>
    <n v="1095"/>
    <x v="77"/>
    <m/>
    <n v="82.19"/>
    <n v="4.1100000000000003"/>
    <n v="13.7"/>
    <m/>
    <n v="25"/>
    <n v="1"/>
    <n v="2.2599999999999998"/>
    <m/>
  </r>
  <r>
    <n v="250"/>
    <s v="NAP2"/>
    <x v="0"/>
    <n v="923"/>
    <x v="33"/>
    <m/>
    <n v="80.23"/>
    <n v="3.88"/>
    <n v="15.89"/>
    <m/>
    <n v="0"/>
    <n v="1"/>
    <n v="3.35"/>
    <m/>
  </r>
  <r>
    <n v="251"/>
    <s v="NAP2"/>
    <x v="0"/>
    <n v="923"/>
    <x v="33"/>
    <m/>
    <n v="80.23"/>
    <n v="3.88"/>
    <n v="15.89"/>
    <m/>
    <n v="25"/>
    <n v="1"/>
    <n v="1.92"/>
    <m/>
  </r>
  <r>
    <n v="252"/>
    <s v="IBN9-NC"/>
    <x v="2"/>
    <n v="890"/>
    <x v="37"/>
    <m/>
    <m/>
    <m/>
    <n v="18.78"/>
    <m/>
    <n v="25"/>
    <n v="0.2"/>
    <n v="1.05"/>
    <m/>
  </r>
  <r>
    <n v="253"/>
    <s v="IBN9-NC"/>
    <x v="2"/>
    <n v="890"/>
    <x v="37"/>
    <m/>
    <m/>
    <m/>
    <n v="18.78"/>
    <m/>
    <n v="25"/>
    <n v="1"/>
    <n v="2.21"/>
    <m/>
  </r>
  <r>
    <n v="254"/>
    <s v="IBN9-NC1"/>
    <x v="2"/>
    <n v="925"/>
    <x v="84"/>
    <m/>
    <m/>
    <m/>
    <n v="16.09"/>
    <m/>
    <n v="25"/>
    <n v="0.2"/>
    <n v="0.81"/>
    <m/>
  </r>
  <r>
    <n v="255"/>
    <s v="IBN9-NC1"/>
    <x v="2"/>
    <n v="925"/>
    <x v="84"/>
    <m/>
    <m/>
    <m/>
    <n v="16.09"/>
    <m/>
    <n v="25"/>
    <n v="1"/>
    <n v="1.81"/>
    <m/>
  </r>
  <r>
    <n v="256"/>
    <s v="IBN9-NC-A"/>
    <x v="0"/>
    <n v="1107"/>
    <x v="33"/>
    <m/>
    <m/>
    <m/>
    <n v="12.8"/>
    <m/>
    <n v="25"/>
    <n v="0.2"/>
    <n v="1.38"/>
    <m/>
  </r>
  <r>
    <n v="257"/>
    <s v="IBN9-NC-A"/>
    <x v="0"/>
    <n v="1107"/>
    <x v="33"/>
    <m/>
    <m/>
    <m/>
    <n v="12.8"/>
    <m/>
    <n v="25"/>
    <n v="1"/>
    <n v="3.68"/>
    <m/>
  </r>
  <r>
    <n v="258"/>
    <s v="IBN9-NC1-A"/>
    <x v="0"/>
    <n v="1181"/>
    <x v="85"/>
    <m/>
    <m/>
    <m/>
    <n v="12.91"/>
    <m/>
    <n v="25"/>
    <n v="0.2"/>
    <n v="1.75"/>
    <m/>
  </r>
  <r>
    <n v="259"/>
    <s v="IBN9-NC1-A"/>
    <x v="0"/>
    <n v="1181"/>
    <x v="85"/>
    <m/>
    <m/>
    <m/>
    <n v="12.91"/>
    <m/>
    <n v="25"/>
    <n v="1"/>
    <n v="4.5"/>
    <m/>
  </r>
  <r>
    <n v="260"/>
    <s v="CN"/>
    <x v="1"/>
    <n v="550"/>
    <x v="58"/>
    <m/>
    <n v="69"/>
    <n v="3"/>
    <n v="17.8"/>
    <n v="10.199999999999999"/>
    <n v="25"/>
    <n v="1"/>
    <n v="2.9"/>
    <m/>
  </r>
  <r>
    <n v="261"/>
    <s v="TNHCP1"/>
    <x v="0"/>
    <n v="848"/>
    <x v="86"/>
    <m/>
    <n v="90.57"/>
    <n v="0"/>
    <n v="9.43"/>
    <n v="0"/>
    <n v="0"/>
    <n v="1"/>
    <n v="2.89"/>
    <m/>
  </r>
  <r>
    <n v="262"/>
    <s v="TNHCP1"/>
    <x v="0"/>
    <n v="848"/>
    <x v="86"/>
    <m/>
    <n v="90.57"/>
    <n v="0"/>
    <n v="9.43"/>
    <n v="0"/>
    <n v="25"/>
    <n v="1"/>
    <n v="2.2000000000000002"/>
    <m/>
  </r>
  <r>
    <n v="263"/>
    <s v="TNHCP2"/>
    <x v="0"/>
    <n v="766"/>
    <x v="87"/>
    <m/>
    <n v="83.02"/>
    <n v="0"/>
    <n v="16.98"/>
    <n v="0"/>
    <n v="0"/>
    <n v="1"/>
    <n v="3.64"/>
    <m/>
  </r>
  <r>
    <n v="264"/>
    <s v="TNHCP2"/>
    <x v="0"/>
    <n v="766"/>
    <x v="87"/>
    <m/>
    <n v="83.02"/>
    <n v="0"/>
    <n v="16.98"/>
    <n v="0"/>
    <n v="25"/>
    <n v="1"/>
    <n v="2.11"/>
    <m/>
  </r>
  <r>
    <n v="265"/>
    <s v="TNHCP3"/>
    <x v="0"/>
    <n v="751"/>
    <x v="88"/>
    <m/>
    <n v="89.63"/>
    <n v="0"/>
    <n v="10.37"/>
    <n v="0"/>
    <n v="0"/>
    <n v="1"/>
    <n v="3.55"/>
    <m/>
  </r>
  <r>
    <n v="266"/>
    <s v="TNHCP3"/>
    <x v="0"/>
    <n v="751"/>
    <x v="88"/>
    <m/>
    <n v="89.63"/>
    <n v="0"/>
    <n v="10.37"/>
    <n v="0"/>
    <n v="25"/>
    <n v="1"/>
    <n v="2.23"/>
    <m/>
  </r>
  <r>
    <n v="267"/>
    <s v="MCN1"/>
    <x v="2"/>
    <n v="540"/>
    <x v="2"/>
    <m/>
    <n v="72.8"/>
    <n v="4.9000000000000004"/>
    <n v="19.5"/>
    <m/>
    <n v="25"/>
    <n v="1"/>
    <n v="2.4300000000000002"/>
    <m/>
  </r>
  <r>
    <n v="268"/>
    <s v="MCN2"/>
    <x v="2"/>
    <n v="526"/>
    <x v="2"/>
    <m/>
    <n v="67.400000000000006"/>
    <n v="21.9"/>
    <n v="4.8"/>
    <m/>
    <n v="25"/>
    <n v="1"/>
    <n v="2.48"/>
    <m/>
  </r>
  <r>
    <n v="269"/>
    <s v="MCN3"/>
    <x v="2"/>
    <n v="514"/>
    <x v="2"/>
    <m/>
    <n v="66.8"/>
    <n v="26.1"/>
    <n v="4.7"/>
    <m/>
    <n v="25"/>
    <n v="1"/>
    <n v="2.5299999999999998"/>
    <m/>
  </r>
  <r>
    <n v="270"/>
    <s v="KNC-A-K"/>
    <x v="0"/>
    <n v="614"/>
    <x v="2"/>
    <m/>
    <n v="65.099999999999994"/>
    <m/>
    <n v="10.5"/>
    <m/>
    <n v="25"/>
    <n v="0.1"/>
    <n v="1.62"/>
    <m/>
  </r>
  <r>
    <n v="271"/>
    <s v="KNC-A-K"/>
    <x v="0"/>
    <n v="614"/>
    <x v="2"/>
    <m/>
    <n v="65.099999999999994"/>
    <m/>
    <n v="10.5"/>
    <m/>
    <n v="25"/>
    <n v="1"/>
    <n v="4.04"/>
    <m/>
  </r>
  <r>
    <n v="272"/>
    <s v="KNC-A-HCl"/>
    <x v="0"/>
    <n v="1004"/>
    <x v="2"/>
    <m/>
    <n v="68.8"/>
    <m/>
    <n v="12.9"/>
    <m/>
    <n v="25"/>
    <n v="0.1"/>
    <n v="1.03"/>
    <m/>
  </r>
  <r>
    <n v="273"/>
    <s v="KNC-A-HCl"/>
    <x v="0"/>
    <n v="1004"/>
    <x v="2"/>
    <m/>
    <n v="68.8"/>
    <m/>
    <n v="12.9"/>
    <m/>
    <n v="25"/>
    <n v="1"/>
    <n v="4.03"/>
    <m/>
  </r>
  <r>
    <n v="274"/>
    <s v="SBA-NC"/>
    <x v="2"/>
    <n v="726"/>
    <x v="2"/>
    <m/>
    <n v="67.8"/>
    <m/>
    <n v="17.399999999999999"/>
    <m/>
    <n v="25"/>
    <n v="0.1"/>
    <n v="0.84"/>
    <m/>
  </r>
  <r>
    <n v="275"/>
    <s v="SBA-NC"/>
    <x v="2"/>
    <n v="726"/>
    <x v="2"/>
    <m/>
    <n v="67.8"/>
    <m/>
    <n v="17.399999999999999"/>
    <m/>
    <n v="25"/>
    <n v="1"/>
    <n v="2.3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5ADEB-3179-4EB7-87E7-99DC070D4152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7" firstHeaderRow="1" firstDataRow="1" firstDataCol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">
        <item h="1" sd="0" x="4"/>
        <item sd="0" x="0"/>
        <item sd="0" x="2"/>
        <item sd="0" x="3"/>
        <item sd="0"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9">
        <item x="53"/>
        <item x="25"/>
        <item x="62"/>
        <item x="29"/>
        <item x="43"/>
        <item x="65"/>
        <item x="63"/>
        <item x="44"/>
        <item x="31"/>
        <item x="52"/>
        <item x="66"/>
        <item x="64"/>
        <item x="47"/>
        <item x="14"/>
        <item x="41"/>
        <item x="8"/>
        <item x="32"/>
        <item x="30"/>
        <item x="15"/>
        <item x="50"/>
        <item x="26"/>
        <item x="45"/>
        <item x="88"/>
        <item x="21"/>
        <item x="87"/>
        <item x="54"/>
        <item x="17"/>
        <item x="16"/>
        <item x="19"/>
        <item x="42"/>
        <item x="86"/>
        <item x="49"/>
        <item x="7"/>
        <item x="5"/>
        <item x="4"/>
        <item x="59"/>
        <item x="40"/>
        <item x="55"/>
        <item x="6"/>
        <item x="22"/>
        <item x="51"/>
        <item x="28"/>
        <item x="56"/>
        <item x="9"/>
        <item x="57"/>
        <item x="13"/>
        <item x="37"/>
        <item x="74"/>
        <item x="33"/>
        <item x="20"/>
        <item x="76"/>
        <item x="80"/>
        <item x="85"/>
        <item x="70"/>
        <item x="84"/>
        <item x="18"/>
        <item x="10"/>
        <item x="75"/>
        <item x="3"/>
        <item x="39"/>
        <item x="48"/>
        <item x="35"/>
        <item x="60"/>
        <item x="58"/>
        <item x="78"/>
        <item x="27"/>
        <item x="46"/>
        <item x="79"/>
        <item x="11"/>
        <item x="69"/>
        <item x="83"/>
        <item x="77"/>
        <item x="0"/>
        <item x="71"/>
        <item x="68"/>
        <item x="61"/>
        <item x="34"/>
        <item x="24"/>
        <item x="12"/>
        <item x="72"/>
        <item x="36"/>
        <item x="73"/>
        <item x="67"/>
        <item x="82"/>
        <item x="81"/>
        <item x="23"/>
        <item x="38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 v="1"/>
    </i>
    <i>
      <x v="4"/>
    </i>
    <i>
      <x v="2"/>
    </i>
    <i>
      <x v="3"/>
    </i>
  </rowItems>
  <colItems count="1">
    <i/>
  </colItems>
  <dataFields count="1">
    <dataField name="Count of seri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D05031-739A-4D5F-808A-419FFDB740D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33A80C-3CC1-4719-A54B-A1182095F158}" name="Table1_2" displayName="Table1_2" ref="A1:F13" tableType="queryTable" totalsRowShown="0">
  <autoFilter ref="A1:F13" xr:uid="{B433A80C-3CC1-4719-A54B-A1182095F158}"/>
  <tableColumns count="6">
    <tableColumn id="1" xr3:uid="{95CCBCD3-65AA-4EBD-8C55-0C5ACF28285A}" uniqueName="1" name="Column1.1" queryTableFieldId="1" dataDxfId="1"/>
    <tableColumn id="2" xr3:uid="{E3C5ED57-4019-4161-9783-F8443902A774}" uniqueName="2" name="Column1.2" queryTableFieldId="2"/>
    <tableColumn id="3" xr3:uid="{413CAA54-9C5A-4EFE-8DBD-079ACE73EF37}" uniqueName="3" name="Column1.3" queryTableFieldId="3"/>
    <tableColumn id="4" xr3:uid="{BC3BE8AE-FF6B-4099-B323-A47CFACF65C3}" uniqueName="4" name="Column1.4" queryTableFieldId="4"/>
    <tableColumn id="5" xr3:uid="{68868768-4527-4EE8-9FD7-BB2296A98600}" uniqueName="5" name="Column1.5" queryTableFieldId="5"/>
    <tableColumn id="6" xr3:uid="{487E5C62-D4CA-4073-9929-77B49ECDCA6A}" uniqueName="6" name="Column1.6" queryTableFieldId="6" dataDxfId="0">
      <calculatedColumnFormula>SUM(PRODUCT(Table1_2[[#This Row],[Column1.2]],14),PRODUCT(Table1_2[[#This Row],[Column1.3]],12),PRODUCT(Table1_2[[#This Row],[Column1.4]],1),PRODUCT(Table1_2[[#This Row],[Column1.5]],16))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84C08-72D9-41DD-9613-34B17BF5DEE8}" name="Table1" displayName="Table1" ref="A5:A16" totalsRowShown="0">
  <autoFilter ref="A5:A16" xr:uid="{4E284C08-72D9-41DD-9613-34B17BF5DEE8}"/>
  <tableColumns count="1">
    <tableColumn id="1" xr3:uid="{EE450434-0D78-40C8-B70D-A0A100A7455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90D-16E0-47A1-9546-7E03A928F334}">
  <dimension ref="A1:K32"/>
  <sheetViews>
    <sheetView topLeftCell="A18" workbookViewId="0">
      <selection activeCell="A24" sqref="A24:F32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1.5546875" bestFit="1" customWidth="1"/>
    <col min="5" max="6" width="12.88671875" bestFit="1" customWidth="1"/>
    <col min="7" max="8" width="12.6640625" bestFit="1" customWidth="1"/>
    <col min="9" max="9" width="9" customWidth="1"/>
    <col min="10" max="10" width="11" bestFit="1" customWidth="1"/>
    <col min="11" max="11" width="10.109375" bestFit="1" customWidth="1"/>
  </cols>
  <sheetData>
    <row r="1" spans="1:11" x14ac:dyDescent="0.3">
      <c r="A1" s="12" t="s">
        <v>208</v>
      </c>
      <c r="B1" s="12" t="s">
        <v>3</v>
      </c>
      <c r="C1" s="12" t="s">
        <v>4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4"/>
    </row>
    <row r="2" spans="1:11" x14ac:dyDescent="0.3">
      <c r="A2" t="s">
        <v>3</v>
      </c>
      <c r="B2">
        <v>1</v>
      </c>
    </row>
    <row r="3" spans="1:11" x14ac:dyDescent="0.3">
      <c r="A3" t="s">
        <v>4</v>
      </c>
      <c r="B3">
        <v>0.56872266098176083</v>
      </c>
      <c r="C3">
        <v>1</v>
      </c>
    </row>
    <row r="4" spans="1:11" x14ac:dyDescent="0.3">
      <c r="A4" t="s">
        <v>6</v>
      </c>
      <c r="B4">
        <v>0.28720391030597803</v>
      </c>
      <c r="C4">
        <v>0.16974950018007348</v>
      </c>
      <c r="D4">
        <v>1</v>
      </c>
    </row>
    <row r="5" spans="1:11" x14ac:dyDescent="0.3">
      <c r="A5" t="s">
        <v>7</v>
      </c>
      <c r="B5">
        <v>-9.4647441430499357E-2</v>
      </c>
      <c r="C5">
        <v>-8.7437566306648243E-2</v>
      </c>
      <c r="D5">
        <v>-0.40847368768388281</v>
      </c>
      <c r="E5">
        <v>1</v>
      </c>
    </row>
    <row r="6" spans="1:11" x14ac:dyDescent="0.3">
      <c r="A6" t="s">
        <v>8</v>
      </c>
      <c r="B6">
        <v>-0.21582100342930541</v>
      </c>
      <c r="C6">
        <v>5.2905697511976206E-2</v>
      </c>
      <c r="D6">
        <v>-6.0842041048694125E-2</v>
      </c>
      <c r="E6">
        <v>-4.0947302977707718E-2</v>
      </c>
      <c r="F6">
        <v>1</v>
      </c>
    </row>
    <row r="7" spans="1:11" x14ac:dyDescent="0.3">
      <c r="A7" t="s">
        <v>9</v>
      </c>
      <c r="B7">
        <v>-0.40443780738371665</v>
      </c>
      <c r="C7">
        <v>-0.40168106487660904</v>
      </c>
      <c r="D7">
        <v>-0.6868928112864553</v>
      </c>
      <c r="E7">
        <v>3.0897943270537093E-2</v>
      </c>
      <c r="F7">
        <v>-0.321344580382871</v>
      </c>
      <c r="G7">
        <v>1</v>
      </c>
    </row>
    <row r="8" spans="1:11" x14ac:dyDescent="0.3">
      <c r="A8" t="s">
        <v>10</v>
      </c>
      <c r="B8">
        <v>-5.2228289024665716E-3</v>
      </c>
      <c r="C8">
        <v>7.0272824836949868E-2</v>
      </c>
      <c r="D8">
        <v>4.2677032845407845E-2</v>
      </c>
      <c r="E8">
        <v>-1.3659463275842929E-2</v>
      </c>
      <c r="F8">
        <v>0.16105523600814639</v>
      </c>
      <c r="G8">
        <v>-0.23244523142090329</v>
      </c>
      <c r="H8">
        <v>1</v>
      </c>
    </row>
    <row r="9" spans="1:11" x14ac:dyDescent="0.3">
      <c r="A9" t="s">
        <v>11</v>
      </c>
      <c r="B9">
        <v>-0.1248624764452391</v>
      </c>
      <c r="C9">
        <v>-8.8306582382818535E-2</v>
      </c>
      <c r="D9">
        <v>-3.1937565062835377E-2</v>
      </c>
      <c r="E9">
        <v>5.6717696308557705E-2</v>
      </c>
      <c r="F9">
        <v>5.5292423329951955E-2</v>
      </c>
      <c r="G9">
        <v>-0.27809408278947223</v>
      </c>
      <c r="H9">
        <v>3.4111531571692937E-2</v>
      </c>
      <c r="I9">
        <v>1</v>
      </c>
    </row>
    <row r="10" spans="1:11" ht="15" thickBot="1" x14ac:dyDescent="0.35">
      <c r="A10" s="11" t="s">
        <v>12</v>
      </c>
      <c r="B10" s="11">
        <v>0.46787701507020424</v>
      </c>
      <c r="C10" s="11">
        <v>0.24237003882254862</v>
      </c>
      <c r="D10" s="11">
        <v>0.23740224746235986</v>
      </c>
      <c r="E10" s="11">
        <v>-1.5287093795578492E-3</v>
      </c>
      <c r="F10" s="11">
        <v>-4.1972943198287122E-2</v>
      </c>
      <c r="G10" s="11">
        <v>-0.24808378556294419</v>
      </c>
      <c r="H10" s="11">
        <v>-0.3502737381138728</v>
      </c>
      <c r="I10" s="11">
        <v>0.4296178518484593</v>
      </c>
      <c r="J10" s="11">
        <v>1</v>
      </c>
    </row>
    <row r="12" spans="1:11" ht="15" thickBot="1" x14ac:dyDescent="0.35"/>
    <row r="13" spans="1:11" x14ac:dyDescent="0.3">
      <c r="A13" s="12" t="s">
        <v>15</v>
      </c>
      <c r="B13" s="12" t="s">
        <v>3</v>
      </c>
      <c r="C13" s="12" t="s">
        <v>4</v>
      </c>
      <c r="D13" s="12" t="s">
        <v>6</v>
      </c>
      <c r="E13" s="12" t="s">
        <v>7</v>
      </c>
      <c r="F13" s="12" t="s">
        <v>8</v>
      </c>
      <c r="G13" s="12" t="s">
        <v>10</v>
      </c>
      <c r="H13" s="12" t="s">
        <v>11</v>
      </c>
      <c r="I13" s="12" t="s">
        <v>12</v>
      </c>
      <c r="J13" s="12"/>
    </row>
    <row r="14" spans="1:11" x14ac:dyDescent="0.3">
      <c r="A14" t="s">
        <v>3</v>
      </c>
      <c r="B14">
        <v>1</v>
      </c>
    </row>
    <row r="15" spans="1:11" x14ac:dyDescent="0.3">
      <c r="A15" t="s">
        <v>4</v>
      </c>
      <c r="B15">
        <v>0.72804000165276439</v>
      </c>
      <c r="C15">
        <v>1</v>
      </c>
    </row>
    <row r="16" spans="1:11" x14ac:dyDescent="0.3">
      <c r="A16" t="s">
        <v>6</v>
      </c>
      <c r="B16">
        <v>0.35708487050151394</v>
      </c>
      <c r="C16">
        <v>0.3440132085604849</v>
      </c>
      <c r="D16">
        <v>1</v>
      </c>
    </row>
    <row r="17" spans="1:10" x14ac:dyDescent="0.3">
      <c r="A17" t="s">
        <v>7</v>
      </c>
      <c r="B17">
        <v>-0.18281209379912555</v>
      </c>
      <c r="C17">
        <v>-4.906838159046014E-2</v>
      </c>
      <c r="D17">
        <v>-0.46386893359773429</v>
      </c>
      <c r="E17">
        <v>1</v>
      </c>
    </row>
    <row r="18" spans="1:10" x14ac:dyDescent="0.3">
      <c r="A18" t="s">
        <v>8</v>
      </c>
      <c r="B18">
        <v>-0.13378256404522146</v>
      </c>
      <c r="C18">
        <v>-1.6648555838715034E-2</v>
      </c>
      <c r="D18">
        <v>-0.26166963402946108</v>
      </c>
      <c r="E18">
        <v>0.17416929095666903</v>
      </c>
      <c r="F18">
        <v>1</v>
      </c>
    </row>
    <row r="19" spans="1:10" x14ac:dyDescent="0.3">
      <c r="A19" t="s">
        <v>10</v>
      </c>
      <c r="B19">
        <v>3.212633406555989E-2</v>
      </c>
      <c r="C19">
        <v>1.7887053635299348E-2</v>
      </c>
      <c r="D19">
        <v>0.11767481657072577</v>
      </c>
      <c r="E19">
        <v>-7.4900108051436737E-2</v>
      </c>
      <c r="F19">
        <v>1.8288124612464655E-2</v>
      </c>
      <c r="G19">
        <v>1</v>
      </c>
    </row>
    <row r="20" spans="1:10" x14ac:dyDescent="0.3">
      <c r="A20" t="s">
        <v>11</v>
      </c>
      <c r="B20">
        <v>-6.610348208630186E-2</v>
      </c>
      <c r="C20">
        <v>-0.13657465771745639</v>
      </c>
      <c r="D20">
        <v>7.465865300948972E-2</v>
      </c>
      <c r="E20">
        <v>0.11842420268624174</v>
      </c>
      <c r="F20">
        <v>8.7885837416131096E-2</v>
      </c>
      <c r="G20">
        <v>0.10262598762230704</v>
      </c>
      <c r="H20">
        <v>1</v>
      </c>
    </row>
    <row r="21" spans="1:10" ht="15" thickBot="1" x14ac:dyDescent="0.35">
      <c r="A21" s="11" t="s">
        <v>12</v>
      </c>
      <c r="B21" s="11">
        <v>0.46553954430391237</v>
      </c>
      <c r="C21" s="11">
        <v>0.28323472853710108</v>
      </c>
      <c r="D21" s="11">
        <v>0.1165825628322433</v>
      </c>
      <c r="E21" s="11">
        <v>3.1407797580365361E-2</v>
      </c>
      <c r="F21" s="11">
        <v>-9.0913252409401804E-2</v>
      </c>
      <c r="G21" s="11">
        <v>-0.31536093715823699</v>
      </c>
      <c r="H21" s="11">
        <v>0.5215057891800533</v>
      </c>
      <c r="I21" s="11">
        <v>1</v>
      </c>
    </row>
    <row r="22" spans="1:10" ht="15" thickBot="1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4" spans="1:10" x14ac:dyDescent="0.3">
      <c r="A24" s="15" t="s">
        <v>209</v>
      </c>
      <c r="B24" s="15" t="s">
        <v>220</v>
      </c>
      <c r="C24" s="15" t="s">
        <v>210</v>
      </c>
      <c r="D24" s="15" t="s">
        <v>211</v>
      </c>
      <c r="E24" s="15" t="s">
        <v>212</v>
      </c>
      <c r="F24" s="15" t="s">
        <v>213</v>
      </c>
    </row>
    <row r="25" spans="1:10" x14ac:dyDescent="0.3">
      <c r="A25" s="15" t="s">
        <v>214</v>
      </c>
      <c r="B25" s="16" t="s">
        <v>218</v>
      </c>
      <c r="C25" s="15">
        <v>0.99</v>
      </c>
      <c r="D25" s="15">
        <v>1E-3</v>
      </c>
      <c r="E25" s="15">
        <v>2.1999999999999999E-2</v>
      </c>
      <c r="F25" s="17">
        <v>9.1450000000000004E-3</v>
      </c>
    </row>
    <row r="26" spans="1:10" x14ac:dyDescent="0.3">
      <c r="A26" s="15"/>
      <c r="B26" s="16" t="s">
        <v>219</v>
      </c>
      <c r="C26" s="15">
        <v>0.88</v>
      </c>
      <c r="D26" s="15">
        <v>0.33400000000000002</v>
      </c>
      <c r="E26" s="17">
        <v>0.57750100000000004</v>
      </c>
      <c r="F26" s="17">
        <v>0.168161</v>
      </c>
    </row>
    <row r="27" spans="1:10" x14ac:dyDescent="0.3">
      <c r="A27" s="15" t="s">
        <v>215</v>
      </c>
      <c r="B27" s="16" t="s">
        <v>218</v>
      </c>
      <c r="C27" s="18">
        <v>0.99014500000000005</v>
      </c>
      <c r="D27" s="17">
        <v>2.7512000000000002E-2</v>
      </c>
      <c r="E27" s="17">
        <v>0.16586600000000001</v>
      </c>
      <c r="F27" s="17">
        <v>7.4312000000000003E-2</v>
      </c>
    </row>
    <row r="28" spans="1:10" x14ac:dyDescent="0.3">
      <c r="A28" s="15"/>
      <c r="B28" s="16" t="s">
        <v>219</v>
      </c>
      <c r="C28" s="18">
        <v>0.79479699999999998</v>
      </c>
      <c r="D28" s="17">
        <v>0.473271</v>
      </c>
      <c r="E28" s="17">
        <v>0.68794699999999998</v>
      </c>
      <c r="F28" s="17">
        <v>0.22825799999999999</v>
      </c>
    </row>
    <row r="29" spans="1:10" x14ac:dyDescent="0.3">
      <c r="A29" s="15" t="s">
        <v>216</v>
      </c>
      <c r="B29" s="16" t="s">
        <v>218</v>
      </c>
      <c r="C29" s="18">
        <v>0.99905900000000003</v>
      </c>
      <c r="D29" s="17">
        <v>2.6280000000000001E-3</v>
      </c>
      <c r="E29" s="17">
        <v>5.1268000000000001E-2</v>
      </c>
      <c r="F29" s="17">
        <v>1.5942000000000001E-2</v>
      </c>
    </row>
    <row r="30" spans="1:10" x14ac:dyDescent="0.3">
      <c r="A30" s="15"/>
      <c r="B30" s="16" t="s">
        <v>219</v>
      </c>
      <c r="C30" s="18">
        <v>0.82987299999999997</v>
      </c>
      <c r="D30" s="17">
        <v>0.39237100000000003</v>
      </c>
      <c r="E30" s="17">
        <v>0.62639599999999995</v>
      </c>
      <c r="F30" s="17">
        <v>0.198459</v>
      </c>
    </row>
    <row r="31" spans="1:10" ht="28.8" x14ac:dyDescent="0.3">
      <c r="A31" s="19" t="s">
        <v>217</v>
      </c>
      <c r="B31" s="16" t="s">
        <v>218</v>
      </c>
      <c r="C31" s="18">
        <v>0.95614203004452902</v>
      </c>
      <c r="D31" s="17">
        <v>0.12110277490878101</v>
      </c>
      <c r="E31" s="17">
        <v>0.347998239807015</v>
      </c>
      <c r="F31" s="17">
        <v>0.153629129199881</v>
      </c>
    </row>
    <row r="32" spans="1:10" x14ac:dyDescent="0.3">
      <c r="A32" s="15"/>
      <c r="B32" s="16" t="s">
        <v>219</v>
      </c>
      <c r="C32" s="18">
        <v>0.83002415435670096</v>
      </c>
      <c r="D32" s="17">
        <v>0.46478010687499799</v>
      </c>
      <c r="E32" s="17">
        <v>0.68174783232145098</v>
      </c>
      <c r="F32" s="17">
        <v>0.23042381420889901</v>
      </c>
    </row>
  </sheetData>
  <conditionalFormatting sqref="B14:I21">
    <cfRule type="iconSet" priority="1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J10">
    <cfRule type="iconSet" priority="4">
      <iconSet iconSet="3Arrows">
        <cfvo type="percent" val="0"/>
        <cfvo type="percent" val="33"/>
        <cfvo type="percent" val="67"/>
      </iconSet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:J22 J14:J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6E16-F3E8-4A7E-B48D-E0CA80B90746}">
  <sheetPr filterMode="1"/>
  <dimension ref="A1:X419"/>
  <sheetViews>
    <sheetView tabSelected="1" zoomScaleNormal="100" workbookViewId="0">
      <selection activeCell="C23" sqref="C23"/>
    </sheetView>
  </sheetViews>
  <sheetFormatPr defaultRowHeight="14.4" x14ac:dyDescent="0.3"/>
  <cols>
    <col min="1" max="1" width="5.33203125" style="2" bestFit="1" customWidth="1"/>
    <col min="2" max="2" width="13.109375" style="3" bestFit="1" customWidth="1"/>
    <col min="3" max="3" width="16.88671875" style="3" bestFit="1" customWidth="1"/>
    <col min="4" max="4" width="8" style="3" bestFit="1" customWidth="1"/>
    <col min="5" max="5" width="8.77734375" style="3" bestFit="1" customWidth="1"/>
    <col min="6" max="6" width="6.5546875" style="3" bestFit="1" customWidth="1"/>
    <col min="7" max="7" width="6.6640625" style="3" bestFit="1" customWidth="1"/>
    <col min="8" max="9" width="6.77734375" style="3" bestFit="1" customWidth="1"/>
    <col min="10" max="10" width="6.44140625" style="3" customWidth="1"/>
    <col min="11" max="11" width="6.5546875" style="3" bestFit="1" customWidth="1"/>
    <col min="12" max="12" width="8.88671875" style="3" bestFit="1" customWidth="1"/>
    <col min="13" max="13" width="7.88671875" bestFit="1" customWidth="1"/>
    <col min="15" max="15" width="17.44140625" bestFit="1" customWidth="1"/>
    <col min="16" max="16" width="12.6640625" bestFit="1" customWidth="1"/>
    <col min="17" max="17" width="13.44140625" bestFit="1" customWidth="1"/>
    <col min="18" max="18" width="12.6640625" bestFit="1" customWidth="1"/>
    <col min="19" max="19" width="12" bestFit="1" customWidth="1"/>
    <col min="20" max="20" width="12.6640625" bestFit="1" customWidth="1"/>
    <col min="21" max="21" width="12" bestFit="1" customWidth="1"/>
    <col min="22" max="22" width="12.6640625" bestFit="1" customWidth="1"/>
  </cols>
  <sheetData>
    <row r="1" spans="1:20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20" x14ac:dyDescent="0.3">
      <c r="A2" s="5">
        <v>1</v>
      </c>
      <c r="B2" s="1" t="s">
        <v>14</v>
      </c>
      <c r="C2" s="1" t="s">
        <v>15</v>
      </c>
      <c r="D2" s="1">
        <v>976</v>
      </c>
      <c r="E2" s="1">
        <v>1.07</v>
      </c>
      <c r="F2" s="1">
        <v>40.18</v>
      </c>
      <c r="G2" s="1">
        <v>4.46</v>
      </c>
      <c r="H2" s="1">
        <v>42.16</v>
      </c>
      <c r="I2" s="1">
        <v>5.25</v>
      </c>
      <c r="J2" s="1">
        <v>0</v>
      </c>
      <c r="K2" s="1">
        <v>1</v>
      </c>
      <c r="L2" s="1">
        <v>4.2949999999999999</v>
      </c>
      <c r="M2" s="1">
        <v>1</v>
      </c>
      <c r="O2" t="s">
        <v>184</v>
      </c>
    </row>
    <row r="3" spans="1:20" ht="15" thickBot="1" x14ac:dyDescent="0.35">
      <c r="A3" s="5">
        <v>2</v>
      </c>
      <c r="B3" s="1" t="s">
        <v>14</v>
      </c>
      <c r="C3" s="1" t="s">
        <v>15</v>
      </c>
      <c r="D3" s="4">
        <v>976</v>
      </c>
      <c r="E3" s="4">
        <v>1.07</v>
      </c>
      <c r="F3" s="1">
        <v>40.18</v>
      </c>
      <c r="G3" s="1">
        <v>4.46</v>
      </c>
      <c r="H3" s="1">
        <v>42.16</v>
      </c>
      <c r="I3" s="1">
        <v>5.25</v>
      </c>
      <c r="J3" s="1">
        <v>25</v>
      </c>
      <c r="K3" s="1">
        <v>1</v>
      </c>
      <c r="L3" s="1">
        <v>2.7949999999999999</v>
      </c>
      <c r="M3" s="1">
        <v>1</v>
      </c>
    </row>
    <row r="4" spans="1:20" x14ac:dyDescent="0.3">
      <c r="A4" s="5">
        <v>5</v>
      </c>
      <c r="B4" s="4" t="s">
        <v>19</v>
      </c>
      <c r="C4" s="1" t="s">
        <v>20</v>
      </c>
      <c r="D4" s="4">
        <v>870</v>
      </c>
      <c r="E4" s="4">
        <v>0.83</v>
      </c>
      <c r="F4" s="4">
        <v>64.38</v>
      </c>
      <c r="G4" s="4">
        <v>4.17</v>
      </c>
      <c r="H4" s="4">
        <v>9.7899999999999991</v>
      </c>
      <c r="I4" s="5"/>
      <c r="J4" s="1">
        <v>0</v>
      </c>
      <c r="K4" s="1">
        <v>1</v>
      </c>
      <c r="L4" s="1">
        <v>3.363</v>
      </c>
      <c r="M4" s="1">
        <v>2</v>
      </c>
      <c r="O4" s="13" t="s">
        <v>185</v>
      </c>
      <c r="P4" s="13"/>
    </row>
    <row r="5" spans="1:20" x14ac:dyDescent="0.3">
      <c r="A5" s="5">
        <v>6</v>
      </c>
      <c r="B5" s="4" t="s">
        <v>19</v>
      </c>
      <c r="C5" s="1" t="s">
        <v>20</v>
      </c>
      <c r="D5" s="4">
        <v>870</v>
      </c>
      <c r="E5" s="4">
        <v>0.83</v>
      </c>
      <c r="F5" s="4">
        <v>64.38</v>
      </c>
      <c r="G5" s="4">
        <v>4.17</v>
      </c>
      <c r="H5" s="4">
        <v>9.7899999999999991</v>
      </c>
      <c r="I5" s="5"/>
      <c r="J5" s="1">
        <v>25</v>
      </c>
      <c r="K5" s="1">
        <v>1</v>
      </c>
      <c r="L5" s="1">
        <v>2.25</v>
      </c>
      <c r="M5" s="1">
        <v>2</v>
      </c>
      <c r="O5" t="s">
        <v>186</v>
      </c>
      <c r="P5">
        <v>4.3331384731836328E-2</v>
      </c>
    </row>
    <row r="6" spans="1:20" x14ac:dyDescent="0.3">
      <c r="A6" s="5">
        <v>7</v>
      </c>
      <c r="B6" s="4" t="s">
        <v>21</v>
      </c>
      <c r="C6" s="1" t="s">
        <v>20</v>
      </c>
      <c r="D6" s="4">
        <v>639</v>
      </c>
      <c r="E6" s="4">
        <v>0.52</v>
      </c>
      <c r="F6" s="4">
        <v>62.49</v>
      </c>
      <c r="G6" s="4">
        <v>4</v>
      </c>
      <c r="H6" s="4">
        <v>9.0500000000000007</v>
      </c>
      <c r="I6" s="4"/>
      <c r="J6" s="1">
        <v>0</v>
      </c>
      <c r="K6" s="1">
        <v>1</v>
      </c>
      <c r="L6" s="1">
        <v>2.9769999999999999</v>
      </c>
      <c r="M6" s="1">
        <v>2</v>
      </c>
      <c r="O6" t="s">
        <v>187</v>
      </c>
      <c r="P6">
        <v>1.8776089027784182E-3</v>
      </c>
    </row>
    <row r="7" spans="1:20" x14ac:dyDescent="0.3">
      <c r="A7" s="5">
        <v>8</v>
      </c>
      <c r="B7" s="4" t="s">
        <v>21</v>
      </c>
      <c r="C7" s="1" t="s">
        <v>20</v>
      </c>
      <c r="D7" s="4">
        <v>639</v>
      </c>
      <c r="E7" s="4">
        <v>0.52</v>
      </c>
      <c r="F7" s="4">
        <v>62.49</v>
      </c>
      <c r="G7" s="4">
        <v>4</v>
      </c>
      <c r="H7" s="4">
        <v>9.0500000000000007</v>
      </c>
      <c r="I7" s="4"/>
      <c r="J7" s="1">
        <v>25</v>
      </c>
      <c r="K7" s="1">
        <v>1</v>
      </c>
      <c r="L7" s="1">
        <v>1.522</v>
      </c>
      <c r="M7" s="1">
        <v>2</v>
      </c>
      <c r="O7" t="s">
        <v>188</v>
      </c>
      <c r="P7">
        <v>-2.0061358096621325E-3</v>
      </c>
    </row>
    <row r="8" spans="1:20" x14ac:dyDescent="0.3">
      <c r="A8" s="5">
        <v>9</v>
      </c>
      <c r="B8" s="4" t="s">
        <v>22</v>
      </c>
      <c r="C8" s="1" t="s">
        <v>20</v>
      </c>
      <c r="D8" s="4">
        <v>548</v>
      </c>
      <c r="E8" s="4">
        <v>0.5</v>
      </c>
      <c r="F8" s="4">
        <v>60.61</v>
      </c>
      <c r="G8" s="4">
        <v>3.9</v>
      </c>
      <c r="H8" s="4">
        <v>8.7899999999999991</v>
      </c>
      <c r="I8" s="4"/>
      <c r="J8" s="1">
        <v>0</v>
      </c>
      <c r="K8" s="1">
        <v>1</v>
      </c>
      <c r="L8" s="1">
        <v>2.2040000000000002</v>
      </c>
      <c r="M8" s="1">
        <v>2</v>
      </c>
      <c r="O8" t="s">
        <v>189</v>
      </c>
      <c r="P8">
        <v>6.0600201068459407</v>
      </c>
    </row>
    <row r="9" spans="1:20" ht="15" thickBot="1" x14ac:dyDescent="0.35">
      <c r="A9" s="5">
        <v>10</v>
      </c>
      <c r="B9" s="4" t="s">
        <v>22</v>
      </c>
      <c r="C9" s="1" t="s">
        <v>20</v>
      </c>
      <c r="D9" s="4">
        <v>548</v>
      </c>
      <c r="E9" s="4">
        <v>0.5</v>
      </c>
      <c r="F9" s="4">
        <v>60.61</v>
      </c>
      <c r="G9" s="4">
        <v>3.9</v>
      </c>
      <c r="H9" s="4">
        <v>8.7899999999999991</v>
      </c>
      <c r="I9" s="4"/>
      <c r="J9" s="1">
        <v>25</v>
      </c>
      <c r="K9" s="1">
        <v>1</v>
      </c>
      <c r="L9" s="1">
        <v>1.0229999999999999</v>
      </c>
      <c r="M9" s="1">
        <v>2</v>
      </c>
      <c r="O9" s="11" t="s">
        <v>190</v>
      </c>
      <c r="P9" s="11">
        <v>259</v>
      </c>
    </row>
    <row r="10" spans="1:20" x14ac:dyDescent="0.3">
      <c r="A10" s="5">
        <v>11</v>
      </c>
      <c r="B10" s="4" t="s">
        <v>23</v>
      </c>
      <c r="C10" s="1" t="s">
        <v>24</v>
      </c>
      <c r="D10" s="4">
        <v>232</v>
      </c>
      <c r="E10" s="4">
        <v>0.55000000000000004</v>
      </c>
      <c r="F10" s="4">
        <v>29.08</v>
      </c>
      <c r="G10" s="4">
        <v>6.22</v>
      </c>
      <c r="H10" s="4">
        <v>16.57</v>
      </c>
      <c r="I10" s="4"/>
      <c r="J10" s="1">
        <v>0</v>
      </c>
      <c r="K10" s="1">
        <v>1</v>
      </c>
      <c r="L10" s="1">
        <v>2.3180000000000001</v>
      </c>
      <c r="M10" s="1">
        <v>3</v>
      </c>
    </row>
    <row r="11" spans="1:20" ht="15" thickBot="1" x14ac:dyDescent="0.35">
      <c r="A11" s="5">
        <v>12</v>
      </c>
      <c r="B11" s="4" t="s">
        <v>23</v>
      </c>
      <c r="C11" s="1" t="s">
        <v>24</v>
      </c>
      <c r="D11" s="4">
        <v>232</v>
      </c>
      <c r="E11" s="4">
        <v>0.55000000000000004</v>
      </c>
      <c r="F11" s="4">
        <v>29.08</v>
      </c>
      <c r="G11" s="4">
        <v>6.22</v>
      </c>
      <c r="H11" s="4">
        <v>16.57</v>
      </c>
      <c r="I11" s="4"/>
      <c r="J11" s="1">
        <v>25</v>
      </c>
      <c r="K11" s="1">
        <v>1</v>
      </c>
      <c r="L11" s="1">
        <v>1.1359999999999999</v>
      </c>
      <c r="M11" s="1">
        <v>3</v>
      </c>
      <c r="O11" t="s">
        <v>191</v>
      </c>
    </row>
    <row r="12" spans="1:20" x14ac:dyDescent="0.3">
      <c r="A12" s="5">
        <v>13</v>
      </c>
      <c r="B12" s="1" t="s">
        <v>25</v>
      </c>
      <c r="C12" s="1" t="s">
        <v>24</v>
      </c>
      <c r="D12" s="4">
        <v>339</v>
      </c>
      <c r="E12" s="4">
        <v>0.47</v>
      </c>
      <c r="F12" s="4">
        <v>19.07</v>
      </c>
      <c r="G12" s="4">
        <v>5.66</v>
      </c>
      <c r="H12" s="4">
        <v>11.13</v>
      </c>
      <c r="I12" s="4"/>
      <c r="J12" s="1">
        <v>0</v>
      </c>
      <c r="K12" s="1">
        <v>1</v>
      </c>
      <c r="L12" s="1">
        <v>1.84</v>
      </c>
      <c r="M12" s="1">
        <v>3</v>
      </c>
      <c r="O12" s="12"/>
      <c r="P12" s="12" t="s">
        <v>196</v>
      </c>
      <c r="Q12" s="12" t="s">
        <v>197</v>
      </c>
      <c r="R12" s="12" t="s">
        <v>198</v>
      </c>
      <c r="S12" s="12" t="s">
        <v>199</v>
      </c>
      <c r="T12" s="12" t="s">
        <v>200</v>
      </c>
    </row>
    <row r="13" spans="1:20" x14ac:dyDescent="0.3">
      <c r="A13" s="5">
        <v>14</v>
      </c>
      <c r="B13" s="1" t="s">
        <v>25</v>
      </c>
      <c r="C13" s="1" t="s">
        <v>24</v>
      </c>
      <c r="D13" s="4">
        <v>339</v>
      </c>
      <c r="E13" s="4">
        <v>0.47</v>
      </c>
      <c r="F13" s="4">
        <v>19.07</v>
      </c>
      <c r="G13" s="4">
        <v>5.66</v>
      </c>
      <c r="H13" s="4">
        <v>11.13</v>
      </c>
      <c r="I13" s="4"/>
      <c r="J13" s="1">
        <v>25</v>
      </c>
      <c r="K13" s="1">
        <v>1</v>
      </c>
      <c r="L13" s="1">
        <v>0.97699999999999998</v>
      </c>
      <c r="M13" s="1">
        <v>3</v>
      </c>
      <c r="O13" t="s">
        <v>192</v>
      </c>
      <c r="P13">
        <v>1</v>
      </c>
      <c r="Q13">
        <v>17.754260635569153</v>
      </c>
      <c r="R13">
        <v>17.754260635569153</v>
      </c>
      <c r="S13">
        <v>0.48345322409168495</v>
      </c>
      <c r="T13">
        <v>0.48749049781455511</v>
      </c>
    </row>
    <row r="14" spans="1:20" x14ac:dyDescent="0.3">
      <c r="A14" s="5">
        <v>15</v>
      </c>
      <c r="B14" s="1" t="s">
        <v>26</v>
      </c>
      <c r="C14" s="1" t="s">
        <v>24</v>
      </c>
      <c r="D14" s="4">
        <v>625</v>
      </c>
      <c r="E14" s="4">
        <v>0.31</v>
      </c>
      <c r="F14" s="4">
        <v>13.14</v>
      </c>
      <c r="G14" s="4">
        <v>6.16</v>
      </c>
      <c r="H14" s="4">
        <v>7.34</v>
      </c>
      <c r="I14" s="4"/>
      <c r="J14" s="1">
        <v>0</v>
      </c>
      <c r="K14" s="1">
        <v>1</v>
      </c>
      <c r="L14" s="1">
        <v>1.8779999999999999</v>
      </c>
      <c r="M14" s="1">
        <v>3</v>
      </c>
      <c r="O14" t="s">
        <v>193</v>
      </c>
      <c r="P14">
        <v>257</v>
      </c>
      <c r="Q14">
        <v>9438.027829711913</v>
      </c>
      <c r="R14">
        <v>36.723843695377091</v>
      </c>
    </row>
    <row r="15" spans="1:20" ht="15" thickBot="1" x14ac:dyDescent="0.35">
      <c r="A15" s="5">
        <v>16</v>
      </c>
      <c r="B15" s="1" t="s">
        <v>26</v>
      </c>
      <c r="C15" s="1" t="s">
        <v>24</v>
      </c>
      <c r="D15" s="4">
        <v>625</v>
      </c>
      <c r="E15" s="4">
        <v>0.31</v>
      </c>
      <c r="F15" s="4">
        <v>13.14</v>
      </c>
      <c r="G15" s="4">
        <v>6.16</v>
      </c>
      <c r="H15" s="4">
        <v>7.34</v>
      </c>
      <c r="I15" s="4"/>
      <c r="J15" s="1">
        <v>25</v>
      </c>
      <c r="K15" s="1">
        <v>1</v>
      </c>
      <c r="L15" s="1">
        <v>0.93</v>
      </c>
      <c r="M15" s="1">
        <v>3</v>
      </c>
      <c r="O15" s="11" t="s">
        <v>194</v>
      </c>
      <c r="P15" s="11">
        <v>258</v>
      </c>
      <c r="Q15" s="11">
        <v>9455.7820903474822</v>
      </c>
      <c r="R15" s="11"/>
      <c r="S15" s="11"/>
      <c r="T15" s="11"/>
    </row>
    <row r="16" spans="1:20" ht="15" thickBot="1" x14ac:dyDescent="0.35">
      <c r="A16" s="5">
        <v>17</v>
      </c>
      <c r="B16" s="1" t="s">
        <v>27</v>
      </c>
      <c r="C16" s="1" t="s">
        <v>24</v>
      </c>
      <c r="D16" s="4">
        <v>1085</v>
      </c>
      <c r="E16" s="4">
        <v>0.62</v>
      </c>
      <c r="F16" s="4">
        <v>11.6</v>
      </c>
      <c r="G16" s="4">
        <v>5.82</v>
      </c>
      <c r="H16" s="4">
        <v>6.14</v>
      </c>
      <c r="I16" s="4"/>
      <c r="J16" s="1">
        <v>0</v>
      </c>
      <c r="K16" s="1">
        <v>1</v>
      </c>
      <c r="L16" s="1">
        <v>2.1139999999999999</v>
      </c>
      <c r="M16" s="1">
        <v>3</v>
      </c>
    </row>
    <row r="17" spans="1:23" x14ac:dyDescent="0.3">
      <c r="A17" s="5">
        <v>18</v>
      </c>
      <c r="B17" s="1" t="s">
        <v>27</v>
      </c>
      <c r="C17" s="1" t="s">
        <v>24</v>
      </c>
      <c r="D17" s="4">
        <v>1085</v>
      </c>
      <c r="E17" s="4">
        <v>0.62</v>
      </c>
      <c r="F17" s="4">
        <v>11.6</v>
      </c>
      <c r="G17" s="4">
        <v>5.82</v>
      </c>
      <c r="H17" s="4">
        <v>6.14</v>
      </c>
      <c r="I17" s="4"/>
      <c r="J17" s="1">
        <v>25</v>
      </c>
      <c r="K17" s="1">
        <v>1</v>
      </c>
      <c r="L17" s="1">
        <v>1.0680000000000001</v>
      </c>
      <c r="M17" s="1">
        <v>3</v>
      </c>
      <c r="O17" s="12"/>
      <c r="P17" s="12" t="s">
        <v>201</v>
      </c>
      <c r="Q17" s="12" t="s">
        <v>189</v>
      </c>
      <c r="R17" s="12" t="s">
        <v>202</v>
      </c>
      <c r="S17" s="12" t="s">
        <v>203</v>
      </c>
      <c r="T17" s="12" t="s">
        <v>204</v>
      </c>
      <c r="U17" s="12" t="s">
        <v>205</v>
      </c>
      <c r="V17" s="12" t="s">
        <v>206</v>
      </c>
      <c r="W17" s="12" t="s">
        <v>207</v>
      </c>
    </row>
    <row r="18" spans="1:23" x14ac:dyDescent="0.3">
      <c r="A18" s="5">
        <v>19</v>
      </c>
      <c r="B18" s="1" t="s">
        <v>28</v>
      </c>
      <c r="C18" s="1" t="s">
        <v>24</v>
      </c>
      <c r="D18" s="4">
        <v>1304</v>
      </c>
      <c r="E18" s="4">
        <v>0.78</v>
      </c>
      <c r="F18" s="4">
        <v>9.48</v>
      </c>
      <c r="G18" s="4">
        <v>5.57</v>
      </c>
      <c r="H18" s="4">
        <v>4.95</v>
      </c>
      <c r="I18" s="4"/>
      <c r="J18" s="1">
        <v>0</v>
      </c>
      <c r="K18" s="1">
        <v>1</v>
      </c>
      <c r="L18" s="1">
        <v>2.6360000000000001</v>
      </c>
      <c r="M18" s="1">
        <v>3</v>
      </c>
      <c r="O18" t="s">
        <v>195</v>
      </c>
      <c r="P18">
        <v>13.522085723196039</v>
      </c>
      <c r="Q18">
        <v>0.80141771148730812</v>
      </c>
      <c r="R18">
        <v>16.872706366947053</v>
      </c>
      <c r="S18">
        <v>1.6762920108132713E-43</v>
      </c>
      <c r="T18">
        <v>11.943903915589448</v>
      </c>
      <c r="U18">
        <v>15.100267530802629</v>
      </c>
      <c r="V18">
        <v>11.943903915589448</v>
      </c>
      <c r="W18">
        <v>15.100267530802629</v>
      </c>
    </row>
    <row r="19" spans="1:23" ht="15" thickBot="1" x14ac:dyDescent="0.35">
      <c r="A19" s="5">
        <v>20</v>
      </c>
      <c r="B19" s="1" t="s">
        <v>28</v>
      </c>
      <c r="C19" s="1" t="s">
        <v>24</v>
      </c>
      <c r="D19" s="4">
        <v>1304</v>
      </c>
      <c r="E19" s="4">
        <v>0.78</v>
      </c>
      <c r="F19" s="4">
        <v>9.48</v>
      </c>
      <c r="G19" s="4">
        <v>5.57</v>
      </c>
      <c r="H19" s="4">
        <v>4.95</v>
      </c>
      <c r="I19" s="4"/>
      <c r="J19" s="1">
        <v>25</v>
      </c>
      <c r="K19" s="1">
        <v>1</v>
      </c>
      <c r="L19" s="1">
        <v>1.3180000000000001</v>
      </c>
      <c r="M19" s="1">
        <v>3</v>
      </c>
      <c r="O19" s="11" t="s">
        <v>12</v>
      </c>
      <c r="P19" s="11">
        <v>-0.15871656842339291</v>
      </c>
      <c r="Q19" s="11">
        <v>0.22826800052444665</v>
      </c>
      <c r="R19" s="11">
        <v>-0.69530800663580072</v>
      </c>
      <c r="S19" s="11">
        <v>0.48749049781448051</v>
      </c>
      <c r="T19" s="11">
        <v>-0.60823047424642229</v>
      </c>
      <c r="U19" s="11">
        <v>0.29079733739963642</v>
      </c>
      <c r="V19" s="11">
        <v>-0.60823047424642229</v>
      </c>
      <c r="W19" s="11">
        <v>0.29079733739963642</v>
      </c>
    </row>
    <row r="20" spans="1:23" x14ac:dyDescent="0.3">
      <c r="A20" s="5">
        <v>21</v>
      </c>
      <c r="B20" s="1" t="s">
        <v>29</v>
      </c>
      <c r="C20" s="1" t="s">
        <v>24</v>
      </c>
      <c r="D20" s="4">
        <v>1131</v>
      </c>
      <c r="E20" s="4">
        <v>1.02</v>
      </c>
      <c r="F20" s="4">
        <v>8.48</v>
      </c>
      <c r="G20" s="4">
        <v>4.72</v>
      </c>
      <c r="H20" s="4">
        <v>4.4800000000000004</v>
      </c>
      <c r="I20" s="4"/>
      <c r="J20" s="1">
        <v>0</v>
      </c>
      <c r="K20" s="1">
        <v>1</v>
      </c>
      <c r="L20" s="1">
        <v>2.2949999999999999</v>
      </c>
      <c r="M20" s="1">
        <v>3</v>
      </c>
    </row>
    <row r="21" spans="1:23" x14ac:dyDescent="0.3">
      <c r="A21" s="5">
        <v>22</v>
      </c>
      <c r="B21" s="1" t="s">
        <v>29</v>
      </c>
      <c r="C21" s="1" t="s">
        <v>24</v>
      </c>
      <c r="D21" s="4">
        <v>1131</v>
      </c>
      <c r="E21" s="4">
        <v>1.02</v>
      </c>
      <c r="F21" s="4">
        <v>8.48</v>
      </c>
      <c r="G21" s="4">
        <v>4.72</v>
      </c>
      <c r="H21" s="4">
        <v>4.4800000000000004</v>
      </c>
      <c r="I21" s="4"/>
      <c r="J21" s="1">
        <v>25</v>
      </c>
      <c r="K21" s="1">
        <v>1</v>
      </c>
      <c r="L21" s="1">
        <v>1.0229999999999999</v>
      </c>
      <c r="M21" s="1">
        <v>3</v>
      </c>
    </row>
    <row r="22" spans="1:23" x14ac:dyDescent="0.3">
      <c r="A22" s="5">
        <v>23</v>
      </c>
      <c r="B22" s="1" t="s">
        <v>30</v>
      </c>
      <c r="C22" s="1" t="s">
        <v>20</v>
      </c>
      <c r="D22" s="4">
        <v>1328</v>
      </c>
      <c r="E22" s="4">
        <v>1.3</v>
      </c>
      <c r="F22" s="4">
        <v>62.79</v>
      </c>
      <c r="G22" s="4">
        <v>3.91</v>
      </c>
      <c r="H22" s="4">
        <v>10.27</v>
      </c>
      <c r="I22" s="4"/>
      <c r="J22" s="1">
        <v>0</v>
      </c>
      <c r="K22" s="1">
        <v>1</v>
      </c>
      <c r="L22" s="1">
        <v>5.1820000000000004</v>
      </c>
      <c r="M22" s="1">
        <v>4</v>
      </c>
    </row>
    <row r="23" spans="1:23" x14ac:dyDescent="0.3">
      <c r="A23" s="5">
        <v>24</v>
      </c>
      <c r="B23" s="1" t="s">
        <v>30</v>
      </c>
      <c r="C23" s="1" t="s">
        <v>20</v>
      </c>
      <c r="D23" s="4">
        <v>1328</v>
      </c>
      <c r="E23" s="4">
        <v>1.3</v>
      </c>
      <c r="F23" s="4">
        <v>62.79</v>
      </c>
      <c r="G23" s="4">
        <v>3.91</v>
      </c>
      <c r="H23" s="4">
        <v>10.27</v>
      </c>
      <c r="I23" s="4"/>
      <c r="J23" s="1">
        <v>25</v>
      </c>
      <c r="K23" s="1">
        <v>1</v>
      </c>
      <c r="L23" s="1">
        <v>3.2040000000000002</v>
      </c>
      <c r="M23" s="1">
        <v>4</v>
      </c>
    </row>
    <row r="24" spans="1:23" x14ac:dyDescent="0.3">
      <c r="A24" s="5">
        <v>25</v>
      </c>
      <c r="B24" s="1" t="s">
        <v>31</v>
      </c>
      <c r="C24" s="1" t="s">
        <v>20</v>
      </c>
      <c r="D24" s="4">
        <v>1070</v>
      </c>
      <c r="E24" s="4">
        <v>0.67</v>
      </c>
      <c r="F24" s="4">
        <v>63.37</v>
      </c>
      <c r="G24" s="4">
        <v>3.78</v>
      </c>
      <c r="H24" s="4">
        <v>8.9600000000000009</v>
      </c>
      <c r="I24" s="4"/>
      <c r="J24" s="1">
        <v>0</v>
      </c>
      <c r="K24" s="1">
        <v>1</v>
      </c>
      <c r="L24" s="1">
        <v>4.1589999999999998</v>
      </c>
      <c r="M24" s="1">
        <v>4</v>
      </c>
    </row>
    <row r="25" spans="1:23" x14ac:dyDescent="0.3">
      <c r="A25" s="5">
        <v>26</v>
      </c>
      <c r="B25" s="1" t="s">
        <v>31</v>
      </c>
      <c r="C25" s="1" t="s">
        <v>20</v>
      </c>
      <c r="D25" s="4">
        <v>1070</v>
      </c>
      <c r="E25" s="4">
        <v>0.67</v>
      </c>
      <c r="F25" s="4">
        <v>63.37</v>
      </c>
      <c r="G25" s="4">
        <v>3.78</v>
      </c>
      <c r="H25" s="4">
        <v>8.9600000000000009</v>
      </c>
      <c r="I25" s="4"/>
      <c r="J25" s="1">
        <v>25</v>
      </c>
      <c r="K25" s="1">
        <v>1</v>
      </c>
      <c r="L25" s="1">
        <v>2.3860000000000001</v>
      </c>
      <c r="M25" s="1">
        <v>4</v>
      </c>
    </row>
    <row r="26" spans="1:23" x14ac:dyDescent="0.3">
      <c r="A26" s="5">
        <v>27</v>
      </c>
      <c r="B26" s="1" t="s">
        <v>32</v>
      </c>
      <c r="C26" s="1" t="s">
        <v>20</v>
      </c>
      <c r="D26" s="4">
        <v>960</v>
      </c>
      <c r="E26" s="4">
        <v>0.67</v>
      </c>
      <c r="F26" s="4">
        <v>62.12</v>
      </c>
      <c r="G26" s="4">
        <v>3.77</v>
      </c>
      <c r="H26" s="4">
        <v>8.74</v>
      </c>
      <c r="I26" s="4"/>
      <c r="J26" s="1">
        <v>0</v>
      </c>
      <c r="K26" s="1">
        <v>1</v>
      </c>
      <c r="L26" s="1">
        <v>3.7269999999999999</v>
      </c>
      <c r="M26" s="1">
        <v>4</v>
      </c>
    </row>
    <row r="27" spans="1:23" x14ac:dyDescent="0.3">
      <c r="A27" s="5">
        <v>28</v>
      </c>
      <c r="B27" s="1" t="s">
        <v>32</v>
      </c>
      <c r="C27" s="1" t="s">
        <v>20</v>
      </c>
      <c r="D27" s="4">
        <v>960</v>
      </c>
      <c r="E27" s="4">
        <v>0.67</v>
      </c>
      <c r="F27" s="4">
        <v>62.12</v>
      </c>
      <c r="G27" s="4">
        <v>3.77</v>
      </c>
      <c r="H27" s="4">
        <v>8.74</v>
      </c>
      <c r="I27" s="4"/>
      <c r="J27" s="1">
        <v>25</v>
      </c>
      <c r="K27" s="1">
        <v>1</v>
      </c>
      <c r="L27" s="1">
        <v>2.0230000000000001</v>
      </c>
      <c r="M27" s="1">
        <v>4</v>
      </c>
    </row>
    <row r="28" spans="1:23" x14ac:dyDescent="0.3">
      <c r="A28" s="5">
        <v>43</v>
      </c>
      <c r="B28" s="5" t="s">
        <v>44</v>
      </c>
      <c r="C28" s="5" t="s">
        <v>15</v>
      </c>
      <c r="D28" s="5">
        <v>1730</v>
      </c>
      <c r="E28" s="5">
        <v>0.78</v>
      </c>
      <c r="F28" s="5">
        <v>72.400000000000006</v>
      </c>
      <c r="G28" s="5">
        <v>2.0299999999999998</v>
      </c>
      <c r="H28" s="5">
        <v>13.3</v>
      </c>
      <c r="I28" s="5"/>
      <c r="J28" s="5">
        <v>0</v>
      </c>
      <c r="K28" s="5">
        <v>0.15</v>
      </c>
      <c r="L28" s="5">
        <v>1.67</v>
      </c>
      <c r="M28" s="1">
        <v>9</v>
      </c>
    </row>
    <row r="29" spans="1:23" x14ac:dyDescent="0.3">
      <c r="A29" s="5">
        <v>44</v>
      </c>
      <c r="B29" s="5" t="s">
        <v>44</v>
      </c>
      <c r="C29" s="5" t="s">
        <v>15</v>
      </c>
      <c r="D29" s="5">
        <v>1730</v>
      </c>
      <c r="E29" s="5">
        <v>0.78</v>
      </c>
      <c r="F29" s="5">
        <v>72.400000000000006</v>
      </c>
      <c r="G29" s="5">
        <v>2.0299999999999998</v>
      </c>
      <c r="H29" s="5">
        <v>13.3</v>
      </c>
      <c r="I29" s="5"/>
      <c r="J29" s="5">
        <v>0</v>
      </c>
      <c r="K29" s="5">
        <v>1</v>
      </c>
      <c r="L29" s="5">
        <v>5.74</v>
      </c>
      <c r="M29" s="1">
        <v>9</v>
      </c>
    </row>
    <row r="30" spans="1:23" x14ac:dyDescent="0.3">
      <c r="A30" s="5">
        <v>45</v>
      </c>
      <c r="B30" s="5" t="s">
        <v>44</v>
      </c>
      <c r="C30" s="5" t="s">
        <v>15</v>
      </c>
      <c r="D30" s="5">
        <v>1730</v>
      </c>
      <c r="E30" s="5">
        <v>0.78</v>
      </c>
      <c r="F30" s="5">
        <v>72.400000000000006</v>
      </c>
      <c r="G30" s="5">
        <v>2.0299999999999998</v>
      </c>
      <c r="H30" s="5">
        <v>13.3</v>
      </c>
      <c r="I30" s="5"/>
      <c r="J30" s="5">
        <v>25</v>
      </c>
      <c r="K30" s="5">
        <v>0.15</v>
      </c>
      <c r="L30" s="5">
        <v>0.86</v>
      </c>
      <c r="M30" s="1">
        <v>9</v>
      </c>
    </row>
    <row r="31" spans="1:23" x14ac:dyDescent="0.3">
      <c r="A31" s="5">
        <v>46</v>
      </c>
      <c r="B31" s="5" t="s">
        <v>44</v>
      </c>
      <c r="C31" s="5" t="s">
        <v>15</v>
      </c>
      <c r="D31" s="5">
        <v>1730</v>
      </c>
      <c r="E31" s="5">
        <v>0.78</v>
      </c>
      <c r="F31" s="5">
        <v>72.400000000000006</v>
      </c>
      <c r="G31" s="5">
        <v>2.0299999999999998</v>
      </c>
      <c r="H31" s="5">
        <v>13.3</v>
      </c>
      <c r="I31" s="5"/>
      <c r="J31" s="5">
        <v>25</v>
      </c>
      <c r="K31" s="5">
        <v>1</v>
      </c>
      <c r="L31" s="5">
        <v>3.35</v>
      </c>
      <c r="M31" s="1">
        <v>9</v>
      </c>
    </row>
    <row r="32" spans="1:23" x14ac:dyDescent="0.3">
      <c r="A32" s="5">
        <v>47</v>
      </c>
      <c r="B32" s="5" t="s">
        <v>45</v>
      </c>
      <c r="C32" s="5" t="s">
        <v>15</v>
      </c>
      <c r="D32" s="5">
        <v>1580</v>
      </c>
      <c r="E32" s="5">
        <v>0.7</v>
      </c>
      <c r="F32" s="5">
        <v>72.7</v>
      </c>
      <c r="G32" s="5">
        <v>2.31</v>
      </c>
      <c r="H32" s="5">
        <v>12.8</v>
      </c>
      <c r="I32" s="5"/>
      <c r="J32" s="5">
        <v>0</v>
      </c>
      <c r="K32" s="5">
        <v>0.15</v>
      </c>
      <c r="L32" s="5">
        <v>1.6</v>
      </c>
      <c r="M32" s="1">
        <v>9</v>
      </c>
    </row>
    <row r="33" spans="1:24" x14ac:dyDescent="0.3">
      <c r="A33" s="5">
        <v>48</v>
      </c>
      <c r="B33" s="5" t="s">
        <v>45</v>
      </c>
      <c r="C33" s="5" t="s">
        <v>15</v>
      </c>
      <c r="D33" s="5">
        <v>1580</v>
      </c>
      <c r="E33" s="5">
        <v>0.7</v>
      </c>
      <c r="F33" s="5">
        <v>72.7</v>
      </c>
      <c r="G33" s="5">
        <v>2.31</v>
      </c>
      <c r="H33" s="5">
        <v>12.8</v>
      </c>
      <c r="I33" s="5"/>
      <c r="J33" s="5">
        <v>0</v>
      </c>
      <c r="K33" s="5">
        <v>1</v>
      </c>
      <c r="L33" s="5">
        <v>5.17</v>
      </c>
      <c r="M33" s="1">
        <v>9</v>
      </c>
    </row>
    <row r="34" spans="1:24" x14ac:dyDescent="0.3">
      <c r="A34" s="5">
        <v>49</v>
      </c>
      <c r="B34" s="5" t="s">
        <v>45</v>
      </c>
      <c r="C34" s="5" t="s">
        <v>15</v>
      </c>
      <c r="D34" s="5">
        <v>1580</v>
      </c>
      <c r="E34" s="5">
        <v>0.7</v>
      </c>
      <c r="F34" s="5">
        <v>72.7</v>
      </c>
      <c r="G34" s="5">
        <v>2.31</v>
      </c>
      <c r="H34" s="5">
        <v>12.8</v>
      </c>
      <c r="I34" s="5"/>
      <c r="J34" s="5">
        <v>25</v>
      </c>
      <c r="K34" s="5">
        <v>0.15</v>
      </c>
      <c r="L34" s="5">
        <v>0.85</v>
      </c>
      <c r="M34" s="1">
        <v>9</v>
      </c>
    </row>
    <row r="35" spans="1:24" x14ac:dyDescent="0.3">
      <c r="A35" s="5">
        <v>50</v>
      </c>
      <c r="B35" s="5" t="s">
        <v>45</v>
      </c>
      <c r="C35" s="5" t="s">
        <v>15</v>
      </c>
      <c r="D35" s="5">
        <v>1580</v>
      </c>
      <c r="E35" s="5">
        <v>0.7</v>
      </c>
      <c r="F35" s="5">
        <v>72.7</v>
      </c>
      <c r="G35" s="5">
        <v>2.31</v>
      </c>
      <c r="H35" s="5">
        <v>12.8</v>
      </c>
      <c r="I35" s="5"/>
      <c r="J35" s="5">
        <v>25</v>
      </c>
      <c r="K35" s="5">
        <v>1</v>
      </c>
      <c r="L35" s="5">
        <v>3.05</v>
      </c>
      <c r="M35" s="1">
        <v>9</v>
      </c>
    </row>
    <row r="36" spans="1:24" x14ac:dyDescent="0.3">
      <c r="A36" s="5">
        <v>51</v>
      </c>
      <c r="B36" s="5" t="s">
        <v>46</v>
      </c>
      <c r="C36" s="5" t="s">
        <v>20</v>
      </c>
      <c r="D36" s="5">
        <v>417</v>
      </c>
      <c r="E36" s="5">
        <v>0.39</v>
      </c>
      <c r="F36" s="5">
        <v>52.63</v>
      </c>
      <c r="G36" s="5">
        <v>6.02</v>
      </c>
      <c r="H36" s="5">
        <v>18.93</v>
      </c>
      <c r="I36" s="5">
        <v>18.239999999999998</v>
      </c>
      <c r="J36" s="5">
        <v>0</v>
      </c>
      <c r="K36" s="5">
        <v>1</v>
      </c>
      <c r="L36" s="5">
        <v>5.88</v>
      </c>
      <c r="M36" s="1">
        <v>10</v>
      </c>
    </row>
    <row r="37" spans="1:24" x14ac:dyDescent="0.3">
      <c r="A37" s="5">
        <v>52</v>
      </c>
      <c r="B37" s="5" t="s">
        <v>46</v>
      </c>
      <c r="C37" s="5" t="s">
        <v>20</v>
      </c>
      <c r="D37" s="5">
        <v>417</v>
      </c>
      <c r="E37" s="5">
        <v>0.39</v>
      </c>
      <c r="F37" s="5">
        <v>52.63</v>
      </c>
      <c r="G37" s="5">
        <v>6.02</v>
      </c>
      <c r="H37" s="5">
        <v>18.93</v>
      </c>
      <c r="I37" s="5">
        <v>18.2</v>
      </c>
      <c r="J37" s="5">
        <v>25</v>
      </c>
      <c r="K37" s="5">
        <v>1</v>
      </c>
      <c r="L37" s="5">
        <v>3.99</v>
      </c>
      <c r="M37" s="1">
        <v>10</v>
      </c>
    </row>
    <row r="38" spans="1:24" x14ac:dyDescent="0.3">
      <c r="A38" s="5">
        <v>53</v>
      </c>
      <c r="B38" s="5" t="s">
        <v>47</v>
      </c>
      <c r="C38" s="5" t="s">
        <v>15</v>
      </c>
      <c r="D38" s="5">
        <v>937</v>
      </c>
      <c r="E38" s="5">
        <v>0.56999999999999995</v>
      </c>
      <c r="F38" s="5">
        <v>62.99</v>
      </c>
      <c r="G38" s="5">
        <v>3.01</v>
      </c>
      <c r="H38" s="5">
        <v>12.51</v>
      </c>
      <c r="I38" s="5">
        <v>17.489999999999998</v>
      </c>
      <c r="J38" s="5">
        <v>0</v>
      </c>
      <c r="K38" s="5">
        <v>1</v>
      </c>
      <c r="L38" s="5">
        <v>8.43</v>
      </c>
      <c r="M38" s="1">
        <v>10</v>
      </c>
    </row>
    <row r="39" spans="1:24" x14ac:dyDescent="0.3">
      <c r="A39" s="5">
        <v>54</v>
      </c>
      <c r="B39" s="5" t="s">
        <v>47</v>
      </c>
      <c r="C39" s="5" t="s">
        <v>15</v>
      </c>
      <c r="D39" s="5">
        <v>937</v>
      </c>
      <c r="E39" s="5">
        <v>0.56999999999999995</v>
      </c>
      <c r="F39" s="5">
        <v>62.99</v>
      </c>
      <c r="G39" s="5">
        <v>3.01</v>
      </c>
      <c r="H39" s="5">
        <v>12.51</v>
      </c>
      <c r="I39" s="5">
        <v>17.489999999999998</v>
      </c>
      <c r="J39" s="5">
        <v>25</v>
      </c>
      <c r="K39" s="5">
        <v>1</v>
      </c>
      <c r="L39" s="5">
        <v>6.51</v>
      </c>
      <c r="M39" s="1">
        <v>10</v>
      </c>
    </row>
    <row r="40" spans="1:24" x14ac:dyDescent="0.3">
      <c r="A40" s="5">
        <v>55</v>
      </c>
      <c r="B40" s="5" t="s">
        <v>48</v>
      </c>
      <c r="C40" s="5" t="s">
        <v>15</v>
      </c>
      <c r="D40" s="5">
        <v>725</v>
      </c>
      <c r="E40" s="5">
        <v>1.99</v>
      </c>
      <c r="F40" s="5">
        <v>79.900000000000006</v>
      </c>
      <c r="G40" s="5">
        <f t="shared" ref="G40:G45" si="0">G39</f>
        <v>3.01</v>
      </c>
      <c r="H40" s="5">
        <v>9.5</v>
      </c>
      <c r="I40" s="5">
        <v>10.1</v>
      </c>
      <c r="J40" s="5">
        <v>0</v>
      </c>
      <c r="K40" s="5">
        <v>1</v>
      </c>
      <c r="L40" s="5">
        <v>4.32</v>
      </c>
      <c r="M40" s="1">
        <v>11</v>
      </c>
    </row>
    <row r="41" spans="1:24" x14ac:dyDescent="0.3">
      <c r="A41" s="5">
        <v>56</v>
      </c>
      <c r="B41" s="5" t="s">
        <v>48</v>
      </c>
      <c r="C41" s="5" t="s">
        <v>15</v>
      </c>
      <c r="D41" s="5">
        <v>725</v>
      </c>
      <c r="E41" s="5">
        <v>1.99</v>
      </c>
      <c r="F41" s="5">
        <v>79.900000000000006</v>
      </c>
      <c r="G41" s="5">
        <f t="shared" si="0"/>
        <v>3.01</v>
      </c>
      <c r="H41" s="5">
        <v>9.5</v>
      </c>
      <c r="I41" s="5">
        <v>10.1</v>
      </c>
      <c r="J41" s="5">
        <v>25</v>
      </c>
      <c r="K41" s="5">
        <v>1</v>
      </c>
      <c r="L41" s="5">
        <v>3.7</v>
      </c>
      <c r="M41" s="1">
        <v>11</v>
      </c>
    </row>
    <row r="42" spans="1:24" x14ac:dyDescent="0.3">
      <c r="A42" s="5">
        <v>57</v>
      </c>
      <c r="B42" s="5" t="s">
        <v>48</v>
      </c>
      <c r="C42" s="5" t="s">
        <v>15</v>
      </c>
      <c r="D42" s="5">
        <v>725</v>
      </c>
      <c r="E42" s="5">
        <v>1.99</v>
      </c>
      <c r="F42" s="5">
        <v>79.900000000000006</v>
      </c>
      <c r="G42" s="5">
        <f t="shared" si="0"/>
        <v>3.01</v>
      </c>
      <c r="H42" s="5">
        <v>9.5</v>
      </c>
      <c r="I42" s="5">
        <v>10.1</v>
      </c>
      <c r="J42" s="5">
        <v>25</v>
      </c>
      <c r="K42" s="5">
        <v>0.1</v>
      </c>
      <c r="L42" s="5">
        <v>1.17</v>
      </c>
      <c r="M42" s="1">
        <v>11</v>
      </c>
    </row>
    <row r="43" spans="1:24" x14ac:dyDescent="0.3">
      <c r="A43" s="5">
        <v>58</v>
      </c>
      <c r="B43" s="5" t="s">
        <v>49</v>
      </c>
      <c r="C43" s="5" t="s">
        <v>20</v>
      </c>
      <c r="D43" s="5">
        <v>1340</v>
      </c>
      <c r="E43" s="5">
        <v>1.27</v>
      </c>
      <c r="F43" s="5">
        <v>74.599999999999994</v>
      </c>
      <c r="G43" s="5">
        <f t="shared" si="0"/>
        <v>3.01</v>
      </c>
      <c r="H43" s="5">
        <v>10.1</v>
      </c>
      <c r="I43" s="5">
        <v>10</v>
      </c>
      <c r="J43" s="5">
        <v>0</v>
      </c>
      <c r="K43" s="5">
        <v>1</v>
      </c>
      <c r="L43" s="5">
        <v>7.44</v>
      </c>
      <c r="M43" s="1">
        <v>11</v>
      </c>
      <c r="X43" s="14"/>
    </row>
    <row r="44" spans="1:24" x14ac:dyDescent="0.3">
      <c r="A44" s="5">
        <v>59</v>
      </c>
      <c r="B44" s="5" t="s">
        <v>49</v>
      </c>
      <c r="C44" s="5" t="s">
        <v>20</v>
      </c>
      <c r="D44" s="5">
        <v>1340</v>
      </c>
      <c r="E44" s="5">
        <v>1.27</v>
      </c>
      <c r="F44" s="5">
        <v>74.599999999999994</v>
      </c>
      <c r="G44" s="5">
        <f t="shared" si="0"/>
        <v>3.01</v>
      </c>
      <c r="H44" s="5">
        <v>10.1</v>
      </c>
      <c r="I44" s="5">
        <v>10</v>
      </c>
      <c r="J44" s="5">
        <v>25</v>
      </c>
      <c r="K44" s="5">
        <v>1</v>
      </c>
      <c r="L44" s="5">
        <v>4.75</v>
      </c>
      <c r="M44" s="1">
        <v>11</v>
      </c>
    </row>
    <row r="45" spans="1:24" x14ac:dyDescent="0.3">
      <c r="A45" s="5">
        <v>60</v>
      </c>
      <c r="B45" s="5" t="s">
        <v>49</v>
      </c>
      <c r="C45" s="5" t="s">
        <v>20</v>
      </c>
      <c r="D45" s="5">
        <v>1340</v>
      </c>
      <c r="E45" s="5">
        <v>1.27</v>
      </c>
      <c r="F45" s="5">
        <v>74.599999999999994</v>
      </c>
      <c r="G45" s="5">
        <f t="shared" si="0"/>
        <v>3.01</v>
      </c>
      <c r="H45" s="5">
        <v>10.1</v>
      </c>
      <c r="I45" s="5">
        <v>10</v>
      </c>
      <c r="J45" s="5">
        <v>25</v>
      </c>
      <c r="K45" s="5">
        <v>0.1</v>
      </c>
      <c r="L45" s="5">
        <v>1.23</v>
      </c>
      <c r="M45" s="1">
        <v>11</v>
      </c>
    </row>
    <row r="46" spans="1:24" x14ac:dyDescent="0.3">
      <c r="A46" s="5">
        <v>61</v>
      </c>
      <c r="B46" s="5" t="s">
        <v>50</v>
      </c>
      <c r="C46" s="5" t="s">
        <v>15</v>
      </c>
      <c r="D46" s="5">
        <v>5</v>
      </c>
      <c r="E46" s="5">
        <v>0.03</v>
      </c>
      <c r="F46" s="5">
        <v>69.459999999999994</v>
      </c>
      <c r="G46" s="5">
        <v>1.54</v>
      </c>
      <c r="H46" s="5">
        <v>16.61</v>
      </c>
      <c r="I46" s="5"/>
      <c r="J46" s="5">
        <v>0</v>
      </c>
      <c r="K46" s="5">
        <v>1</v>
      </c>
      <c r="L46" s="5">
        <v>1.25</v>
      </c>
      <c r="M46" s="1">
        <v>12</v>
      </c>
    </row>
    <row r="47" spans="1:24" x14ac:dyDescent="0.3">
      <c r="A47" s="5">
        <v>62</v>
      </c>
      <c r="B47" s="5" t="s">
        <v>50</v>
      </c>
      <c r="C47" s="5" t="s">
        <v>15</v>
      </c>
      <c r="D47" s="5">
        <v>5</v>
      </c>
      <c r="E47" s="5">
        <v>0.03</v>
      </c>
      <c r="F47" s="5">
        <v>69.459999999999994</v>
      </c>
      <c r="G47" s="5">
        <v>1.54</v>
      </c>
      <c r="H47" s="5">
        <v>16.61</v>
      </c>
      <c r="I47" s="5"/>
      <c r="J47" s="5">
        <v>25</v>
      </c>
      <c r="K47" s="5">
        <v>1</v>
      </c>
      <c r="L47" s="5">
        <v>1.02</v>
      </c>
      <c r="M47" s="1">
        <v>12</v>
      </c>
    </row>
    <row r="48" spans="1:24" x14ac:dyDescent="0.3">
      <c r="A48" s="5">
        <v>63</v>
      </c>
      <c r="B48" s="5" t="s">
        <v>51</v>
      </c>
      <c r="C48" s="5" t="s">
        <v>15</v>
      </c>
      <c r="D48" s="5">
        <v>759</v>
      </c>
      <c r="E48" s="5">
        <v>0.36</v>
      </c>
      <c r="F48" s="5">
        <v>78.36</v>
      </c>
      <c r="G48" s="5">
        <v>2.35</v>
      </c>
      <c r="H48" s="5">
        <v>8.48</v>
      </c>
      <c r="I48" s="5"/>
      <c r="J48" s="5">
        <v>0</v>
      </c>
      <c r="K48" s="5">
        <v>1</v>
      </c>
      <c r="L48" s="5">
        <v>4.21</v>
      </c>
      <c r="M48" s="1">
        <v>12</v>
      </c>
    </row>
    <row r="49" spans="1:13" x14ac:dyDescent="0.3">
      <c r="A49" s="5">
        <v>64</v>
      </c>
      <c r="B49" s="5" t="s">
        <v>51</v>
      </c>
      <c r="C49" s="5" t="s">
        <v>15</v>
      </c>
      <c r="D49" s="5">
        <v>759</v>
      </c>
      <c r="E49" s="5">
        <v>0.36</v>
      </c>
      <c r="F49" s="5">
        <v>78.36</v>
      </c>
      <c r="G49" s="5">
        <v>2.35</v>
      </c>
      <c r="H49" s="5">
        <v>8.48</v>
      </c>
      <c r="I49" s="5"/>
      <c r="J49" s="5">
        <v>25</v>
      </c>
      <c r="K49" s="5">
        <v>1</v>
      </c>
      <c r="L49" s="5">
        <v>3.51</v>
      </c>
      <c r="M49" s="1">
        <v>12</v>
      </c>
    </row>
    <row r="50" spans="1:13" x14ac:dyDescent="0.3">
      <c r="A50" s="5">
        <v>65</v>
      </c>
      <c r="B50" s="5" t="s">
        <v>52</v>
      </c>
      <c r="C50" s="5" t="s">
        <v>15</v>
      </c>
      <c r="D50" s="5">
        <v>1520</v>
      </c>
      <c r="E50" s="5">
        <v>0.92</v>
      </c>
      <c r="F50" s="5">
        <v>73.5</v>
      </c>
      <c r="G50" s="5">
        <f t="shared" ref="G50:G51" si="1">G49</f>
        <v>2.35</v>
      </c>
      <c r="H50" s="5">
        <v>15.4</v>
      </c>
      <c r="I50" s="5">
        <v>9.6</v>
      </c>
      <c r="J50" s="5">
        <v>25</v>
      </c>
      <c r="K50" s="5">
        <v>1</v>
      </c>
      <c r="L50" s="5">
        <v>2.1</v>
      </c>
      <c r="M50" s="1">
        <v>13</v>
      </c>
    </row>
    <row r="51" spans="1:13" x14ac:dyDescent="0.3">
      <c r="A51" s="5">
        <v>66</v>
      </c>
      <c r="B51" s="5" t="s">
        <v>53</v>
      </c>
      <c r="C51" s="5" t="s">
        <v>15</v>
      </c>
      <c r="D51" s="5">
        <v>870</v>
      </c>
      <c r="E51" s="5">
        <v>0.59</v>
      </c>
      <c r="F51" s="5">
        <v>65.400000000000006</v>
      </c>
      <c r="G51" s="5">
        <f t="shared" si="1"/>
        <v>2.35</v>
      </c>
      <c r="H51" s="5">
        <v>20.6</v>
      </c>
      <c r="I51" s="5">
        <v>11.9</v>
      </c>
      <c r="J51" s="5">
        <v>25</v>
      </c>
      <c r="K51" s="5">
        <v>1</v>
      </c>
      <c r="L51" s="5">
        <v>1.5</v>
      </c>
      <c r="M51" s="1">
        <v>13</v>
      </c>
    </row>
    <row r="52" spans="1:13" x14ac:dyDescent="0.3">
      <c r="A52" s="5">
        <v>67</v>
      </c>
      <c r="B52" s="1" t="s">
        <v>54</v>
      </c>
      <c r="C52" s="1" t="s">
        <v>15</v>
      </c>
      <c r="D52" s="4">
        <v>192</v>
      </c>
      <c r="E52" s="4">
        <v>0.09</v>
      </c>
      <c r="F52" s="4">
        <v>72.900000000000006</v>
      </c>
      <c r="G52" s="4">
        <v>3.1</v>
      </c>
      <c r="H52" s="4">
        <v>7.5</v>
      </c>
      <c r="I52" s="4">
        <v>12</v>
      </c>
      <c r="J52" s="1">
        <v>25</v>
      </c>
      <c r="K52" s="1">
        <v>1</v>
      </c>
      <c r="L52" s="1">
        <v>2.29</v>
      </c>
      <c r="M52" s="5">
        <v>14</v>
      </c>
    </row>
    <row r="53" spans="1:13" x14ac:dyDescent="0.3">
      <c r="A53" s="5">
        <v>68</v>
      </c>
      <c r="B53" s="1" t="s">
        <v>55</v>
      </c>
      <c r="C53" s="1" t="s">
        <v>15</v>
      </c>
      <c r="D53" s="4">
        <v>798</v>
      </c>
      <c r="E53" s="4">
        <v>0.34</v>
      </c>
      <c r="F53" s="4">
        <v>66.7</v>
      </c>
      <c r="G53" s="4">
        <v>3.6</v>
      </c>
      <c r="H53" s="4">
        <v>7</v>
      </c>
      <c r="I53" s="4">
        <v>17</v>
      </c>
      <c r="J53" s="1">
        <v>25</v>
      </c>
      <c r="K53" s="1">
        <v>1</v>
      </c>
      <c r="L53" s="1">
        <v>3.56</v>
      </c>
      <c r="M53" s="5">
        <v>14</v>
      </c>
    </row>
    <row r="54" spans="1:13" x14ac:dyDescent="0.3">
      <c r="A54" s="5">
        <v>69</v>
      </c>
      <c r="B54" s="1" t="s">
        <v>56</v>
      </c>
      <c r="C54" s="1" t="s">
        <v>15</v>
      </c>
      <c r="D54" s="4">
        <v>503</v>
      </c>
      <c r="E54" s="4">
        <v>0.24</v>
      </c>
      <c r="F54" s="4">
        <v>69.099999999999994</v>
      </c>
      <c r="G54" s="4">
        <v>4.0999999999999996</v>
      </c>
      <c r="H54" s="4">
        <v>8.5</v>
      </c>
      <c r="I54" s="4">
        <v>16.8</v>
      </c>
      <c r="J54" s="1">
        <v>25</v>
      </c>
      <c r="K54" s="1">
        <v>1</v>
      </c>
      <c r="L54" s="1">
        <v>2.68</v>
      </c>
      <c r="M54" s="5">
        <v>14</v>
      </c>
    </row>
    <row r="55" spans="1:13" ht="24" customHeight="1" x14ac:dyDescent="0.3">
      <c r="A55" s="5">
        <v>70</v>
      </c>
      <c r="B55" s="1" t="s">
        <v>57</v>
      </c>
      <c r="C55" s="1" t="s">
        <v>15</v>
      </c>
      <c r="D55" s="4">
        <v>718</v>
      </c>
      <c r="E55" s="4">
        <v>0.33</v>
      </c>
      <c r="F55" s="4">
        <v>71.400000000000006</v>
      </c>
      <c r="G55" s="4">
        <v>3.7</v>
      </c>
      <c r="H55" s="4">
        <v>7.7</v>
      </c>
      <c r="I55" s="4">
        <v>16.7</v>
      </c>
      <c r="J55" s="1">
        <v>25</v>
      </c>
      <c r="K55" s="1">
        <v>1</v>
      </c>
      <c r="L55" s="1">
        <v>3.34</v>
      </c>
      <c r="M55" s="5">
        <v>14</v>
      </c>
    </row>
    <row r="56" spans="1:13" x14ac:dyDescent="0.3">
      <c r="A56" s="5">
        <v>71</v>
      </c>
      <c r="B56" s="1" t="s">
        <v>58</v>
      </c>
      <c r="C56" s="1" t="s">
        <v>24</v>
      </c>
      <c r="D56" s="4">
        <v>1266</v>
      </c>
      <c r="E56" s="4">
        <v>0.69</v>
      </c>
      <c r="F56" s="4">
        <v>66.599999999999994</v>
      </c>
      <c r="G56" s="4">
        <f t="shared" ref="G56:G71" si="2">G55</f>
        <v>3.7</v>
      </c>
      <c r="H56" s="4">
        <v>14.9</v>
      </c>
      <c r="I56" s="4">
        <v>18.399999999999999</v>
      </c>
      <c r="J56" s="1">
        <v>0</v>
      </c>
      <c r="K56" s="1">
        <v>0.15</v>
      </c>
      <c r="L56" s="1">
        <v>2.99</v>
      </c>
      <c r="M56" s="5">
        <v>15</v>
      </c>
    </row>
    <row r="57" spans="1:13" x14ac:dyDescent="0.3">
      <c r="A57" s="5">
        <v>72</v>
      </c>
      <c r="B57" s="1"/>
      <c r="C57" s="1" t="s">
        <v>24</v>
      </c>
      <c r="D57" s="4">
        <v>1266</v>
      </c>
      <c r="E57" s="4">
        <v>0.69</v>
      </c>
      <c r="F57" s="4">
        <v>66.599999999999994</v>
      </c>
      <c r="G57" s="4">
        <f t="shared" si="2"/>
        <v>3.7</v>
      </c>
      <c r="H57" s="4">
        <v>14.9</v>
      </c>
      <c r="I57" s="4">
        <v>18.399999999999999</v>
      </c>
      <c r="J57" s="1">
        <v>25</v>
      </c>
      <c r="K57" s="1">
        <v>0.15</v>
      </c>
      <c r="L57" s="1">
        <v>1.788</v>
      </c>
      <c r="M57" s="5">
        <v>15</v>
      </c>
    </row>
    <row r="58" spans="1:13" x14ac:dyDescent="0.3">
      <c r="A58" s="5">
        <v>73</v>
      </c>
      <c r="B58" s="1"/>
      <c r="C58" s="1" t="s">
        <v>24</v>
      </c>
      <c r="D58" s="4">
        <v>1266</v>
      </c>
      <c r="E58" s="4">
        <v>0.69</v>
      </c>
      <c r="F58" s="4">
        <v>66.599999999999994</v>
      </c>
      <c r="G58" s="4">
        <f t="shared" si="2"/>
        <v>3.7</v>
      </c>
      <c r="H58" s="4">
        <v>14.9</v>
      </c>
      <c r="I58" s="4">
        <v>18.399999999999999</v>
      </c>
      <c r="J58" s="1">
        <v>0</v>
      </c>
      <c r="K58" s="1">
        <v>1</v>
      </c>
      <c r="L58" s="1">
        <v>6.3</v>
      </c>
      <c r="M58" s="5">
        <v>15</v>
      </c>
    </row>
    <row r="59" spans="1:13" x14ac:dyDescent="0.3">
      <c r="A59" s="5">
        <v>74</v>
      </c>
      <c r="B59" s="1"/>
      <c r="C59" s="1" t="s">
        <v>24</v>
      </c>
      <c r="D59" s="4">
        <v>1266</v>
      </c>
      <c r="E59" s="4">
        <v>0.69</v>
      </c>
      <c r="F59" s="4">
        <v>66.599999999999994</v>
      </c>
      <c r="G59" s="4">
        <f t="shared" si="2"/>
        <v>3.7</v>
      </c>
      <c r="H59" s="4">
        <v>14.9</v>
      </c>
      <c r="I59" s="4">
        <v>18.399999999999999</v>
      </c>
      <c r="J59" s="1">
        <v>25</v>
      </c>
      <c r="K59" s="1">
        <v>1</v>
      </c>
      <c r="L59" s="1">
        <v>4.62</v>
      </c>
      <c r="M59" s="5">
        <v>15</v>
      </c>
    </row>
    <row r="60" spans="1:13" x14ac:dyDescent="0.3">
      <c r="A60" s="5">
        <v>75</v>
      </c>
      <c r="B60" s="1" t="s">
        <v>59</v>
      </c>
      <c r="C60" s="1" t="s">
        <v>24</v>
      </c>
      <c r="D60" s="4">
        <v>2013</v>
      </c>
      <c r="E60" s="4">
        <v>1.173</v>
      </c>
      <c r="F60" s="4">
        <v>68</v>
      </c>
      <c r="G60" s="4">
        <f t="shared" si="2"/>
        <v>3.7</v>
      </c>
      <c r="H60" s="4">
        <v>15.1</v>
      </c>
      <c r="I60" s="4">
        <v>16.899999999999999</v>
      </c>
      <c r="J60" s="1">
        <v>0</v>
      </c>
      <c r="K60" s="1">
        <v>0.15</v>
      </c>
      <c r="L60" s="1">
        <v>3.714</v>
      </c>
      <c r="M60" s="5">
        <v>15</v>
      </c>
    </row>
    <row r="61" spans="1:13" x14ac:dyDescent="0.3">
      <c r="A61" s="5">
        <v>76</v>
      </c>
      <c r="B61" s="1"/>
      <c r="C61" s="1" t="s">
        <v>24</v>
      </c>
      <c r="D61" s="4">
        <v>2013</v>
      </c>
      <c r="E61" s="4">
        <v>1.173</v>
      </c>
      <c r="F61" s="4">
        <v>68</v>
      </c>
      <c r="G61" s="4">
        <f t="shared" si="2"/>
        <v>3.7</v>
      </c>
      <c r="H61" s="4">
        <v>15.1</v>
      </c>
      <c r="I61" s="4">
        <v>16.899999999999999</v>
      </c>
      <c r="J61" s="1">
        <v>25</v>
      </c>
      <c r="K61" s="1">
        <v>0.15</v>
      </c>
      <c r="L61" s="1">
        <v>2.15</v>
      </c>
      <c r="M61" s="5">
        <v>15</v>
      </c>
    </row>
    <row r="62" spans="1:13" x14ac:dyDescent="0.3">
      <c r="A62" s="5">
        <v>77</v>
      </c>
      <c r="B62" s="1"/>
      <c r="C62" s="1" t="s">
        <v>24</v>
      </c>
      <c r="D62" s="4">
        <v>2013</v>
      </c>
      <c r="E62" s="4">
        <v>1.173</v>
      </c>
      <c r="F62" s="4">
        <v>68</v>
      </c>
      <c r="G62" s="4">
        <f t="shared" si="2"/>
        <v>3.7</v>
      </c>
      <c r="H62" s="4">
        <v>15.1</v>
      </c>
      <c r="I62" s="4">
        <v>16.899999999999999</v>
      </c>
      <c r="J62" s="1">
        <v>0</v>
      </c>
      <c r="K62" s="1">
        <v>1</v>
      </c>
      <c r="L62" s="1">
        <v>8.59</v>
      </c>
      <c r="M62" s="5">
        <v>15</v>
      </c>
    </row>
    <row r="63" spans="1:13" x14ac:dyDescent="0.3">
      <c r="A63" s="5">
        <v>78</v>
      </c>
      <c r="B63" s="1"/>
      <c r="C63" s="1" t="s">
        <v>24</v>
      </c>
      <c r="D63" s="4">
        <v>2013</v>
      </c>
      <c r="E63" s="4">
        <v>1.173</v>
      </c>
      <c r="F63" s="4">
        <v>68</v>
      </c>
      <c r="G63" s="4">
        <f t="shared" si="2"/>
        <v>3.7</v>
      </c>
      <c r="H63" s="4">
        <v>15.1</v>
      </c>
      <c r="I63" s="4">
        <v>16.899999999999999</v>
      </c>
      <c r="J63" s="1">
        <v>25</v>
      </c>
      <c r="K63" s="1">
        <v>1</v>
      </c>
      <c r="L63" s="1">
        <v>6.06</v>
      </c>
      <c r="M63" s="5">
        <v>15</v>
      </c>
    </row>
    <row r="64" spans="1:13" x14ac:dyDescent="0.3">
      <c r="A64" s="5">
        <v>79</v>
      </c>
      <c r="B64" s="1" t="s">
        <v>60</v>
      </c>
      <c r="C64" s="1" t="s">
        <v>24</v>
      </c>
      <c r="D64" s="4">
        <v>1400</v>
      </c>
      <c r="E64" s="4">
        <v>0.78</v>
      </c>
      <c r="F64" s="4">
        <v>68.099999999999994</v>
      </c>
      <c r="G64" s="4">
        <f t="shared" si="2"/>
        <v>3.7</v>
      </c>
      <c r="H64" s="4">
        <v>15.5</v>
      </c>
      <c r="I64" s="4">
        <v>16.399999999999999</v>
      </c>
      <c r="J64" s="1">
        <v>0</v>
      </c>
      <c r="K64" s="1">
        <v>0.15</v>
      </c>
      <c r="L64" s="1">
        <v>2.69</v>
      </c>
      <c r="M64" s="5">
        <v>15</v>
      </c>
    </row>
    <row r="65" spans="1:13" x14ac:dyDescent="0.3">
      <c r="A65" s="5">
        <v>80</v>
      </c>
      <c r="B65" s="1"/>
      <c r="C65" s="1" t="s">
        <v>24</v>
      </c>
      <c r="D65" s="4">
        <v>1400</v>
      </c>
      <c r="E65" s="4">
        <v>0.78</v>
      </c>
      <c r="F65" s="4">
        <v>68.099999999999994</v>
      </c>
      <c r="G65" s="4">
        <f t="shared" si="2"/>
        <v>3.7</v>
      </c>
      <c r="H65" s="4">
        <v>15.5</v>
      </c>
      <c r="I65" s="4">
        <v>16.399999999999999</v>
      </c>
      <c r="J65" s="1">
        <v>25</v>
      </c>
      <c r="K65" s="1">
        <v>0.15</v>
      </c>
      <c r="L65" s="1">
        <v>1.5</v>
      </c>
      <c r="M65" s="5">
        <v>15</v>
      </c>
    </row>
    <row r="66" spans="1:13" x14ac:dyDescent="0.3">
      <c r="A66" s="5">
        <v>81</v>
      </c>
      <c r="B66" s="1"/>
      <c r="C66" s="1" t="s">
        <v>24</v>
      </c>
      <c r="D66" s="4">
        <v>1400</v>
      </c>
      <c r="E66" s="4">
        <v>0.78</v>
      </c>
      <c r="F66" s="4">
        <v>68.099999999999994</v>
      </c>
      <c r="G66" s="4">
        <f t="shared" si="2"/>
        <v>3.7</v>
      </c>
      <c r="H66" s="4">
        <v>15.5</v>
      </c>
      <c r="I66" s="4">
        <v>16.399999999999999</v>
      </c>
      <c r="J66" s="1">
        <v>0</v>
      </c>
      <c r="K66" s="1">
        <v>1</v>
      </c>
      <c r="L66" s="1">
        <v>6.24</v>
      </c>
      <c r="M66" s="5">
        <v>15</v>
      </c>
    </row>
    <row r="67" spans="1:13" x14ac:dyDescent="0.3">
      <c r="A67" s="5">
        <v>82</v>
      </c>
      <c r="B67" s="1"/>
      <c r="C67" s="1" t="s">
        <v>24</v>
      </c>
      <c r="D67" s="4">
        <v>1400</v>
      </c>
      <c r="E67" s="4">
        <v>0.78</v>
      </c>
      <c r="F67" s="4">
        <v>68.099999999999994</v>
      </c>
      <c r="G67" s="4">
        <f t="shared" si="2"/>
        <v>3.7</v>
      </c>
      <c r="H67" s="4">
        <v>15.5</v>
      </c>
      <c r="I67" s="4">
        <v>16.399999999999999</v>
      </c>
      <c r="J67" s="1">
        <v>25</v>
      </c>
      <c r="K67" s="1">
        <v>1</v>
      </c>
      <c r="L67" s="1">
        <v>4.05</v>
      </c>
      <c r="M67" s="5">
        <v>15</v>
      </c>
    </row>
    <row r="68" spans="1:13" x14ac:dyDescent="0.3">
      <c r="A68" s="5">
        <v>83</v>
      </c>
      <c r="B68" s="1" t="s">
        <v>61</v>
      </c>
      <c r="C68" s="1" t="s">
        <v>24</v>
      </c>
      <c r="D68" s="4">
        <v>1398</v>
      </c>
      <c r="E68" s="4">
        <v>0.88</v>
      </c>
      <c r="F68" s="4">
        <v>68.2</v>
      </c>
      <c r="G68" s="4">
        <f t="shared" si="2"/>
        <v>3.7</v>
      </c>
      <c r="H68" s="4">
        <v>15.3</v>
      </c>
      <c r="I68" s="4">
        <v>16.5</v>
      </c>
      <c r="J68" s="1">
        <v>0</v>
      </c>
      <c r="K68" s="1">
        <v>0.15</v>
      </c>
      <c r="L68" s="1">
        <v>3.46</v>
      </c>
      <c r="M68" s="5">
        <v>15</v>
      </c>
    </row>
    <row r="69" spans="1:13" x14ac:dyDescent="0.3">
      <c r="A69" s="5">
        <v>84</v>
      </c>
      <c r="B69" s="1"/>
      <c r="C69" s="1" t="s">
        <v>24</v>
      </c>
      <c r="D69" s="4">
        <v>1398</v>
      </c>
      <c r="E69" s="4">
        <v>0.88</v>
      </c>
      <c r="F69" s="4">
        <v>68.2</v>
      </c>
      <c r="G69" s="4">
        <f t="shared" si="2"/>
        <v>3.7</v>
      </c>
      <c r="H69" s="4">
        <v>15.3</v>
      </c>
      <c r="I69" s="4">
        <v>16.5</v>
      </c>
      <c r="J69" s="1">
        <v>25</v>
      </c>
      <c r="K69" s="1">
        <v>0.15</v>
      </c>
      <c r="L69" s="1">
        <v>2.0499999999999998</v>
      </c>
      <c r="M69" s="5">
        <v>15</v>
      </c>
    </row>
    <row r="70" spans="1:13" x14ac:dyDescent="0.3">
      <c r="A70" s="5">
        <v>85</v>
      </c>
      <c r="B70" s="1"/>
      <c r="C70" s="1" t="s">
        <v>24</v>
      </c>
      <c r="D70" s="4">
        <v>1398</v>
      </c>
      <c r="E70" s="4">
        <v>0.88</v>
      </c>
      <c r="F70" s="4">
        <v>68.2</v>
      </c>
      <c r="G70" s="4">
        <f t="shared" si="2"/>
        <v>3.7</v>
      </c>
      <c r="H70" s="4">
        <v>15.3</v>
      </c>
      <c r="I70" s="4">
        <v>16.5</v>
      </c>
      <c r="J70" s="1">
        <v>0</v>
      </c>
      <c r="K70" s="1">
        <v>1</v>
      </c>
      <c r="L70" s="1">
        <v>7.2190000000000003</v>
      </c>
      <c r="M70" s="5">
        <v>15</v>
      </c>
    </row>
    <row r="71" spans="1:13" x14ac:dyDescent="0.3">
      <c r="A71" s="5">
        <v>86</v>
      </c>
      <c r="B71" s="1"/>
      <c r="C71" s="1" t="s">
        <v>24</v>
      </c>
      <c r="D71" s="4">
        <v>1398</v>
      </c>
      <c r="E71" s="4">
        <v>0.88</v>
      </c>
      <c r="F71" s="4">
        <v>68.2</v>
      </c>
      <c r="G71" s="4">
        <f t="shared" si="2"/>
        <v>3.7</v>
      </c>
      <c r="H71" s="4">
        <v>15.3</v>
      </c>
      <c r="I71" s="4">
        <v>16.5</v>
      </c>
      <c r="J71" s="1">
        <v>25</v>
      </c>
      <c r="K71" s="1">
        <v>1</v>
      </c>
      <c r="L71" s="1">
        <v>4.96</v>
      </c>
      <c r="M71" s="5">
        <v>15</v>
      </c>
    </row>
    <row r="72" spans="1:13" x14ac:dyDescent="0.3">
      <c r="A72" s="5">
        <v>87</v>
      </c>
      <c r="B72" s="1" t="s">
        <v>62</v>
      </c>
      <c r="C72" s="1" t="s">
        <v>15</v>
      </c>
      <c r="D72" s="4">
        <v>2541.3000000000002</v>
      </c>
      <c r="E72" s="4">
        <v>1.52</v>
      </c>
      <c r="F72" s="4">
        <v>81.52</v>
      </c>
      <c r="G72" s="4">
        <v>0.98</v>
      </c>
      <c r="H72" s="4">
        <v>9.65</v>
      </c>
      <c r="I72" s="4">
        <v>7.85</v>
      </c>
      <c r="J72" s="1">
        <v>0</v>
      </c>
      <c r="K72" s="1">
        <v>0.15</v>
      </c>
      <c r="L72" s="1">
        <v>1.37</v>
      </c>
      <c r="M72" s="5">
        <v>16</v>
      </c>
    </row>
    <row r="73" spans="1:13" x14ac:dyDescent="0.3">
      <c r="A73" s="5">
        <v>88</v>
      </c>
      <c r="B73" s="1"/>
      <c r="C73" s="1" t="s">
        <v>15</v>
      </c>
      <c r="D73" s="4">
        <v>2541.3000000000002</v>
      </c>
      <c r="E73" s="4">
        <v>1.52</v>
      </c>
      <c r="F73" s="4">
        <v>81.52</v>
      </c>
      <c r="G73" s="4">
        <v>0.98</v>
      </c>
      <c r="H73" s="4">
        <v>9.65</v>
      </c>
      <c r="I73" s="4">
        <v>7.85</v>
      </c>
      <c r="J73" s="1">
        <v>0</v>
      </c>
      <c r="K73" s="1">
        <v>1</v>
      </c>
      <c r="L73" s="1">
        <v>4.54</v>
      </c>
      <c r="M73" s="5">
        <v>16</v>
      </c>
    </row>
    <row r="74" spans="1:13" x14ac:dyDescent="0.3">
      <c r="A74" s="5">
        <v>89</v>
      </c>
      <c r="B74" s="1"/>
      <c r="C74" s="1" t="s">
        <v>15</v>
      </c>
      <c r="D74" s="4">
        <v>2541.3000000000002</v>
      </c>
      <c r="E74" s="4">
        <v>1.52</v>
      </c>
      <c r="F74" s="4">
        <v>81.52</v>
      </c>
      <c r="G74" s="4">
        <v>0.98</v>
      </c>
      <c r="H74" s="4">
        <v>9.65</v>
      </c>
      <c r="I74" s="4">
        <v>7.85</v>
      </c>
      <c r="J74" s="1">
        <v>25</v>
      </c>
      <c r="K74" s="1">
        <v>0.15</v>
      </c>
      <c r="L74" s="1">
        <v>0.78</v>
      </c>
      <c r="M74" s="5">
        <v>16</v>
      </c>
    </row>
    <row r="75" spans="1:13" x14ac:dyDescent="0.3">
      <c r="A75" s="5">
        <v>90</v>
      </c>
      <c r="B75" s="1"/>
      <c r="C75" s="1" t="s">
        <v>15</v>
      </c>
      <c r="D75" s="4">
        <v>2541.3000000000002</v>
      </c>
      <c r="E75" s="4">
        <v>1.52</v>
      </c>
      <c r="F75" s="4">
        <v>81.52</v>
      </c>
      <c r="G75" s="4">
        <v>0.98</v>
      </c>
      <c r="H75" s="4">
        <v>9.65</v>
      </c>
      <c r="I75" s="4">
        <v>7.85</v>
      </c>
      <c r="J75" s="1">
        <v>25</v>
      </c>
      <c r="K75" s="1">
        <v>1</v>
      </c>
      <c r="L75" s="1">
        <v>2.86</v>
      </c>
      <c r="M75" s="5">
        <v>16</v>
      </c>
    </row>
    <row r="76" spans="1:13" x14ac:dyDescent="0.3">
      <c r="A76" s="5">
        <v>91</v>
      </c>
      <c r="B76" s="1" t="s">
        <v>63</v>
      </c>
      <c r="C76" s="1" t="s">
        <v>15</v>
      </c>
      <c r="D76" s="4">
        <v>1241.7</v>
      </c>
      <c r="E76" s="4">
        <v>0.68</v>
      </c>
      <c r="F76" s="4">
        <v>75.72</v>
      </c>
      <c r="G76" s="4">
        <v>1.02</v>
      </c>
      <c r="H76" s="4">
        <v>14.52</v>
      </c>
      <c r="I76" s="4">
        <v>8.68</v>
      </c>
      <c r="J76" s="1">
        <v>0</v>
      </c>
      <c r="K76" s="1">
        <v>0.15</v>
      </c>
      <c r="L76" s="1">
        <v>1.67</v>
      </c>
      <c r="M76" s="5">
        <v>16</v>
      </c>
    </row>
    <row r="77" spans="1:13" x14ac:dyDescent="0.3">
      <c r="A77" s="5">
        <v>92</v>
      </c>
      <c r="B77" s="1"/>
      <c r="C77" s="1" t="s">
        <v>15</v>
      </c>
      <c r="D77" s="4">
        <v>1241.7</v>
      </c>
      <c r="E77" s="4">
        <v>0.68</v>
      </c>
      <c r="F77" s="4">
        <v>75.72</v>
      </c>
      <c r="G77" s="4">
        <v>1.02</v>
      </c>
      <c r="H77" s="4">
        <v>14.52</v>
      </c>
      <c r="I77" s="4">
        <v>8.68</v>
      </c>
      <c r="J77" s="1">
        <v>0</v>
      </c>
      <c r="K77" s="1">
        <v>1</v>
      </c>
      <c r="L77" s="1">
        <v>4.17</v>
      </c>
      <c r="M77" s="5">
        <v>16</v>
      </c>
    </row>
    <row r="78" spans="1:13" x14ac:dyDescent="0.3">
      <c r="A78" s="5">
        <v>93</v>
      </c>
      <c r="B78" s="1"/>
      <c r="C78" s="1" t="s">
        <v>15</v>
      </c>
      <c r="D78" s="4">
        <v>1241.7</v>
      </c>
      <c r="E78" s="4">
        <v>0.68</v>
      </c>
      <c r="F78" s="4">
        <v>75.72</v>
      </c>
      <c r="G78" s="4">
        <v>1.02</v>
      </c>
      <c r="H78" s="4">
        <v>14.52</v>
      </c>
      <c r="I78" s="4">
        <v>8.68</v>
      </c>
      <c r="J78" s="1">
        <v>25</v>
      </c>
      <c r="K78" s="1">
        <v>0.15</v>
      </c>
      <c r="L78" s="1">
        <v>0.97</v>
      </c>
      <c r="M78" s="5">
        <v>16</v>
      </c>
    </row>
    <row r="79" spans="1:13" x14ac:dyDescent="0.3">
      <c r="A79" s="5">
        <v>94</v>
      </c>
      <c r="B79" s="1"/>
      <c r="C79" s="1" t="s">
        <v>15</v>
      </c>
      <c r="D79" s="4">
        <v>1241.7</v>
      </c>
      <c r="E79" s="4">
        <v>0.68</v>
      </c>
      <c r="F79" s="4">
        <v>75.72</v>
      </c>
      <c r="G79" s="4">
        <v>1.02</v>
      </c>
      <c r="H79" s="4">
        <v>14.52</v>
      </c>
      <c r="I79" s="4">
        <v>8.68</v>
      </c>
      <c r="J79" s="1">
        <v>25</v>
      </c>
      <c r="K79" s="1">
        <v>1</v>
      </c>
      <c r="L79" s="1">
        <v>2.75</v>
      </c>
      <c r="M79" s="5">
        <v>16</v>
      </c>
    </row>
    <row r="80" spans="1:13" x14ac:dyDescent="0.3">
      <c r="A80" s="5">
        <v>95</v>
      </c>
      <c r="B80" s="1" t="s">
        <v>64</v>
      </c>
      <c r="C80" s="1" t="s">
        <v>15</v>
      </c>
      <c r="D80" s="4">
        <v>1172.0999999999999</v>
      </c>
      <c r="E80" s="4">
        <v>0.59</v>
      </c>
      <c r="F80" s="4">
        <v>75.349999999999994</v>
      </c>
      <c r="G80" s="4">
        <v>1.1200000000000001</v>
      </c>
      <c r="H80" s="4">
        <v>16.28</v>
      </c>
      <c r="I80" s="4">
        <v>7.25</v>
      </c>
      <c r="J80" s="1">
        <v>0</v>
      </c>
      <c r="K80" s="1">
        <v>0.15</v>
      </c>
      <c r="L80" s="1">
        <v>1.82</v>
      </c>
      <c r="M80" s="5">
        <v>16</v>
      </c>
    </row>
    <row r="81" spans="1:13" x14ac:dyDescent="0.3">
      <c r="A81" s="5">
        <v>96</v>
      </c>
      <c r="B81" s="1"/>
      <c r="C81" s="1" t="s">
        <v>15</v>
      </c>
      <c r="D81" s="4">
        <v>1172.0999999999999</v>
      </c>
      <c r="E81" s="4">
        <v>0.59</v>
      </c>
      <c r="F81" s="4">
        <v>75.349999999999994</v>
      </c>
      <c r="G81" s="4">
        <v>1.1200000000000001</v>
      </c>
      <c r="H81" s="4">
        <v>16.28</v>
      </c>
      <c r="I81" s="4">
        <v>7.25</v>
      </c>
      <c r="J81" s="1">
        <v>0</v>
      </c>
      <c r="K81" s="1">
        <v>1</v>
      </c>
      <c r="L81" s="1">
        <v>4.26</v>
      </c>
      <c r="M81" s="5">
        <v>16</v>
      </c>
    </row>
    <row r="82" spans="1:13" x14ac:dyDescent="0.3">
      <c r="A82" s="5">
        <v>97</v>
      </c>
      <c r="B82" s="1"/>
      <c r="C82" s="1" t="s">
        <v>15</v>
      </c>
      <c r="D82" s="4">
        <v>1172.0999999999999</v>
      </c>
      <c r="E82" s="4">
        <v>0.59</v>
      </c>
      <c r="F82" s="4">
        <v>75.349999999999994</v>
      </c>
      <c r="G82" s="4">
        <v>1.1200000000000001</v>
      </c>
      <c r="H82" s="4">
        <v>16.28</v>
      </c>
      <c r="I82" s="4">
        <v>7.25</v>
      </c>
      <c r="J82" s="1">
        <v>25</v>
      </c>
      <c r="K82" s="1">
        <v>0.15</v>
      </c>
      <c r="L82" s="1">
        <v>0.81</v>
      </c>
      <c r="M82" s="5">
        <v>16</v>
      </c>
    </row>
    <row r="83" spans="1:13" x14ac:dyDescent="0.3">
      <c r="A83" s="5">
        <v>98</v>
      </c>
      <c r="B83" s="1"/>
      <c r="C83" s="1" t="s">
        <v>15</v>
      </c>
      <c r="D83" s="4">
        <v>1172.0999999999999</v>
      </c>
      <c r="E83" s="4">
        <v>0.59</v>
      </c>
      <c r="F83" s="4">
        <v>75.349999999999994</v>
      </c>
      <c r="G83" s="4">
        <v>1.1200000000000001</v>
      </c>
      <c r="H83" s="4">
        <v>16.28</v>
      </c>
      <c r="I83" s="4">
        <v>7.25</v>
      </c>
      <c r="J83" s="1">
        <v>25</v>
      </c>
      <c r="K83" s="1">
        <v>1</v>
      </c>
      <c r="L83" s="1">
        <v>2.12</v>
      </c>
      <c r="M83" s="5">
        <v>16</v>
      </c>
    </row>
    <row r="84" spans="1:13" hidden="1" x14ac:dyDescent="0.3">
      <c r="A84" s="5">
        <v>99</v>
      </c>
      <c r="B84" s="1" t="s">
        <v>65</v>
      </c>
      <c r="C84" s="1" t="s">
        <v>15</v>
      </c>
      <c r="D84" s="4">
        <v>1082</v>
      </c>
      <c r="E84" s="4">
        <v>2.5779999999999998</v>
      </c>
      <c r="F84" s="4"/>
      <c r="G84" s="4"/>
      <c r="H84" s="4">
        <v>9.44</v>
      </c>
      <c r="I84" s="4">
        <v>12.65</v>
      </c>
      <c r="J84" s="1">
        <v>0</v>
      </c>
      <c r="K84" s="1">
        <v>1</v>
      </c>
      <c r="L84" s="1">
        <v>5.36</v>
      </c>
      <c r="M84" s="5">
        <v>17</v>
      </c>
    </row>
    <row r="85" spans="1:13" hidden="1" x14ac:dyDescent="0.3">
      <c r="A85" s="5">
        <v>100</v>
      </c>
      <c r="B85" s="1"/>
      <c r="C85" s="1" t="s">
        <v>15</v>
      </c>
      <c r="D85" s="4">
        <v>1082</v>
      </c>
      <c r="E85" s="4">
        <v>2.5779999999999998</v>
      </c>
      <c r="F85" s="4"/>
      <c r="G85" s="4"/>
      <c r="H85" s="4">
        <v>9.44</v>
      </c>
      <c r="I85" s="4">
        <v>12.65</v>
      </c>
      <c r="J85" s="1">
        <v>25</v>
      </c>
      <c r="K85" s="1">
        <v>1</v>
      </c>
      <c r="L85" s="1">
        <v>3.78</v>
      </c>
      <c r="M85" s="5">
        <v>17</v>
      </c>
    </row>
    <row r="86" spans="1:13" hidden="1" x14ac:dyDescent="0.3">
      <c r="A86" s="5">
        <v>101</v>
      </c>
      <c r="B86" s="1"/>
      <c r="C86" s="1" t="s">
        <v>15</v>
      </c>
      <c r="D86" s="4">
        <v>1082</v>
      </c>
      <c r="E86" s="4">
        <v>2.5779999999999998</v>
      </c>
      <c r="F86" s="4"/>
      <c r="G86" s="4"/>
      <c r="H86" s="4">
        <v>9.44</v>
      </c>
      <c r="I86" s="4">
        <v>12.65</v>
      </c>
      <c r="J86" s="1">
        <v>25</v>
      </c>
      <c r="K86" s="1">
        <v>0.15</v>
      </c>
      <c r="L86" s="1">
        <v>1.29</v>
      </c>
      <c r="M86" s="5">
        <v>17</v>
      </c>
    </row>
    <row r="87" spans="1:13" hidden="1" x14ac:dyDescent="0.3">
      <c r="A87" s="5">
        <v>102</v>
      </c>
      <c r="B87" s="1" t="s">
        <v>66</v>
      </c>
      <c r="C87" s="1" t="s">
        <v>15</v>
      </c>
      <c r="D87" s="4">
        <v>1793</v>
      </c>
      <c r="E87" s="4">
        <v>0.86499999999999999</v>
      </c>
      <c r="F87" s="4"/>
      <c r="G87" s="4"/>
      <c r="H87" s="4">
        <v>8.02</v>
      </c>
      <c r="I87" s="4">
        <v>10.86</v>
      </c>
      <c r="J87" s="1">
        <v>0</v>
      </c>
      <c r="K87" s="1">
        <v>1</v>
      </c>
      <c r="L87" s="1">
        <v>7.6</v>
      </c>
      <c r="M87" s="5">
        <v>17</v>
      </c>
    </row>
    <row r="88" spans="1:13" hidden="1" x14ac:dyDescent="0.3">
      <c r="A88" s="5">
        <v>103</v>
      </c>
      <c r="B88" s="1"/>
      <c r="C88" s="1" t="s">
        <v>15</v>
      </c>
      <c r="D88" s="4">
        <v>1793</v>
      </c>
      <c r="E88" s="4">
        <v>0.86499999999999999</v>
      </c>
      <c r="F88" s="4"/>
      <c r="G88" s="4"/>
      <c r="H88" s="4">
        <v>8.02</v>
      </c>
      <c r="I88" s="4">
        <v>10.86</v>
      </c>
      <c r="J88" s="1">
        <v>25</v>
      </c>
      <c r="K88" s="1">
        <v>1</v>
      </c>
      <c r="L88" s="1">
        <v>5.01</v>
      </c>
      <c r="M88" s="5">
        <v>17</v>
      </c>
    </row>
    <row r="89" spans="1:13" hidden="1" x14ac:dyDescent="0.3">
      <c r="A89" s="5">
        <v>104</v>
      </c>
      <c r="B89" s="1"/>
      <c r="C89" s="1" t="s">
        <v>15</v>
      </c>
      <c r="D89" s="4">
        <v>1793</v>
      </c>
      <c r="E89" s="4">
        <v>0.86499999999999999</v>
      </c>
      <c r="F89" s="4"/>
      <c r="G89" s="4"/>
      <c r="H89" s="4">
        <v>8.02</v>
      </c>
      <c r="I89" s="4">
        <v>10.86</v>
      </c>
      <c r="J89" s="1">
        <v>25</v>
      </c>
      <c r="K89" s="1">
        <v>0.15</v>
      </c>
      <c r="L89" s="1">
        <v>1.38</v>
      </c>
      <c r="M89" s="5">
        <v>17</v>
      </c>
    </row>
    <row r="90" spans="1:13" x14ac:dyDescent="0.3">
      <c r="A90" s="5">
        <v>105</v>
      </c>
      <c r="B90" s="1" t="s">
        <v>67</v>
      </c>
      <c r="C90" s="1" t="s">
        <v>15</v>
      </c>
      <c r="D90" s="4">
        <v>1064</v>
      </c>
      <c r="E90" s="4">
        <v>0.53559999999999997</v>
      </c>
      <c r="F90" s="4">
        <v>70.400000000000006</v>
      </c>
      <c r="G90" s="4">
        <v>1.2</v>
      </c>
      <c r="H90" s="4">
        <v>10.199999999999999</v>
      </c>
      <c r="I90" s="4">
        <v>16</v>
      </c>
      <c r="J90" s="1">
        <v>0</v>
      </c>
      <c r="K90" s="1">
        <v>1</v>
      </c>
      <c r="L90" s="1">
        <v>4.57</v>
      </c>
      <c r="M90" s="5">
        <v>18</v>
      </c>
    </row>
    <row r="91" spans="1:13" x14ac:dyDescent="0.3">
      <c r="A91" s="5">
        <v>106</v>
      </c>
      <c r="B91" s="1"/>
      <c r="C91" s="1" t="s">
        <v>15</v>
      </c>
      <c r="D91" s="4">
        <v>1064</v>
      </c>
      <c r="E91" s="4">
        <v>0.53559999999999997</v>
      </c>
      <c r="F91" s="4">
        <v>70.400000000000006</v>
      </c>
      <c r="G91" s="4">
        <v>1.2</v>
      </c>
      <c r="H91" s="4">
        <v>10.199999999999999</v>
      </c>
      <c r="I91" s="4">
        <v>16</v>
      </c>
      <c r="J91" s="1">
        <v>25</v>
      </c>
      <c r="K91" s="1">
        <v>1</v>
      </c>
      <c r="L91" s="1">
        <v>2.96</v>
      </c>
      <c r="M91" s="5">
        <v>18</v>
      </c>
    </row>
    <row r="92" spans="1:13" x14ac:dyDescent="0.3">
      <c r="A92" s="5">
        <v>107</v>
      </c>
      <c r="B92" s="1" t="s">
        <v>68</v>
      </c>
      <c r="C92" s="1" t="s">
        <v>15</v>
      </c>
      <c r="D92" s="4">
        <v>567</v>
      </c>
      <c r="E92" s="4">
        <v>0.29809999999999998</v>
      </c>
      <c r="F92" s="4">
        <v>69.2</v>
      </c>
      <c r="G92" s="4">
        <v>1.2</v>
      </c>
      <c r="H92" s="4">
        <v>12.7</v>
      </c>
      <c r="I92" s="4">
        <v>14.3</v>
      </c>
      <c r="J92" s="1">
        <v>0</v>
      </c>
      <c r="K92" s="1">
        <v>1</v>
      </c>
      <c r="L92" s="1">
        <v>2.7</v>
      </c>
      <c r="M92" s="5">
        <v>18</v>
      </c>
    </row>
    <row r="93" spans="1:13" x14ac:dyDescent="0.3">
      <c r="A93" s="5">
        <v>108</v>
      </c>
      <c r="B93" s="1"/>
      <c r="C93" s="1" t="s">
        <v>15</v>
      </c>
      <c r="D93" s="4">
        <v>567</v>
      </c>
      <c r="E93" s="4">
        <v>0.29809999999999998</v>
      </c>
      <c r="F93" s="4">
        <v>69.2</v>
      </c>
      <c r="G93" s="4">
        <v>1.2</v>
      </c>
      <c r="H93" s="4">
        <v>12.7</v>
      </c>
      <c r="I93" s="4">
        <v>14.3</v>
      </c>
      <c r="J93" s="1">
        <v>25</v>
      </c>
      <c r="K93" s="1">
        <v>1</v>
      </c>
      <c r="L93" s="1">
        <v>1.94</v>
      </c>
      <c r="M93" s="5">
        <v>18</v>
      </c>
    </row>
    <row r="94" spans="1:13" x14ac:dyDescent="0.3">
      <c r="A94" s="5">
        <v>109</v>
      </c>
      <c r="B94" s="1" t="s">
        <v>69</v>
      </c>
      <c r="C94" s="1" t="s">
        <v>15</v>
      </c>
      <c r="D94" s="4">
        <v>855</v>
      </c>
      <c r="E94" s="4">
        <v>0.45</v>
      </c>
      <c r="F94" s="4">
        <v>64.760000000000005</v>
      </c>
      <c r="G94" s="4">
        <v>3.87</v>
      </c>
      <c r="H94" s="4">
        <v>13.05</v>
      </c>
      <c r="I94" s="4"/>
      <c r="J94" s="1">
        <v>0</v>
      </c>
      <c r="K94" s="1">
        <v>1</v>
      </c>
      <c r="L94" s="1">
        <v>4.1900000000000004</v>
      </c>
      <c r="M94" s="5">
        <v>19</v>
      </c>
    </row>
    <row r="95" spans="1:13" x14ac:dyDescent="0.3">
      <c r="A95" s="5">
        <v>110</v>
      </c>
      <c r="B95" s="1"/>
      <c r="C95" s="1" t="s">
        <v>15</v>
      </c>
      <c r="D95" s="4">
        <v>855</v>
      </c>
      <c r="E95" s="4">
        <v>0.45</v>
      </c>
      <c r="F95" s="4">
        <v>64.760000000000005</v>
      </c>
      <c r="G95" s="4">
        <v>3.87</v>
      </c>
      <c r="H95" s="4">
        <v>13.05</v>
      </c>
      <c r="I95" s="4"/>
      <c r="J95" s="1">
        <v>25</v>
      </c>
      <c r="K95" s="1">
        <v>1</v>
      </c>
      <c r="L95" s="1">
        <v>3.33</v>
      </c>
      <c r="M95" s="5">
        <v>19</v>
      </c>
    </row>
    <row r="96" spans="1:13" x14ac:dyDescent="0.3">
      <c r="A96" s="5">
        <v>111</v>
      </c>
      <c r="B96" s="1" t="s">
        <v>70</v>
      </c>
      <c r="C96" s="1" t="s">
        <v>15</v>
      </c>
      <c r="D96" s="4">
        <v>1338</v>
      </c>
      <c r="E96" s="4">
        <v>0.68</v>
      </c>
      <c r="F96" s="4">
        <v>66.540000000000006</v>
      </c>
      <c r="G96" s="4">
        <v>4.01</v>
      </c>
      <c r="H96" s="4">
        <v>11.32</v>
      </c>
      <c r="I96" s="4"/>
      <c r="J96" s="1">
        <v>0</v>
      </c>
      <c r="K96" s="1">
        <v>1</v>
      </c>
      <c r="L96" s="1">
        <v>5.03</v>
      </c>
      <c r="M96" s="5">
        <v>19</v>
      </c>
    </row>
    <row r="97" spans="1:13" x14ac:dyDescent="0.3">
      <c r="A97" s="5">
        <v>112</v>
      </c>
      <c r="B97" s="1"/>
      <c r="C97" s="1" t="s">
        <v>15</v>
      </c>
      <c r="D97" s="4">
        <v>1338</v>
      </c>
      <c r="E97" s="4">
        <v>0.68</v>
      </c>
      <c r="F97" s="4">
        <v>66.540000000000006</v>
      </c>
      <c r="G97" s="4">
        <v>4.01</v>
      </c>
      <c r="H97" s="4">
        <v>11.32</v>
      </c>
      <c r="I97" s="4"/>
      <c r="J97" s="1">
        <v>25</v>
      </c>
      <c r="K97" s="1">
        <v>1</v>
      </c>
      <c r="L97" s="1">
        <v>3.57</v>
      </c>
      <c r="M97" s="5">
        <v>19</v>
      </c>
    </row>
    <row r="98" spans="1:13" x14ac:dyDescent="0.3">
      <c r="A98" s="5">
        <v>113</v>
      </c>
      <c r="B98" s="1" t="s">
        <v>71</v>
      </c>
      <c r="C98" s="1" t="s">
        <v>15</v>
      </c>
      <c r="D98" s="4">
        <v>1655</v>
      </c>
      <c r="E98" s="4">
        <v>0.78</v>
      </c>
      <c r="F98" s="4">
        <v>68.540000000000006</v>
      </c>
      <c r="G98" s="4">
        <v>4.92</v>
      </c>
      <c r="H98" s="4">
        <v>9.84</v>
      </c>
      <c r="I98" s="4"/>
      <c r="J98" s="1">
        <v>0</v>
      </c>
      <c r="K98" s="1">
        <v>1</v>
      </c>
      <c r="L98" s="1">
        <v>5.61</v>
      </c>
      <c r="M98" s="5">
        <v>19</v>
      </c>
    </row>
    <row r="99" spans="1:13" x14ac:dyDescent="0.3">
      <c r="A99" s="5">
        <v>114</v>
      </c>
      <c r="B99" s="1"/>
      <c r="C99" s="1" t="s">
        <v>15</v>
      </c>
      <c r="D99" s="4">
        <v>1655</v>
      </c>
      <c r="E99" s="4">
        <v>0.78</v>
      </c>
      <c r="F99" s="4">
        <v>68.540000000000006</v>
      </c>
      <c r="G99" s="4">
        <v>4.92</v>
      </c>
      <c r="H99" s="4">
        <v>9.84</v>
      </c>
      <c r="I99" s="4"/>
      <c r="J99" s="1">
        <v>25</v>
      </c>
      <c r="K99" s="1">
        <v>1</v>
      </c>
      <c r="L99" s="1">
        <v>3.77</v>
      </c>
      <c r="M99" s="5">
        <v>19</v>
      </c>
    </row>
    <row r="100" spans="1:13" x14ac:dyDescent="0.3">
      <c r="A100" s="5">
        <v>115</v>
      </c>
      <c r="B100" s="1" t="s">
        <v>72</v>
      </c>
      <c r="C100" s="1" t="s">
        <v>15</v>
      </c>
      <c r="D100" s="4">
        <v>278</v>
      </c>
      <c r="E100" s="4">
        <v>0.15</v>
      </c>
      <c r="F100" s="4">
        <v>58.18</v>
      </c>
      <c r="G100" s="4">
        <v>3.86</v>
      </c>
      <c r="H100" s="4">
        <v>16.07</v>
      </c>
      <c r="I100" s="4"/>
      <c r="J100" s="1">
        <v>25</v>
      </c>
      <c r="K100" s="1">
        <v>1</v>
      </c>
      <c r="L100" s="1">
        <v>2.02</v>
      </c>
      <c r="M100" s="5">
        <v>20</v>
      </c>
    </row>
    <row r="101" spans="1:13" x14ac:dyDescent="0.3">
      <c r="A101" s="5">
        <v>116</v>
      </c>
      <c r="B101" s="1"/>
      <c r="C101" s="1" t="s">
        <v>15</v>
      </c>
      <c r="D101" s="4">
        <v>278</v>
      </c>
      <c r="E101" s="4">
        <v>0.15</v>
      </c>
      <c r="F101" s="4">
        <v>58.18</v>
      </c>
      <c r="G101" s="4">
        <v>3.86</v>
      </c>
      <c r="H101" s="4">
        <v>16.07</v>
      </c>
      <c r="I101" s="4"/>
      <c r="J101" s="1">
        <v>0</v>
      </c>
      <c r="K101" s="1">
        <v>1</v>
      </c>
      <c r="L101" s="1">
        <v>2.5499999999999998</v>
      </c>
      <c r="M101" s="5">
        <v>20</v>
      </c>
    </row>
    <row r="102" spans="1:13" x14ac:dyDescent="0.3">
      <c r="A102" s="5">
        <v>117</v>
      </c>
      <c r="B102" s="1" t="s">
        <v>73</v>
      </c>
      <c r="C102" s="1" t="s">
        <v>15</v>
      </c>
      <c r="D102" s="4">
        <v>895</v>
      </c>
      <c r="E102" s="4">
        <v>0.43</v>
      </c>
      <c r="F102" s="4">
        <v>57.94</v>
      </c>
      <c r="G102" s="4">
        <v>3.59</v>
      </c>
      <c r="H102" s="4">
        <v>15.51</v>
      </c>
      <c r="I102" s="4"/>
      <c r="J102" s="1">
        <v>25</v>
      </c>
      <c r="K102" s="1">
        <v>1</v>
      </c>
      <c r="L102" s="1">
        <v>2.74</v>
      </c>
      <c r="M102" s="5">
        <v>20</v>
      </c>
    </row>
    <row r="103" spans="1:13" x14ac:dyDescent="0.3">
      <c r="A103" s="5">
        <v>118</v>
      </c>
      <c r="B103" s="1"/>
      <c r="C103" s="1" t="s">
        <v>15</v>
      </c>
      <c r="D103" s="4">
        <v>895</v>
      </c>
      <c r="E103" s="4">
        <v>0.43</v>
      </c>
      <c r="F103" s="4">
        <v>57.94</v>
      </c>
      <c r="G103" s="4">
        <v>3.59</v>
      </c>
      <c r="H103" s="4">
        <v>15.51</v>
      </c>
      <c r="I103" s="4"/>
      <c r="J103" s="1">
        <v>0</v>
      </c>
      <c r="K103" s="1">
        <v>1</v>
      </c>
      <c r="L103" s="1">
        <v>3.76</v>
      </c>
      <c r="M103" s="5">
        <v>20</v>
      </c>
    </row>
    <row r="104" spans="1:13" x14ac:dyDescent="0.3">
      <c r="A104" s="5">
        <v>119</v>
      </c>
      <c r="B104" s="1" t="s">
        <v>74</v>
      </c>
      <c r="C104" s="1" t="s">
        <v>15</v>
      </c>
      <c r="D104" s="4">
        <v>435</v>
      </c>
      <c r="E104" s="4">
        <v>0.22</v>
      </c>
      <c r="F104" s="4">
        <v>59.64</v>
      </c>
      <c r="G104" s="4">
        <v>3.12</v>
      </c>
      <c r="H104" s="4">
        <v>15.23</v>
      </c>
      <c r="I104" s="4"/>
      <c r="J104" s="1">
        <v>25</v>
      </c>
      <c r="K104" s="1">
        <v>1</v>
      </c>
      <c r="L104" s="1">
        <v>2.06</v>
      </c>
      <c r="M104" s="5">
        <v>20</v>
      </c>
    </row>
    <row r="105" spans="1:13" x14ac:dyDescent="0.3">
      <c r="A105" s="5">
        <v>120</v>
      </c>
      <c r="B105" s="1"/>
      <c r="C105" s="1" t="s">
        <v>15</v>
      </c>
      <c r="D105" s="4">
        <v>435</v>
      </c>
      <c r="E105" s="4">
        <v>0.22</v>
      </c>
      <c r="F105" s="4">
        <v>59.64</v>
      </c>
      <c r="G105" s="4">
        <v>3.12</v>
      </c>
      <c r="H105" s="4">
        <v>15.23</v>
      </c>
      <c r="I105" s="4"/>
      <c r="J105" s="1">
        <v>0</v>
      </c>
      <c r="K105" s="1">
        <v>1</v>
      </c>
      <c r="L105" s="1">
        <v>2.72</v>
      </c>
      <c r="M105" s="5">
        <v>20</v>
      </c>
    </row>
    <row r="106" spans="1:13" x14ac:dyDescent="0.3">
      <c r="A106" s="5">
        <v>121</v>
      </c>
      <c r="B106" s="1" t="s">
        <v>75</v>
      </c>
      <c r="C106" s="1" t="s">
        <v>15</v>
      </c>
      <c r="D106" s="4">
        <v>1070</v>
      </c>
      <c r="E106" s="4">
        <v>0.56999999999999995</v>
      </c>
      <c r="F106" s="4">
        <v>59.11</v>
      </c>
      <c r="G106" s="4">
        <v>3.82</v>
      </c>
      <c r="H106" s="4">
        <v>13.97</v>
      </c>
      <c r="I106" s="4"/>
      <c r="J106" s="1">
        <v>25</v>
      </c>
      <c r="K106" s="1">
        <v>1</v>
      </c>
      <c r="L106" s="1">
        <v>2.86</v>
      </c>
      <c r="M106" s="5">
        <v>20</v>
      </c>
    </row>
    <row r="107" spans="1:13" x14ac:dyDescent="0.3">
      <c r="A107" s="5">
        <v>122</v>
      </c>
      <c r="B107" s="1"/>
      <c r="C107" s="1" t="s">
        <v>15</v>
      </c>
      <c r="D107" s="4">
        <v>1070</v>
      </c>
      <c r="E107" s="4">
        <v>0.56999999999999995</v>
      </c>
      <c r="F107" s="4">
        <v>59.11</v>
      </c>
      <c r="G107" s="4">
        <v>3.82</v>
      </c>
      <c r="H107" s="4">
        <v>13.97</v>
      </c>
      <c r="I107" s="4"/>
      <c r="J107" s="1">
        <v>0</v>
      </c>
      <c r="K107" s="1">
        <v>1</v>
      </c>
      <c r="L107" s="1">
        <v>4.28</v>
      </c>
      <c r="M107" s="5">
        <v>20</v>
      </c>
    </row>
    <row r="108" spans="1:13" x14ac:dyDescent="0.3">
      <c r="A108" s="5">
        <v>123</v>
      </c>
      <c r="B108" s="1" t="s">
        <v>76</v>
      </c>
      <c r="C108" s="1" t="s">
        <v>15</v>
      </c>
      <c r="D108" s="4">
        <v>768</v>
      </c>
      <c r="E108" s="4">
        <v>0.37</v>
      </c>
      <c r="F108" s="4">
        <v>60.65</v>
      </c>
      <c r="G108" s="4">
        <v>3.41</v>
      </c>
      <c r="H108" s="4">
        <v>14.72</v>
      </c>
      <c r="I108" s="4"/>
      <c r="J108" s="1">
        <v>25</v>
      </c>
      <c r="K108" s="1">
        <v>1</v>
      </c>
      <c r="L108" s="1">
        <v>2.88</v>
      </c>
      <c r="M108" s="5">
        <v>20</v>
      </c>
    </row>
    <row r="109" spans="1:13" x14ac:dyDescent="0.3">
      <c r="A109" s="5">
        <v>124</v>
      </c>
      <c r="B109" s="1"/>
      <c r="C109" s="1" t="s">
        <v>15</v>
      </c>
      <c r="D109" s="4">
        <v>768</v>
      </c>
      <c r="E109" s="4">
        <v>0.37</v>
      </c>
      <c r="F109" s="4">
        <v>60.65</v>
      </c>
      <c r="G109" s="4">
        <v>3.41</v>
      </c>
      <c r="H109" s="4">
        <v>14.72</v>
      </c>
      <c r="I109" s="4"/>
      <c r="J109" s="1">
        <v>0</v>
      </c>
      <c r="K109" s="1">
        <v>1</v>
      </c>
      <c r="L109" s="1">
        <v>4.25</v>
      </c>
      <c r="M109" s="5">
        <v>20</v>
      </c>
    </row>
    <row r="110" spans="1:13" x14ac:dyDescent="0.3">
      <c r="A110" s="5">
        <v>125</v>
      </c>
      <c r="B110" s="1" t="s">
        <v>77</v>
      </c>
      <c r="C110" s="1" t="s">
        <v>15</v>
      </c>
      <c r="D110" s="4">
        <v>1658</v>
      </c>
      <c r="E110" s="4">
        <v>0.96</v>
      </c>
      <c r="F110" s="4">
        <v>64.13</v>
      </c>
      <c r="G110" s="4">
        <v>4.04</v>
      </c>
      <c r="H110" s="4">
        <v>13.38</v>
      </c>
      <c r="I110" s="4"/>
      <c r="J110" s="1">
        <v>25</v>
      </c>
      <c r="K110" s="1">
        <v>1</v>
      </c>
      <c r="L110" s="1">
        <v>3.3</v>
      </c>
      <c r="M110" s="5">
        <v>20</v>
      </c>
    </row>
    <row r="111" spans="1:13" x14ac:dyDescent="0.3">
      <c r="A111" s="5">
        <v>126</v>
      </c>
      <c r="B111" s="1"/>
      <c r="C111" s="1" t="s">
        <v>15</v>
      </c>
      <c r="D111" s="4">
        <v>1658</v>
      </c>
      <c r="E111" s="4">
        <v>0.96</v>
      </c>
      <c r="F111" s="4">
        <v>64.13</v>
      </c>
      <c r="G111" s="4">
        <v>4.04</v>
      </c>
      <c r="H111" s="4">
        <v>13.38</v>
      </c>
      <c r="I111" s="4"/>
      <c r="J111" s="1">
        <v>0</v>
      </c>
      <c r="K111" s="1">
        <v>1</v>
      </c>
      <c r="L111" s="1">
        <v>4.95</v>
      </c>
      <c r="M111" s="5">
        <v>20</v>
      </c>
    </row>
    <row r="112" spans="1:13" x14ac:dyDescent="0.3">
      <c r="A112" s="5">
        <v>127</v>
      </c>
      <c r="B112" s="1" t="s">
        <v>78</v>
      </c>
      <c r="C112" s="1" t="s">
        <v>15</v>
      </c>
      <c r="D112" s="4">
        <v>554</v>
      </c>
      <c r="E112" s="4">
        <v>0.28000000000000003</v>
      </c>
      <c r="F112" s="4">
        <v>58.26</v>
      </c>
      <c r="G112" s="4">
        <v>2.6</v>
      </c>
      <c r="H112" s="4">
        <v>11.64</v>
      </c>
      <c r="I112" s="4"/>
      <c r="J112" s="1">
        <v>25</v>
      </c>
      <c r="K112" s="1">
        <v>1</v>
      </c>
      <c r="L112" s="1">
        <v>2.54</v>
      </c>
      <c r="M112" s="5">
        <v>20</v>
      </c>
    </row>
    <row r="113" spans="1:13" x14ac:dyDescent="0.3">
      <c r="A113" s="5">
        <v>128</v>
      </c>
      <c r="B113" s="1"/>
      <c r="C113" s="1" t="s">
        <v>15</v>
      </c>
      <c r="D113" s="4">
        <v>554</v>
      </c>
      <c r="E113" s="4">
        <v>0.28000000000000003</v>
      </c>
      <c r="F113" s="4">
        <v>58.26</v>
      </c>
      <c r="G113" s="4">
        <v>2.6</v>
      </c>
      <c r="H113" s="4">
        <v>11.64</v>
      </c>
      <c r="I113" s="4"/>
      <c r="J113" s="1">
        <v>0</v>
      </c>
      <c r="K113" s="1">
        <v>1</v>
      </c>
      <c r="L113" s="1">
        <v>3.226</v>
      </c>
      <c r="M113" s="5">
        <v>20</v>
      </c>
    </row>
    <row r="114" spans="1:13" x14ac:dyDescent="0.3">
      <c r="A114" s="5">
        <v>129</v>
      </c>
      <c r="B114" s="1" t="s">
        <v>79</v>
      </c>
      <c r="C114" s="1" t="s">
        <v>15</v>
      </c>
      <c r="D114" s="4">
        <v>1373</v>
      </c>
      <c r="E114" s="4">
        <v>0.87</v>
      </c>
      <c r="F114" s="4">
        <v>60.34</v>
      </c>
      <c r="G114" s="4">
        <v>2.98</v>
      </c>
      <c r="H114" s="4">
        <v>9.67</v>
      </c>
      <c r="I114" s="4"/>
      <c r="J114" s="1">
        <v>25</v>
      </c>
      <c r="K114" s="1">
        <v>1</v>
      </c>
      <c r="L114" s="1">
        <v>2.4700000000000002</v>
      </c>
      <c r="M114" s="5">
        <v>20</v>
      </c>
    </row>
    <row r="115" spans="1:13" x14ac:dyDescent="0.3">
      <c r="A115" s="5">
        <v>130</v>
      </c>
      <c r="B115" s="1"/>
      <c r="C115" s="1" t="s">
        <v>15</v>
      </c>
      <c r="D115" s="4">
        <v>1373</v>
      </c>
      <c r="E115" s="4">
        <v>0.87</v>
      </c>
      <c r="F115" s="4">
        <v>60.34</v>
      </c>
      <c r="G115" s="4">
        <v>2.98</v>
      </c>
      <c r="H115" s="4">
        <v>9.67</v>
      </c>
      <c r="I115" s="4"/>
      <c r="J115" s="1">
        <v>0</v>
      </c>
      <c r="K115" s="1">
        <v>1</v>
      </c>
      <c r="L115" s="1">
        <v>3.79</v>
      </c>
      <c r="M115" s="5">
        <v>20</v>
      </c>
    </row>
    <row r="116" spans="1:13" x14ac:dyDescent="0.3">
      <c r="A116" s="5">
        <v>131</v>
      </c>
      <c r="B116" s="1" t="s">
        <v>80</v>
      </c>
      <c r="C116" s="1" t="s">
        <v>15</v>
      </c>
      <c r="D116" s="4">
        <v>540</v>
      </c>
      <c r="E116" s="4">
        <v>0.24</v>
      </c>
      <c r="F116" s="4">
        <v>63.01</v>
      </c>
      <c r="G116" s="4">
        <v>2.84</v>
      </c>
      <c r="H116" s="4">
        <v>15.21</v>
      </c>
      <c r="I116" s="4"/>
      <c r="J116" s="1">
        <v>25</v>
      </c>
      <c r="K116" s="1">
        <v>1</v>
      </c>
      <c r="L116" s="1">
        <v>2.87</v>
      </c>
      <c r="M116" s="5">
        <v>21</v>
      </c>
    </row>
    <row r="117" spans="1:13" x14ac:dyDescent="0.3">
      <c r="A117" s="5">
        <v>132</v>
      </c>
      <c r="B117" s="1" t="s">
        <v>80</v>
      </c>
      <c r="C117" s="1" t="s">
        <v>15</v>
      </c>
      <c r="D117" s="4">
        <v>540</v>
      </c>
      <c r="E117" s="4">
        <v>0.24</v>
      </c>
      <c r="F117" s="4">
        <v>63.01</v>
      </c>
      <c r="G117" s="4">
        <v>2.84</v>
      </c>
      <c r="H117" s="4">
        <v>15.21</v>
      </c>
      <c r="I117" s="4"/>
      <c r="J117" s="1">
        <v>0</v>
      </c>
      <c r="K117" s="1">
        <v>1</v>
      </c>
      <c r="L117" s="1">
        <v>3.69</v>
      </c>
      <c r="M117" s="5">
        <v>21</v>
      </c>
    </row>
    <row r="118" spans="1:13" x14ac:dyDescent="0.3">
      <c r="A118" s="5">
        <v>133</v>
      </c>
      <c r="B118" s="1" t="s">
        <v>81</v>
      </c>
      <c r="C118" s="1" t="s">
        <v>15</v>
      </c>
      <c r="D118" s="4">
        <v>749</v>
      </c>
      <c r="E118" s="4">
        <v>0.46</v>
      </c>
      <c r="F118" s="4">
        <v>64.87</v>
      </c>
      <c r="G118" s="4">
        <v>2.34</v>
      </c>
      <c r="H118" s="4">
        <v>13.35</v>
      </c>
      <c r="I118" s="4"/>
      <c r="J118" s="1">
        <v>25</v>
      </c>
      <c r="K118" s="1">
        <v>1</v>
      </c>
      <c r="L118" s="1">
        <v>3.18</v>
      </c>
      <c r="M118" s="5">
        <v>21</v>
      </c>
    </row>
    <row r="119" spans="1:13" x14ac:dyDescent="0.3">
      <c r="A119" s="5">
        <v>134</v>
      </c>
      <c r="B119" s="1" t="s">
        <v>81</v>
      </c>
      <c r="C119" s="1" t="s">
        <v>15</v>
      </c>
      <c r="D119" s="4">
        <v>749</v>
      </c>
      <c r="E119" s="4">
        <v>0.46</v>
      </c>
      <c r="F119" s="4">
        <v>64.87</v>
      </c>
      <c r="G119" s="4">
        <v>2.34</v>
      </c>
      <c r="H119" s="4">
        <v>13.35</v>
      </c>
      <c r="I119" s="4"/>
      <c r="J119" s="1">
        <v>0</v>
      </c>
      <c r="K119" s="1">
        <v>1</v>
      </c>
      <c r="L119" s="1">
        <v>4.37</v>
      </c>
      <c r="M119" s="5">
        <v>21</v>
      </c>
    </row>
    <row r="120" spans="1:13" x14ac:dyDescent="0.3">
      <c r="A120" s="5">
        <v>135</v>
      </c>
      <c r="B120" s="1" t="s">
        <v>82</v>
      </c>
      <c r="C120" s="1" t="s">
        <v>15</v>
      </c>
      <c r="D120" s="4">
        <v>772</v>
      </c>
      <c r="E120" s="4">
        <v>0.35</v>
      </c>
      <c r="F120" s="4">
        <v>62.31</v>
      </c>
      <c r="G120" s="4">
        <v>3.4</v>
      </c>
      <c r="H120" s="4">
        <v>11.23</v>
      </c>
      <c r="I120" s="4"/>
      <c r="J120" s="1">
        <v>25</v>
      </c>
      <c r="K120" s="1">
        <v>1</v>
      </c>
      <c r="L120" s="1">
        <v>3.18</v>
      </c>
      <c r="M120" s="5">
        <v>21</v>
      </c>
    </row>
    <row r="121" spans="1:13" x14ac:dyDescent="0.3">
      <c r="A121" s="5">
        <v>136</v>
      </c>
      <c r="B121" s="1" t="s">
        <v>82</v>
      </c>
      <c r="C121" s="1" t="s">
        <v>15</v>
      </c>
      <c r="D121" s="4">
        <v>772</v>
      </c>
      <c r="E121" s="4">
        <v>0.35</v>
      </c>
      <c r="F121" s="4">
        <v>62.31</v>
      </c>
      <c r="G121" s="4">
        <v>3.4</v>
      </c>
      <c r="H121" s="4">
        <v>11.23</v>
      </c>
      <c r="I121" s="4"/>
      <c r="J121" s="1">
        <v>0</v>
      </c>
      <c r="K121" s="1">
        <v>1</v>
      </c>
      <c r="L121" s="1">
        <v>4.4000000000000004</v>
      </c>
      <c r="M121" s="5">
        <v>21</v>
      </c>
    </row>
    <row r="122" spans="1:13" x14ac:dyDescent="0.3">
      <c r="A122" s="5">
        <v>137</v>
      </c>
      <c r="B122" s="1" t="s">
        <v>83</v>
      </c>
      <c r="C122" s="1" t="s">
        <v>15</v>
      </c>
      <c r="D122" s="4">
        <v>1323</v>
      </c>
      <c r="E122" s="4">
        <v>0.57999999999999996</v>
      </c>
      <c r="F122" s="4">
        <v>65.98</v>
      </c>
      <c r="G122" s="4">
        <v>3.63</v>
      </c>
      <c r="H122" s="4">
        <v>11.78</v>
      </c>
      <c r="I122" s="4"/>
      <c r="J122" s="1">
        <v>25</v>
      </c>
      <c r="K122" s="1">
        <v>1</v>
      </c>
      <c r="L122" s="1">
        <v>3.61</v>
      </c>
      <c r="M122" s="5">
        <v>21</v>
      </c>
    </row>
    <row r="123" spans="1:13" x14ac:dyDescent="0.3">
      <c r="A123" s="5">
        <v>138</v>
      </c>
      <c r="B123" s="1" t="s">
        <v>83</v>
      </c>
      <c r="C123" s="1" t="s">
        <v>15</v>
      </c>
      <c r="D123" s="4">
        <v>1323</v>
      </c>
      <c r="E123" s="4">
        <v>0.57999999999999996</v>
      </c>
      <c r="F123" s="4">
        <v>65.98</v>
      </c>
      <c r="G123" s="4">
        <v>3.63</v>
      </c>
      <c r="H123" s="4">
        <v>11.78</v>
      </c>
      <c r="I123" s="4"/>
      <c r="J123" s="1">
        <v>0</v>
      </c>
      <c r="K123" s="1">
        <v>1</v>
      </c>
      <c r="L123" s="1">
        <v>5.5</v>
      </c>
      <c r="M123" s="5">
        <v>21</v>
      </c>
    </row>
    <row r="124" spans="1:13" x14ac:dyDescent="0.3">
      <c r="A124" s="5">
        <v>139</v>
      </c>
      <c r="B124" s="1" t="s">
        <v>84</v>
      </c>
      <c r="C124" s="1" t="s">
        <v>15</v>
      </c>
      <c r="D124" s="4">
        <v>1545</v>
      </c>
      <c r="E124" s="4">
        <v>0.7</v>
      </c>
      <c r="F124" s="4">
        <v>69.680000000000007</v>
      </c>
      <c r="G124" s="4">
        <v>4.0999999999999996</v>
      </c>
      <c r="H124" s="4">
        <v>8.5399999999999991</v>
      </c>
      <c r="I124" s="4"/>
      <c r="J124" s="1">
        <v>25</v>
      </c>
      <c r="K124" s="1">
        <v>1</v>
      </c>
      <c r="L124" s="1">
        <v>3.83</v>
      </c>
      <c r="M124" s="5">
        <v>21</v>
      </c>
    </row>
    <row r="125" spans="1:13" x14ac:dyDescent="0.3">
      <c r="A125" s="5">
        <v>140</v>
      </c>
      <c r="B125" s="1" t="s">
        <v>84</v>
      </c>
      <c r="C125" s="1" t="s">
        <v>15</v>
      </c>
      <c r="D125" s="4">
        <v>1545</v>
      </c>
      <c r="E125" s="4">
        <v>0.7</v>
      </c>
      <c r="F125" s="4">
        <v>69.680000000000007</v>
      </c>
      <c r="G125" s="4">
        <v>4.0999999999999996</v>
      </c>
      <c r="H125" s="4">
        <v>8.5399999999999991</v>
      </c>
      <c r="I125" s="4"/>
      <c r="J125" s="1">
        <v>0</v>
      </c>
      <c r="K125" s="1">
        <v>1</v>
      </c>
      <c r="L125" s="1">
        <v>5.84</v>
      </c>
      <c r="M125" s="5">
        <v>21</v>
      </c>
    </row>
    <row r="126" spans="1:13" x14ac:dyDescent="0.3">
      <c r="A126" s="5">
        <v>141</v>
      </c>
      <c r="B126" s="1" t="s">
        <v>85</v>
      </c>
      <c r="C126" s="1" t="s">
        <v>15</v>
      </c>
      <c r="D126" s="4">
        <v>434</v>
      </c>
      <c r="E126" s="4">
        <v>0.25</v>
      </c>
      <c r="F126" s="4">
        <v>52.93</v>
      </c>
      <c r="G126" s="4">
        <v>3.81</v>
      </c>
      <c r="H126" s="4">
        <v>9.5500000000000007</v>
      </c>
      <c r="I126" s="4"/>
      <c r="J126" s="1">
        <v>0</v>
      </c>
      <c r="K126" s="1">
        <v>1</v>
      </c>
      <c r="L126" s="1">
        <v>1.95</v>
      </c>
    </row>
    <row r="127" spans="1:13" x14ac:dyDescent="0.3">
      <c r="A127" s="5">
        <v>142</v>
      </c>
      <c r="B127" s="1" t="s">
        <v>85</v>
      </c>
      <c r="C127" s="1" t="s">
        <v>15</v>
      </c>
      <c r="D127" s="4">
        <v>434</v>
      </c>
      <c r="E127" s="4">
        <v>0.25</v>
      </c>
      <c r="F127" s="4">
        <v>52.93</v>
      </c>
      <c r="G127" s="4">
        <v>3.81</v>
      </c>
      <c r="H127" s="4">
        <v>9.5500000000000007</v>
      </c>
      <c r="I127" s="4"/>
      <c r="J127" s="1">
        <v>0</v>
      </c>
      <c r="K127" s="20">
        <v>0.1</v>
      </c>
      <c r="L127" s="1">
        <v>0.61</v>
      </c>
    </row>
    <row r="128" spans="1:13" x14ac:dyDescent="0.3">
      <c r="A128" s="5">
        <v>143</v>
      </c>
      <c r="B128" s="1" t="s">
        <v>85</v>
      </c>
      <c r="C128" s="1" t="s">
        <v>15</v>
      </c>
      <c r="D128" s="4">
        <v>434</v>
      </c>
      <c r="E128" s="4">
        <v>0.25</v>
      </c>
      <c r="F128" s="4">
        <v>52.93</v>
      </c>
      <c r="G128" s="4">
        <v>3.81</v>
      </c>
      <c r="H128" s="4">
        <v>9.5500000000000007</v>
      </c>
      <c r="I128" s="4"/>
      <c r="J128" s="1">
        <v>25</v>
      </c>
      <c r="K128" s="1">
        <v>1</v>
      </c>
      <c r="L128" s="1">
        <v>1.1100000000000001</v>
      </c>
    </row>
    <row r="129" spans="1:12" x14ac:dyDescent="0.3">
      <c r="A129" s="5">
        <v>144</v>
      </c>
      <c r="B129" s="1" t="s">
        <v>86</v>
      </c>
      <c r="C129" s="1" t="s">
        <v>20</v>
      </c>
      <c r="D129" s="4">
        <v>188</v>
      </c>
      <c r="E129" s="4">
        <v>0.34</v>
      </c>
      <c r="F129" s="4">
        <v>81.400000000000006</v>
      </c>
      <c r="G129" s="4">
        <v>0.6</v>
      </c>
      <c r="H129" s="4">
        <v>12</v>
      </c>
      <c r="I129" s="4"/>
      <c r="J129" s="1">
        <v>0</v>
      </c>
      <c r="K129" s="1">
        <v>1</v>
      </c>
      <c r="L129" s="1">
        <v>3.11</v>
      </c>
    </row>
    <row r="130" spans="1:12" x14ac:dyDescent="0.3">
      <c r="A130" s="5">
        <v>145</v>
      </c>
      <c r="B130" s="1" t="s">
        <v>86</v>
      </c>
      <c r="C130" s="1" t="s">
        <v>20</v>
      </c>
      <c r="D130" s="4">
        <v>188</v>
      </c>
      <c r="E130" s="4">
        <v>0.34</v>
      </c>
      <c r="F130" s="4">
        <v>81.400000000000006</v>
      </c>
      <c r="G130" s="4">
        <v>0.6</v>
      </c>
      <c r="H130" s="4">
        <v>12</v>
      </c>
      <c r="I130" s="4"/>
      <c r="J130" s="1">
        <v>25</v>
      </c>
      <c r="K130" s="1">
        <v>1</v>
      </c>
      <c r="L130" s="1">
        <v>2.2999999999999998</v>
      </c>
    </row>
    <row r="131" spans="1:12" x14ac:dyDescent="0.3">
      <c r="A131" s="5">
        <v>146</v>
      </c>
      <c r="B131" s="1" t="s">
        <v>87</v>
      </c>
      <c r="C131" s="1" t="s">
        <v>15</v>
      </c>
      <c r="D131" s="4">
        <v>5</v>
      </c>
      <c r="E131" s="4">
        <v>0.02</v>
      </c>
      <c r="F131" s="4">
        <v>60.1</v>
      </c>
      <c r="G131" s="4">
        <v>5.24</v>
      </c>
      <c r="H131" s="4">
        <v>17.14</v>
      </c>
      <c r="I131" s="4"/>
      <c r="J131" s="1">
        <v>25</v>
      </c>
      <c r="K131" s="1">
        <v>1</v>
      </c>
      <c r="L131" s="1">
        <v>0.67</v>
      </c>
    </row>
    <row r="132" spans="1:12" x14ac:dyDescent="0.3">
      <c r="A132" s="5">
        <v>147</v>
      </c>
      <c r="B132" s="1" t="s">
        <v>87</v>
      </c>
      <c r="C132" s="1" t="s">
        <v>15</v>
      </c>
      <c r="D132" s="4">
        <v>5</v>
      </c>
      <c r="E132" s="4">
        <v>0.02</v>
      </c>
      <c r="F132" s="4">
        <v>60.1</v>
      </c>
      <c r="G132" s="4">
        <v>5.24</v>
      </c>
      <c r="H132" s="4">
        <v>17.14</v>
      </c>
      <c r="I132" s="4"/>
      <c r="J132" s="1">
        <v>0</v>
      </c>
      <c r="K132" s="1">
        <v>1</v>
      </c>
      <c r="L132" s="1">
        <v>1.01</v>
      </c>
    </row>
    <row r="133" spans="1:12" x14ac:dyDescent="0.3">
      <c r="A133" s="5">
        <v>148</v>
      </c>
      <c r="B133" s="1" t="s">
        <v>88</v>
      </c>
      <c r="C133" s="1" t="s">
        <v>15</v>
      </c>
      <c r="D133" s="4">
        <v>821</v>
      </c>
      <c r="E133" s="4">
        <v>0.42</v>
      </c>
      <c r="F133" s="4">
        <v>65.540000000000006</v>
      </c>
      <c r="G133" s="4">
        <v>2.14</v>
      </c>
      <c r="H133" s="4">
        <v>12.17</v>
      </c>
      <c r="I133" s="4"/>
      <c r="J133" s="1">
        <v>25</v>
      </c>
      <c r="K133" s="1">
        <v>1</v>
      </c>
      <c r="L133" s="1">
        <v>3.99</v>
      </c>
    </row>
    <row r="134" spans="1:12" x14ac:dyDescent="0.3">
      <c r="A134" s="5">
        <v>149</v>
      </c>
      <c r="B134" s="1" t="s">
        <v>88</v>
      </c>
      <c r="C134" s="1" t="s">
        <v>15</v>
      </c>
      <c r="D134" s="4">
        <v>821</v>
      </c>
      <c r="E134" s="4">
        <v>0.42</v>
      </c>
      <c r="F134" s="4">
        <v>65.540000000000006</v>
      </c>
      <c r="G134" s="4">
        <v>2.14</v>
      </c>
      <c r="H134" s="4">
        <v>12.17</v>
      </c>
      <c r="I134" s="4"/>
      <c r="J134" s="1">
        <v>0</v>
      </c>
      <c r="K134" s="1">
        <v>1</v>
      </c>
      <c r="L134" s="1">
        <v>5.33</v>
      </c>
    </row>
    <row r="135" spans="1:12" x14ac:dyDescent="0.3">
      <c r="A135" s="5">
        <v>150</v>
      </c>
      <c r="B135" s="1" t="s">
        <v>89</v>
      </c>
      <c r="C135" s="1" t="s">
        <v>15</v>
      </c>
      <c r="D135" s="4">
        <v>1267</v>
      </c>
      <c r="E135" s="4">
        <v>0.54</v>
      </c>
      <c r="F135" s="4">
        <v>64.89</v>
      </c>
      <c r="G135" s="4">
        <v>2.15</v>
      </c>
      <c r="H135" s="4">
        <v>11.93</v>
      </c>
      <c r="I135" s="4"/>
      <c r="J135" s="1">
        <v>25</v>
      </c>
      <c r="K135" s="1">
        <v>1</v>
      </c>
      <c r="L135" s="1">
        <v>4.24</v>
      </c>
    </row>
    <row r="136" spans="1:12" x14ac:dyDescent="0.3">
      <c r="A136" s="5">
        <v>151</v>
      </c>
      <c r="B136" s="1" t="s">
        <v>89</v>
      </c>
      <c r="C136" s="1" t="s">
        <v>15</v>
      </c>
      <c r="D136" s="4">
        <v>1267</v>
      </c>
      <c r="E136" s="4">
        <v>0.54</v>
      </c>
      <c r="F136" s="4">
        <v>64.89</v>
      </c>
      <c r="G136" s="4">
        <v>2.15</v>
      </c>
      <c r="H136" s="4">
        <v>11.93</v>
      </c>
      <c r="I136" s="4"/>
      <c r="J136" s="1">
        <v>0</v>
      </c>
      <c r="K136" s="1">
        <v>1</v>
      </c>
      <c r="L136" s="1">
        <v>6.23</v>
      </c>
    </row>
    <row r="137" spans="1:12" x14ac:dyDescent="0.3">
      <c r="A137" s="5">
        <v>152</v>
      </c>
      <c r="B137" s="1" t="s">
        <v>90</v>
      </c>
      <c r="C137" s="1" t="s">
        <v>15</v>
      </c>
      <c r="D137" s="4">
        <v>1398</v>
      </c>
      <c r="E137" s="4">
        <v>0.6</v>
      </c>
      <c r="F137" s="4">
        <v>63.54</v>
      </c>
      <c r="G137" s="4">
        <v>2.16</v>
      </c>
      <c r="H137" s="4">
        <v>11.67</v>
      </c>
      <c r="I137" s="4"/>
      <c r="J137" s="1">
        <v>25</v>
      </c>
      <c r="K137" s="1">
        <v>1</v>
      </c>
      <c r="L137" s="1">
        <v>4.0199999999999996</v>
      </c>
    </row>
    <row r="138" spans="1:12" x14ac:dyDescent="0.3">
      <c r="A138" s="5">
        <v>153</v>
      </c>
      <c r="B138" s="1" t="s">
        <v>90</v>
      </c>
      <c r="C138" s="1" t="s">
        <v>15</v>
      </c>
      <c r="D138" s="4">
        <v>1398</v>
      </c>
      <c r="E138" s="4">
        <v>0.6</v>
      </c>
      <c r="F138" s="4">
        <v>63.54</v>
      </c>
      <c r="G138" s="4">
        <v>2.16</v>
      </c>
      <c r="H138" s="4">
        <v>11.67</v>
      </c>
      <c r="I138" s="4"/>
      <c r="J138" s="1">
        <v>0</v>
      </c>
      <c r="K138" s="1">
        <v>1</v>
      </c>
      <c r="L138" s="1">
        <v>6.11</v>
      </c>
    </row>
    <row r="139" spans="1:12" x14ac:dyDescent="0.3">
      <c r="A139" s="5">
        <v>154</v>
      </c>
      <c r="B139" s="1" t="s">
        <v>91</v>
      </c>
      <c r="C139" s="1" t="s">
        <v>15</v>
      </c>
      <c r="D139" s="4">
        <v>1412</v>
      </c>
      <c r="E139" s="4">
        <v>0.63</v>
      </c>
      <c r="F139" s="4">
        <v>62.21</v>
      </c>
      <c r="G139" s="4">
        <v>2.12</v>
      </c>
      <c r="H139" s="4">
        <v>11.23</v>
      </c>
      <c r="I139" s="4"/>
      <c r="J139" s="1">
        <v>25</v>
      </c>
      <c r="K139" s="1">
        <v>1</v>
      </c>
      <c r="L139" s="1">
        <v>3.93</v>
      </c>
    </row>
    <row r="140" spans="1:12" x14ac:dyDescent="0.3">
      <c r="A140" s="5">
        <v>155</v>
      </c>
      <c r="B140" s="1" t="s">
        <v>91</v>
      </c>
      <c r="C140" s="1" t="s">
        <v>15</v>
      </c>
      <c r="D140" s="4">
        <v>1412</v>
      </c>
      <c r="E140" s="4">
        <v>0.63</v>
      </c>
      <c r="F140" s="4">
        <v>62.21</v>
      </c>
      <c r="G140" s="4">
        <v>2.12</v>
      </c>
      <c r="H140" s="4">
        <v>11.23</v>
      </c>
      <c r="I140" s="4"/>
      <c r="J140" s="1">
        <v>0</v>
      </c>
      <c r="K140" s="1">
        <v>1</v>
      </c>
      <c r="L140" s="1">
        <v>5.9</v>
      </c>
    </row>
    <row r="141" spans="1:12" x14ac:dyDescent="0.3">
      <c r="A141" s="5">
        <v>156</v>
      </c>
      <c r="B141" s="1" t="s">
        <v>92</v>
      </c>
      <c r="C141" s="1" t="s">
        <v>15</v>
      </c>
      <c r="D141" s="4">
        <v>1734</v>
      </c>
      <c r="E141" s="4">
        <v>0.78</v>
      </c>
      <c r="F141" s="4">
        <v>75.010000000000005</v>
      </c>
      <c r="G141" s="4">
        <v>1.41</v>
      </c>
      <c r="H141" s="4">
        <v>9.24</v>
      </c>
      <c r="I141" s="4"/>
      <c r="J141" s="1">
        <v>25</v>
      </c>
      <c r="K141" s="1">
        <v>1</v>
      </c>
      <c r="L141" s="1">
        <v>4.26</v>
      </c>
    </row>
    <row r="142" spans="1:12" x14ac:dyDescent="0.3">
      <c r="A142" s="5">
        <v>157</v>
      </c>
      <c r="B142" s="1" t="s">
        <v>92</v>
      </c>
      <c r="C142" s="1" t="s">
        <v>15</v>
      </c>
      <c r="D142" s="4">
        <v>1734</v>
      </c>
      <c r="E142" s="4">
        <v>0.78</v>
      </c>
      <c r="F142" s="4">
        <v>75.010000000000005</v>
      </c>
      <c r="G142" s="4">
        <v>1.41</v>
      </c>
      <c r="H142" s="4">
        <v>9.24</v>
      </c>
      <c r="I142" s="4"/>
      <c r="J142" s="1">
        <v>0</v>
      </c>
      <c r="K142" s="1">
        <v>1</v>
      </c>
      <c r="L142" s="1">
        <v>6.7</v>
      </c>
    </row>
    <row r="143" spans="1:12" x14ac:dyDescent="0.3">
      <c r="A143" s="5">
        <v>158</v>
      </c>
      <c r="B143" s="1" t="s">
        <v>93</v>
      </c>
      <c r="C143" s="1" t="s">
        <v>15</v>
      </c>
      <c r="D143" s="4">
        <v>1960</v>
      </c>
      <c r="E143" s="4">
        <v>0.9</v>
      </c>
      <c r="F143" s="4">
        <v>74.319999999999993</v>
      </c>
      <c r="G143" s="4">
        <v>1.35</v>
      </c>
      <c r="H143" s="4">
        <v>8.56</v>
      </c>
      <c r="I143" s="4"/>
      <c r="J143" s="1">
        <v>25</v>
      </c>
      <c r="K143" s="1">
        <v>1</v>
      </c>
      <c r="L143" s="1">
        <v>4.2300000000000004</v>
      </c>
    </row>
    <row r="144" spans="1:12" x14ac:dyDescent="0.3">
      <c r="A144" s="5">
        <v>159</v>
      </c>
      <c r="B144" s="1" t="s">
        <v>93</v>
      </c>
      <c r="C144" s="1" t="s">
        <v>15</v>
      </c>
      <c r="D144" s="4">
        <v>1960</v>
      </c>
      <c r="E144" s="4">
        <v>0.9</v>
      </c>
      <c r="F144" s="4">
        <v>74.319999999999993</v>
      </c>
      <c r="G144" s="4">
        <v>1.35</v>
      </c>
      <c r="H144" s="4">
        <v>8.56</v>
      </c>
      <c r="I144" s="4"/>
      <c r="J144" s="1">
        <v>0</v>
      </c>
      <c r="K144" s="1">
        <v>1</v>
      </c>
      <c r="L144" s="1">
        <v>6.14</v>
      </c>
    </row>
    <row r="145" spans="1:12" x14ac:dyDescent="0.3">
      <c r="A145" s="5">
        <v>160</v>
      </c>
      <c r="B145" s="1" t="s">
        <v>94</v>
      </c>
      <c r="C145" s="1" t="s">
        <v>15</v>
      </c>
      <c r="D145" s="4">
        <v>1824</v>
      </c>
      <c r="E145" s="4">
        <v>0.92</v>
      </c>
      <c r="F145" s="4">
        <v>71.66</v>
      </c>
      <c r="G145" s="4">
        <v>1.97</v>
      </c>
      <c r="H145" s="4">
        <v>7.74</v>
      </c>
      <c r="I145" s="4"/>
      <c r="J145" s="1">
        <v>25</v>
      </c>
      <c r="K145" s="1">
        <v>1</v>
      </c>
      <c r="L145" s="1">
        <v>3.92</v>
      </c>
    </row>
    <row r="146" spans="1:12" x14ac:dyDescent="0.3">
      <c r="A146" s="5">
        <v>161</v>
      </c>
      <c r="B146" s="1" t="s">
        <v>94</v>
      </c>
      <c r="C146" s="1" t="s">
        <v>15</v>
      </c>
      <c r="D146" s="4">
        <v>1824</v>
      </c>
      <c r="E146" s="4">
        <v>0.92</v>
      </c>
      <c r="F146" s="4">
        <v>71.66</v>
      </c>
      <c r="G146" s="4">
        <v>1.97</v>
      </c>
      <c r="H146" s="4">
        <v>7.74</v>
      </c>
      <c r="I146" s="4"/>
      <c r="J146" s="1">
        <v>0</v>
      </c>
      <c r="K146" s="1">
        <v>1</v>
      </c>
      <c r="L146" s="1">
        <v>6.23</v>
      </c>
    </row>
    <row r="147" spans="1:12" x14ac:dyDescent="0.3">
      <c r="A147" s="5">
        <v>162</v>
      </c>
      <c r="B147" s="1" t="s">
        <v>95</v>
      </c>
      <c r="C147" s="1" t="s">
        <v>15</v>
      </c>
      <c r="D147" s="4">
        <v>65</v>
      </c>
      <c r="E147" s="4">
        <v>0.09</v>
      </c>
      <c r="F147" s="4">
        <v>60.11</v>
      </c>
      <c r="G147" s="4">
        <v>2.46</v>
      </c>
      <c r="H147" s="4">
        <v>20.66</v>
      </c>
      <c r="I147" s="4"/>
      <c r="J147" s="1">
        <v>25</v>
      </c>
      <c r="K147" s="1">
        <v>1</v>
      </c>
      <c r="L147" s="1">
        <v>1.82</v>
      </c>
    </row>
    <row r="148" spans="1:12" x14ac:dyDescent="0.3">
      <c r="A148" s="5">
        <v>163</v>
      </c>
      <c r="B148" s="1" t="s">
        <v>95</v>
      </c>
      <c r="C148" s="1" t="s">
        <v>15</v>
      </c>
      <c r="D148" s="4">
        <v>65</v>
      </c>
      <c r="E148" s="4">
        <v>0.09</v>
      </c>
      <c r="F148" s="4">
        <v>60.11</v>
      </c>
      <c r="G148" s="4">
        <v>2.46</v>
      </c>
      <c r="H148" s="4">
        <v>20.66</v>
      </c>
      <c r="I148" s="4"/>
      <c r="J148" s="1">
        <v>0</v>
      </c>
      <c r="K148" s="1">
        <v>1</v>
      </c>
      <c r="L148" s="1">
        <v>2.4</v>
      </c>
    </row>
    <row r="149" spans="1:12" x14ac:dyDescent="0.3">
      <c r="A149" s="5">
        <v>164</v>
      </c>
      <c r="B149" s="1" t="s">
        <v>96</v>
      </c>
      <c r="C149" s="1" t="s">
        <v>15</v>
      </c>
      <c r="D149" s="4">
        <v>933</v>
      </c>
      <c r="E149" s="4">
        <v>0.45</v>
      </c>
      <c r="F149" s="4">
        <v>66.510000000000005</v>
      </c>
      <c r="G149" s="4">
        <v>2.33</v>
      </c>
      <c r="H149" s="4">
        <v>12.27</v>
      </c>
      <c r="I149" s="4"/>
      <c r="J149" s="1">
        <v>25</v>
      </c>
      <c r="K149" s="1">
        <v>1</v>
      </c>
      <c r="L149" s="1">
        <v>3.43</v>
      </c>
    </row>
    <row r="150" spans="1:12" x14ac:dyDescent="0.3">
      <c r="A150" s="5">
        <v>165</v>
      </c>
      <c r="B150" s="1" t="s">
        <v>96</v>
      </c>
      <c r="C150" s="1" t="s">
        <v>15</v>
      </c>
      <c r="D150" s="4">
        <v>933</v>
      </c>
      <c r="E150" s="4">
        <v>0.45</v>
      </c>
      <c r="F150" s="4">
        <v>66.510000000000005</v>
      </c>
      <c r="G150" s="4">
        <v>2.33</v>
      </c>
      <c r="H150" s="4">
        <v>12.27</v>
      </c>
      <c r="I150" s="4"/>
      <c r="J150" s="1">
        <v>0</v>
      </c>
      <c r="K150" s="1">
        <v>1</v>
      </c>
      <c r="L150" s="1">
        <v>4.8</v>
      </c>
    </row>
    <row r="151" spans="1:12" x14ac:dyDescent="0.3">
      <c r="A151" s="5">
        <v>166</v>
      </c>
      <c r="B151" s="1" t="s">
        <v>97</v>
      </c>
      <c r="C151" s="1" t="s">
        <v>15</v>
      </c>
      <c r="D151" s="4">
        <v>1005</v>
      </c>
      <c r="E151" s="4">
        <v>0.46</v>
      </c>
      <c r="F151" s="4">
        <v>65.31</v>
      </c>
      <c r="G151" s="4">
        <v>2.38</v>
      </c>
      <c r="H151" s="4">
        <v>12.21</v>
      </c>
      <c r="I151" s="4"/>
      <c r="J151" s="1">
        <v>25</v>
      </c>
      <c r="K151" s="1">
        <v>1</v>
      </c>
      <c r="L151" s="1">
        <v>3.46</v>
      </c>
    </row>
    <row r="152" spans="1:12" x14ac:dyDescent="0.3">
      <c r="A152" s="5">
        <v>167</v>
      </c>
      <c r="B152" s="1" t="s">
        <v>97</v>
      </c>
      <c r="C152" s="1" t="s">
        <v>15</v>
      </c>
      <c r="D152" s="4">
        <v>1005</v>
      </c>
      <c r="E152" s="4">
        <v>0.46</v>
      </c>
      <c r="F152" s="4">
        <v>65.31</v>
      </c>
      <c r="G152" s="4">
        <v>2.38</v>
      </c>
      <c r="H152" s="4">
        <v>12.21</v>
      </c>
      <c r="I152" s="4"/>
      <c r="J152" s="1">
        <v>0</v>
      </c>
      <c r="K152" s="1">
        <v>1</v>
      </c>
      <c r="L152" s="1">
        <v>4.84</v>
      </c>
    </row>
    <row r="153" spans="1:12" x14ac:dyDescent="0.3">
      <c r="A153" s="5">
        <v>168</v>
      </c>
      <c r="B153" s="1" t="s">
        <v>98</v>
      </c>
      <c r="C153" s="1" t="s">
        <v>15</v>
      </c>
      <c r="D153" s="4">
        <v>1170</v>
      </c>
      <c r="E153" s="4">
        <v>0.53</v>
      </c>
      <c r="F153" s="4">
        <v>63.67</v>
      </c>
      <c r="G153" s="4">
        <v>2.42</v>
      </c>
      <c r="H153" s="4">
        <v>11.81</v>
      </c>
      <c r="I153" s="4"/>
      <c r="J153" s="1">
        <v>25</v>
      </c>
      <c r="K153" s="1">
        <v>1</v>
      </c>
      <c r="L153" s="1">
        <v>3.74</v>
      </c>
    </row>
    <row r="154" spans="1:12" x14ac:dyDescent="0.3">
      <c r="A154" s="5">
        <v>169</v>
      </c>
      <c r="B154" s="1" t="s">
        <v>98</v>
      </c>
      <c r="C154" s="1" t="s">
        <v>15</v>
      </c>
      <c r="D154" s="4">
        <v>1170</v>
      </c>
      <c r="E154" s="4">
        <v>0.53</v>
      </c>
      <c r="F154" s="4">
        <v>63.67</v>
      </c>
      <c r="G154" s="4">
        <v>2.42</v>
      </c>
      <c r="H154" s="4">
        <v>11.81</v>
      </c>
      <c r="I154" s="4"/>
      <c r="J154" s="1">
        <v>0</v>
      </c>
      <c r="K154" s="1">
        <v>1</v>
      </c>
      <c r="L154" s="1">
        <v>5.32</v>
      </c>
    </row>
    <row r="155" spans="1:12" x14ac:dyDescent="0.3">
      <c r="A155" s="5">
        <v>170</v>
      </c>
      <c r="B155" s="1" t="s">
        <v>99</v>
      </c>
      <c r="C155" s="1" t="s">
        <v>15</v>
      </c>
      <c r="D155" s="4">
        <v>1754</v>
      </c>
      <c r="E155" s="4">
        <v>0.83</v>
      </c>
      <c r="F155" s="4">
        <v>69.83</v>
      </c>
      <c r="G155" s="4">
        <v>2.14</v>
      </c>
      <c r="H155" s="4">
        <v>10.51</v>
      </c>
      <c r="I155" s="4"/>
      <c r="J155" s="1">
        <v>25</v>
      </c>
      <c r="K155" s="1">
        <v>1</v>
      </c>
      <c r="L155" s="1">
        <v>3.69</v>
      </c>
    </row>
    <row r="156" spans="1:12" x14ac:dyDescent="0.3">
      <c r="A156" s="5">
        <v>171</v>
      </c>
      <c r="B156" s="1" t="s">
        <v>99</v>
      </c>
      <c r="C156" s="1" t="s">
        <v>15</v>
      </c>
      <c r="D156" s="4">
        <v>1754</v>
      </c>
      <c r="E156" s="4">
        <v>0.83</v>
      </c>
      <c r="F156" s="4">
        <v>69.83</v>
      </c>
      <c r="G156" s="4">
        <v>2.14</v>
      </c>
      <c r="H156" s="4">
        <v>10.51</v>
      </c>
      <c r="I156" s="4"/>
      <c r="J156" s="1">
        <v>0</v>
      </c>
      <c r="K156" s="1">
        <v>1</v>
      </c>
      <c r="L156" s="1">
        <v>5.45</v>
      </c>
    </row>
    <row r="157" spans="1:12" x14ac:dyDescent="0.3">
      <c r="A157" s="5">
        <v>172</v>
      </c>
      <c r="B157" s="1" t="s">
        <v>100</v>
      </c>
      <c r="C157" s="1" t="s">
        <v>15</v>
      </c>
      <c r="D157" s="4">
        <v>1699</v>
      </c>
      <c r="E157" s="4">
        <v>0.89</v>
      </c>
      <c r="F157" s="4">
        <v>70.319999999999993</v>
      </c>
      <c r="G157" s="4">
        <v>1.98</v>
      </c>
      <c r="H157" s="4">
        <v>9.5399999999999991</v>
      </c>
      <c r="I157" s="4"/>
      <c r="J157" s="1">
        <v>25</v>
      </c>
      <c r="K157" s="1">
        <v>1</v>
      </c>
      <c r="L157" s="1">
        <v>3.65</v>
      </c>
    </row>
    <row r="158" spans="1:12" x14ac:dyDescent="0.3">
      <c r="A158" s="5">
        <v>173</v>
      </c>
      <c r="B158" s="1" t="s">
        <v>100</v>
      </c>
      <c r="C158" s="1" t="s">
        <v>15</v>
      </c>
      <c r="D158" s="4">
        <v>1699</v>
      </c>
      <c r="E158" s="4">
        <v>0.89</v>
      </c>
      <c r="F158" s="4">
        <v>70.319999999999993</v>
      </c>
      <c r="G158" s="4">
        <v>1.98</v>
      </c>
      <c r="H158" s="4">
        <v>9.5399999999999991</v>
      </c>
      <c r="I158" s="4"/>
      <c r="J158" s="1">
        <v>0</v>
      </c>
      <c r="K158" s="1">
        <v>1</v>
      </c>
      <c r="L158" s="1">
        <v>5.87</v>
      </c>
    </row>
    <row r="159" spans="1:12" x14ac:dyDescent="0.3">
      <c r="A159" s="5">
        <v>174</v>
      </c>
      <c r="B159" s="1" t="s">
        <v>101</v>
      </c>
      <c r="C159" s="1" t="s">
        <v>20</v>
      </c>
      <c r="D159" s="4">
        <v>63</v>
      </c>
      <c r="E159" s="4">
        <v>0.46</v>
      </c>
      <c r="F159" s="4">
        <v>78.33</v>
      </c>
      <c r="G159" s="4">
        <v>1.08</v>
      </c>
      <c r="H159" s="4">
        <v>12.94</v>
      </c>
      <c r="I159" s="4"/>
      <c r="J159" s="1">
        <v>25</v>
      </c>
      <c r="K159" s="1">
        <v>1</v>
      </c>
      <c r="L159" s="1">
        <v>0.46</v>
      </c>
    </row>
    <row r="160" spans="1:12" x14ac:dyDescent="0.3">
      <c r="A160" s="5">
        <v>175</v>
      </c>
      <c r="B160" s="1" t="s">
        <v>101</v>
      </c>
      <c r="C160" s="1" t="s">
        <v>20</v>
      </c>
      <c r="D160" s="4">
        <v>63</v>
      </c>
      <c r="E160" s="4">
        <v>0.46</v>
      </c>
      <c r="F160" s="4">
        <v>78.33</v>
      </c>
      <c r="G160" s="4">
        <v>1.08</v>
      </c>
      <c r="H160" s="4">
        <v>12.94</v>
      </c>
      <c r="I160" s="4"/>
      <c r="J160" s="1">
        <v>0</v>
      </c>
      <c r="K160" s="1">
        <v>1</v>
      </c>
      <c r="L160" s="1">
        <v>0.54</v>
      </c>
    </row>
    <row r="161" spans="1:12" x14ac:dyDescent="0.3">
      <c r="A161" s="5">
        <v>176</v>
      </c>
      <c r="B161" s="1" t="s">
        <v>102</v>
      </c>
      <c r="C161" s="1" t="s">
        <v>15</v>
      </c>
      <c r="D161" s="4">
        <v>780.17</v>
      </c>
      <c r="E161" s="4">
        <v>0.39</v>
      </c>
      <c r="F161" s="4">
        <v>76.83</v>
      </c>
      <c r="G161" s="4">
        <v>0.87</v>
      </c>
      <c r="H161" s="4">
        <v>11.18</v>
      </c>
      <c r="I161" s="4">
        <v>11.12</v>
      </c>
      <c r="J161" s="1">
        <v>25</v>
      </c>
      <c r="K161" s="1">
        <v>1</v>
      </c>
      <c r="L161" s="1">
        <v>3.1</v>
      </c>
    </row>
    <row r="162" spans="1:12" x14ac:dyDescent="0.3">
      <c r="A162" s="5">
        <v>177</v>
      </c>
      <c r="B162" s="1" t="s">
        <v>103</v>
      </c>
      <c r="C162" s="1" t="s">
        <v>20</v>
      </c>
      <c r="D162" s="4">
        <v>2231.2399999999998</v>
      </c>
      <c r="E162" s="4">
        <v>1.1599999999999999</v>
      </c>
      <c r="F162" s="4">
        <v>86.12</v>
      </c>
      <c r="G162" s="4">
        <v>0.81</v>
      </c>
      <c r="H162" s="4">
        <v>8.1300000000000008</v>
      </c>
      <c r="I162" s="4">
        <v>4.9400000000000004</v>
      </c>
      <c r="J162" s="1">
        <v>25</v>
      </c>
      <c r="K162" s="1">
        <v>1</v>
      </c>
      <c r="L162" s="1">
        <v>4.4000000000000004</v>
      </c>
    </row>
    <row r="163" spans="1:12" x14ac:dyDescent="0.3">
      <c r="A163" s="5">
        <v>178</v>
      </c>
      <c r="B163" s="1" t="s">
        <v>104</v>
      </c>
      <c r="C163" s="1" t="s">
        <v>20</v>
      </c>
      <c r="D163" s="4">
        <v>49</v>
      </c>
      <c r="E163" s="4">
        <v>0.04</v>
      </c>
      <c r="F163" s="4">
        <v>43.38</v>
      </c>
      <c r="G163" s="4">
        <v>1.96</v>
      </c>
      <c r="H163" s="4">
        <v>10.6</v>
      </c>
      <c r="I163" s="4">
        <v>44.06</v>
      </c>
      <c r="J163" s="1">
        <v>25</v>
      </c>
      <c r="K163" s="1">
        <v>1</v>
      </c>
      <c r="L163" s="1">
        <v>1.21</v>
      </c>
    </row>
    <row r="164" spans="1:12" x14ac:dyDescent="0.3">
      <c r="A164" s="5">
        <v>179</v>
      </c>
      <c r="B164" s="1" t="s">
        <v>104</v>
      </c>
      <c r="C164" s="1" t="s">
        <v>20</v>
      </c>
      <c r="D164" s="4">
        <v>49</v>
      </c>
      <c r="E164" s="4">
        <v>0.04</v>
      </c>
      <c r="F164" s="4">
        <v>43.38</v>
      </c>
      <c r="G164" s="4">
        <v>1.96</v>
      </c>
      <c r="H164" s="4">
        <v>10.6</v>
      </c>
      <c r="I164" s="4">
        <v>44.06</v>
      </c>
      <c r="J164" s="1">
        <v>0</v>
      </c>
      <c r="K164" s="1">
        <v>1</v>
      </c>
      <c r="L164" s="1">
        <v>1.52</v>
      </c>
    </row>
    <row r="165" spans="1:12" x14ac:dyDescent="0.3">
      <c r="A165" s="5">
        <v>180</v>
      </c>
      <c r="B165" s="1" t="s">
        <v>104</v>
      </c>
      <c r="C165" s="1" t="s">
        <v>20</v>
      </c>
      <c r="D165" s="4">
        <v>49</v>
      </c>
      <c r="E165" s="4">
        <v>0.04</v>
      </c>
      <c r="F165" s="4">
        <v>43.38</v>
      </c>
      <c r="G165" s="4">
        <v>1.96</v>
      </c>
      <c r="H165" s="4">
        <v>10.6</v>
      </c>
      <c r="I165" s="4">
        <v>44.06</v>
      </c>
      <c r="J165" s="1">
        <v>25</v>
      </c>
      <c r="K165" s="1">
        <v>0.15</v>
      </c>
      <c r="L165" s="1">
        <v>0.45</v>
      </c>
    </row>
    <row r="166" spans="1:12" x14ac:dyDescent="0.3">
      <c r="A166" s="5">
        <v>181</v>
      </c>
      <c r="B166" s="1" t="s">
        <v>104</v>
      </c>
      <c r="C166" s="1" t="s">
        <v>20</v>
      </c>
      <c r="D166" s="4">
        <v>49</v>
      </c>
      <c r="E166" s="4">
        <v>0.04</v>
      </c>
      <c r="F166" s="4">
        <v>43.38</v>
      </c>
      <c r="G166" s="4">
        <v>1.96</v>
      </c>
      <c r="H166" s="4">
        <v>10.6</v>
      </c>
      <c r="I166" s="4">
        <v>44.06</v>
      </c>
      <c r="J166" s="1">
        <v>0</v>
      </c>
      <c r="K166" s="1">
        <v>0.15</v>
      </c>
      <c r="L166" s="1">
        <v>0.88</v>
      </c>
    </row>
    <row r="167" spans="1:12" ht="30" x14ac:dyDescent="0.3">
      <c r="A167" s="5">
        <v>182</v>
      </c>
      <c r="B167" s="1" t="s">
        <v>105</v>
      </c>
      <c r="C167" s="1" t="s">
        <v>15</v>
      </c>
      <c r="D167" s="4">
        <v>273</v>
      </c>
      <c r="E167" s="4">
        <v>0.19</v>
      </c>
      <c r="F167" s="4">
        <v>46.52</v>
      </c>
      <c r="G167" s="4">
        <v>1.55</v>
      </c>
      <c r="H167" s="4">
        <v>9.32</v>
      </c>
      <c r="I167" s="4">
        <v>42.61</v>
      </c>
      <c r="J167" s="1">
        <v>25</v>
      </c>
      <c r="K167" s="1">
        <v>1</v>
      </c>
      <c r="L167" s="1">
        <v>1.78</v>
      </c>
    </row>
    <row r="168" spans="1:12" ht="30" x14ac:dyDescent="0.3">
      <c r="A168" s="5">
        <v>183</v>
      </c>
      <c r="B168" s="1" t="s">
        <v>105</v>
      </c>
      <c r="C168" s="1" t="s">
        <v>15</v>
      </c>
      <c r="D168" s="4">
        <v>273</v>
      </c>
      <c r="E168" s="4">
        <v>0.19</v>
      </c>
      <c r="F168" s="4">
        <v>46.52</v>
      </c>
      <c r="G168" s="4">
        <v>1.55</v>
      </c>
      <c r="H168" s="4">
        <v>9.32</v>
      </c>
      <c r="I168" s="4">
        <v>42.61</v>
      </c>
      <c r="J168" s="1">
        <v>0</v>
      </c>
      <c r="K168" s="1">
        <v>1</v>
      </c>
      <c r="L168" s="1">
        <v>2.14</v>
      </c>
    </row>
    <row r="169" spans="1:12" ht="30" x14ac:dyDescent="0.3">
      <c r="A169" s="5">
        <v>184</v>
      </c>
      <c r="B169" s="1" t="s">
        <v>105</v>
      </c>
      <c r="C169" s="1" t="s">
        <v>15</v>
      </c>
      <c r="D169" s="4">
        <v>273</v>
      </c>
      <c r="E169" s="4">
        <v>0.19</v>
      </c>
      <c r="F169" s="4">
        <v>46.52</v>
      </c>
      <c r="G169" s="4">
        <v>1.55</v>
      </c>
      <c r="H169" s="4">
        <v>9.32</v>
      </c>
      <c r="I169" s="4">
        <v>42.61</v>
      </c>
      <c r="J169" s="1">
        <v>25</v>
      </c>
      <c r="K169" s="1">
        <v>0.15</v>
      </c>
      <c r="L169" s="1">
        <v>0.69</v>
      </c>
    </row>
    <row r="170" spans="1:12" ht="30" x14ac:dyDescent="0.3">
      <c r="A170" s="5">
        <v>185</v>
      </c>
      <c r="B170" s="1" t="s">
        <v>105</v>
      </c>
      <c r="C170" s="1" t="s">
        <v>15</v>
      </c>
      <c r="D170" s="4">
        <v>273</v>
      </c>
      <c r="E170" s="4">
        <v>0.19</v>
      </c>
      <c r="F170" s="4">
        <v>46.52</v>
      </c>
      <c r="G170" s="4">
        <v>1.55</v>
      </c>
      <c r="H170" s="4">
        <v>9.32</v>
      </c>
      <c r="I170" s="4">
        <v>42.61</v>
      </c>
      <c r="J170" s="1">
        <v>0</v>
      </c>
      <c r="K170" s="1">
        <v>0.15</v>
      </c>
      <c r="L170" s="1">
        <v>0.65</v>
      </c>
    </row>
    <row r="171" spans="1:12" ht="30" x14ac:dyDescent="0.3">
      <c r="A171" s="5">
        <v>186</v>
      </c>
      <c r="B171" s="1" t="s">
        <v>106</v>
      </c>
      <c r="C171" s="1" t="s">
        <v>15</v>
      </c>
      <c r="D171" s="4">
        <v>481</v>
      </c>
      <c r="E171" s="4">
        <v>0.27</v>
      </c>
      <c r="F171" s="4">
        <v>52.01</v>
      </c>
      <c r="G171" s="4">
        <v>1.92</v>
      </c>
      <c r="H171" s="4">
        <v>8.75</v>
      </c>
      <c r="I171" s="4">
        <v>37.32</v>
      </c>
      <c r="J171" s="1">
        <v>25</v>
      </c>
      <c r="K171" s="1">
        <v>1</v>
      </c>
      <c r="L171" s="1">
        <v>1.83</v>
      </c>
    </row>
    <row r="172" spans="1:12" ht="30" x14ac:dyDescent="0.3">
      <c r="A172" s="5">
        <v>187</v>
      </c>
      <c r="B172" s="1" t="s">
        <v>106</v>
      </c>
      <c r="C172" s="1" t="s">
        <v>15</v>
      </c>
      <c r="D172" s="4">
        <v>481</v>
      </c>
      <c r="E172" s="4">
        <v>0.27</v>
      </c>
      <c r="F172" s="4">
        <v>52.01</v>
      </c>
      <c r="G172" s="4">
        <v>1.92</v>
      </c>
      <c r="H172" s="4">
        <v>8.75</v>
      </c>
      <c r="I172" s="4">
        <v>37.32</v>
      </c>
      <c r="J172" s="1">
        <v>0</v>
      </c>
      <c r="K172" s="1">
        <v>1</v>
      </c>
      <c r="L172" s="1">
        <v>2.62</v>
      </c>
    </row>
    <row r="173" spans="1:12" ht="30" x14ac:dyDescent="0.3">
      <c r="A173" s="5">
        <v>188</v>
      </c>
      <c r="B173" s="1" t="s">
        <v>106</v>
      </c>
      <c r="C173" s="1" t="s">
        <v>15</v>
      </c>
      <c r="D173" s="4">
        <v>481</v>
      </c>
      <c r="E173" s="4">
        <v>0.27</v>
      </c>
      <c r="F173" s="4">
        <v>52.01</v>
      </c>
      <c r="G173" s="4">
        <v>1.92</v>
      </c>
      <c r="H173" s="4">
        <v>8.75</v>
      </c>
      <c r="I173" s="4">
        <v>37.32</v>
      </c>
      <c r="J173" s="1">
        <v>25</v>
      </c>
      <c r="K173" s="1">
        <v>0.15</v>
      </c>
      <c r="L173" s="1">
        <v>0.67</v>
      </c>
    </row>
    <row r="174" spans="1:12" ht="30" x14ac:dyDescent="0.3">
      <c r="A174" s="5">
        <v>189</v>
      </c>
      <c r="B174" s="1" t="s">
        <v>106</v>
      </c>
      <c r="C174" s="1" t="s">
        <v>15</v>
      </c>
      <c r="D174" s="4">
        <v>481</v>
      </c>
      <c r="E174" s="4">
        <v>0.27</v>
      </c>
      <c r="F174" s="4">
        <v>52.01</v>
      </c>
      <c r="G174" s="4">
        <v>1.92</v>
      </c>
      <c r="H174" s="4">
        <v>8.75</v>
      </c>
      <c r="I174" s="4">
        <v>37.32</v>
      </c>
      <c r="J174" s="1">
        <v>0</v>
      </c>
      <c r="K174" s="1">
        <v>0.15</v>
      </c>
      <c r="L174" s="1">
        <v>0.82</v>
      </c>
    </row>
    <row r="175" spans="1:12" x14ac:dyDescent="0.3">
      <c r="A175" s="5">
        <v>190</v>
      </c>
      <c r="B175" s="1" t="s">
        <v>107</v>
      </c>
      <c r="C175" s="1" t="s">
        <v>15</v>
      </c>
      <c r="D175" s="4">
        <v>48.06</v>
      </c>
      <c r="E175" s="4">
        <v>0.19</v>
      </c>
      <c r="F175" s="4">
        <v>66.66</v>
      </c>
      <c r="G175" s="4">
        <v>5.27</v>
      </c>
      <c r="H175" s="4">
        <v>13.01</v>
      </c>
      <c r="I175" s="4"/>
      <c r="J175" s="1">
        <v>0</v>
      </c>
      <c r="K175" s="1">
        <v>1</v>
      </c>
      <c r="L175" s="1">
        <v>1.06</v>
      </c>
    </row>
    <row r="176" spans="1:12" x14ac:dyDescent="0.3">
      <c r="A176" s="5">
        <v>191</v>
      </c>
      <c r="B176" s="1" t="s">
        <v>107</v>
      </c>
      <c r="C176" s="1" t="s">
        <v>15</v>
      </c>
      <c r="D176" s="4">
        <v>48.06</v>
      </c>
      <c r="E176" s="4">
        <v>0.19</v>
      </c>
      <c r="F176" s="4">
        <v>66.66</v>
      </c>
      <c r="G176" s="4">
        <v>5.27</v>
      </c>
      <c r="H176" s="4">
        <v>13.01</v>
      </c>
      <c r="I176" s="4"/>
      <c r="J176" s="1">
        <v>25</v>
      </c>
      <c r="K176" s="1">
        <v>1</v>
      </c>
      <c r="L176" s="1">
        <v>0.7</v>
      </c>
    </row>
    <row r="177" spans="1:12" x14ac:dyDescent="0.3">
      <c r="A177" s="5">
        <v>192</v>
      </c>
      <c r="B177" s="1" t="s">
        <v>108</v>
      </c>
      <c r="C177" s="1" t="s">
        <v>15</v>
      </c>
      <c r="D177" s="4">
        <v>161.06</v>
      </c>
      <c r="E177" s="4">
        <v>0.18</v>
      </c>
      <c r="F177" s="4">
        <v>72.959999999999994</v>
      </c>
      <c r="G177" s="4">
        <v>2.98</v>
      </c>
      <c r="H177" s="4">
        <v>12.84</v>
      </c>
      <c r="I177" s="4"/>
      <c r="J177" s="1">
        <v>0</v>
      </c>
      <c r="K177" s="1">
        <v>1</v>
      </c>
      <c r="L177" s="1">
        <v>1.93</v>
      </c>
    </row>
    <row r="178" spans="1:12" x14ac:dyDescent="0.3">
      <c r="A178" s="5">
        <v>193</v>
      </c>
      <c r="B178" s="1" t="s">
        <v>108</v>
      </c>
      <c r="C178" s="1" t="s">
        <v>15</v>
      </c>
      <c r="D178" s="4">
        <v>161.06</v>
      </c>
      <c r="E178" s="4">
        <v>0.18</v>
      </c>
      <c r="F178" s="4">
        <v>72.959999999999994</v>
      </c>
      <c r="G178" s="4">
        <v>2.98</v>
      </c>
      <c r="H178" s="4">
        <v>12.84</v>
      </c>
      <c r="I178" s="4"/>
      <c r="J178" s="1">
        <v>25</v>
      </c>
      <c r="K178" s="1">
        <v>1</v>
      </c>
      <c r="L178" s="1">
        <v>1.36</v>
      </c>
    </row>
    <row r="179" spans="1:12" x14ac:dyDescent="0.3">
      <c r="A179" s="5">
        <v>194</v>
      </c>
      <c r="B179" s="1" t="s">
        <v>109</v>
      </c>
      <c r="C179" s="1" t="s">
        <v>15</v>
      </c>
      <c r="D179" s="4">
        <v>270.64</v>
      </c>
      <c r="E179" s="4">
        <v>0.24</v>
      </c>
      <c r="F179" s="4">
        <v>77.489999999999995</v>
      </c>
      <c r="G179" s="4">
        <v>1.95</v>
      </c>
      <c r="H179" s="4">
        <v>10.220000000000001</v>
      </c>
      <c r="I179" s="4"/>
      <c r="J179" s="1">
        <v>0</v>
      </c>
      <c r="K179" s="1">
        <v>1</v>
      </c>
      <c r="L179" s="1">
        <v>2.77</v>
      </c>
    </row>
    <row r="180" spans="1:12" x14ac:dyDescent="0.3">
      <c r="A180" s="5">
        <v>195</v>
      </c>
      <c r="B180" s="1" t="s">
        <v>109</v>
      </c>
      <c r="C180" s="1" t="s">
        <v>15</v>
      </c>
      <c r="D180" s="4">
        <v>270.64</v>
      </c>
      <c r="E180" s="4">
        <v>0.24</v>
      </c>
      <c r="F180" s="4">
        <v>77.489999999999995</v>
      </c>
      <c r="G180" s="4">
        <v>1.95</v>
      </c>
      <c r="H180" s="4">
        <v>10.220000000000001</v>
      </c>
      <c r="I180" s="4"/>
      <c r="J180" s="1">
        <v>25</v>
      </c>
      <c r="K180" s="1">
        <v>1</v>
      </c>
      <c r="L180" s="1">
        <v>2.06</v>
      </c>
    </row>
    <row r="181" spans="1:12" x14ac:dyDescent="0.3">
      <c r="A181" s="5">
        <v>196</v>
      </c>
      <c r="B181" s="1" t="s">
        <v>110</v>
      </c>
      <c r="C181" s="1" t="s">
        <v>15</v>
      </c>
      <c r="D181" s="4">
        <v>339</v>
      </c>
      <c r="E181" s="4">
        <v>0.26</v>
      </c>
      <c r="F181" s="4">
        <v>77.56</v>
      </c>
      <c r="G181" s="4">
        <v>1.02</v>
      </c>
      <c r="H181" s="4">
        <v>8.24</v>
      </c>
      <c r="I181" s="4"/>
      <c r="J181" s="1">
        <v>0</v>
      </c>
      <c r="K181" s="1">
        <v>1</v>
      </c>
      <c r="L181" s="1">
        <v>2.96</v>
      </c>
    </row>
    <row r="182" spans="1:12" x14ac:dyDescent="0.3">
      <c r="A182" s="5">
        <v>197</v>
      </c>
      <c r="B182" s="1" t="s">
        <v>110</v>
      </c>
      <c r="C182" s="1" t="s">
        <v>15</v>
      </c>
      <c r="D182" s="4">
        <v>339</v>
      </c>
      <c r="E182" s="4">
        <v>0.26</v>
      </c>
      <c r="F182" s="4">
        <v>77.56</v>
      </c>
      <c r="G182" s="4">
        <v>1.02</v>
      </c>
      <c r="H182" s="4">
        <v>8.24</v>
      </c>
      <c r="I182" s="4"/>
      <c r="J182" s="1">
        <v>25</v>
      </c>
      <c r="K182" s="1">
        <v>1</v>
      </c>
      <c r="L182" s="1">
        <v>2.2400000000000002</v>
      </c>
    </row>
    <row r="183" spans="1:12" x14ac:dyDescent="0.3">
      <c r="A183" s="5">
        <v>198</v>
      </c>
      <c r="B183" s="1" t="s">
        <v>111</v>
      </c>
      <c r="C183" s="1" t="s">
        <v>20</v>
      </c>
      <c r="D183" s="4">
        <v>1109</v>
      </c>
      <c r="E183" s="4">
        <v>1.58</v>
      </c>
      <c r="F183" s="4">
        <v>77.8</v>
      </c>
      <c r="G183" s="4">
        <f t="shared" ref="G183:G190" si="3">G182</f>
        <v>1.02</v>
      </c>
      <c r="H183" s="4">
        <v>10.6</v>
      </c>
      <c r="I183" s="4">
        <v>10.7</v>
      </c>
      <c r="J183" s="1">
        <v>0</v>
      </c>
      <c r="K183" s="1">
        <v>1</v>
      </c>
      <c r="L183" s="1">
        <v>3.54</v>
      </c>
    </row>
    <row r="184" spans="1:12" x14ac:dyDescent="0.3">
      <c r="A184" s="5">
        <v>199</v>
      </c>
      <c r="B184" s="1" t="s">
        <v>111</v>
      </c>
      <c r="C184" s="1" t="s">
        <v>20</v>
      </c>
      <c r="D184" s="4">
        <v>1109</v>
      </c>
      <c r="E184" s="4">
        <v>1.58</v>
      </c>
      <c r="F184" s="4">
        <v>77.8</v>
      </c>
      <c r="G184" s="4">
        <f t="shared" si="3"/>
        <v>1.02</v>
      </c>
      <c r="H184" s="4">
        <v>10.6</v>
      </c>
      <c r="I184" s="4">
        <v>10.7</v>
      </c>
      <c r="J184" s="1">
        <v>25</v>
      </c>
      <c r="K184" s="1">
        <v>1</v>
      </c>
      <c r="L184" s="1">
        <v>2.66</v>
      </c>
    </row>
    <row r="185" spans="1:12" x14ac:dyDescent="0.3">
      <c r="A185" s="5">
        <v>200</v>
      </c>
      <c r="B185" s="1" t="s">
        <v>112</v>
      </c>
      <c r="C185" s="1" t="s">
        <v>20</v>
      </c>
      <c r="D185" s="4">
        <v>1150</v>
      </c>
      <c r="E185" s="4">
        <v>1.1499999999999999</v>
      </c>
      <c r="F185" s="4">
        <v>71.8</v>
      </c>
      <c r="G185" s="4">
        <f t="shared" si="3"/>
        <v>1.02</v>
      </c>
      <c r="H185" s="4">
        <v>14.5</v>
      </c>
      <c r="I185" s="4">
        <v>12.6</v>
      </c>
      <c r="J185" s="1">
        <v>0</v>
      </c>
      <c r="K185" s="1">
        <v>1</v>
      </c>
      <c r="L185" s="1">
        <v>3.96</v>
      </c>
    </row>
    <row r="186" spans="1:12" x14ac:dyDescent="0.3">
      <c r="A186" s="5">
        <v>201</v>
      </c>
      <c r="B186" s="1" t="s">
        <v>112</v>
      </c>
      <c r="C186" s="1" t="s">
        <v>20</v>
      </c>
      <c r="D186" s="4">
        <v>1150</v>
      </c>
      <c r="E186" s="4">
        <v>1.1499999999999999</v>
      </c>
      <c r="F186" s="4">
        <v>71.8</v>
      </c>
      <c r="G186" s="4">
        <f t="shared" si="3"/>
        <v>1.02</v>
      </c>
      <c r="H186" s="4">
        <v>14.5</v>
      </c>
      <c r="I186" s="4">
        <v>12.6</v>
      </c>
      <c r="J186" s="1">
        <v>25</v>
      </c>
      <c r="K186" s="1">
        <v>1</v>
      </c>
      <c r="L186" s="1">
        <v>2.99</v>
      </c>
    </row>
    <row r="187" spans="1:12" x14ac:dyDescent="0.3">
      <c r="A187" s="5">
        <v>202</v>
      </c>
      <c r="B187" s="1" t="s">
        <v>113</v>
      </c>
      <c r="C187" s="1" t="s">
        <v>15</v>
      </c>
      <c r="D187" s="4">
        <v>2251.04</v>
      </c>
      <c r="E187" s="4">
        <v>1.04</v>
      </c>
      <c r="F187" s="4">
        <v>85.08</v>
      </c>
      <c r="G187" s="4">
        <f t="shared" si="3"/>
        <v>1.02</v>
      </c>
      <c r="H187" s="4">
        <v>9.49</v>
      </c>
      <c r="I187" s="4">
        <v>5.43</v>
      </c>
      <c r="J187" s="1">
        <v>25</v>
      </c>
      <c r="K187" s="1">
        <v>1</v>
      </c>
      <c r="L187" s="1">
        <v>5.51</v>
      </c>
    </row>
    <row r="188" spans="1:12" x14ac:dyDescent="0.3">
      <c r="A188" s="5">
        <v>203</v>
      </c>
      <c r="B188" s="1" t="s">
        <v>114</v>
      </c>
      <c r="C188" s="1" t="s">
        <v>15</v>
      </c>
      <c r="D188" s="4">
        <v>1889.63</v>
      </c>
      <c r="E188" s="4">
        <v>0.87</v>
      </c>
      <c r="F188" s="4">
        <v>82.68</v>
      </c>
      <c r="G188" s="4">
        <f t="shared" si="3"/>
        <v>1.02</v>
      </c>
      <c r="H188" s="4">
        <v>13.9</v>
      </c>
      <c r="I188" s="4">
        <v>3.42</v>
      </c>
      <c r="J188" s="1">
        <v>25</v>
      </c>
      <c r="K188" s="1">
        <v>1</v>
      </c>
      <c r="L188" s="1">
        <v>5.63</v>
      </c>
    </row>
    <row r="189" spans="1:12" x14ac:dyDescent="0.3">
      <c r="A189" s="5">
        <v>204</v>
      </c>
      <c r="B189" s="1" t="s">
        <v>115</v>
      </c>
      <c r="C189" s="1" t="s">
        <v>15</v>
      </c>
      <c r="D189" s="4">
        <v>1462.71</v>
      </c>
      <c r="E189" s="4">
        <v>0.74</v>
      </c>
      <c r="F189" s="4">
        <v>67.739999999999995</v>
      </c>
      <c r="G189" s="4">
        <f t="shared" si="3"/>
        <v>1.02</v>
      </c>
      <c r="H189" s="4">
        <v>9.07</v>
      </c>
      <c r="I189" s="4">
        <v>23.19</v>
      </c>
      <c r="J189" s="1">
        <v>25</v>
      </c>
      <c r="K189" s="1">
        <v>1</v>
      </c>
      <c r="L189" s="1">
        <v>3.64</v>
      </c>
    </row>
    <row r="190" spans="1:12" x14ac:dyDescent="0.3">
      <c r="A190" s="5">
        <v>205</v>
      </c>
      <c r="B190" s="1" t="s">
        <v>116</v>
      </c>
      <c r="C190" s="1" t="s">
        <v>15</v>
      </c>
      <c r="D190" s="4">
        <v>1826.96</v>
      </c>
      <c r="E190" s="4">
        <v>0.96</v>
      </c>
      <c r="F190" s="4">
        <v>82.14</v>
      </c>
      <c r="G190" s="4">
        <f t="shared" si="3"/>
        <v>1.02</v>
      </c>
      <c r="H190" s="4">
        <v>12.61</v>
      </c>
      <c r="I190" s="4">
        <v>5.25</v>
      </c>
      <c r="J190" s="1">
        <v>25</v>
      </c>
      <c r="K190" s="1">
        <v>1</v>
      </c>
      <c r="L190" s="1">
        <v>3.73</v>
      </c>
    </row>
    <row r="191" spans="1:12" x14ac:dyDescent="0.3">
      <c r="A191" s="5">
        <v>206</v>
      </c>
      <c r="B191" s="1" t="s">
        <v>69</v>
      </c>
      <c r="C191" s="1" t="s">
        <v>15</v>
      </c>
      <c r="D191" s="4">
        <v>855</v>
      </c>
      <c r="E191" s="4">
        <v>0.45</v>
      </c>
      <c r="F191" s="4">
        <v>64.760000000000005</v>
      </c>
      <c r="G191" s="4">
        <v>3.87</v>
      </c>
      <c r="H191" s="4">
        <v>13.05</v>
      </c>
      <c r="I191" s="4"/>
      <c r="J191" s="1">
        <v>25</v>
      </c>
      <c r="K191" s="1">
        <v>1</v>
      </c>
      <c r="L191" s="1">
        <v>3.33</v>
      </c>
    </row>
    <row r="192" spans="1:12" x14ac:dyDescent="0.3">
      <c r="A192" s="5">
        <v>207</v>
      </c>
      <c r="B192" s="1" t="s">
        <v>69</v>
      </c>
      <c r="C192" s="1" t="s">
        <v>15</v>
      </c>
      <c r="D192" s="4">
        <v>855</v>
      </c>
      <c r="E192" s="4">
        <v>0.45</v>
      </c>
      <c r="F192" s="4">
        <v>64.760000000000005</v>
      </c>
      <c r="G192" s="4">
        <v>3.87</v>
      </c>
      <c r="H192" s="4">
        <v>13.05</v>
      </c>
      <c r="I192" s="4"/>
      <c r="J192" s="1">
        <v>0</v>
      </c>
      <c r="K192" s="1">
        <v>1</v>
      </c>
      <c r="L192" s="1">
        <v>4.1900000000000004</v>
      </c>
    </row>
    <row r="193" spans="1:12" x14ac:dyDescent="0.3">
      <c r="A193" s="5">
        <v>208</v>
      </c>
      <c r="B193" s="1" t="s">
        <v>70</v>
      </c>
      <c r="C193" s="1" t="s">
        <v>15</v>
      </c>
      <c r="D193" s="4">
        <v>1338</v>
      </c>
      <c r="E193" s="4">
        <v>0.68</v>
      </c>
      <c r="F193" s="4">
        <v>66.540000000000006</v>
      </c>
      <c r="G193" s="4">
        <v>4.01</v>
      </c>
      <c r="H193" s="4">
        <v>11.32</v>
      </c>
      <c r="I193" s="4"/>
      <c r="J193" s="1">
        <v>25</v>
      </c>
      <c r="K193" s="1">
        <v>1</v>
      </c>
      <c r="L193" s="1">
        <v>3.57</v>
      </c>
    </row>
    <row r="194" spans="1:12" x14ac:dyDescent="0.3">
      <c r="A194" s="5">
        <v>209</v>
      </c>
      <c r="B194" s="1" t="s">
        <v>70</v>
      </c>
      <c r="C194" s="1" t="s">
        <v>15</v>
      </c>
      <c r="D194" s="4">
        <v>1338</v>
      </c>
      <c r="E194" s="4">
        <v>0.68</v>
      </c>
      <c r="F194" s="4">
        <v>66.540000000000006</v>
      </c>
      <c r="G194" s="4">
        <v>4.01</v>
      </c>
      <c r="H194" s="4">
        <v>11.32</v>
      </c>
      <c r="I194" s="4"/>
      <c r="J194" s="1">
        <v>0</v>
      </c>
      <c r="K194" s="1">
        <v>1</v>
      </c>
      <c r="L194" s="1">
        <v>5.03</v>
      </c>
    </row>
    <row r="195" spans="1:12" x14ac:dyDescent="0.3">
      <c r="A195" s="5">
        <v>210</v>
      </c>
      <c r="B195" s="1" t="s">
        <v>71</v>
      </c>
      <c r="C195" s="1" t="s">
        <v>15</v>
      </c>
      <c r="D195" s="4">
        <v>1655</v>
      </c>
      <c r="E195" s="4">
        <v>0.78</v>
      </c>
      <c r="F195" s="4">
        <v>68.540000000000006</v>
      </c>
      <c r="G195" s="4">
        <v>4.92</v>
      </c>
      <c r="H195" s="4">
        <v>9.84</v>
      </c>
      <c r="I195" s="4"/>
      <c r="J195" s="1">
        <v>25</v>
      </c>
      <c r="K195" s="1">
        <v>1</v>
      </c>
      <c r="L195" s="1">
        <v>3.77</v>
      </c>
    </row>
    <row r="196" spans="1:12" x14ac:dyDescent="0.3">
      <c r="A196" s="5">
        <v>211</v>
      </c>
      <c r="B196" s="1" t="s">
        <v>71</v>
      </c>
      <c r="C196" s="1" t="s">
        <v>15</v>
      </c>
      <c r="D196" s="4">
        <v>1655</v>
      </c>
      <c r="E196" s="4">
        <v>0.78</v>
      </c>
      <c r="F196" s="4">
        <v>68.540000000000006</v>
      </c>
      <c r="G196" s="4">
        <v>4.92</v>
      </c>
      <c r="H196" s="4">
        <v>9.84</v>
      </c>
      <c r="I196" s="4"/>
      <c r="J196" s="1">
        <v>0</v>
      </c>
      <c r="K196" s="1">
        <v>1</v>
      </c>
      <c r="L196" s="1">
        <v>5.61</v>
      </c>
    </row>
    <row r="197" spans="1:12" x14ac:dyDescent="0.3">
      <c r="A197" s="5">
        <v>212</v>
      </c>
      <c r="B197" s="1" t="s">
        <v>117</v>
      </c>
      <c r="C197" s="1" t="s">
        <v>15</v>
      </c>
      <c r="D197" s="4">
        <v>581</v>
      </c>
      <c r="E197" s="4">
        <v>0.35</v>
      </c>
      <c r="F197" s="4">
        <v>67.78</v>
      </c>
      <c r="G197" s="4">
        <v>1.24</v>
      </c>
      <c r="H197" s="4">
        <v>11.48</v>
      </c>
      <c r="I197" s="4">
        <v>19.5</v>
      </c>
      <c r="J197" s="1">
        <v>25</v>
      </c>
      <c r="K197" s="1">
        <v>1</v>
      </c>
      <c r="L197" s="1">
        <v>2.5499999999999998</v>
      </c>
    </row>
    <row r="198" spans="1:12" x14ac:dyDescent="0.3">
      <c r="A198" s="5">
        <v>213</v>
      </c>
      <c r="B198" s="1" t="s">
        <v>118</v>
      </c>
      <c r="C198" s="1" t="s">
        <v>15</v>
      </c>
      <c r="D198" s="4">
        <v>447</v>
      </c>
      <c r="E198" s="4">
        <v>0.22</v>
      </c>
      <c r="F198" s="4">
        <v>71.900000000000006</v>
      </c>
      <c r="G198" s="4">
        <v>1.37</v>
      </c>
      <c r="H198" s="4">
        <v>11.5</v>
      </c>
      <c r="I198" s="4">
        <v>15.48</v>
      </c>
      <c r="J198" s="1">
        <v>25</v>
      </c>
      <c r="K198" s="1">
        <v>1</v>
      </c>
      <c r="L198" s="1">
        <v>1.48</v>
      </c>
    </row>
    <row r="199" spans="1:12" x14ac:dyDescent="0.3">
      <c r="A199" s="5">
        <v>214</v>
      </c>
      <c r="B199" s="7" t="s">
        <v>118</v>
      </c>
      <c r="C199" s="7" t="s">
        <v>15</v>
      </c>
      <c r="D199" s="4">
        <v>447</v>
      </c>
      <c r="E199" s="4">
        <v>0.22</v>
      </c>
      <c r="F199" s="4">
        <v>71.900000000000006</v>
      </c>
      <c r="G199" s="4">
        <v>1.37</v>
      </c>
      <c r="H199" s="4">
        <v>11.5</v>
      </c>
      <c r="I199" s="4">
        <v>15.48</v>
      </c>
      <c r="J199" s="1">
        <v>25</v>
      </c>
      <c r="K199" s="1">
        <v>1</v>
      </c>
      <c r="L199" s="1">
        <v>1.48</v>
      </c>
    </row>
    <row r="200" spans="1:12" x14ac:dyDescent="0.3">
      <c r="A200" s="5">
        <v>215</v>
      </c>
      <c r="B200" s="7" t="s">
        <v>119</v>
      </c>
      <c r="C200" s="7" t="s">
        <v>15</v>
      </c>
      <c r="D200" s="4">
        <v>1012</v>
      </c>
      <c r="E200" s="4">
        <v>0.44</v>
      </c>
      <c r="F200" s="4">
        <v>75.5</v>
      </c>
      <c r="G200" s="4">
        <v>0.95</v>
      </c>
      <c r="H200" s="4">
        <v>8.01</v>
      </c>
      <c r="I200" s="4"/>
      <c r="J200" s="1">
        <v>25</v>
      </c>
      <c r="K200" s="1">
        <v>1</v>
      </c>
      <c r="L200" s="1">
        <v>3</v>
      </c>
    </row>
    <row r="201" spans="1:12" x14ac:dyDescent="0.3">
      <c r="A201" s="5">
        <v>216</v>
      </c>
      <c r="B201" s="7" t="s">
        <v>119</v>
      </c>
      <c r="C201" s="7" t="s">
        <v>15</v>
      </c>
      <c r="D201" s="4">
        <v>1012</v>
      </c>
      <c r="E201" s="4">
        <v>0.44</v>
      </c>
      <c r="F201" s="4">
        <v>75.5</v>
      </c>
      <c r="G201" s="4">
        <v>0.95</v>
      </c>
      <c r="H201" s="4">
        <v>8.01</v>
      </c>
      <c r="I201" s="4"/>
      <c r="J201" s="1">
        <v>0</v>
      </c>
      <c r="K201" s="1">
        <v>1</v>
      </c>
      <c r="L201" s="1">
        <v>4.8</v>
      </c>
    </row>
    <row r="202" spans="1:12" x14ac:dyDescent="0.3">
      <c r="A202" s="5">
        <v>217</v>
      </c>
      <c r="B202" s="7" t="s">
        <v>120</v>
      </c>
      <c r="C202" s="7" t="s">
        <v>24</v>
      </c>
      <c r="D202" s="4">
        <v>537</v>
      </c>
      <c r="E202" s="4">
        <v>0.47</v>
      </c>
      <c r="F202" s="4">
        <v>65.31</v>
      </c>
      <c r="G202" s="4">
        <v>2.71</v>
      </c>
      <c r="H202" s="4">
        <v>13.1</v>
      </c>
      <c r="I202" s="4"/>
      <c r="J202" s="1">
        <v>25</v>
      </c>
      <c r="K202" s="1">
        <v>1</v>
      </c>
      <c r="L202" s="1">
        <v>2.8</v>
      </c>
    </row>
    <row r="203" spans="1:12" x14ac:dyDescent="0.3">
      <c r="A203" s="5">
        <v>218</v>
      </c>
      <c r="B203" s="7" t="s">
        <v>121</v>
      </c>
      <c r="C203" s="7" t="s">
        <v>15</v>
      </c>
      <c r="D203" s="4">
        <v>486</v>
      </c>
      <c r="E203" s="4">
        <v>0.42</v>
      </c>
      <c r="F203" s="4">
        <v>58.16</v>
      </c>
      <c r="G203" s="4">
        <v>3.35</v>
      </c>
      <c r="H203" s="4">
        <v>9.33</v>
      </c>
      <c r="I203" s="4">
        <v>29.16</v>
      </c>
      <c r="J203" s="1">
        <v>0</v>
      </c>
      <c r="K203" s="1">
        <v>1</v>
      </c>
      <c r="L203" s="1">
        <v>2.73</v>
      </c>
    </row>
    <row r="204" spans="1:12" x14ac:dyDescent="0.3">
      <c r="A204" s="5">
        <v>219</v>
      </c>
      <c r="B204" s="7" t="s">
        <v>121</v>
      </c>
      <c r="C204" s="7" t="s">
        <v>15</v>
      </c>
      <c r="D204" s="4">
        <v>486</v>
      </c>
      <c r="E204" s="4">
        <v>0.42</v>
      </c>
      <c r="F204" s="4">
        <v>58.16</v>
      </c>
      <c r="G204" s="4">
        <v>3.35</v>
      </c>
      <c r="H204" s="4">
        <v>9.33</v>
      </c>
      <c r="I204" s="4">
        <v>29.16</v>
      </c>
      <c r="J204" s="1">
        <v>0</v>
      </c>
      <c r="K204" s="1">
        <v>0.15</v>
      </c>
      <c r="L204" s="1">
        <v>1.0900000000000001</v>
      </c>
    </row>
    <row r="205" spans="1:12" x14ac:dyDescent="0.3">
      <c r="A205" s="5">
        <v>220</v>
      </c>
      <c r="B205" s="7" t="s">
        <v>122</v>
      </c>
      <c r="C205" s="7" t="s">
        <v>15</v>
      </c>
      <c r="D205" s="4">
        <v>650</v>
      </c>
      <c r="E205" s="4">
        <v>0.53</v>
      </c>
      <c r="F205" s="4">
        <v>57.53</v>
      </c>
      <c r="G205" s="4">
        <v>3.51</v>
      </c>
      <c r="H205" s="4">
        <v>11.33</v>
      </c>
      <c r="I205" s="4">
        <v>27.63</v>
      </c>
      <c r="J205" s="1">
        <v>0</v>
      </c>
      <c r="K205" s="1">
        <v>1</v>
      </c>
      <c r="L205" s="1">
        <v>3.29</v>
      </c>
    </row>
    <row r="206" spans="1:12" x14ac:dyDescent="0.3">
      <c r="A206" s="5">
        <v>221</v>
      </c>
      <c r="B206" s="7" t="s">
        <v>122</v>
      </c>
      <c r="C206" s="7" t="s">
        <v>15</v>
      </c>
      <c r="D206" s="4">
        <v>650</v>
      </c>
      <c r="E206" s="4">
        <v>0.53</v>
      </c>
      <c r="F206" s="4">
        <v>57.53</v>
      </c>
      <c r="G206" s="4">
        <v>3.51</v>
      </c>
      <c r="H206" s="4">
        <v>11.33</v>
      </c>
      <c r="I206" s="4">
        <v>27.63</v>
      </c>
      <c r="J206" s="1">
        <v>0</v>
      </c>
      <c r="K206" s="1">
        <v>0.15</v>
      </c>
      <c r="L206" s="1">
        <v>1.41</v>
      </c>
    </row>
    <row r="207" spans="1:12" x14ac:dyDescent="0.3">
      <c r="A207" s="5">
        <v>222</v>
      </c>
      <c r="B207" s="7" t="s">
        <v>123</v>
      </c>
      <c r="C207" s="7" t="s">
        <v>15</v>
      </c>
      <c r="D207" s="4">
        <v>394</v>
      </c>
      <c r="E207" s="4">
        <v>0.27</v>
      </c>
      <c r="F207" s="4">
        <v>67.94</v>
      </c>
      <c r="G207" s="4">
        <v>3.27</v>
      </c>
      <c r="H207" s="4">
        <v>8.48</v>
      </c>
      <c r="I207" s="4">
        <v>20.309999999999999</v>
      </c>
      <c r="J207" s="1">
        <v>0</v>
      </c>
      <c r="K207" s="1">
        <v>1</v>
      </c>
      <c r="L207" s="1">
        <v>2.84</v>
      </c>
    </row>
    <row r="208" spans="1:12" x14ac:dyDescent="0.3">
      <c r="A208" s="5">
        <v>223</v>
      </c>
      <c r="B208" s="7" t="s">
        <v>123</v>
      </c>
      <c r="C208" s="7" t="s">
        <v>15</v>
      </c>
      <c r="D208" s="4">
        <v>394</v>
      </c>
      <c r="E208" s="4">
        <v>0.27</v>
      </c>
      <c r="F208" s="4">
        <v>67.94</v>
      </c>
      <c r="G208" s="4">
        <v>3.27</v>
      </c>
      <c r="H208" s="4">
        <v>8.48</v>
      </c>
      <c r="I208" s="4">
        <v>20.309999999999999</v>
      </c>
      <c r="J208" s="1">
        <v>0</v>
      </c>
      <c r="K208" s="1">
        <v>0.15</v>
      </c>
      <c r="L208" s="1">
        <v>1.39</v>
      </c>
    </row>
    <row r="209" spans="1:12" x14ac:dyDescent="0.3">
      <c r="A209" s="5">
        <v>224</v>
      </c>
      <c r="B209" s="7" t="s">
        <v>124</v>
      </c>
      <c r="C209" s="7" t="s">
        <v>15</v>
      </c>
      <c r="D209" s="4">
        <v>798</v>
      </c>
      <c r="E209" s="4">
        <v>0.54</v>
      </c>
      <c r="F209" s="4">
        <v>58.94</v>
      </c>
      <c r="G209" s="4">
        <v>3.68</v>
      </c>
      <c r="H209" s="4">
        <v>9.0500000000000007</v>
      </c>
      <c r="I209" s="4">
        <v>28.33</v>
      </c>
      <c r="J209" s="1">
        <v>0</v>
      </c>
      <c r="K209" s="1">
        <v>1</v>
      </c>
      <c r="L209" s="1">
        <v>3.86</v>
      </c>
    </row>
    <row r="210" spans="1:12" x14ac:dyDescent="0.3">
      <c r="A210" s="5">
        <v>225</v>
      </c>
      <c r="B210" s="7" t="s">
        <v>124</v>
      </c>
      <c r="C210" s="7" t="s">
        <v>15</v>
      </c>
      <c r="D210" s="4">
        <v>798</v>
      </c>
      <c r="E210" s="4">
        <v>0.54</v>
      </c>
      <c r="F210" s="4">
        <v>58.94</v>
      </c>
      <c r="G210" s="4">
        <v>3.68</v>
      </c>
      <c r="H210" s="4">
        <v>9.0500000000000007</v>
      </c>
      <c r="I210" s="4">
        <v>28.33</v>
      </c>
      <c r="J210" s="1">
        <v>0</v>
      </c>
      <c r="K210" s="1">
        <v>0.15</v>
      </c>
      <c r="L210" s="1">
        <v>1.68</v>
      </c>
    </row>
    <row r="211" spans="1:12" x14ac:dyDescent="0.3">
      <c r="A211" s="5">
        <v>226</v>
      </c>
      <c r="B211" s="7" t="s">
        <v>125</v>
      </c>
      <c r="C211" s="7" t="s">
        <v>15</v>
      </c>
      <c r="D211" s="4">
        <v>1518</v>
      </c>
      <c r="E211" s="4">
        <v>1.1100000000000001</v>
      </c>
      <c r="F211" s="4">
        <v>58.81</v>
      </c>
      <c r="G211" s="4">
        <v>2.2400000000000002</v>
      </c>
      <c r="H211" s="4">
        <v>9.7100000000000009</v>
      </c>
      <c r="I211" s="4">
        <v>29.24</v>
      </c>
      <c r="J211" s="1">
        <v>0</v>
      </c>
      <c r="K211" s="1">
        <v>1</v>
      </c>
      <c r="L211" s="1">
        <v>4.7</v>
      </c>
    </row>
    <row r="212" spans="1:12" x14ac:dyDescent="0.3">
      <c r="A212" s="5">
        <v>227</v>
      </c>
      <c r="B212" s="7" t="s">
        <v>125</v>
      </c>
      <c r="C212" s="7" t="s">
        <v>15</v>
      </c>
      <c r="D212" s="4">
        <v>1518</v>
      </c>
      <c r="E212" s="4">
        <v>1.1100000000000001</v>
      </c>
      <c r="F212" s="4">
        <v>58.81</v>
      </c>
      <c r="G212" s="4">
        <v>2.2400000000000002</v>
      </c>
      <c r="H212" s="4">
        <v>9.7100000000000009</v>
      </c>
      <c r="I212" s="4">
        <v>29.24</v>
      </c>
      <c r="J212" s="1">
        <v>0</v>
      </c>
      <c r="K212" s="1">
        <v>0.15</v>
      </c>
      <c r="L212" s="1">
        <v>1.59</v>
      </c>
    </row>
    <row r="213" spans="1:12" ht="27.6" x14ac:dyDescent="0.3">
      <c r="A213" s="5">
        <v>228</v>
      </c>
      <c r="B213" s="7" t="s">
        <v>126</v>
      </c>
      <c r="C213" s="7" t="s">
        <v>20</v>
      </c>
      <c r="D213" s="4">
        <v>1574</v>
      </c>
      <c r="E213" s="4">
        <v>1.5</v>
      </c>
      <c r="F213" s="4">
        <v>59.7</v>
      </c>
      <c r="G213" s="4">
        <v>1.24</v>
      </c>
      <c r="H213" s="4">
        <v>11.3</v>
      </c>
      <c r="I213" s="4"/>
      <c r="J213" s="1">
        <v>0</v>
      </c>
      <c r="K213" s="1">
        <v>1</v>
      </c>
      <c r="L213" s="1">
        <v>5.98</v>
      </c>
    </row>
    <row r="214" spans="1:12" ht="27.6" x14ac:dyDescent="0.3">
      <c r="A214" s="5">
        <v>229</v>
      </c>
      <c r="B214" s="7" t="s">
        <v>126</v>
      </c>
      <c r="C214" s="7" t="s">
        <v>20</v>
      </c>
      <c r="D214" s="4">
        <v>1574</v>
      </c>
      <c r="E214" s="4">
        <v>1.5</v>
      </c>
      <c r="F214" s="4">
        <v>59.7</v>
      </c>
      <c r="G214" s="4">
        <v>1.24</v>
      </c>
      <c r="H214" s="4">
        <v>11.3</v>
      </c>
      <c r="I214" s="4"/>
      <c r="J214" s="1">
        <v>25</v>
      </c>
      <c r="K214" s="1">
        <v>1</v>
      </c>
      <c r="L214" s="1">
        <v>3.82</v>
      </c>
    </row>
    <row r="215" spans="1:12" ht="27.6" x14ac:dyDescent="0.3">
      <c r="A215" s="5">
        <v>230</v>
      </c>
      <c r="B215" s="7" t="s">
        <v>127</v>
      </c>
      <c r="C215" s="7" t="s">
        <v>20</v>
      </c>
      <c r="D215" s="4">
        <v>1126</v>
      </c>
      <c r="E215" s="4">
        <v>1.56</v>
      </c>
      <c r="F215" s="4">
        <v>59.4</v>
      </c>
      <c r="G215" s="4">
        <v>1.97</v>
      </c>
      <c r="H215" s="4">
        <v>10.199999999999999</v>
      </c>
      <c r="I215" s="4"/>
      <c r="J215" s="1">
        <v>0</v>
      </c>
      <c r="K215" s="1">
        <v>1</v>
      </c>
      <c r="L215" s="1">
        <v>5.23</v>
      </c>
    </row>
    <row r="216" spans="1:12" ht="27.6" x14ac:dyDescent="0.3">
      <c r="A216" s="5">
        <v>231</v>
      </c>
      <c r="B216" s="7" t="s">
        <v>127</v>
      </c>
      <c r="C216" s="7" t="s">
        <v>20</v>
      </c>
      <c r="D216" s="4">
        <v>1126</v>
      </c>
      <c r="E216" s="4">
        <v>1.56</v>
      </c>
      <c r="F216" s="4">
        <v>59.4</v>
      </c>
      <c r="G216" s="4">
        <v>1.97</v>
      </c>
      <c r="H216" s="4">
        <v>10.199999999999999</v>
      </c>
      <c r="I216" s="4"/>
      <c r="J216" s="1">
        <v>25</v>
      </c>
      <c r="K216" s="1">
        <v>1</v>
      </c>
      <c r="L216" s="1">
        <v>3.16</v>
      </c>
    </row>
    <row r="217" spans="1:12" x14ac:dyDescent="0.3">
      <c r="A217" s="5">
        <v>232</v>
      </c>
      <c r="B217" s="7" t="s">
        <v>164</v>
      </c>
      <c r="C217" s="7" t="s">
        <v>15</v>
      </c>
      <c r="D217" s="4">
        <v>862</v>
      </c>
      <c r="E217" s="4">
        <v>0.5</v>
      </c>
      <c r="F217" s="4">
        <v>71.98</v>
      </c>
      <c r="G217" s="4">
        <v>1.1000000000000001</v>
      </c>
      <c r="H217" s="4">
        <v>14.48</v>
      </c>
      <c r="I217" s="4">
        <v>12.44</v>
      </c>
      <c r="J217" s="1">
        <v>0</v>
      </c>
      <c r="K217" s="1">
        <v>1</v>
      </c>
      <c r="L217" s="1">
        <v>4.5</v>
      </c>
    </row>
    <row r="218" spans="1:12" x14ac:dyDescent="0.3">
      <c r="A218" s="5">
        <v>233</v>
      </c>
      <c r="B218" s="7"/>
      <c r="C218" s="7" t="s">
        <v>15</v>
      </c>
      <c r="D218" s="4">
        <v>862</v>
      </c>
      <c r="E218" s="4">
        <v>0.5</v>
      </c>
      <c r="F218" s="4">
        <v>71.98</v>
      </c>
      <c r="G218" s="4">
        <v>1.1000000000000001</v>
      </c>
      <c r="H218" s="4">
        <v>14.48</v>
      </c>
      <c r="I218" s="4">
        <v>12.44</v>
      </c>
      <c r="J218" s="1">
        <v>25</v>
      </c>
      <c r="K218" s="1">
        <v>1</v>
      </c>
      <c r="L218" s="1">
        <v>2.91</v>
      </c>
    </row>
    <row r="219" spans="1:12" x14ac:dyDescent="0.3">
      <c r="A219" s="5">
        <v>234</v>
      </c>
      <c r="B219" s="7" t="s">
        <v>165</v>
      </c>
      <c r="C219" s="7" t="s">
        <v>20</v>
      </c>
      <c r="D219" s="4">
        <v>1023</v>
      </c>
      <c r="E219" s="4">
        <v>0.68600000000000005</v>
      </c>
      <c r="F219" s="4">
        <v>86.6</v>
      </c>
      <c r="G219" s="4">
        <v>1</v>
      </c>
      <c r="H219" s="4">
        <v>8.1</v>
      </c>
      <c r="I219" s="4">
        <v>4.3</v>
      </c>
      <c r="J219" s="1">
        <v>25</v>
      </c>
      <c r="K219" s="1">
        <v>1</v>
      </c>
      <c r="L219" s="1">
        <v>1.73</v>
      </c>
    </row>
    <row r="220" spans="1:12" x14ac:dyDescent="0.3">
      <c r="A220" s="5">
        <v>235</v>
      </c>
      <c r="B220" s="7" t="s">
        <v>159</v>
      </c>
      <c r="C220" s="7" t="s">
        <v>20</v>
      </c>
      <c r="D220" s="4">
        <v>283</v>
      </c>
      <c r="E220" s="4">
        <v>0.79</v>
      </c>
      <c r="F220" s="4">
        <v>57.78</v>
      </c>
      <c r="G220" s="4">
        <v>2.34</v>
      </c>
      <c r="H220" s="4">
        <v>35.729999999999997</v>
      </c>
      <c r="I220" s="4">
        <v>4.1500000000000004</v>
      </c>
      <c r="J220" s="1">
        <v>25</v>
      </c>
      <c r="K220" s="1">
        <v>1</v>
      </c>
      <c r="L220" s="1">
        <v>1.86</v>
      </c>
    </row>
    <row r="221" spans="1:12" x14ac:dyDescent="0.3">
      <c r="A221" s="5">
        <v>236</v>
      </c>
      <c r="B221" s="7" t="s">
        <v>145</v>
      </c>
      <c r="C221" s="7" t="s">
        <v>20</v>
      </c>
      <c r="D221" s="4">
        <v>336</v>
      </c>
      <c r="E221" s="4">
        <v>0.7</v>
      </c>
      <c r="F221" s="4">
        <v>53.61</v>
      </c>
      <c r="G221" s="4">
        <v>2.34</v>
      </c>
      <c r="H221" s="4">
        <v>37.72</v>
      </c>
      <c r="I221" s="4">
        <v>6.34</v>
      </c>
      <c r="J221" s="1">
        <v>25</v>
      </c>
      <c r="K221" s="1">
        <v>1</v>
      </c>
      <c r="L221" s="1">
        <v>1.86</v>
      </c>
    </row>
    <row r="222" spans="1:12" x14ac:dyDescent="0.3">
      <c r="A222" s="5">
        <v>237</v>
      </c>
      <c r="B222" s="7" t="s">
        <v>146</v>
      </c>
      <c r="C222" s="7" t="s">
        <v>20</v>
      </c>
      <c r="D222" s="4">
        <v>302</v>
      </c>
      <c r="E222" s="4">
        <v>0.71</v>
      </c>
      <c r="F222" s="4">
        <v>52.36</v>
      </c>
      <c r="G222" s="4">
        <v>2.13</v>
      </c>
      <c r="H222" s="4">
        <v>39.770000000000003</v>
      </c>
      <c r="I222" s="4">
        <v>5.74</v>
      </c>
      <c r="J222" s="1">
        <v>25</v>
      </c>
      <c r="K222" s="1">
        <v>1</v>
      </c>
      <c r="L222" s="1">
        <v>1.86</v>
      </c>
    </row>
    <row r="223" spans="1:12" x14ac:dyDescent="0.3">
      <c r="A223" s="5">
        <v>238</v>
      </c>
      <c r="B223" s="7" t="s">
        <v>147</v>
      </c>
      <c r="C223" s="7" t="s">
        <v>20</v>
      </c>
      <c r="D223" s="4">
        <v>284</v>
      </c>
      <c r="E223" s="4">
        <v>0.57999999999999996</v>
      </c>
      <c r="F223" s="4">
        <v>50.31</v>
      </c>
      <c r="G223" s="4">
        <v>2.34</v>
      </c>
      <c r="H223" s="4">
        <v>40.880000000000003</v>
      </c>
      <c r="I223" s="4">
        <v>6.47</v>
      </c>
      <c r="J223" s="1">
        <v>25</v>
      </c>
      <c r="K223" s="1">
        <v>1</v>
      </c>
      <c r="L223" s="1">
        <v>7.81</v>
      </c>
    </row>
    <row r="224" spans="1:12" x14ac:dyDescent="0.3">
      <c r="A224" s="5">
        <v>239</v>
      </c>
      <c r="B224" s="7" t="s">
        <v>148</v>
      </c>
      <c r="C224" s="7" t="s">
        <v>20</v>
      </c>
      <c r="D224" s="4">
        <v>520</v>
      </c>
      <c r="E224" s="4">
        <v>1.06</v>
      </c>
      <c r="F224" s="4">
        <v>56.17</v>
      </c>
      <c r="G224" s="4">
        <v>1.92</v>
      </c>
      <c r="H224" s="4">
        <v>30.97</v>
      </c>
      <c r="I224" s="4">
        <v>10.94</v>
      </c>
      <c r="J224" s="1">
        <v>25</v>
      </c>
      <c r="K224" s="1">
        <v>1</v>
      </c>
      <c r="L224" s="1">
        <v>2.16</v>
      </c>
    </row>
    <row r="225" spans="1:12" x14ac:dyDescent="0.3">
      <c r="A225" s="5">
        <v>240</v>
      </c>
      <c r="B225" s="7" t="s">
        <v>149</v>
      </c>
      <c r="C225" s="7" t="s">
        <v>20</v>
      </c>
      <c r="D225" s="4">
        <v>490</v>
      </c>
      <c r="E225" s="4">
        <v>0.91</v>
      </c>
      <c r="F225" s="4">
        <v>53.81</v>
      </c>
      <c r="G225" s="4">
        <v>1.92</v>
      </c>
      <c r="H225" s="4">
        <v>32.31</v>
      </c>
      <c r="I225" s="4">
        <v>11.96</v>
      </c>
      <c r="J225" s="1">
        <v>25</v>
      </c>
      <c r="K225" s="1">
        <v>1</v>
      </c>
      <c r="L225" s="1">
        <v>2.25</v>
      </c>
    </row>
    <row r="226" spans="1:12" x14ac:dyDescent="0.3">
      <c r="A226" s="5">
        <v>241</v>
      </c>
      <c r="B226" s="7" t="s">
        <v>150</v>
      </c>
      <c r="C226" s="7" t="s">
        <v>20</v>
      </c>
      <c r="D226" s="4">
        <v>488</v>
      </c>
      <c r="E226" s="4">
        <v>0.99</v>
      </c>
      <c r="F226" s="4">
        <v>51.89</v>
      </c>
      <c r="G226" s="4">
        <v>1.81</v>
      </c>
      <c r="H226" s="4">
        <v>33.92</v>
      </c>
      <c r="I226" s="4">
        <v>12.38</v>
      </c>
      <c r="J226" s="1">
        <v>25</v>
      </c>
      <c r="K226" s="1">
        <v>1</v>
      </c>
      <c r="L226" s="1">
        <v>2</v>
      </c>
    </row>
    <row r="227" spans="1:12" x14ac:dyDescent="0.3">
      <c r="A227" s="5">
        <v>242</v>
      </c>
      <c r="B227" s="7" t="s">
        <v>151</v>
      </c>
      <c r="C227" s="7" t="s">
        <v>20</v>
      </c>
      <c r="D227" s="4">
        <v>476</v>
      </c>
      <c r="E227" s="4">
        <v>0.72</v>
      </c>
      <c r="F227" s="4">
        <v>51.67</v>
      </c>
      <c r="G227" s="4">
        <v>1.81</v>
      </c>
      <c r="H227" s="4">
        <v>34.450000000000003</v>
      </c>
      <c r="I227" s="4">
        <v>12.08</v>
      </c>
      <c r="J227" s="1">
        <v>25</v>
      </c>
      <c r="K227" s="1">
        <v>1</v>
      </c>
      <c r="L227" s="1">
        <v>2.0699999999999998</v>
      </c>
    </row>
    <row r="228" spans="1:12" x14ac:dyDescent="0.3">
      <c r="A228" s="5">
        <v>243</v>
      </c>
      <c r="B228" s="7" t="s">
        <v>152</v>
      </c>
      <c r="C228" s="7" t="s">
        <v>20</v>
      </c>
      <c r="D228" s="4">
        <v>829</v>
      </c>
      <c r="E228" s="4">
        <v>1.66</v>
      </c>
      <c r="F228" s="4">
        <v>63.7</v>
      </c>
      <c r="G228" s="4">
        <v>1.6</v>
      </c>
      <c r="H228" s="4">
        <v>24.73</v>
      </c>
      <c r="I228" s="4">
        <v>9.9700000000000006</v>
      </c>
      <c r="J228" s="1">
        <v>25</v>
      </c>
      <c r="K228" s="1">
        <v>1</v>
      </c>
      <c r="L228" s="1">
        <v>2.09</v>
      </c>
    </row>
    <row r="229" spans="1:12" x14ac:dyDescent="0.3">
      <c r="A229" s="5">
        <v>244</v>
      </c>
      <c r="B229" s="7" t="s">
        <v>153</v>
      </c>
      <c r="C229" s="7" t="s">
        <v>20</v>
      </c>
      <c r="D229" s="4">
        <v>791</v>
      </c>
      <c r="E229" s="4">
        <v>1.3</v>
      </c>
      <c r="F229" s="4">
        <v>60.26</v>
      </c>
      <c r="G229" s="4">
        <v>1.49</v>
      </c>
      <c r="H229" s="4">
        <v>26.25</v>
      </c>
      <c r="I229" s="4">
        <v>12</v>
      </c>
      <c r="J229" s="1">
        <v>25</v>
      </c>
      <c r="K229" s="1">
        <v>1</v>
      </c>
      <c r="L229" s="1">
        <v>2.16</v>
      </c>
    </row>
    <row r="230" spans="1:12" x14ac:dyDescent="0.3">
      <c r="A230" s="5">
        <v>245</v>
      </c>
      <c r="B230" s="7" t="s">
        <v>154</v>
      </c>
      <c r="C230" s="7" t="s">
        <v>20</v>
      </c>
      <c r="D230" s="4">
        <v>876</v>
      </c>
      <c r="E230" s="4">
        <v>1.64</v>
      </c>
      <c r="F230" s="4">
        <v>62.52</v>
      </c>
      <c r="G230" s="4">
        <v>1.38</v>
      </c>
      <c r="H230" s="4">
        <v>27.37</v>
      </c>
      <c r="I230" s="4">
        <v>8.73</v>
      </c>
      <c r="J230" s="1">
        <v>25</v>
      </c>
      <c r="K230" s="1">
        <v>1</v>
      </c>
      <c r="L230" s="1">
        <v>2.02</v>
      </c>
    </row>
    <row r="231" spans="1:12" x14ac:dyDescent="0.3">
      <c r="A231" s="5">
        <v>246</v>
      </c>
      <c r="B231" s="7" t="s">
        <v>155</v>
      </c>
      <c r="C231" s="7" t="s">
        <v>20</v>
      </c>
      <c r="D231" s="4">
        <v>818</v>
      </c>
      <c r="E231" s="4">
        <v>1.05</v>
      </c>
      <c r="F231" s="4">
        <v>58.96</v>
      </c>
      <c r="G231" s="4">
        <v>1.49</v>
      </c>
      <c r="H231" s="4">
        <v>27.31</v>
      </c>
      <c r="I231" s="4">
        <v>12.25</v>
      </c>
      <c r="J231" s="1">
        <v>25</v>
      </c>
      <c r="K231" s="1">
        <v>1</v>
      </c>
      <c r="L231" s="1">
        <v>2.09</v>
      </c>
    </row>
    <row r="232" spans="1:12" x14ac:dyDescent="0.3">
      <c r="A232" s="5">
        <v>247</v>
      </c>
      <c r="B232" s="7" t="s">
        <v>166</v>
      </c>
      <c r="C232" s="7" t="s">
        <v>20</v>
      </c>
      <c r="D232" s="4">
        <v>639</v>
      </c>
      <c r="E232" s="4">
        <v>0.35</v>
      </c>
      <c r="F232" s="4">
        <v>56.13</v>
      </c>
      <c r="G232" s="9">
        <v>27.5</v>
      </c>
      <c r="H232" s="4">
        <v>11.56</v>
      </c>
      <c r="I232" s="4">
        <v>4.8099999999999996</v>
      </c>
      <c r="J232" s="1">
        <v>25</v>
      </c>
      <c r="K232" s="1">
        <v>1</v>
      </c>
      <c r="L232" s="1">
        <v>3.2</v>
      </c>
    </row>
    <row r="233" spans="1:12" x14ac:dyDescent="0.3">
      <c r="A233" s="5">
        <v>248</v>
      </c>
      <c r="B233" s="7" t="s">
        <v>167</v>
      </c>
      <c r="C233" s="7" t="s">
        <v>15</v>
      </c>
      <c r="D233" s="4">
        <v>1095</v>
      </c>
      <c r="E233" s="4">
        <v>1.06</v>
      </c>
      <c r="F233" s="4">
        <v>82.19</v>
      </c>
      <c r="G233" s="9">
        <v>4.1100000000000003</v>
      </c>
      <c r="H233" s="4">
        <v>13.7</v>
      </c>
      <c r="I233" s="4"/>
      <c r="J233" s="1">
        <v>0</v>
      </c>
      <c r="K233" s="1">
        <v>1</v>
      </c>
      <c r="L233" s="1">
        <v>3.93</v>
      </c>
    </row>
    <row r="234" spans="1:12" x14ac:dyDescent="0.3">
      <c r="A234" s="5">
        <v>249</v>
      </c>
      <c r="B234" s="7" t="s">
        <v>167</v>
      </c>
      <c r="C234" s="7" t="s">
        <v>15</v>
      </c>
      <c r="D234" s="4">
        <v>1095</v>
      </c>
      <c r="E234" s="4">
        <v>1.06</v>
      </c>
      <c r="F234" s="4">
        <v>82.19</v>
      </c>
      <c r="G234" s="9">
        <v>4.1100000000000003</v>
      </c>
      <c r="H234" s="4">
        <v>13.7</v>
      </c>
      <c r="I234" s="4"/>
      <c r="J234" s="1">
        <v>25</v>
      </c>
      <c r="K234" s="1">
        <v>1</v>
      </c>
      <c r="L234" s="1">
        <v>2.2599999999999998</v>
      </c>
    </row>
    <row r="235" spans="1:12" x14ac:dyDescent="0.3">
      <c r="A235" s="5">
        <v>250</v>
      </c>
      <c r="B235" s="7" t="s">
        <v>168</v>
      </c>
      <c r="C235" s="7" t="s">
        <v>15</v>
      </c>
      <c r="D235" s="4">
        <v>923</v>
      </c>
      <c r="E235" s="4">
        <v>0.69</v>
      </c>
      <c r="F235" s="4">
        <v>80.23</v>
      </c>
      <c r="G235" s="9">
        <v>3.88</v>
      </c>
      <c r="H235" s="4">
        <v>15.89</v>
      </c>
      <c r="I235" s="4"/>
      <c r="J235" s="1">
        <v>0</v>
      </c>
      <c r="K235" s="1">
        <v>1</v>
      </c>
      <c r="L235" s="1">
        <v>3.35</v>
      </c>
    </row>
    <row r="236" spans="1:12" x14ac:dyDescent="0.3">
      <c r="A236" s="5">
        <v>251</v>
      </c>
      <c r="B236" s="7" t="s">
        <v>168</v>
      </c>
      <c r="C236" s="7" t="s">
        <v>15</v>
      </c>
      <c r="D236" s="4">
        <v>923</v>
      </c>
      <c r="E236" s="4">
        <v>0.69</v>
      </c>
      <c r="F236" s="4">
        <v>80.23</v>
      </c>
      <c r="G236" s="9">
        <v>3.88</v>
      </c>
      <c r="H236" s="4">
        <v>15.89</v>
      </c>
      <c r="I236" s="4"/>
      <c r="J236" s="1">
        <v>25</v>
      </c>
      <c r="K236" s="1">
        <v>1</v>
      </c>
      <c r="L236" s="1">
        <v>1.92</v>
      </c>
    </row>
    <row r="237" spans="1:12" hidden="1" x14ac:dyDescent="0.3">
      <c r="A237" s="5">
        <v>252</v>
      </c>
      <c r="B237" s="7" t="s">
        <v>169</v>
      </c>
      <c r="C237" s="7" t="s">
        <v>24</v>
      </c>
      <c r="D237" s="4">
        <v>890</v>
      </c>
      <c r="E237" s="4">
        <v>0.68</v>
      </c>
      <c r="F237" s="4"/>
      <c r="G237" s="9"/>
      <c r="H237" s="4">
        <v>18.78</v>
      </c>
      <c r="I237" s="4"/>
      <c r="J237" s="1">
        <v>25</v>
      </c>
      <c r="K237" s="1">
        <v>0.2</v>
      </c>
      <c r="L237" s="1">
        <v>1.05</v>
      </c>
    </row>
    <row r="238" spans="1:12" hidden="1" x14ac:dyDescent="0.3">
      <c r="A238" s="5">
        <v>253</v>
      </c>
      <c r="B238" s="7" t="s">
        <v>169</v>
      </c>
      <c r="C238" s="7" t="s">
        <v>24</v>
      </c>
      <c r="D238" s="4">
        <v>890</v>
      </c>
      <c r="E238" s="4">
        <v>0.68</v>
      </c>
      <c r="F238" s="4"/>
      <c r="G238" s="9"/>
      <c r="H238" s="4">
        <v>18.78</v>
      </c>
      <c r="I238" s="4"/>
      <c r="J238" s="1">
        <v>25</v>
      </c>
      <c r="K238" s="1">
        <v>1</v>
      </c>
      <c r="L238" s="1">
        <v>2.21</v>
      </c>
    </row>
    <row r="239" spans="1:12" hidden="1" x14ac:dyDescent="0.3">
      <c r="A239" s="5">
        <v>254</v>
      </c>
      <c r="B239" s="7" t="s">
        <v>170</v>
      </c>
      <c r="C239" s="7" t="s">
        <v>24</v>
      </c>
      <c r="D239" s="4">
        <v>925</v>
      </c>
      <c r="E239" s="4">
        <v>0.75</v>
      </c>
      <c r="F239" s="4"/>
      <c r="G239" s="9"/>
      <c r="H239" s="4">
        <v>16.09</v>
      </c>
      <c r="I239" s="4"/>
      <c r="J239" s="1">
        <v>25</v>
      </c>
      <c r="K239" s="1">
        <v>0.2</v>
      </c>
      <c r="L239" s="1">
        <v>0.81</v>
      </c>
    </row>
    <row r="240" spans="1:12" hidden="1" x14ac:dyDescent="0.3">
      <c r="A240" s="5">
        <v>255</v>
      </c>
      <c r="B240" s="7" t="s">
        <v>170</v>
      </c>
      <c r="C240" s="7" t="s">
        <v>24</v>
      </c>
      <c r="D240" s="4">
        <v>925</v>
      </c>
      <c r="E240" s="4">
        <v>0.75</v>
      </c>
      <c r="F240" s="4"/>
      <c r="G240" s="9"/>
      <c r="H240" s="4">
        <v>16.09</v>
      </c>
      <c r="I240" s="4"/>
      <c r="J240" s="1">
        <v>25</v>
      </c>
      <c r="K240" s="1">
        <v>1</v>
      </c>
      <c r="L240" s="1">
        <v>1.81</v>
      </c>
    </row>
    <row r="241" spans="1:12" hidden="1" x14ac:dyDescent="0.3">
      <c r="A241" s="5">
        <v>256</v>
      </c>
      <c r="B241" s="7" t="s">
        <v>171</v>
      </c>
      <c r="C241" s="7" t="s">
        <v>15</v>
      </c>
      <c r="D241" s="4">
        <v>1107</v>
      </c>
      <c r="E241" s="4">
        <v>0.69</v>
      </c>
      <c r="F241" s="4"/>
      <c r="G241" s="9"/>
      <c r="H241" s="4">
        <v>12.8</v>
      </c>
      <c r="I241" s="4"/>
      <c r="J241" s="1">
        <v>25</v>
      </c>
      <c r="K241" s="1">
        <v>0.2</v>
      </c>
      <c r="L241" s="1">
        <v>1.38</v>
      </c>
    </row>
    <row r="242" spans="1:12" hidden="1" x14ac:dyDescent="0.3">
      <c r="A242" s="5">
        <v>257</v>
      </c>
      <c r="B242" s="7" t="s">
        <v>171</v>
      </c>
      <c r="C242" s="7" t="s">
        <v>15</v>
      </c>
      <c r="D242" s="4">
        <v>1107</v>
      </c>
      <c r="E242" s="4">
        <v>0.69</v>
      </c>
      <c r="F242" s="4"/>
      <c r="G242" s="9"/>
      <c r="H242" s="4">
        <v>12.8</v>
      </c>
      <c r="I242" s="4"/>
      <c r="J242" s="1">
        <v>25</v>
      </c>
      <c r="K242" s="1">
        <v>1</v>
      </c>
      <c r="L242" s="1">
        <v>3.68</v>
      </c>
    </row>
    <row r="243" spans="1:12" ht="27.6" hidden="1" x14ac:dyDescent="0.3">
      <c r="A243" s="5">
        <v>258</v>
      </c>
      <c r="B243" s="7" t="s">
        <v>172</v>
      </c>
      <c r="C243" s="7" t="s">
        <v>15</v>
      </c>
      <c r="D243" s="4">
        <v>1181</v>
      </c>
      <c r="E243" s="4">
        <v>0.73</v>
      </c>
      <c r="F243" s="4"/>
      <c r="G243" s="9"/>
      <c r="H243" s="4">
        <v>12.91</v>
      </c>
      <c r="I243" s="4"/>
      <c r="J243" s="1">
        <v>25</v>
      </c>
      <c r="K243" s="1">
        <v>0.2</v>
      </c>
      <c r="L243" s="1">
        <v>1.75</v>
      </c>
    </row>
    <row r="244" spans="1:12" ht="27.6" hidden="1" x14ac:dyDescent="0.3">
      <c r="A244" s="5">
        <v>259</v>
      </c>
      <c r="B244" s="7" t="s">
        <v>172</v>
      </c>
      <c r="C244" s="7" t="s">
        <v>15</v>
      </c>
      <c r="D244" s="4">
        <v>1181</v>
      </c>
      <c r="E244" s="4">
        <v>0.73</v>
      </c>
      <c r="F244" s="4"/>
      <c r="G244" s="9"/>
      <c r="H244" s="4">
        <v>12.91</v>
      </c>
      <c r="I244" s="4"/>
      <c r="J244" s="1">
        <v>25</v>
      </c>
      <c r="K244" s="1">
        <v>1</v>
      </c>
      <c r="L244" s="1">
        <v>4.5</v>
      </c>
    </row>
    <row r="245" spans="1:12" x14ac:dyDescent="0.3">
      <c r="A245" s="5">
        <v>260</v>
      </c>
      <c r="B245" s="7" t="s">
        <v>173</v>
      </c>
      <c r="C245" s="7" t="s">
        <v>20</v>
      </c>
      <c r="D245" s="4">
        <v>550</v>
      </c>
      <c r="E245" s="4">
        <v>0.9</v>
      </c>
      <c r="F245" s="4">
        <v>69</v>
      </c>
      <c r="G245" s="9">
        <v>3</v>
      </c>
      <c r="H245" s="4">
        <v>17.8</v>
      </c>
      <c r="I245" s="4">
        <v>10.199999999999999</v>
      </c>
      <c r="J245" s="1">
        <v>25</v>
      </c>
      <c r="K245" s="1">
        <v>1</v>
      </c>
      <c r="L245" s="1">
        <v>2.9</v>
      </c>
    </row>
    <row r="246" spans="1:12" x14ac:dyDescent="0.3">
      <c r="A246" s="5">
        <v>261</v>
      </c>
      <c r="B246" s="7" t="s">
        <v>174</v>
      </c>
      <c r="C246" s="1" t="s">
        <v>15</v>
      </c>
      <c r="D246" s="4">
        <v>848</v>
      </c>
      <c r="E246" s="4">
        <v>0.45100000000000001</v>
      </c>
      <c r="F246" s="4">
        <v>90.57</v>
      </c>
      <c r="G246" s="9">
        <v>0</v>
      </c>
      <c r="H246" s="4">
        <v>9.43</v>
      </c>
      <c r="I246" s="4">
        <v>0</v>
      </c>
      <c r="J246" s="1">
        <v>0</v>
      </c>
      <c r="K246" s="1">
        <v>1</v>
      </c>
      <c r="L246" s="1">
        <v>2.89</v>
      </c>
    </row>
    <row r="247" spans="1:12" x14ac:dyDescent="0.3">
      <c r="A247" s="5">
        <v>262</v>
      </c>
      <c r="B247" s="7" t="s">
        <v>174</v>
      </c>
      <c r="C247" s="1" t="s">
        <v>15</v>
      </c>
      <c r="D247" s="4">
        <v>848</v>
      </c>
      <c r="E247" s="4">
        <v>0.45100000000000001</v>
      </c>
      <c r="F247" s="4">
        <v>90.57</v>
      </c>
      <c r="G247" s="9">
        <v>0</v>
      </c>
      <c r="H247" s="4">
        <v>9.43</v>
      </c>
      <c r="I247" s="4">
        <v>0</v>
      </c>
      <c r="J247" s="1">
        <v>25</v>
      </c>
      <c r="K247" s="1">
        <v>1</v>
      </c>
      <c r="L247" s="1">
        <v>2.2000000000000002</v>
      </c>
    </row>
    <row r="248" spans="1:12" x14ac:dyDescent="0.3">
      <c r="A248" s="5">
        <v>263</v>
      </c>
      <c r="B248" s="7" t="s">
        <v>175</v>
      </c>
      <c r="C248" s="7" t="s">
        <v>15</v>
      </c>
      <c r="D248" s="4">
        <v>766</v>
      </c>
      <c r="E248" s="4">
        <v>0.40300000000000002</v>
      </c>
      <c r="F248" s="4">
        <v>83.02</v>
      </c>
      <c r="G248" s="9">
        <v>0</v>
      </c>
      <c r="H248" s="4">
        <v>16.98</v>
      </c>
      <c r="I248" s="4">
        <v>0</v>
      </c>
      <c r="J248" s="1">
        <v>0</v>
      </c>
      <c r="K248" s="1">
        <v>1</v>
      </c>
      <c r="L248" s="1">
        <v>3.64</v>
      </c>
    </row>
    <row r="249" spans="1:12" x14ac:dyDescent="0.3">
      <c r="A249" s="5">
        <v>264</v>
      </c>
      <c r="B249" s="7" t="s">
        <v>175</v>
      </c>
      <c r="C249" s="7" t="s">
        <v>15</v>
      </c>
      <c r="D249" s="4">
        <v>766</v>
      </c>
      <c r="E249" s="4">
        <v>0.40300000000000002</v>
      </c>
      <c r="F249" s="4">
        <v>83.02</v>
      </c>
      <c r="G249" s="9">
        <v>0</v>
      </c>
      <c r="H249" s="4">
        <v>16.98</v>
      </c>
      <c r="I249" s="4">
        <v>0</v>
      </c>
      <c r="J249" s="1">
        <v>25</v>
      </c>
      <c r="K249" s="1">
        <v>1</v>
      </c>
      <c r="L249" s="1">
        <v>2.11</v>
      </c>
    </row>
    <row r="250" spans="1:12" x14ac:dyDescent="0.3">
      <c r="A250" s="5">
        <v>265</v>
      </c>
      <c r="B250" s="7" t="s">
        <v>176</v>
      </c>
      <c r="C250" s="7" t="s">
        <v>15</v>
      </c>
      <c r="D250" s="4">
        <v>751</v>
      </c>
      <c r="E250" s="4">
        <v>0.38700000000000001</v>
      </c>
      <c r="F250" s="4">
        <v>89.63</v>
      </c>
      <c r="G250" s="9">
        <v>0</v>
      </c>
      <c r="H250" s="4">
        <v>10.37</v>
      </c>
      <c r="I250" s="4">
        <v>0</v>
      </c>
      <c r="J250" s="1">
        <v>0</v>
      </c>
      <c r="K250" s="1">
        <v>1</v>
      </c>
      <c r="L250" s="1">
        <v>3.55</v>
      </c>
    </row>
    <row r="251" spans="1:12" x14ac:dyDescent="0.3">
      <c r="A251" s="5">
        <v>266</v>
      </c>
      <c r="B251" s="7" t="s">
        <v>176</v>
      </c>
      <c r="C251" s="7" t="s">
        <v>15</v>
      </c>
      <c r="D251" s="4">
        <v>751</v>
      </c>
      <c r="E251" s="4">
        <v>0.38700000000000001</v>
      </c>
      <c r="F251" s="4">
        <v>89.63</v>
      </c>
      <c r="G251" s="9">
        <v>0</v>
      </c>
      <c r="H251" s="4">
        <v>10.37</v>
      </c>
      <c r="I251" s="4">
        <v>0</v>
      </c>
      <c r="J251" s="1">
        <v>25</v>
      </c>
      <c r="K251" s="1">
        <v>1</v>
      </c>
      <c r="L251" s="1">
        <v>2.23</v>
      </c>
    </row>
    <row r="252" spans="1:12" hidden="1" x14ac:dyDescent="0.3">
      <c r="A252" s="5">
        <v>267</v>
      </c>
      <c r="B252" s="7" t="s">
        <v>177</v>
      </c>
      <c r="C252" s="7" t="s">
        <v>24</v>
      </c>
      <c r="D252" s="4">
        <v>540</v>
      </c>
      <c r="E252" s="4"/>
      <c r="F252" s="4">
        <v>72.8</v>
      </c>
      <c r="G252" s="9">
        <v>4.9000000000000004</v>
      </c>
      <c r="H252" s="4">
        <v>19.5</v>
      </c>
      <c r="I252" s="4"/>
      <c r="J252" s="1">
        <v>25</v>
      </c>
      <c r="K252" s="1">
        <v>1</v>
      </c>
      <c r="L252" s="1">
        <v>2.4300000000000002</v>
      </c>
    </row>
    <row r="253" spans="1:12" hidden="1" x14ac:dyDescent="0.3">
      <c r="A253" s="5">
        <v>268</v>
      </c>
      <c r="B253" s="7" t="s">
        <v>178</v>
      </c>
      <c r="C253" s="7" t="s">
        <v>24</v>
      </c>
      <c r="D253" s="4">
        <v>526</v>
      </c>
      <c r="E253" s="4"/>
      <c r="F253" s="4">
        <v>67.400000000000006</v>
      </c>
      <c r="G253" s="9">
        <v>21.9</v>
      </c>
      <c r="H253" s="4">
        <v>4.8</v>
      </c>
      <c r="I253" s="4"/>
      <c r="J253" s="1">
        <v>25</v>
      </c>
      <c r="K253" s="1">
        <v>1</v>
      </c>
      <c r="L253" s="1">
        <v>2.48</v>
      </c>
    </row>
    <row r="254" spans="1:12" hidden="1" x14ac:dyDescent="0.3">
      <c r="A254" s="5">
        <v>269</v>
      </c>
      <c r="B254" s="7" t="s">
        <v>179</v>
      </c>
      <c r="C254" s="7" t="s">
        <v>24</v>
      </c>
      <c r="D254" s="4">
        <v>514</v>
      </c>
      <c r="E254" s="4"/>
      <c r="F254" s="4">
        <v>66.8</v>
      </c>
      <c r="G254" s="9">
        <v>26.1</v>
      </c>
      <c r="H254" s="4">
        <v>4.7</v>
      </c>
      <c r="I254" s="4"/>
      <c r="J254" s="1">
        <v>25</v>
      </c>
      <c r="K254" s="1">
        <v>1</v>
      </c>
      <c r="L254" s="1">
        <v>2.5299999999999998</v>
      </c>
    </row>
    <row r="255" spans="1:12" hidden="1" x14ac:dyDescent="0.3">
      <c r="A255" s="5">
        <v>270</v>
      </c>
      <c r="B255" s="7" t="s">
        <v>180</v>
      </c>
      <c r="C255" s="7" t="s">
        <v>15</v>
      </c>
      <c r="D255" s="4">
        <v>614</v>
      </c>
      <c r="E255" s="4"/>
      <c r="F255" s="4">
        <v>65.099999999999994</v>
      </c>
      <c r="G255" s="9"/>
      <c r="H255" s="4">
        <v>10.5</v>
      </c>
      <c r="I255" s="4"/>
      <c r="J255" s="1">
        <v>25</v>
      </c>
      <c r="K255" s="1">
        <v>0.1</v>
      </c>
      <c r="L255" s="1">
        <v>1.62</v>
      </c>
    </row>
    <row r="256" spans="1:12" hidden="1" x14ac:dyDescent="0.3">
      <c r="A256" s="5">
        <v>271</v>
      </c>
      <c r="B256" s="7" t="s">
        <v>180</v>
      </c>
      <c r="C256" s="7" t="s">
        <v>15</v>
      </c>
      <c r="D256" s="4">
        <v>614</v>
      </c>
      <c r="E256" s="4"/>
      <c r="F256" s="4">
        <v>65.099999999999994</v>
      </c>
      <c r="G256" s="9"/>
      <c r="H256" s="4">
        <v>10.5</v>
      </c>
      <c r="I256" s="4"/>
      <c r="J256" s="1">
        <v>25</v>
      </c>
      <c r="K256" s="1">
        <v>1</v>
      </c>
      <c r="L256" s="1">
        <v>4.04</v>
      </c>
    </row>
    <row r="257" spans="1:12" hidden="1" x14ac:dyDescent="0.3">
      <c r="A257" s="5">
        <v>272</v>
      </c>
      <c r="B257" s="7" t="s">
        <v>181</v>
      </c>
      <c r="C257" s="7" t="s">
        <v>15</v>
      </c>
      <c r="D257" s="4">
        <v>1004</v>
      </c>
      <c r="E257" s="4"/>
      <c r="F257" s="4">
        <v>68.8</v>
      </c>
      <c r="G257" s="9"/>
      <c r="H257" s="4">
        <v>12.9</v>
      </c>
      <c r="I257" s="4"/>
      <c r="J257" s="1">
        <v>25</v>
      </c>
      <c r="K257" s="1">
        <v>0.1</v>
      </c>
      <c r="L257" s="1">
        <v>1.03</v>
      </c>
    </row>
    <row r="258" spans="1:12" hidden="1" x14ac:dyDescent="0.3">
      <c r="A258" s="5">
        <v>273</v>
      </c>
      <c r="B258" s="7" t="s">
        <v>181</v>
      </c>
      <c r="C258" s="7" t="s">
        <v>15</v>
      </c>
      <c r="D258" s="4">
        <v>1004</v>
      </c>
      <c r="E258" s="4"/>
      <c r="F258" s="4">
        <v>68.8</v>
      </c>
      <c r="G258" s="9"/>
      <c r="H258" s="4">
        <v>12.9</v>
      </c>
      <c r="I258" s="4"/>
      <c r="J258" s="1">
        <v>25</v>
      </c>
      <c r="K258" s="1">
        <v>1</v>
      </c>
      <c r="L258" s="1">
        <v>4.03</v>
      </c>
    </row>
    <row r="259" spans="1:12" hidden="1" x14ac:dyDescent="0.3">
      <c r="A259" s="5">
        <v>274</v>
      </c>
      <c r="B259" s="7" t="s">
        <v>182</v>
      </c>
      <c r="C259" s="7" t="s">
        <v>24</v>
      </c>
      <c r="D259" s="4">
        <v>726</v>
      </c>
      <c r="E259" s="4"/>
      <c r="F259" s="4">
        <v>67.8</v>
      </c>
      <c r="G259" s="9"/>
      <c r="H259" s="4">
        <v>17.399999999999999</v>
      </c>
      <c r="I259" s="4"/>
      <c r="J259" s="1">
        <v>25</v>
      </c>
      <c r="K259" s="1">
        <v>0.1</v>
      </c>
      <c r="L259" s="1">
        <v>0.84</v>
      </c>
    </row>
    <row r="260" spans="1:12" hidden="1" x14ac:dyDescent="0.3">
      <c r="A260" s="5">
        <v>275</v>
      </c>
      <c r="B260" s="7" t="s">
        <v>182</v>
      </c>
      <c r="C260" s="7" t="s">
        <v>24</v>
      </c>
      <c r="D260" s="4">
        <v>726</v>
      </c>
      <c r="E260" s="4"/>
      <c r="F260" s="4">
        <v>67.8</v>
      </c>
      <c r="G260" s="9"/>
      <c r="H260" s="4">
        <v>17.399999999999999</v>
      </c>
      <c r="I260" s="4"/>
      <c r="J260" s="1">
        <v>25</v>
      </c>
      <c r="K260" s="1">
        <v>1</v>
      </c>
      <c r="L260" s="1">
        <v>2.34</v>
      </c>
    </row>
    <row r="261" spans="1:12" hidden="1" x14ac:dyDescent="0.3">
      <c r="D261" s="3" t="s">
        <v>3</v>
      </c>
      <c r="E261" s="3" t="s">
        <v>4</v>
      </c>
      <c r="F261" s="3" t="s">
        <v>6</v>
      </c>
      <c r="G261" s="3" t="s">
        <v>7</v>
      </c>
      <c r="H261" s="3" t="s">
        <v>8</v>
      </c>
      <c r="I261" s="3" t="s">
        <v>10</v>
      </c>
      <c r="J261" s="3" t="s">
        <v>11</v>
      </c>
      <c r="K261" s="3" t="s">
        <v>12</v>
      </c>
    </row>
    <row r="262" spans="1:12" hidden="1" x14ac:dyDescent="0.3">
      <c r="C262" s="1"/>
      <c r="D262" s="1">
        <v>976</v>
      </c>
      <c r="E262" s="1">
        <v>1.07</v>
      </c>
      <c r="F262" s="1">
        <v>40.18</v>
      </c>
      <c r="G262" s="1">
        <v>4.46</v>
      </c>
      <c r="H262" s="1">
        <v>42.16</v>
      </c>
      <c r="I262" s="1">
        <v>0</v>
      </c>
      <c r="J262" s="1">
        <v>1</v>
      </c>
      <c r="K262" s="1">
        <v>4.2949999999999999</v>
      </c>
    </row>
    <row r="263" spans="1:12" hidden="1" x14ac:dyDescent="0.3">
      <c r="C263" s="1"/>
      <c r="D263" s="4">
        <v>976</v>
      </c>
      <c r="E263" s="4">
        <v>1.07</v>
      </c>
      <c r="F263" s="1">
        <v>40.18</v>
      </c>
      <c r="G263" s="1">
        <v>4.46</v>
      </c>
      <c r="H263" s="1">
        <v>42.16</v>
      </c>
      <c r="I263" s="1">
        <v>25</v>
      </c>
      <c r="J263" s="1">
        <v>1</v>
      </c>
      <c r="K263" s="1">
        <v>2.7949999999999999</v>
      </c>
    </row>
    <row r="264" spans="1:12" hidden="1" x14ac:dyDescent="0.3">
      <c r="C264" s="5"/>
      <c r="D264" s="5">
        <v>1730</v>
      </c>
      <c r="E264" s="5">
        <v>0.78</v>
      </c>
      <c r="F264" s="5">
        <v>72.400000000000006</v>
      </c>
      <c r="G264" s="5">
        <v>2.0299999999999998</v>
      </c>
      <c r="H264" s="5">
        <v>13.3</v>
      </c>
      <c r="I264" s="5">
        <v>0</v>
      </c>
      <c r="J264" s="5">
        <v>0.15</v>
      </c>
      <c r="K264" s="5">
        <v>1.67</v>
      </c>
    </row>
    <row r="265" spans="1:12" hidden="1" x14ac:dyDescent="0.3">
      <c r="C265" s="5"/>
      <c r="D265" s="5">
        <v>1730</v>
      </c>
      <c r="E265" s="5">
        <v>0.78</v>
      </c>
      <c r="F265" s="5">
        <v>72.400000000000006</v>
      </c>
      <c r="G265" s="5">
        <v>2.0299999999999998</v>
      </c>
      <c r="H265" s="5">
        <v>13.3</v>
      </c>
      <c r="I265" s="5">
        <v>0</v>
      </c>
      <c r="J265" s="5">
        <v>1</v>
      </c>
      <c r="K265" s="5">
        <v>5.74</v>
      </c>
    </row>
    <row r="266" spans="1:12" hidden="1" x14ac:dyDescent="0.3">
      <c r="C266" s="5"/>
      <c r="D266" s="5">
        <v>1730</v>
      </c>
      <c r="E266" s="5">
        <v>0.78</v>
      </c>
      <c r="F266" s="5">
        <v>72.400000000000006</v>
      </c>
      <c r="G266" s="5">
        <v>2.0299999999999998</v>
      </c>
      <c r="H266" s="5">
        <v>13.3</v>
      </c>
      <c r="I266" s="5">
        <v>25</v>
      </c>
      <c r="J266" s="5">
        <v>0.15</v>
      </c>
      <c r="K266" s="5">
        <v>0.86</v>
      </c>
    </row>
    <row r="267" spans="1:12" hidden="1" x14ac:dyDescent="0.3">
      <c r="C267" s="5"/>
      <c r="D267" s="5">
        <v>1730</v>
      </c>
      <c r="E267" s="5">
        <v>0.78</v>
      </c>
      <c r="F267" s="5">
        <v>72.400000000000006</v>
      </c>
      <c r="G267" s="5">
        <v>2.0299999999999998</v>
      </c>
      <c r="H267" s="5">
        <v>13.3</v>
      </c>
      <c r="I267" s="5">
        <v>25</v>
      </c>
      <c r="J267" s="5">
        <v>1</v>
      </c>
      <c r="K267" s="5">
        <v>3.35</v>
      </c>
    </row>
    <row r="268" spans="1:12" hidden="1" x14ac:dyDescent="0.3">
      <c r="C268" s="5"/>
      <c r="D268" s="5">
        <v>1580</v>
      </c>
      <c r="E268" s="5">
        <v>0.7</v>
      </c>
      <c r="F268" s="5">
        <v>72.7</v>
      </c>
      <c r="G268" s="5">
        <v>2.31</v>
      </c>
      <c r="H268" s="5">
        <v>12.8</v>
      </c>
      <c r="I268" s="5">
        <v>0</v>
      </c>
      <c r="J268" s="5">
        <v>0.15</v>
      </c>
      <c r="K268" s="5">
        <v>1.6</v>
      </c>
    </row>
    <row r="269" spans="1:12" hidden="1" x14ac:dyDescent="0.3">
      <c r="C269" s="5"/>
      <c r="D269" s="5">
        <v>1580</v>
      </c>
      <c r="E269" s="5">
        <v>0.7</v>
      </c>
      <c r="F269" s="5">
        <v>72.7</v>
      </c>
      <c r="G269" s="5">
        <v>2.31</v>
      </c>
      <c r="H269" s="5">
        <v>12.8</v>
      </c>
      <c r="I269" s="5">
        <v>0</v>
      </c>
      <c r="J269" s="5">
        <v>1</v>
      </c>
      <c r="K269" s="5">
        <v>5.17</v>
      </c>
    </row>
    <row r="270" spans="1:12" hidden="1" x14ac:dyDescent="0.3">
      <c r="C270" s="5"/>
      <c r="D270" s="5">
        <v>1580</v>
      </c>
      <c r="E270" s="5">
        <v>0.7</v>
      </c>
      <c r="F270" s="5">
        <v>72.7</v>
      </c>
      <c r="G270" s="5">
        <v>2.31</v>
      </c>
      <c r="H270" s="5">
        <v>12.8</v>
      </c>
      <c r="I270" s="5">
        <v>25</v>
      </c>
      <c r="J270" s="5">
        <v>0.15</v>
      </c>
      <c r="K270" s="5">
        <v>0.85</v>
      </c>
    </row>
    <row r="271" spans="1:12" hidden="1" x14ac:dyDescent="0.3">
      <c r="C271" s="5"/>
      <c r="D271" s="5">
        <v>1580</v>
      </c>
      <c r="E271" s="5">
        <v>0.7</v>
      </c>
      <c r="F271" s="5">
        <v>72.7</v>
      </c>
      <c r="G271" s="5">
        <v>2.31</v>
      </c>
      <c r="H271" s="5">
        <v>12.8</v>
      </c>
      <c r="I271" s="5">
        <v>25</v>
      </c>
      <c r="J271" s="5">
        <v>1</v>
      </c>
      <c r="K271" s="5">
        <v>3.05</v>
      </c>
    </row>
    <row r="272" spans="1:12" hidden="1" x14ac:dyDescent="0.3">
      <c r="C272" s="5"/>
      <c r="D272" s="5">
        <v>937</v>
      </c>
      <c r="E272" s="5">
        <v>0.56999999999999995</v>
      </c>
      <c r="F272" s="5">
        <v>62.99</v>
      </c>
      <c r="G272" s="5">
        <v>3.01</v>
      </c>
      <c r="H272" s="5">
        <v>12.51</v>
      </c>
      <c r="I272" s="5">
        <v>0</v>
      </c>
      <c r="J272" s="5">
        <v>1</v>
      </c>
      <c r="K272" s="5">
        <v>8.43</v>
      </c>
    </row>
    <row r="273" spans="3:11" hidden="1" x14ac:dyDescent="0.3">
      <c r="C273" s="5"/>
      <c r="D273" s="5">
        <v>937</v>
      </c>
      <c r="E273" s="5">
        <v>0.56999999999999995</v>
      </c>
      <c r="F273" s="5">
        <v>62.99</v>
      </c>
      <c r="G273" s="5">
        <v>3.01</v>
      </c>
      <c r="H273" s="5">
        <v>12.51</v>
      </c>
      <c r="I273" s="5">
        <v>25</v>
      </c>
      <c r="J273" s="5">
        <v>1</v>
      </c>
      <c r="K273" s="5">
        <v>6.51</v>
      </c>
    </row>
    <row r="274" spans="3:11" hidden="1" x14ac:dyDescent="0.3">
      <c r="C274" s="5"/>
      <c r="D274" s="5">
        <v>725</v>
      </c>
      <c r="E274" s="5">
        <v>1.99</v>
      </c>
      <c r="F274" s="5">
        <v>79.900000000000006</v>
      </c>
      <c r="G274" s="5">
        <v>3.01</v>
      </c>
      <c r="H274" s="5">
        <v>9.5</v>
      </c>
      <c r="I274" s="5">
        <v>0</v>
      </c>
      <c r="J274" s="5">
        <v>1</v>
      </c>
      <c r="K274" s="5">
        <v>4.32</v>
      </c>
    </row>
    <row r="275" spans="3:11" hidden="1" x14ac:dyDescent="0.3">
      <c r="C275" s="5"/>
      <c r="D275" s="5">
        <v>725</v>
      </c>
      <c r="E275" s="5">
        <v>1.99</v>
      </c>
      <c r="F275" s="5">
        <v>79.900000000000006</v>
      </c>
      <c r="G275" s="5">
        <v>3.01</v>
      </c>
      <c r="H275" s="5">
        <v>9.5</v>
      </c>
      <c r="I275" s="5">
        <v>25</v>
      </c>
      <c r="J275" s="5">
        <v>1</v>
      </c>
      <c r="K275" s="5">
        <v>3.7</v>
      </c>
    </row>
    <row r="276" spans="3:11" hidden="1" x14ac:dyDescent="0.3">
      <c r="C276" s="5"/>
      <c r="D276" s="5">
        <v>725</v>
      </c>
      <c r="E276" s="5">
        <v>1.99</v>
      </c>
      <c r="F276" s="5">
        <v>79.900000000000006</v>
      </c>
      <c r="G276" s="5">
        <v>3.01</v>
      </c>
      <c r="H276" s="5">
        <v>9.5</v>
      </c>
      <c r="I276" s="5">
        <v>25</v>
      </c>
      <c r="J276" s="5">
        <v>0.1</v>
      </c>
      <c r="K276" s="5">
        <v>1.17</v>
      </c>
    </row>
    <row r="277" spans="3:11" hidden="1" x14ac:dyDescent="0.3">
      <c r="C277" s="5"/>
      <c r="D277" s="5">
        <v>5</v>
      </c>
      <c r="E277" s="5">
        <v>0.03</v>
      </c>
      <c r="F277" s="5">
        <v>69.459999999999994</v>
      </c>
      <c r="G277" s="5">
        <v>1.54</v>
      </c>
      <c r="H277" s="5">
        <v>16.61</v>
      </c>
      <c r="I277" s="5">
        <v>0</v>
      </c>
      <c r="J277" s="5">
        <v>1</v>
      </c>
      <c r="K277" s="5">
        <v>1.25</v>
      </c>
    </row>
    <row r="278" spans="3:11" hidden="1" x14ac:dyDescent="0.3">
      <c r="C278" s="5"/>
      <c r="D278" s="5">
        <v>5</v>
      </c>
      <c r="E278" s="5">
        <v>0.03</v>
      </c>
      <c r="F278" s="5">
        <v>69.459999999999994</v>
      </c>
      <c r="G278" s="5">
        <v>1.54</v>
      </c>
      <c r="H278" s="5">
        <v>16.61</v>
      </c>
      <c r="I278" s="5">
        <v>25</v>
      </c>
      <c r="J278" s="5">
        <v>1</v>
      </c>
      <c r="K278" s="5">
        <v>1.02</v>
      </c>
    </row>
    <row r="279" spans="3:11" hidden="1" x14ac:dyDescent="0.3">
      <c r="C279" s="5"/>
      <c r="D279" s="5">
        <v>759</v>
      </c>
      <c r="E279" s="5">
        <v>0.36</v>
      </c>
      <c r="F279" s="5">
        <v>78.36</v>
      </c>
      <c r="G279" s="5">
        <v>2.35</v>
      </c>
      <c r="H279" s="5">
        <v>8.48</v>
      </c>
      <c r="I279" s="5">
        <v>0</v>
      </c>
      <c r="J279" s="5">
        <v>1</v>
      </c>
      <c r="K279" s="5">
        <v>4.21</v>
      </c>
    </row>
    <row r="280" spans="3:11" hidden="1" x14ac:dyDescent="0.3">
      <c r="C280" s="5"/>
      <c r="D280" s="5">
        <v>759</v>
      </c>
      <c r="E280" s="5">
        <v>0.36</v>
      </c>
      <c r="F280" s="5">
        <v>78.36</v>
      </c>
      <c r="G280" s="5">
        <v>2.35</v>
      </c>
      <c r="H280" s="5">
        <v>8.48</v>
      </c>
      <c r="I280" s="5">
        <v>25</v>
      </c>
      <c r="J280" s="5">
        <v>1</v>
      </c>
      <c r="K280" s="5">
        <v>3.51</v>
      </c>
    </row>
    <row r="281" spans="3:11" hidden="1" x14ac:dyDescent="0.3">
      <c r="C281" s="5"/>
      <c r="D281" s="5">
        <v>1520</v>
      </c>
      <c r="E281" s="5">
        <v>0.92</v>
      </c>
      <c r="F281" s="5">
        <v>73.5</v>
      </c>
      <c r="G281" s="5">
        <v>2.35</v>
      </c>
      <c r="H281" s="5">
        <v>15.4</v>
      </c>
      <c r="I281" s="5">
        <v>25</v>
      </c>
      <c r="J281" s="5">
        <v>1</v>
      </c>
      <c r="K281" s="5">
        <v>2.1</v>
      </c>
    </row>
    <row r="282" spans="3:11" hidden="1" x14ac:dyDescent="0.3">
      <c r="C282" s="5"/>
      <c r="D282" s="5">
        <v>870</v>
      </c>
      <c r="E282" s="5">
        <v>0.59</v>
      </c>
      <c r="F282" s="5">
        <v>65.400000000000006</v>
      </c>
      <c r="G282" s="5">
        <v>2.35</v>
      </c>
      <c r="H282" s="5">
        <v>20.6</v>
      </c>
      <c r="I282" s="5">
        <v>25</v>
      </c>
      <c r="J282" s="5">
        <v>1</v>
      </c>
      <c r="K282" s="5">
        <v>1.5</v>
      </c>
    </row>
    <row r="283" spans="3:11" hidden="1" x14ac:dyDescent="0.3">
      <c r="C283" s="1"/>
      <c r="D283" s="4">
        <v>192</v>
      </c>
      <c r="E283" s="4">
        <v>0.09</v>
      </c>
      <c r="F283" s="4">
        <v>72.900000000000006</v>
      </c>
      <c r="G283" s="4">
        <v>3.1</v>
      </c>
      <c r="H283" s="4">
        <v>7.5</v>
      </c>
      <c r="I283" s="1">
        <v>25</v>
      </c>
      <c r="J283" s="1">
        <v>1</v>
      </c>
      <c r="K283" s="1">
        <v>2.29</v>
      </c>
    </row>
    <row r="284" spans="3:11" hidden="1" x14ac:dyDescent="0.3">
      <c r="C284" s="1"/>
      <c r="D284" s="4">
        <v>798</v>
      </c>
      <c r="E284" s="4">
        <v>0.34</v>
      </c>
      <c r="F284" s="4">
        <v>66.7</v>
      </c>
      <c r="G284" s="4">
        <v>3.6</v>
      </c>
      <c r="H284" s="4">
        <v>7</v>
      </c>
      <c r="I284" s="1">
        <v>25</v>
      </c>
      <c r="J284" s="1">
        <v>1</v>
      </c>
      <c r="K284" s="1">
        <v>3.56</v>
      </c>
    </row>
    <row r="285" spans="3:11" hidden="1" x14ac:dyDescent="0.3">
      <c r="C285" s="1"/>
      <c r="D285" s="4">
        <v>503</v>
      </c>
      <c r="E285" s="4">
        <v>0.24</v>
      </c>
      <c r="F285" s="4">
        <v>69.099999999999994</v>
      </c>
      <c r="G285" s="4">
        <v>4.0999999999999996</v>
      </c>
      <c r="H285" s="4">
        <v>8.5</v>
      </c>
      <c r="I285" s="1">
        <v>25</v>
      </c>
      <c r="J285" s="1">
        <v>1</v>
      </c>
      <c r="K285" s="1">
        <v>2.68</v>
      </c>
    </row>
    <row r="286" spans="3:11" hidden="1" x14ac:dyDescent="0.3">
      <c r="C286" s="1"/>
      <c r="D286" s="4">
        <v>718</v>
      </c>
      <c r="E286" s="4">
        <v>0.33</v>
      </c>
      <c r="F286" s="4">
        <v>71.400000000000006</v>
      </c>
      <c r="G286" s="4">
        <v>3.7</v>
      </c>
      <c r="H286" s="4">
        <v>7.7</v>
      </c>
      <c r="I286" s="1">
        <v>25</v>
      </c>
      <c r="J286" s="1">
        <v>1</v>
      </c>
      <c r="K286" s="1">
        <v>3.34</v>
      </c>
    </row>
    <row r="287" spans="3:11" hidden="1" x14ac:dyDescent="0.3">
      <c r="C287" s="1"/>
      <c r="D287" s="4">
        <v>2541.3000000000002</v>
      </c>
      <c r="E287" s="4">
        <v>1.52</v>
      </c>
      <c r="F287" s="4">
        <v>81.52</v>
      </c>
      <c r="G287" s="4">
        <v>0.98</v>
      </c>
      <c r="H287" s="4">
        <v>9.65</v>
      </c>
      <c r="I287" s="1">
        <v>0</v>
      </c>
      <c r="J287" s="1">
        <v>0.15</v>
      </c>
      <c r="K287" s="1">
        <v>1.37</v>
      </c>
    </row>
    <row r="288" spans="3:11" hidden="1" x14ac:dyDescent="0.3">
      <c r="C288" s="1"/>
      <c r="D288" s="4">
        <v>2541.3000000000002</v>
      </c>
      <c r="E288" s="4">
        <v>1.52</v>
      </c>
      <c r="F288" s="4">
        <v>81.52</v>
      </c>
      <c r="G288" s="4">
        <v>0.98</v>
      </c>
      <c r="H288" s="4">
        <v>9.65</v>
      </c>
      <c r="I288" s="1">
        <v>0</v>
      </c>
      <c r="J288" s="1">
        <v>1</v>
      </c>
      <c r="K288" s="1">
        <v>4.54</v>
      </c>
    </row>
    <row r="289" spans="3:11" hidden="1" x14ac:dyDescent="0.3">
      <c r="C289" s="1"/>
      <c r="D289" s="4">
        <v>2541.3000000000002</v>
      </c>
      <c r="E289" s="4">
        <v>1.52</v>
      </c>
      <c r="F289" s="4">
        <v>81.52</v>
      </c>
      <c r="G289" s="4">
        <v>0.98</v>
      </c>
      <c r="H289" s="4">
        <v>9.65</v>
      </c>
      <c r="I289" s="1">
        <v>25</v>
      </c>
      <c r="J289" s="1">
        <v>0.15</v>
      </c>
      <c r="K289" s="1">
        <v>0.78</v>
      </c>
    </row>
    <row r="290" spans="3:11" hidden="1" x14ac:dyDescent="0.3">
      <c r="C290" s="1"/>
      <c r="D290" s="4">
        <v>2541.3000000000002</v>
      </c>
      <c r="E290" s="4">
        <v>1.52</v>
      </c>
      <c r="F290" s="4">
        <v>81.52</v>
      </c>
      <c r="G290" s="4">
        <v>0.98</v>
      </c>
      <c r="H290" s="4">
        <v>9.65</v>
      </c>
      <c r="I290" s="1">
        <v>25</v>
      </c>
      <c r="J290" s="1">
        <v>1</v>
      </c>
      <c r="K290" s="1">
        <v>2.86</v>
      </c>
    </row>
    <row r="291" spans="3:11" hidden="1" x14ac:dyDescent="0.3">
      <c r="C291" s="1"/>
      <c r="D291" s="4">
        <v>1241.7</v>
      </c>
      <c r="E291" s="4">
        <v>0.68</v>
      </c>
      <c r="F291" s="4">
        <v>75.72</v>
      </c>
      <c r="G291" s="4">
        <v>1.02</v>
      </c>
      <c r="H291" s="4">
        <v>14.52</v>
      </c>
      <c r="I291" s="1">
        <v>0</v>
      </c>
      <c r="J291" s="1">
        <v>0.15</v>
      </c>
      <c r="K291" s="1">
        <v>1.67</v>
      </c>
    </row>
    <row r="292" spans="3:11" hidden="1" x14ac:dyDescent="0.3">
      <c r="C292" s="1"/>
      <c r="D292" s="4">
        <v>1241.7</v>
      </c>
      <c r="E292" s="4">
        <v>0.68</v>
      </c>
      <c r="F292" s="4">
        <v>75.72</v>
      </c>
      <c r="G292" s="4">
        <v>1.02</v>
      </c>
      <c r="H292" s="4">
        <v>14.52</v>
      </c>
      <c r="I292" s="1">
        <v>0</v>
      </c>
      <c r="J292" s="1">
        <v>1</v>
      </c>
      <c r="K292" s="1">
        <v>4.17</v>
      </c>
    </row>
    <row r="293" spans="3:11" hidden="1" x14ac:dyDescent="0.3">
      <c r="C293" s="1"/>
      <c r="D293" s="4">
        <v>1241.7</v>
      </c>
      <c r="E293" s="4">
        <v>0.68</v>
      </c>
      <c r="F293" s="4">
        <v>75.72</v>
      </c>
      <c r="G293" s="4">
        <v>1.02</v>
      </c>
      <c r="H293" s="4">
        <v>14.52</v>
      </c>
      <c r="I293" s="1">
        <v>25</v>
      </c>
      <c r="J293" s="1">
        <v>0.15</v>
      </c>
      <c r="K293" s="1">
        <v>0.97</v>
      </c>
    </row>
    <row r="294" spans="3:11" hidden="1" x14ac:dyDescent="0.3">
      <c r="C294" s="1"/>
      <c r="D294" s="4">
        <v>1241.7</v>
      </c>
      <c r="E294" s="4">
        <v>0.68</v>
      </c>
      <c r="F294" s="4">
        <v>75.72</v>
      </c>
      <c r="G294" s="4">
        <v>1.02</v>
      </c>
      <c r="H294" s="4">
        <v>14.52</v>
      </c>
      <c r="I294" s="1">
        <v>25</v>
      </c>
      <c r="J294" s="1">
        <v>1</v>
      </c>
      <c r="K294" s="1">
        <v>2.75</v>
      </c>
    </row>
    <row r="295" spans="3:11" hidden="1" x14ac:dyDescent="0.3">
      <c r="C295" s="1"/>
      <c r="D295" s="4">
        <v>1172.0999999999999</v>
      </c>
      <c r="E295" s="4">
        <v>0.59</v>
      </c>
      <c r="F295" s="4">
        <v>75.349999999999994</v>
      </c>
      <c r="G295" s="4">
        <v>1.1200000000000001</v>
      </c>
      <c r="H295" s="4">
        <v>16.28</v>
      </c>
      <c r="I295" s="1">
        <v>0</v>
      </c>
      <c r="J295" s="1">
        <v>0.15</v>
      </c>
      <c r="K295" s="1">
        <v>1.82</v>
      </c>
    </row>
    <row r="296" spans="3:11" hidden="1" x14ac:dyDescent="0.3">
      <c r="C296" s="1"/>
      <c r="D296" s="4">
        <v>1172.0999999999999</v>
      </c>
      <c r="E296" s="4">
        <v>0.59</v>
      </c>
      <c r="F296" s="4">
        <v>75.349999999999994</v>
      </c>
      <c r="G296" s="4">
        <v>1.1200000000000001</v>
      </c>
      <c r="H296" s="4">
        <v>16.28</v>
      </c>
      <c r="I296" s="1">
        <v>0</v>
      </c>
      <c r="J296" s="1">
        <v>1</v>
      </c>
      <c r="K296" s="1">
        <v>4.26</v>
      </c>
    </row>
    <row r="297" spans="3:11" hidden="1" x14ac:dyDescent="0.3">
      <c r="C297" s="1"/>
      <c r="D297" s="4">
        <v>1172.0999999999999</v>
      </c>
      <c r="E297" s="4">
        <v>0.59</v>
      </c>
      <c r="F297" s="4">
        <v>75.349999999999994</v>
      </c>
      <c r="G297" s="4">
        <v>1.1200000000000001</v>
      </c>
      <c r="H297" s="4">
        <v>16.28</v>
      </c>
      <c r="I297" s="1">
        <v>25</v>
      </c>
      <c r="J297" s="1">
        <v>0.15</v>
      </c>
      <c r="K297" s="1">
        <v>0.81</v>
      </c>
    </row>
    <row r="298" spans="3:11" hidden="1" x14ac:dyDescent="0.3">
      <c r="C298" s="1"/>
      <c r="D298" s="4">
        <v>1172.0999999999999</v>
      </c>
      <c r="E298" s="4">
        <v>0.59</v>
      </c>
      <c r="F298" s="4">
        <v>75.349999999999994</v>
      </c>
      <c r="G298" s="4">
        <v>1.1200000000000001</v>
      </c>
      <c r="H298" s="4">
        <v>16.28</v>
      </c>
      <c r="I298" s="1">
        <v>25</v>
      </c>
      <c r="J298" s="1">
        <v>1</v>
      </c>
      <c r="K298" s="1">
        <v>2.12</v>
      </c>
    </row>
    <row r="299" spans="3:11" hidden="1" x14ac:dyDescent="0.3">
      <c r="C299" s="1"/>
      <c r="D299" s="4">
        <v>1064</v>
      </c>
      <c r="E299" s="4">
        <v>0.53559999999999997</v>
      </c>
      <c r="F299" s="4">
        <v>70.400000000000006</v>
      </c>
      <c r="G299" s="4">
        <v>1.2</v>
      </c>
      <c r="H299" s="4">
        <v>10.199999999999999</v>
      </c>
      <c r="I299" s="1">
        <v>0</v>
      </c>
      <c r="J299" s="1">
        <v>1</v>
      </c>
      <c r="K299" s="1">
        <v>4.57</v>
      </c>
    </row>
    <row r="300" spans="3:11" hidden="1" x14ac:dyDescent="0.3">
      <c r="C300" s="1"/>
      <c r="D300" s="4">
        <v>1064</v>
      </c>
      <c r="E300" s="4">
        <v>0.53559999999999997</v>
      </c>
      <c r="F300" s="4">
        <v>70.400000000000006</v>
      </c>
      <c r="G300" s="4">
        <v>1.2</v>
      </c>
      <c r="H300" s="4">
        <v>10.199999999999999</v>
      </c>
      <c r="I300" s="1">
        <v>25</v>
      </c>
      <c r="J300" s="1">
        <v>1</v>
      </c>
      <c r="K300" s="1">
        <v>2.96</v>
      </c>
    </row>
    <row r="301" spans="3:11" hidden="1" x14ac:dyDescent="0.3">
      <c r="C301" s="1"/>
      <c r="D301" s="4">
        <v>567</v>
      </c>
      <c r="E301" s="4">
        <v>0.29809999999999998</v>
      </c>
      <c r="F301" s="4">
        <v>69.2</v>
      </c>
      <c r="G301" s="4">
        <v>1.2</v>
      </c>
      <c r="H301" s="4">
        <v>12.7</v>
      </c>
      <c r="I301" s="1">
        <v>0</v>
      </c>
      <c r="J301" s="1">
        <v>1</v>
      </c>
      <c r="K301" s="1">
        <v>2.7</v>
      </c>
    </row>
    <row r="302" spans="3:11" hidden="1" x14ac:dyDescent="0.3">
      <c r="C302" s="1"/>
      <c r="D302" s="4">
        <v>567</v>
      </c>
      <c r="E302" s="4">
        <v>0.29809999999999998</v>
      </c>
      <c r="F302" s="4">
        <v>69.2</v>
      </c>
      <c r="G302" s="4">
        <v>1.2</v>
      </c>
      <c r="H302" s="4">
        <v>12.7</v>
      </c>
      <c r="I302" s="1">
        <v>25</v>
      </c>
      <c r="J302" s="1">
        <v>1</v>
      </c>
      <c r="K302" s="1">
        <v>1.94</v>
      </c>
    </row>
    <row r="303" spans="3:11" hidden="1" x14ac:dyDescent="0.3">
      <c r="C303" s="1"/>
      <c r="D303" s="4">
        <v>855</v>
      </c>
      <c r="E303" s="4">
        <v>0.45</v>
      </c>
      <c r="F303" s="4">
        <v>64.760000000000005</v>
      </c>
      <c r="G303" s="4">
        <v>3.87</v>
      </c>
      <c r="H303" s="4">
        <v>13.05</v>
      </c>
      <c r="I303" s="1">
        <v>0</v>
      </c>
      <c r="J303" s="1">
        <v>1</v>
      </c>
      <c r="K303" s="1">
        <v>4.1900000000000004</v>
      </c>
    </row>
    <row r="304" spans="3:11" hidden="1" x14ac:dyDescent="0.3">
      <c r="C304" s="1"/>
      <c r="D304" s="4">
        <v>855</v>
      </c>
      <c r="E304" s="4">
        <v>0.45</v>
      </c>
      <c r="F304" s="4">
        <v>64.760000000000005</v>
      </c>
      <c r="G304" s="4">
        <v>3.87</v>
      </c>
      <c r="H304" s="4">
        <v>13.05</v>
      </c>
      <c r="I304" s="1">
        <v>25</v>
      </c>
      <c r="J304" s="1">
        <v>1</v>
      </c>
      <c r="K304" s="1">
        <v>3.33</v>
      </c>
    </row>
    <row r="305" spans="3:11" hidden="1" x14ac:dyDescent="0.3">
      <c r="C305" s="1"/>
      <c r="D305" s="4">
        <v>1338</v>
      </c>
      <c r="E305" s="4">
        <v>0.68</v>
      </c>
      <c r="F305" s="4">
        <v>66.540000000000006</v>
      </c>
      <c r="G305" s="4">
        <v>4.01</v>
      </c>
      <c r="H305" s="4">
        <v>11.32</v>
      </c>
      <c r="I305" s="1">
        <v>0</v>
      </c>
      <c r="J305" s="1">
        <v>1</v>
      </c>
      <c r="K305" s="1">
        <v>5.03</v>
      </c>
    </row>
    <row r="306" spans="3:11" hidden="1" x14ac:dyDescent="0.3">
      <c r="C306" s="1"/>
      <c r="D306" s="4">
        <v>1338</v>
      </c>
      <c r="E306" s="4">
        <v>0.68</v>
      </c>
      <c r="F306" s="4">
        <v>66.540000000000006</v>
      </c>
      <c r="G306" s="4">
        <v>4.01</v>
      </c>
      <c r="H306" s="4">
        <v>11.32</v>
      </c>
      <c r="I306" s="1">
        <v>25</v>
      </c>
      <c r="J306" s="1">
        <v>1</v>
      </c>
      <c r="K306" s="1">
        <v>3.57</v>
      </c>
    </row>
    <row r="307" spans="3:11" hidden="1" x14ac:dyDescent="0.3">
      <c r="C307" s="1"/>
      <c r="D307" s="4">
        <v>1655</v>
      </c>
      <c r="E307" s="4">
        <v>0.78</v>
      </c>
      <c r="F307" s="4">
        <v>68.540000000000006</v>
      </c>
      <c r="G307" s="4">
        <v>4.92</v>
      </c>
      <c r="H307" s="4">
        <v>9.84</v>
      </c>
      <c r="I307" s="1">
        <v>0</v>
      </c>
      <c r="J307" s="1">
        <v>1</v>
      </c>
      <c r="K307" s="1">
        <v>5.61</v>
      </c>
    </row>
    <row r="308" spans="3:11" hidden="1" x14ac:dyDescent="0.3">
      <c r="C308" s="1"/>
      <c r="D308" s="4">
        <v>1655</v>
      </c>
      <c r="E308" s="4">
        <v>0.78</v>
      </c>
      <c r="F308" s="4">
        <v>68.540000000000006</v>
      </c>
      <c r="G308" s="4">
        <v>4.92</v>
      </c>
      <c r="H308" s="4">
        <v>9.84</v>
      </c>
      <c r="I308" s="1">
        <v>25</v>
      </c>
      <c r="J308" s="1">
        <v>1</v>
      </c>
      <c r="K308" s="1">
        <v>3.77</v>
      </c>
    </row>
    <row r="309" spans="3:11" hidden="1" x14ac:dyDescent="0.3">
      <c r="C309" s="1"/>
      <c r="D309" s="4">
        <v>278</v>
      </c>
      <c r="E309" s="4">
        <v>0.15</v>
      </c>
      <c r="F309" s="4">
        <v>58.18</v>
      </c>
      <c r="G309" s="4">
        <v>3.86</v>
      </c>
      <c r="H309" s="4">
        <v>16.07</v>
      </c>
      <c r="I309" s="1">
        <v>25</v>
      </c>
      <c r="J309" s="1">
        <v>1</v>
      </c>
      <c r="K309" s="1">
        <v>2.02</v>
      </c>
    </row>
    <row r="310" spans="3:11" hidden="1" x14ac:dyDescent="0.3">
      <c r="C310" s="1"/>
      <c r="D310" s="4">
        <v>278</v>
      </c>
      <c r="E310" s="4">
        <v>0.15</v>
      </c>
      <c r="F310" s="4">
        <v>58.18</v>
      </c>
      <c r="G310" s="4">
        <v>3.86</v>
      </c>
      <c r="H310" s="4">
        <v>16.07</v>
      </c>
      <c r="I310" s="1">
        <v>0</v>
      </c>
      <c r="J310" s="1">
        <v>1</v>
      </c>
      <c r="K310" s="1">
        <v>2.5499999999999998</v>
      </c>
    </row>
    <row r="311" spans="3:11" hidden="1" x14ac:dyDescent="0.3">
      <c r="C311" s="1"/>
      <c r="D311" s="4">
        <v>895</v>
      </c>
      <c r="E311" s="4">
        <v>0.43</v>
      </c>
      <c r="F311" s="4">
        <v>57.94</v>
      </c>
      <c r="G311" s="4">
        <v>3.59</v>
      </c>
      <c r="H311" s="4">
        <v>15.51</v>
      </c>
      <c r="I311" s="1">
        <v>25</v>
      </c>
      <c r="J311" s="1">
        <v>1</v>
      </c>
      <c r="K311" s="1">
        <v>2.74</v>
      </c>
    </row>
    <row r="312" spans="3:11" hidden="1" x14ac:dyDescent="0.3">
      <c r="C312" s="1"/>
      <c r="D312" s="4">
        <v>895</v>
      </c>
      <c r="E312" s="4">
        <v>0.43</v>
      </c>
      <c r="F312" s="4">
        <v>57.94</v>
      </c>
      <c r="G312" s="4">
        <v>3.59</v>
      </c>
      <c r="H312" s="4">
        <v>15.51</v>
      </c>
      <c r="I312" s="1">
        <v>0</v>
      </c>
      <c r="J312" s="1">
        <v>1</v>
      </c>
      <c r="K312" s="1">
        <v>3.76</v>
      </c>
    </row>
    <row r="313" spans="3:11" hidden="1" x14ac:dyDescent="0.3">
      <c r="C313" s="1"/>
      <c r="D313" s="4">
        <v>435</v>
      </c>
      <c r="E313" s="4">
        <v>0.22</v>
      </c>
      <c r="F313" s="4">
        <v>59.64</v>
      </c>
      <c r="G313" s="4">
        <v>3.12</v>
      </c>
      <c r="H313" s="4">
        <v>15.23</v>
      </c>
      <c r="I313" s="1">
        <v>25</v>
      </c>
      <c r="J313" s="1">
        <v>1</v>
      </c>
      <c r="K313" s="1">
        <v>2.06</v>
      </c>
    </row>
    <row r="314" spans="3:11" hidden="1" x14ac:dyDescent="0.3">
      <c r="C314" s="1"/>
      <c r="D314" s="4">
        <v>435</v>
      </c>
      <c r="E314" s="4">
        <v>0.22</v>
      </c>
      <c r="F314" s="4">
        <v>59.64</v>
      </c>
      <c r="G314" s="4">
        <v>3.12</v>
      </c>
      <c r="H314" s="4">
        <v>15.23</v>
      </c>
      <c r="I314" s="1">
        <v>0</v>
      </c>
      <c r="J314" s="1">
        <v>1</v>
      </c>
      <c r="K314" s="1">
        <v>2.72</v>
      </c>
    </row>
    <row r="315" spans="3:11" hidden="1" x14ac:dyDescent="0.3">
      <c r="C315" s="1"/>
      <c r="D315" s="4">
        <v>1070</v>
      </c>
      <c r="E315" s="4">
        <v>0.56999999999999995</v>
      </c>
      <c r="F315" s="4">
        <v>59.11</v>
      </c>
      <c r="G315" s="4">
        <v>3.82</v>
      </c>
      <c r="H315" s="4">
        <v>13.97</v>
      </c>
      <c r="I315" s="1">
        <v>25</v>
      </c>
      <c r="J315" s="1">
        <v>1</v>
      </c>
      <c r="K315" s="1">
        <v>2.86</v>
      </c>
    </row>
    <row r="316" spans="3:11" hidden="1" x14ac:dyDescent="0.3">
      <c r="C316" s="1"/>
      <c r="D316" s="4">
        <v>1070</v>
      </c>
      <c r="E316" s="4">
        <v>0.56999999999999995</v>
      </c>
      <c r="F316" s="4">
        <v>59.11</v>
      </c>
      <c r="G316" s="4">
        <v>3.82</v>
      </c>
      <c r="H316" s="4">
        <v>13.97</v>
      </c>
      <c r="I316" s="1">
        <v>0</v>
      </c>
      <c r="J316" s="1">
        <v>1</v>
      </c>
      <c r="K316" s="1">
        <v>4.28</v>
      </c>
    </row>
    <row r="317" spans="3:11" hidden="1" x14ac:dyDescent="0.3">
      <c r="C317" s="1"/>
      <c r="D317" s="4">
        <v>768</v>
      </c>
      <c r="E317" s="4">
        <v>0.37</v>
      </c>
      <c r="F317" s="4">
        <v>60.65</v>
      </c>
      <c r="G317" s="4">
        <v>3.41</v>
      </c>
      <c r="H317" s="4">
        <v>14.72</v>
      </c>
      <c r="I317" s="1">
        <v>25</v>
      </c>
      <c r="J317" s="1">
        <v>1</v>
      </c>
      <c r="K317" s="1">
        <v>2.88</v>
      </c>
    </row>
    <row r="318" spans="3:11" hidden="1" x14ac:dyDescent="0.3">
      <c r="C318" s="1"/>
      <c r="D318" s="4">
        <v>768</v>
      </c>
      <c r="E318" s="4">
        <v>0.37</v>
      </c>
      <c r="F318" s="4">
        <v>60.65</v>
      </c>
      <c r="G318" s="4">
        <v>3.41</v>
      </c>
      <c r="H318" s="4">
        <v>14.72</v>
      </c>
      <c r="I318" s="1">
        <v>0</v>
      </c>
      <c r="J318" s="1">
        <v>1</v>
      </c>
      <c r="K318" s="1">
        <v>4.25</v>
      </c>
    </row>
    <row r="319" spans="3:11" hidden="1" x14ac:dyDescent="0.3">
      <c r="C319" s="1"/>
      <c r="D319" s="4">
        <v>1658</v>
      </c>
      <c r="E319" s="4">
        <v>0.96</v>
      </c>
      <c r="F319" s="4">
        <v>64.13</v>
      </c>
      <c r="G319" s="4">
        <v>4.04</v>
      </c>
      <c r="H319" s="4">
        <v>13.38</v>
      </c>
      <c r="I319" s="1">
        <v>25</v>
      </c>
      <c r="J319" s="1">
        <v>1</v>
      </c>
      <c r="K319" s="1">
        <v>3.3</v>
      </c>
    </row>
    <row r="320" spans="3:11" hidden="1" x14ac:dyDescent="0.3">
      <c r="C320" s="1"/>
      <c r="D320" s="4">
        <v>1658</v>
      </c>
      <c r="E320" s="4">
        <v>0.96</v>
      </c>
      <c r="F320" s="4">
        <v>64.13</v>
      </c>
      <c r="G320" s="4">
        <v>4.04</v>
      </c>
      <c r="H320" s="4">
        <v>13.38</v>
      </c>
      <c r="I320" s="1">
        <v>0</v>
      </c>
      <c r="J320" s="1">
        <v>1</v>
      </c>
      <c r="K320" s="1">
        <v>4.95</v>
      </c>
    </row>
    <row r="321" spans="3:11" hidden="1" x14ac:dyDescent="0.3">
      <c r="C321" s="1"/>
      <c r="D321" s="4">
        <v>554</v>
      </c>
      <c r="E321" s="4">
        <v>0.28000000000000003</v>
      </c>
      <c r="F321" s="4">
        <v>58.26</v>
      </c>
      <c r="G321" s="4">
        <v>2.6</v>
      </c>
      <c r="H321" s="4">
        <v>11.64</v>
      </c>
      <c r="I321" s="1">
        <v>25</v>
      </c>
      <c r="J321" s="1">
        <v>1</v>
      </c>
      <c r="K321" s="1">
        <v>2.54</v>
      </c>
    </row>
    <row r="322" spans="3:11" hidden="1" x14ac:dyDescent="0.3">
      <c r="C322" s="1"/>
      <c r="D322" s="4">
        <v>554</v>
      </c>
      <c r="E322" s="4">
        <v>0.28000000000000003</v>
      </c>
      <c r="F322" s="4">
        <v>58.26</v>
      </c>
      <c r="G322" s="4">
        <v>2.6</v>
      </c>
      <c r="H322" s="4">
        <v>11.64</v>
      </c>
      <c r="I322" s="1">
        <v>0</v>
      </c>
      <c r="J322" s="1">
        <v>1</v>
      </c>
      <c r="K322" s="1">
        <v>3.226</v>
      </c>
    </row>
    <row r="323" spans="3:11" hidden="1" x14ac:dyDescent="0.3">
      <c r="C323" s="1"/>
      <c r="D323" s="4">
        <v>1373</v>
      </c>
      <c r="E323" s="4">
        <v>0.87</v>
      </c>
      <c r="F323" s="4">
        <v>60.34</v>
      </c>
      <c r="G323" s="4">
        <v>2.98</v>
      </c>
      <c r="H323" s="4">
        <v>9.67</v>
      </c>
      <c r="I323" s="1">
        <v>25</v>
      </c>
      <c r="J323" s="1">
        <v>1</v>
      </c>
      <c r="K323" s="1">
        <v>2.4700000000000002</v>
      </c>
    </row>
    <row r="324" spans="3:11" hidden="1" x14ac:dyDescent="0.3">
      <c r="C324" s="1"/>
      <c r="D324" s="4">
        <v>1373</v>
      </c>
      <c r="E324" s="4">
        <v>0.87</v>
      </c>
      <c r="F324" s="4">
        <v>60.34</v>
      </c>
      <c r="G324" s="4">
        <v>2.98</v>
      </c>
      <c r="H324" s="4">
        <v>9.67</v>
      </c>
      <c r="I324" s="1">
        <v>0</v>
      </c>
      <c r="J324" s="1">
        <v>1</v>
      </c>
      <c r="K324" s="1">
        <v>3.79</v>
      </c>
    </row>
    <row r="325" spans="3:11" hidden="1" x14ac:dyDescent="0.3">
      <c r="C325" s="1"/>
      <c r="D325" s="4">
        <v>540</v>
      </c>
      <c r="E325" s="4">
        <v>0.24</v>
      </c>
      <c r="F325" s="4">
        <v>63.01</v>
      </c>
      <c r="G325" s="4">
        <v>2.84</v>
      </c>
      <c r="H325" s="4">
        <v>15.21</v>
      </c>
      <c r="I325" s="1">
        <v>25</v>
      </c>
      <c r="J325" s="1">
        <v>1</v>
      </c>
      <c r="K325" s="1">
        <v>2.87</v>
      </c>
    </row>
    <row r="326" spans="3:11" hidden="1" x14ac:dyDescent="0.3">
      <c r="C326" s="1"/>
      <c r="D326" s="4">
        <v>540</v>
      </c>
      <c r="E326" s="4">
        <v>0.24</v>
      </c>
      <c r="F326" s="4">
        <v>63.01</v>
      </c>
      <c r="G326" s="4">
        <v>2.84</v>
      </c>
      <c r="H326" s="4">
        <v>15.21</v>
      </c>
      <c r="I326" s="1">
        <v>0</v>
      </c>
      <c r="J326" s="1">
        <v>1</v>
      </c>
      <c r="K326" s="1">
        <v>3.69</v>
      </c>
    </row>
    <row r="327" spans="3:11" hidden="1" x14ac:dyDescent="0.3">
      <c r="C327" s="1"/>
      <c r="D327" s="4">
        <v>749</v>
      </c>
      <c r="E327" s="4">
        <v>0.46</v>
      </c>
      <c r="F327" s="4">
        <v>64.87</v>
      </c>
      <c r="G327" s="4">
        <v>2.34</v>
      </c>
      <c r="H327" s="4">
        <v>13.35</v>
      </c>
      <c r="I327" s="1">
        <v>25</v>
      </c>
      <c r="J327" s="1">
        <v>1</v>
      </c>
      <c r="K327" s="1">
        <v>3.18</v>
      </c>
    </row>
    <row r="328" spans="3:11" hidden="1" x14ac:dyDescent="0.3">
      <c r="C328" s="1"/>
      <c r="D328" s="4">
        <v>749</v>
      </c>
      <c r="E328" s="4">
        <v>0.46</v>
      </c>
      <c r="F328" s="4">
        <v>64.87</v>
      </c>
      <c r="G328" s="4">
        <v>2.34</v>
      </c>
      <c r="H328" s="4">
        <v>13.35</v>
      </c>
      <c r="I328" s="1">
        <v>0</v>
      </c>
      <c r="J328" s="1">
        <v>1</v>
      </c>
      <c r="K328" s="1">
        <v>4.37</v>
      </c>
    </row>
    <row r="329" spans="3:11" hidden="1" x14ac:dyDescent="0.3">
      <c r="C329" s="1"/>
      <c r="D329" s="4">
        <v>772</v>
      </c>
      <c r="E329" s="4">
        <v>0.35</v>
      </c>
      <c r="F329" s="4">
        <v>62.31</v>
      </c>
      <c r="G329" s="4">
        <v>3.4</v>
      </c>
      <c r="H329" s="4">
        <v>11.23</v>
      </c>
      <c r="I329" s="1">
        <v>25</v>
      </c>
      <c r="J329" s="1">
        <v>1</v>
      </c>
      <c r="K329" s="1">
        <v>3.18</v>
      </c>
    </row>
    <row r="330" spans="3:11" hidden="1" x14ac:dyDescent="0.3">
      <c r="C330" s="1"/>
      <c r="D330" s="4">
        <v>772</v>
      </c>
      <c r="E330" s="4">
        <v>0.35</v>
      </c>
      <c r="F330" s="4">
        <v>62.31</v>
      </c>
      <c r="G330" s="4">
        <v>3.4</v>
      </c>
      <c r="H330" s="4">
        <v>11.23</v>
      </c>
      <c r="I330" s="1">
        <v>0</v>
      </c>
      <c r="J330" s="1">
        <v>1</v>
      </c>
      <c r="K330" s="1">
        <v>4.4000000000000004</v>
      </c>
    </row>
    <row r="331" spans="3:11" hidden="1" x14ac:dyDescent="0.3">
      <c r="C331" s="1"/>
      <c r="D331" s="4">
        <v>1323</v>
      </c>
      <c r="E331" s="4">
        <v>0.57999999999999996</v>
      </c>
      <c r="F331" s="4">
        <v>65.98</v>
      </c>
      <c r="G331" s="4">
        <v>3.63</v>
      </c>
      <c r="H331" s="4">
        <v>11.78</v>
      </c>
      <c r="I331" s="1">
        <v>25</v>
      </c>
      <c r="J331" s="1">
        <v>1</v>
      </c>
      <c r="K331" s="1">
        <v>3.61</v>
      </c>
    </row>
    <row r="332" spans="3:11" hidden="1" x14ac:dyDescent="0.3">
      <c r="C332" s="1"/>
      <c r="D332" s="4">
        <v>1323</v>
      </c>
      <c r="E332" s="4">
        <v>0.57999999999999996</v>
      </c>
      <c r="F332" s="4">
        <v>65.98</v>
      </c>
      <c r="G332" s="4">
        <v>3.63</v>
      </c>
      <c r="H332" s="4">
        <v>11.78</v>
      </c>
      <c r="I332" s="1">
        <v>0</v>
      </c>
      <c r="J332" s="1">
        <v>1</v>
      </c>
      <c r="K332" s="1">
        <v>5.5</v>
      </c>
    </row>
    <row r="333" spans="3:11" hidden="1" x14ac:dyDescent="0.3">
      <c r="C333" s="1"/>
      <c r="D333" s="4">
        <v>1545</v>
      </c>
      <c r="E333" s="4">
        <v>0.7</v>
      </c>
      <c r="F333" s="4">
        <v>69.680000000000007</v>
      </c>
      <c r="G333" s="4">
        <v>4.0999999999999996</v>
      </c>
      <c r="H333" s="4">
        <v>8.5399999999999991</v>
      </c>
      <c r="I333" s="1">
        <v>25</v>
      </c>
      <c r="J333" s="1">
        <v>1</v>
      </c>
      <c r="K333" s="1">
        <v>3.83</v>
      </c>
    </row>
    <row r="334" spans="3:11" hidden="1" x14ac:dyDescent="0.3">
      <c r="C334" s="1"/>
      <c r="D334" s="4">
        <v>1545</v>
      </c>
      <c r="E334" s="4">
        <v>0.7</v>
      </c>
      <c r="F334" s="4">
        <v>69.680000000000007</v>
      </c>
      <c r="G334" s="4">
        <v>4.0999999999999996</v>
      </c>
      <c r="H334" s="4">
        <v>8.5399999999999991</v>
      </c>
      <c r="I334" s="1">
        <v>0</v>
      </c>
      <c r="J334" s="1">
        <v>1</v>
      </c>
      <c r="K334" s="1">
        <v>5.84</v>
      </c>
    </row>
    <row r="335" spans="3:11" hidden="1" x14ac:dyDescent="0.3">
      <c r="C335" s="1"/>
      <c r="D335" s="4">
        <v>434</v>
      </c>
      <c r="E335" s="4">
        <v>0.25</v>
      </c>
      <c r="F335" s="4">
        <v>52.93</v>
      </c>
      <c r="G335" s="4">
        <v>3.81</v>
      </c>
      <c r="H335" s="4">
        <v>9.5500000000000007</v>
      </c>
      <c r="I335" s="1">
        <v>0</v>
      </c>
      <c r="J335" s="1">
        <v>1</v>
      </c>
      <c r="K335" s="1">
        <v>1.95</v>
      </c>
    </row>
    <row r="336" spans="3:11" hidden="1" x14ac:dyDescent="0.3">
      <c r="C336" s="1"/>
      <c r="D336" s="4">
        <v>434</v>
      </c>
      <c r="E336" s="4">
        <v>0.25</v>
      </c>
      <c r="F336" s="4">
        <v>52.93</v>
      </c>
      <c r="G336" s="4">
        <v>3.81</v>
      </c>
      <c r="H336" s="4">
        <v>9.5500000000000007</v>
      </c>
      <c r="I336" s="1">
        <v>0</v>
      </c>
      <c r="J336" s="1">
        <v>0.1</v>
      </c>
      <c r="K336" s="1">
        <v>0.61</v>
      </c>
    </row>
    <row r="337" spans="3:11" hidden="1" x14ac:dyDescent="0.3">
      <c r="C337" s="1"/>
      <c r="D337" s="4">
        <v>434</v>
      </c>
      <c r="E337" s="4">
        <v>0.25</v>
      </c>
      <c r="F337" s="4">
        <v>52.93</v>
      </c>
      <c r="G337" s="4">
        <v>3.81</v>
      </c>
      <c r="H337" s="4">
        <v>9.5500000000000007</v>
      </c>
      <c r="I337" s="1">
        <v>25</v>
      </c>
      <c r="J337" s="1">
        <v>1</v>
      </c>
      <c r="K337" s="1">
        <v>1.1100000000000001</v>
      </c>
    </row>
    <row r="338" spans="3:11" hidden="1" x14ac:dyDescent="0.3">
      <c r="C338" s="1"/>
      <c r="D338" s="4">
        <v>5</v>
      </c>
      <c r="E338" s="4">
        <v>0.02</v>
      </c>
      <c r="F338" s="4">
        <v>60.1</v>
      </c>
      <c r="G338" s="4">
        <v>5.24</v>
      </c>
      <c r="H338" s="4">
        <v>17.14</v>
      </c>
      <c r="I338" s="1">
        <v>25</v>
      </c>
      <c r="J338" s="1">
        <v>1</v>
      </c>
      <c r="K338" s="1">
        <v>0.67</v>
      </c>
    </row>
    <row r="339" spans="3:11" hidden="1" x14ac:dyDescent="0.3">
      <c r="C339" s="1"/>
      <c r="D339" s="4">
        <v>5</v>
      </c>
      <c r="E339" s="4">
        <v>0.02</v>
      </c>
      <c r="F339" s="4">
        <v>60.1</v>
      </c>
      <c r="G339" s="4">
        <v>5.24</v>
      </c>
      <c r="H339" s="4">
        <v>17.14</v>
      </c>
      <c r="I339" s="1">
        <v>0</v>
      </c>
      <c r="J339" s="1">
        <v>1</v>
      </c>
      <c r="K339" s="1">
        <v>1.01</v>
      </c>
    </row>
    <row r="340" spans="3:11" hidden="1" x14ac:dyDescent="0.3">
      <c r="C340" s="1"/>
      <c r="D340" s="4">
        <v>821</v>
      </c>
      <c r="E340" s="4">
        <v>0.42</v>
      </c>
      <c r="F340" s="4">
        <v>65.540000000000006</v>
      </c>
      <c r="G340" s="4">
        <v>2.14</v>
      </c>
      <c r="H340" s="4">
        <v>12.17</v>
      </c>
      <c r="I340" s="1">
        <v>25</v>
      </c>
      <c r="J340" s="1">
        <v>1</v>
      </c>
      <c r="K340" s="1">
        <v>3.99</v>
      </c>
    </row>
    <row r="341" spans="3:11" hidden="1" x14ac:dyDescent="0.3">
      <c r="C341" s="1"/>
      <c r="D341" s="4">
        <v>821</v>
      </c>
      <c r="E341" s="4">
        <v>0.42</v>
      </c>
      <c r="F341" s="4">
        <v>65.540000000000006</v>
      </c>
      <c r="G341" s="4">
        <v>2.14</v>
      </c>
      <c r="H341" s="4">
        <v>12.17</v>
      </c>
      <c r="I341" s="1">
        <v>0</v>
      </c>
      <c r="J341" s="1">
        <v>1</v>
      </c>
      <c r="K341" s="1">
        <v>5.33</v>
      </c>
    </row>
    <row r="342" spans="3:11" hidden="1" x14ac:dyDescent="0.3">
      <c r="C342" s="1"/>
      <c r="D342" s="4">
        <v>1267</v>
      </c>
      <c r="E342" s="4">
        <v>0.54</v>
      </c>
      <c r="F342" s="4">
        <v>64.89</v>
      </c>
      <c r="G342" s="4">
        <v>2.15</v>
      </c>
      <c r="H342" s="4">
        <v>11.93</v>
      </c>
      <c r="I342" s="1">
        <v>25</v>
      </c>
      <c r="J342" s="1">
        <v>1</v>
      </c>
      <c r="K342" s="1">
        <v>4.24</v>
      </c>
    </row>
    <row r="343" spans="3:11" hidden="1" x14ac:dyDescent="0.3">
      <c r="C343" s="1"/>
      <c r="D343" s="4">
        <v>1267</v>
      </c>
      <c r="E343" s="4">
        <v>0.54</v>
      </c>
      <c r="F343" s="4">
        <v>64.89</v>
      </c>
      <c r="G343" s="4">
        <v>2.15</v>
      </c>
      <c r="H343" s="4">
        <v>11.93</v>
      </c>
      <c r="I343" s="1">
        <v>0</v>
      </c>
      <c r="J343" s="1">
        <v>1</v>
      </c>
      <c r="K343" s="1">
        <v>6.23</v>
      </c>
    </row>
    <row r="344" spans="3:11" hidden="1" x14ac:dyDescent="0.3">
      <c r="C344" s="1"/>
      <c r="D344" s="4">
        <v>1398</v>
      </c>
      <c r="E344" s="4">
        <v>0.6</v>
      </c>
      <c r="F344" s="4">
        <v>63.54</v>
      </c>
      <c r="G344" s="4">
        <v>2.16</v>
      </c>
      <c r="H344" s="4">
        <v>11.67</v>
      </c>
      <c r="I344" s="1">
        <v>25</v>
      </c>
      <c r="J344" s="1">
        <v>1</v>
      </c>
      <c r="K344" s="1">
        <v>4.0199999999999996</v>
      </c>
    </row>
    <row r="345" spans="3:11" hidden="1" x14ac:dyDescent="0.3">
      <c r="C345" s="1"/>
      <c r="D345" s="4">
        <v>1398</v>
      </c>
      <c r="E345" s="4">
        <v>0.6</v>
      </c>
      <c r="F345" s="4">
        <v>63.54</v>
      </c>
      <c r="G345" s="4">
        <v>2.16</v>
      </c>
      <c r="H345" s="4">
        <v>11.67</v>
      </c>
      <c r="I345" s="1">
        <v>0</v>
      </c>
      <c r="J345" s="1">
        <v>1</v>
      </c>
      <c r="K345" s="1">
        <v>6.11</v>
      </c>
    </row>
    <row r="346" spans="3:11" hidden="1" x14ac:dyDescent="0.3">
      <c r="C346" s="1"/>
      <c r="D346" s="4">
        <v>1412</v>
      </c>
      <c r="E346" s="4">
        <v>0.63</v>
      </c>
      <c r="F346" s="4">
        <v>62.21</v>
      </c>
      <c r="G346" s="4">
        <v>2.12</v>
      </c>
      <c r="H346" s="4">
        <v>11.23</v>
      </c>
      <c r="I346" s="1">
        <v>25</v>
      </c>
      <c r="J346" s="1">
        <v>1</v>
      </c>
      <c r="K346" s="1">
        <v>3.93</v>
      </c>
    </row>
    <row r="347" spans="3:11" hidden="1" x14ac:dyDescent="0.3">
      <c r="C347" s="1"/>
      <c r="D347" s="4">
        <v>1412</v>
      </c>
      <c r="E347" s="4">
        <v>0.63</v>
      </c>
      <c r="F347" s="4">
        <v>62.21</v>
      </c>
      <c r="G347" s="4">
        <v>2.12</v>
      </c>
      <c r="H347" s="4">
        <v>11.23</v>
      </c>
      <c r="I347" s="1">
        <v>0</v>
      </c>
      <c r="J347" s="1">
        <v>1</v>
      </c>
      <c r="K347" s="1">
        <v>5.9</v>
      </c>
    </row>
    <row r="348" spans="3:11" hidden="1" x14ac:dyDescent="0.3">
      <c r="C348" s="1"/>
      <c r="D348" s="4">
        <v>1734</v>
      </c>
      <c r="E348" s="4">
        <v>0.78</v>
      </c>
      <c r="F348" s="4">
        <v>75.010000000000005</v>
      </c>
      <c r="G348" s="4">
        <v>1.41</v>
      </c>
      <c r="H348" s="4">
        <v>9.24</v>
      </c>
      <c r="I348" s="1">
        <v>25</v>
      </c>
      <c r="J348" s="1">
        <v>1</v>
      </c>
      <c r="K348" s="1">
        <v>4.26</v>
      </c>
    </row>
    <row r="349" spans="3:11" hidden="1" x14ac:dyDescent="0.3">
      <c r="C349" s="1"/>
      <c r="D349" s="4">
        <v>1734</v>
      </c>
      <c r="E349" s="4">
        <v>0.78</v>
      </c>
      <c r="F349" s="4">
        <v>75.010000000000005</v>
      </c>
      <c r="G349" s="4">
        <v>1.41</v>
      </c>
      <c r="H349" s="4">
        <v>9.24</v>
      </c>
      <c r="I349" s="1">
        <v>0</v>
      </c>
      <c r="J349" s="1">
        <v>1</v>
      </c>
      <c r="K349" s="1">
        <v>6.7</v>
      </c>
    </row>
    <row r="350" spans="3:11" hidden="1" x14ac:dyDescent="0.3">
      <c r="C350" s="1"/>
      <c r="D350" s="4">
        <v>1960</v>
      </c>
      <c r="E350" s="4">
        <v>0.9</v>
      </c>
      <c r="F350" s="4">
        <v>74.319999999999993</v>
      </c>
      <c r="G350" s="4">
        <v>1.35</v>
      </c>
      <c r="H350" s="4">
        <v>8.56</v>
      </c>
      <c r="I350" s="1">
        <v>25</v>
      </c>
      <c r="J350" s="1">
        <v>1</v>
      </c>
      <c r="K350" s="1">
        <v>4.2300000000000004</v>
      </c>
    </row>
    <row r="351" spans="3:11" hidden="1" x14ac:dyDescent="0.3">
      <c r="C351" s="1"/>
      <c r="D351" s="4">
        <v>1960</v>
      </c>
      <c r="E351" s="4">
        <v>0.9</v>
      </c>
      <c r="F351" s="4">
        <v>74.319999999999993</v>
      </c>
      <c r="G351" s="4">
        <v>1.35</v>
      </c>
      <c r="H351" s="4">
        <v>8.56</v>
      </c>
      <c r="I351" s="1">
        <v>0</v>
      </c>
      <c r="J351" s="1">
        <v>1</v>
      </c>
      <c r="K351" s="1">
        <v>6.14</v>
      </c>
    </row>
    <row r="352" spans="3:11" hidden="1" x14ac:dyDescent="0.3">
      <c r="C352" s="1"/>
      <c r="D352" s="4">
        <v>1824</v>
      </c>
      <c r="E352" s="4">
        <v>0.92</v>
      </c>
      <c r="F352" s="4">
        <v>71.66</v>
      </c>
      <c r="G352" s="4">
        <v>1.97</v>
      </c>
      <c r="H352" s="4">
        <v>7.74</v>
      </c>
      <c r="I352" s="1">
        <v>25</v>
      </c>
      <c r="J352" s="1">
        <v>1</v>
      </c>
      <c r="K352" s="1">
        <v>3.92</v>
      </c>
    </row>
    <row r="353" spans="3:11" hidden="1" x14ac:dyDescent="0.3">
      <c r="C353" s="1"/>
      <c r="D353" s="4">
        <v>1824</v>
      </c>
      <c r="E353" s="4">
        <v>0.92</v>
      </c>
      <c r="F353" s="4">
        <v>71.66</v>
      </c>
      <c r="G353" s="4">
        <v>1.97</v>
      </c>
      <c r="H353" s="4">
        <v>7.74</v>
      </c>
      <c r="I353" s="1">
        <v>0</v>
      </c>
      <c r="J353" s="1">
        <v>1</v>
      </c>
      <c r="K353" s="1">
        <v>6.23</v>
      </c>
    </row>
    <row r="354" spans="3:11" hidden="1" x14ac:dyDescent="0.3">
      <c r="C354" s="1"/>
      <c r="D354" s="4">
        <v>65</v>
      </c>
      <c r="E354" s="4">
        <v>0.09</v>
      </c>
      <c r="F354" s="4">
        <v>60.11</v>
      </c>
      <c r="G354" s="4">
        <v>2.46</v>
      </c>
      <c r="H354" s="4">
        <v>20.66</v>
      </c>
      <c r="I354" s="1">
        <v>25</v>
      </c>
      <c r="J354" s="1">
        <v>1</v>
      </c>
      <c r="K354" s="1">
        <v>1.82</v>
      </c>
    </row>
    <row r="355" spans="3:11" hidden="1" x14ac:dyDescent="0.3">
      <c r="C355" s="1"/>
      <c r="D355" s="4">
        <v>65</v>
      </c>
      <c r="E355" s="4">
        <v>0.09</v>
      </c>
      <c r="F355" s="4">
        <v>60.11</v>
      </c>
      <c r="G355" s="4">
        <v>2.46</v>
      </c>
      <c r="H355" s="4">
        <v>20.66</v>
      </c>
      <c r="I355" s="1">
        <v>0</v>
      </c>
      <c r="J355" s="1">
        <v>1</v>
      </c>
      <c r="K355" s="1">
        <v>2.4</v>
      </c>
    </row>
    <row r="356" spans="3:11" hidden="1" x14ac:dyDescent="0.3">
      <c r="C356" s="1"/>
      <c r="D356" s="4">
        <v>933</v>
      </c>
      <c r="E356" s="4">
        <v>0.45</v>
      </c>
      <c r="F356" s="4">
        <v>66.510000000000005</v>
      </c>
      <c r="G356" s="4">
        <v>2.33</v>
      </c>
      <c r="H356" s="4">
        <v>12.27</v>
      </c>
      <c r="I356" s="1">
        <v>25</v>
      </c>
      <c r="J356" s="1">
        <v>1</v>
      </c>
      <c r="K356" s="1">
        <v>3.43</v>
      </c>
    </row>
    <row r="357" spans="3:11" hidden="1" x14ac:dyDescent="0.3">
      <c r="C357" s="1"/>
      <c r="D357" s="4">
        <v>933</v>
      </c>
      <c r="E357" s="4">
        <v>0.45</v>
      </c>
      <c r="F357" s="4">
        <v>66.510000000000005</v>
      </c>
      <c r="G357" s="4">
        <v>2.33</v>
      </c>
      <c r="H357" s="4">
        <v>12.27</v>
      </c>
      <c r="I357" s="1">
        <v>0</v>
      </c>
      <c r="J357" s="1">
        <v>1</v>
      </c>
      <c r="K357" s="1">
        <v>4.8</v>
      </c>
    </row>
    <row r="358" spans="3:11" hidden="1" x14ac:dyDescent="0.3">
      <c r="C358" s="1"/>
      <c r="D358" s="4">
        <v>1005</v>
      </c>
      <c r="E358" s="4">
        <v>0.46</v>
      </c>
      <c r="F358" s="4">
        <v>65.31</v>
      </c>
      <c r="G358" s="4">
        <v>2.38</v>
      </c>
      <c r="H358" s="4">
        <v>12.21</v>
      </c>
      <c r="I358" s="1">
        <v>25</v>
      </c>
      <c r="J358" s="1">
        <v>1</v>
      </c>
      <c r="K358" s="1">
        <v>3.46</v>
      </c>
    </row>
    <row r="359" spans="3:11" hidden="1" x14ac:dyDescent="0.3">
      <c r="C359" s="1"/>
      <c r="D359" s="4">
        <v>1005</v>
      </c>
      <c r="E359" s="4">
        <v>0.46</v>
      </c>
      <c r="F359" s="4">
        <v>65.31</v>
      </c>
      <c r="G359" s="4">
        <v>2.38</v>
      </c>
      <c r="H359" s="4">
        <v>12.21</v>
      </c>
      <c r="I359" s="1">
        <v>0</v>
      </c>
      <c r="J359" s="1">
        <v>1</v>
      </c>
      <c r="K359" s="1">
        <v>4.84</v>
      </c>
    </row>
    <row r="360" spans="3:11" hidden="1" x14ac:dyDescent="0.3">
      <c r="C360" s="1"/>
      <c r="D360" s="4">
        <v>1170</v>
      </c>
      <c r="E360" s="4">
        <v>0.53</v>
      </c>
      <c r="F360" s="4">
        <v>63.67</v>
      </c>
      <c r="G360" s="4">
        <v>2.42</v>
      </c>
      <c r="H360" s="4">
        <v>11.81</v>
      </c>
      <c r="I360" s="1">
        <v>25</v>
      </c>
      <c r="J360" s="1">
        <v>1</v>
      </c>
      <c r="K360" s="1">
        <v>3.74</v>
      </c>
    </row>
    <row r="361" spans="3:11" hidden="1" x14ac:dyDescent="0.3">
      <c r="C361" s="1"/>
      <c r="D361" s="4">
        <v>1170</v>
      </c>
      <c r="E361" s="4">
        <v>0.53</v>
      </c>
      <c r="F361" s="4">
        <v>63.67</v>
      </c>
      <c r="G361" s="4">
        <v>2.42</v>
      </c>
      <c r="H361" s="4">
        <v>11.81</v>
      </c>
      <c r="I361" s="1">
        <v>0</v>
      </c>
      <c r="J361" s="1">
        <v>1</v>
      </c>
      <c r="K361" s="1">
        <v>5.32</v>
      </c>
    </row>
    <row r="362" spans="3:11" hidden="1" x14ac:dyDescent="0.3">
      <c r="C362" s="1"/>
      <c r="D362" s="4">
        <v>1754</v>
      </c>
      <c r="E362" s="4">
        <v>0.83</v>
      </c>
      <c r="F362" s="4">
        <v>69.83</v>
      </c>
      <c r="G362" s="4">
        <v>2.14</v>
      </c>
      <c r="H362" s="4">
        <v>10.51</v>
      </c>
      <c r="I362" s="1">
        <v>25</v>
      </c>
      <c r="J362" s="1">
        <v>1</v>
      </c>
      <c r="K362" s="1">
        <v>3.69</v>
      </c>
    </row>
    <row r="363" spans="3:11" hidden="1" x14ac:dyDescent="0.3">
      <c r="C363" s="1"/>
      <c r="D363" s="4">
        <v>1754</v>
      </c>
      <c r="E363" s="4">
        <v>0.83</v>
      </c>
      <c r="F363" s="4">
        <v>69.83</v>
      </c>
      <c r="G363" s="4">
        <v>2.14</v>
      </c>
      <c r="H363" s="4">
        <v>10.51</v>
      </c>
      <c r="I363" s="1">
        <v>0</v>
      </c>
      <c r="J363" s="1">
        <v>1</v>
      </c>
      <c r="K363" s="1">
        <v>5.45</v>
      </c>
    </row>
    <row r="364" spans="3:11" hidden="1" x14ac:dyDescent="0.3">
      <c r="C364" s="1"/>
      <c r="D364" s="4">
        <v>1699</v>
      </c>
      <c r="E364" s="4">
        <v>0.89</v>
      </c>
      <c r="F364" s="4">
        <v>70.319999999999993</v>
      </c>
      <c r="G364" s="4">
        <v>1.98</v>
      </c>
      <c r="H364" s="4">
        <v>9.5399999999999991</v>
      </c>
      <c r="I364" s="1">
        <v>25</v>
      </c>
      <c r="J364" s="1">
        <v>1</v>
      </c>
      <c r="K364" s="1">
        <v>3.65</v>
      </c>
    </row>
    <row r="365" spans="3:11" hidden="1" x14ac:dyDescent="0.3">
      <c r="C365" s="1"/>
      <c r="D365" s="4">
        <v>1699</v>
      </c>
      <c r="E365" s="4">
        <v>0.89</v>
      </c>
      <c r="F365" s="4">
        <v>70.319999999999993</v>
      </c>
      <c r="G365" s="4">
        <v>1.98</v>
      </c>
      <c r="H365" s="4">
        <v>9.5399999999999991</v>
      </c>
      <c r="I365" s="1">
        <v>0</v>
      </c>
      <c r="J365" s="1">
        <v>1</v>
      </c>
      <c r="K365" s="1">
        <v>5.87</v>
      </c>
    </row>
    <row r="366" spans="3:11" hidden="1" x14ac:dyDescent="0.3">
      <c r="C366" s="1"/>
      <c r="D366" s="4">
        <v>780.17</v>
      </c>
      <c r="E366" s="4">
        <v>0.39</v>
      </c>
      <c r="F366" s="4">
        <v>76.83</v>
      </c>
      <c r="G366" s="4">
        <v>0.87</v>
      </c>
      <c r="H366" s="4">
        <v>11.18</v>
      </c>
      <c r="I366" s="1">
        <v>25</v>
      </c>
      <c r="J366" s="1">
        <v>1</v>
      </c>
      <c r="K366" s="1">
        <v>3.1</v>
      </c>
    </row>
    <row r="367" spans="3:11" hidden="1" x14ac:dyDescent="0.3">
      <c r="C367" s="1"/>
      <c r="D367" s="4">
        <v>273</v>
      </c>
      <c r="E367" s="4">
        <v>0.19</v>
      </c>
      <c r="F367" s="4">
        <v>46.52</v>
      </c>
      <c r="G367" s="4">
        <v>1.55</v>
      </c>
      <c r="H367" s="4">
        <v>9.32</v>
      </c>
      <c r="I367" s="1">
        <v>25</v>
      </c>
      <c r="J367" s="1">
        <v>1</v>
      </c>
      <c r="K367" s="1">
        <v>1.78</v>
      </c>
    </row>
    <row r="368" spans="3:11" hidden="1" x14ac:dyDescent="0.3">
      <c r="C368" s="1"/>
      <c r="D368" s="4">
        <v>273</v>
      </c>
      <c r="E368" s="4">
        <v>0.19</v>
      </c>
      <c r="F368" s="4">
        <v>46.52</v>
      </c>
      <c r="G368" s="4">
        <v>1.55</v>
      </c>
      <c r="H368" s="4">
        <v>9.32</v>
      </c>
      <c r="I368" s="1">
        <v>0</v>
      </c>
      <c r="J368" s="1">
        <v>1</v>
      </c>
      <c r="K368" s="1">
        <v>2.14</v>
      </c>
    </row>
    <row r="369" spans="3:11" hidden="1" x14ac:dyDescent="0.3">
      <c r="C369" s="1"/>
      <c r="D369" s="4">
        <v>273</v>
      </c>
      <c r="E369" s="4">
        <v>0.19</v>
      </c>
      <c r="F369" s="4">
        <v>46.52</v>
      </c>
      <c r="G369" s="4">
        <v>1.55</v>
      </c>
      <c r="H369" s="4">
        <v>9.32</v>
      </c>
      <c r="I369" s="1">
        <v>25</v>
      </c>
      <c r="J369" s="1">
        <v>0.15</v>
      </c>
      <c r="K369" s="1">
        <v>0.69</v>
      </c>
    </row>
    <row r="370" spans="3:11" hidden="1" x14ac:dyDescent="0.3">
      <c r="C370" s="1"/>
      <c r="D370" s="4">
        <v>273</v>
      </c>
      <c r="E370" s="4">
        <v>0.19</v>
      </c>
      <c r="F370" s="4">
        <v>46.52</v>
      </c>
      <c r="G370" s="4">
        <v>1.55</v>
      </c>
      <c r="H370" s="4">
        <v>9.32</v>
      </c>
      <c r="I370" s="1">
        <v>0</v>
      </c>
      <c r="J370" s="1">
        <v>0.15</v>
      </c>
      <c r="K370" s="1">
        <v>0.65</v>
      </c>
    </row>
    <row r="371" spans="3:11" hidden="1" x14ac:dyDescent="0.3">
      <c r="C371" s="1"/>
      <c r="D371" s="4">
        <v>481</v>
      </c>
      <c r="E371" s="4">
        <v>0.27</v>
      </c>
      <c r="F371" s="4">
        <v>52.01</v>
      </c>
      <c r="G371" s="4">
        <v>1.92</v>
      </c>
      <c r="H371" s="4">
        <v>8.75</v>
      </c>
      <c r="I371" s="1">
        <v>25</v>
      </c>
      <c r="J371" s="1">
        <v>1</v>
      </c>
      <c r="K371" s="1">
        <v>1.83</v>
      </c>
    </row>
    <row r="372" spans="3:11" hidden="1" x14ac:dyDescent="0.3">
      <c r="C372" s="1"/>
      <c r="D372" s="4">
        <v>481</v>
      </c>
      <c r="E372" s="4">
        <v>0.27</v>
      </c>
      <c r="F372" s="4">
        <v>52.01</v>
      </c>
      <c r="G372" s="4">
        <v>1.92</v>
      </c>
      <c r="H372" s="4">
        <v>8.75</v>
      </c>
      <c r="I372" s="1">
        <v>0</v>
      </c>
      <c r="J372" s="1">
        <v>1</v>
      </c>
      <c r="K372" s="1">
        <v>2.62</v>
      </c>
    </row>
    <row r="373" spans="3:11" hidden="1" x14ac:dyDescent="0.3">
      <c r="C373" s="1"/>
      <c r="D373" s="4">
        <v>481</v>
      </c>
      <c r="E373" s="4">
        <v>0.27</v>
      </c>
      <c r="F373" s="4">
        <v>52.01</v>
      </c>
      <c r="G373" s="4">
        <v>1.92</v>
      </c>
      <c r="H373" s="4">
        <v>8.75</v>
      </c>
      <c r="I373" s="1">
        <v>25</v>
      </c>
      <c r="J373" s="1">
        <v>0.15</v>
      </c>
      <c r="K373" s="1">
        <v>0.67</v>
      </c>
    </row>
    <row r="374" spans="3:11" hidden="1" x14ac:dyDescent="0.3">
      <c r="C374" s="1"/>
      <c r="D374" s="4">
        <v>481</v>
      </c>
      <c r="E374" s="4">
        <v>0.27</v>
      </c>
      <c r="F374" s="4">
        <v>52.01</v>
      </c>
      <c r="G374" s="4">
        <v>1.92</v>
      </c>
      <c r="H374" s="4">
        <v>8.75</v>
      </c>
      <c r="I374" s="1">
        <v>0</v>
      </c>
      <c r="J374" s="1">
        <v>0.15</v>
      </c>
      <c r="K374" s="1">
        <v>0.82</v>
      </c>
    </row>
    <row r="375" spans="3:11" hidden="1" x14ac:dyDescent="0.3">
      <c r="C375" s="1"/>
      <c r="D375" s="4">
        <v>48.06</v>
      </c>
      <c r="E375" s="4">
        <v>0.19</v>
      </c>
      <c r="F375" s="4">
        <v>66.66</v>
      </c>
      <c r="G375" s="4">
        <v>5.27</v>
      </c>
      <c r="H375" s="4">
        <v>13.01</v>
      </c>
      <c r="I375" s="1">
        <v>0</v>
      </c>
      <c r="J375" s="1">
        <v>1</v>
      </c>
      <c r="K375" s="1">
        <v>1.06</v>
      </c>
    </row>
    <row r="376" spans="3:11" hidden="1" x14ac:dyDescent="0.3">
      <c r="C376" s="1"/>
      <c r="D376" s="4">
        <v>48.06</v>
      </c>
      <c r="E376" s="4">
        <v>0.19</v>
      </c>
      <c r="F376" s="4">
        <v>66.66</v>
      </c>
      <c r="G376" s="4">
        <v>5.27</v>
      </c>
      <c r="H376" s="4">
        <v>13.01</v>
      </c>
      <c r="I376" s="1">
        <v>25</v>
      </c>
      <c r="J376" s="1">
        <v>1</v>
      </c>
      <c r="K376" s="1">
        <v>0.7</v>
      </c>
    </row>
    <row r="377" spans="3:11" hidden="1" x14ac:dyDescent="0.3">
      <c r="C377" s="1"/>
      <c r="D377" s="4">
        <v>161.06</v>
      </c>
      <c r="E377" s="4">
        <v>0.18</v>
      </c>
      <c r="F377" s="4">
        <v>72.959999999999994</v>
      </c>
      <c r="G377" s="4">
        <v>2.98</v>
      </c>
      <c r="H377" s="4">
        <v>12.84</v>
      </c>
      <c r="I377" s="1">
        <v>0</v>
      </c>
      <c r="J377" s="1">
        <v>1</v>
      </c>
      <c r="K377" s="1">
        <v>1.93</v>
      </c>
    </row>
    <row r="378" spans="3:11" hidden="1" x14ac:dyDescent="0.3">
      <c r="C378" s="1"/>
      <c r="D378" s="4">
        <v>161.06</v>
      </c>
      <c r="E378" s="4">
        <v>0.18</v>
      </c>
      <c r="F378" s="4">
        <v>72.959999999999994</v>
      </c>
      <c r="G378" s="4">
        <v>2.98</v>
      </c>
      <c r="H378" s="4">
        <v>12.84</v>
      </c>
      <c r="I378" s="1">
        <v>25</v>
      </c>
      <c r="J378" s="1">
        <v>1</v>
      </c>
      <c r="K378" s="1">
        <v>1.36</v>
      </c>
    </row>
    <row r="379" spans="3:11" hidden="1" x14ac:dyDescent="0.3">
      <c r="C379" s="1"/>
      <c r="D379" s="4">
        <v>270.64</v>
      </c>
      <c r="E379" s="4">
        <v>0.24</v>
      </c>
      <c r="F379" s="4">
        <v>77.489999999999995</v>
      </c>
      <c r="G379" s="4">
        <v>1.95</v>
      </c>
      <c r="H379" s="4">
        <v>10.220000000000001</v>
      </c>
      <c r="I379" s="1">
        <v>0</v>
      </c>
      <c r="J379" s="1">
        <v>1</v>
      </c>
      <c r="K379" s="1">
        <v>2.77</v>
      </c>
    </row>
    <row r="380" spans="3:11" hidden="1" x14ac:dyDescent="0.3">
      <c r="C380" s="1"/>
      <c r="D380" s="4">
        <v>270.64</v>
      </c>
      <c r="E380" s="4">
        <v>0.24</v>
      </c>
      <c r="F380" s="4">
        <v>77.489999999999995</v>
      </c>
      <c r="G380" s="4">
        <v>1.95</v>
      </c>
      <c r="H380" s="4">
        <v>10.220000000000001</v>
      </c>
      <c r="I380" s="1">
        <v>25</v>
      </c>
      <c r="J380" s="1">
        <v>1</v>
      </c>
      <c r="K380" s="1">
        <v>2.06</v>
      </c>
    </row>
    <row r="381" spans="3:11" hidden="1" x14ac:dyDescent="0.3">
      <c r="C381" s="1"/>
      <c r="D381" s="4">
        <v>339</v>
      </c>
      <c r="E381" s="4">
        <v>0.26</v>
      </c>
      <c r="F381" s="4">
        <v>77.56</v>
      </c>
      <c r="G381" s="4">
        <v>1.02</v>
      </c>
      <c r="H381" s="4">
        <v>8.24</v>
      </c>
      <c r="I381" s="1">
        <v>0</v>
      </c>
      <c r="J381" s="1">
        <v>1</v>
      </c>
      <c r="K381" s="1">
        <v>2.96</v>
      </c>
    </row>
    <row r="382" spans="3:11" hidden="1" x14ac:dyDescent="0.3">
      <c r="C382" s="1"/>
      <c r="D382" s="4">
        <v>339</v>
      </c>
      <c r="E382" s="4">
        <v>0.26</v>
      </c>
      <c r="F382" s="4">
        <v>77.56</v>
      </c>
      <c r="G382" s="4">
        <v>1.02</v>
      </c>
      <c r="H382" s="4">
        <v>8.24</v>
      </c>
      <c r="I382" s="1">
        <v>25</v>
      </c>
      <c r="J382" s="1">
        <v>1</v>
      </c>
      <c r="K382" s="1">
        <v>2.2400000000000002</v>
      </c>
    </row>
    <row r="383" spans="3:11" hidden="1" x14ac:dyDescent="0.3">
      <c r="C383" s="1"/>
      <c r="D383" s="4">
        <v>2251.04</v>
      </c>
      <c r="E383" s="4">
        <v>1.04</v>
      </c>
      <c r="F383" s="4">
        <v>85.08</v>
      </c>
      <c r="G383" s="4">
        <v>1.02</v>
      </c>
      <c r="H383" s="4">
        <v>9.49</v>
      </c>
      <c r="I383" s="1">
        <v>25</v>
      </c>
      <c r="J383" s="1">
        <v>1</v>
      </c>
      <c r="K383" s="1">
        <v>5.51</v>
      </c>
    </row>
    <row r="384" spans="3:11" hidden="1" x14ac:dyDescent="0.3">
      <c r="C384" s="1"/>
      <c r="D384" s="4">
        <v>1889.63</v>
      </c>
      <c r="E384" s="4">
        <v>0.87</v>
      </c>
      <c r="F384" s="4">
        <v>82.68</v>
      </c>
      <c r="G384" s="4">
        <v>1.02</v>
      </c>
      <c r="H384" s="4">
        <v>13.9</v>
      </c>
      <c r="I384" s="1">
        <v>25</v>
      </c>
      <c r="J384" s="1">
        <v>1</v>
      </c>
      <c r="K384" s="1">
        <v>5.63</v>
      </c>
    </row>
    <row r="385" spans="3:11" hidden="1" x14ac:dyDescent="0.3">
      <c r="C385" s="1"/>
      <c r="D385" s="4">
        <v>1462.71</v>
      </c>
      <c r="E385" s="4">
        <v>0.74</v>
      </c>
      <c r="F385" s="4">
        <v>67.739999999999995</v>
      </c>
      <c r="G385" s="4">
        <v>1.02</v>
      </c>
      <c r="H385" s="4">
        <v>9.07</v>
      </c>
      <c r="I385" s="1">
        <v>25</v>
      </c>
      <c r="J385" s="1">
        <v>1</v>
      </c>
      <c r="K385" s="1">
        <v>3.64</v>
      </c>
    </row>
    <row r="386" spans="3:11" hidden="1" x14ac:dyDescent="0.3">
      <c r="C386" s="1"/>
      <c r="D386" s="4">
        <v>1826.96</v>
      </c>
      <c r="E386" s="4">
        <v>0.96</v>
      </c>
      <c r="F386" s="4">
        <v>82.14</v>
      </c>
      <c r="G386" s="4">
        <v>1.02</v>
      </c>
      <c r="H386" s="4">
        <v>12.61</v>
      </c>
      <c r="I386" s="1">
        <v>25</v>
      </c>
      <c r="J386" s="1">
        <v>1</v>
      </c>
      <c r="K386" s="1">
        <v>3.73</v>
      </c>
    </row>
    <row r="387" spans="3:11" hidden="1" x14ac:dyDescent="0.3">
      <c r="C387" s="1"/>
      <c r="D387" s="4">
        <v>855</v>
      </c>
      <c r="E387" s="4">
        <v>0.45</v>
      </c>
      <c r="F387" s="4">
        <v>64.760000000000005</v>
      </c>
      <c r="G387" s="4">
        <v>3.87</v>
      </c>
      <c r="H387" s="4">
        <v>13.05</v>
      </c>
      <c r="I387" s="1">
        <v>25</v>
      </c>
      <c r="J387" s="1">
        <v>1</v>
      </c>
      <c r="K387" s="1">
        <v>3.33</v>
      </c>
    </row>
    <row r="388" spans="3:11" hidden="1" x14ac:dyDescent="0.3">
      <c r="C388" s="1"/>
      <c r="D388" s="4">
        <v>855</v>
      </c>
      <c r="E388" s="4">
        <v>0.45</v>
      </c>
      <c r="F388" s="4">
        <v>64.760000000000005</v>
      </c>
      <c r="G388" s="4">
        <v>3.87</v>
      </c>
      <c r="H388" s="4">
        <v>13.05</v>
      </c>
      <c r="I388" s="1">
        <v>0</v>
      </c>
      <c r="J388" s="1">
        <v>1</v>
      </c>
      <c r="K388" s="1">
        <v>4.1900000000000004</v>
      </c>
    </row>
    <row r="389" spans="3:11" hidden="1" x14ac:dyDescent="0.3">
      <c r="C389" s="1"/>
      <c r="D389" s="4">
        <v>1338</v>
      </c>
      <c r="E389" s="4">
        <v>0.68</v>
      </c>
      <c r="F389" s="4">
        <v>66.540000000000006</v>
      </c>
      <c r="G389" s="4">
        <v>4.01</v>
      </c>
      <c r="H389" s="4">
        <v>11.32</v>
      </c>
      <c r="I389" s="1">
        <v>25</v>
      </c>
      <c r="J389" s="1">
        <v>1</v>
      </c>
      <c r="K389" s="1">
        <v>3.57</v>
      </c>
    </row>
    <row r="390" spans="3:11" hidden="1" x14ac:dyDescent="0.3">
      <c r="C390" s="1"/>
      <c r="D390" s="4">
        <v>1338</v>
      </c>
      <c r="E390" s="4">
        <v>0.68</v>
      </c>
      <c r="F390" s="4">
        <v>66.540000000000006</v>
      </c>
      <c r="G390" s="4">
        <v>4.01</v>
      </c>
      <c r="H390" s="4">
        <v>11.32</v>
      </c>
      <c r="I390" s="1">
        <v>0</v>
      </c>
      <c r="J390" s="1">
        <v>1</v>
      </c>
      <c r="K390" s="1">
        <v>5.03</v>
      </c>
    </row>
    <row r="391" spans="3:11" hidden="1" x14ac:dyDescent="0.3">
      <c r="C391" s="1"/>
      <c r="D391" s="4">
        <v>1655</v>
      </c>
      <c r="E391" s="4">
        <v>0.78</v>
      </c>
      <c r="F391" s="4">
        <v>68.540000000000006</v>
      </c>
      <c r="G391" s="4">
        <v>4.92</v>
      </c>
      <c r="H391" s="4">
        <v>9.84</v>
      </c>
      <c r="I391" s="1">
        <v>25</v>
      </c>
      <c r="J391" s="1">
        <v>1</v>
      </c>
      <c r="K391" s="1">
        <v>3.77</v>
      </c>
    </row>
    <row r="392" spans="3:11" hidden="1" x14ac:dyDescent="0.3">
      <c r="C392" s="1"/>
      <c r="D392" s="4">
        <v>1655</v>
      </c>
      <c r="E392" s="4">
        <v>0.78</v>
      </c>
      <c r="F392" s="4">
        <v>68.540000000000006</v>
      </c>
      <c r="G392" s="4">
        <v>4.92</v>
      </c>
      <c r="H392" s="4">
        <v>9.84</v>
      </c>
      <c r="I392" s="1">
        <v>0</v>
      </c>
      <c r="J392" s="1">
        <v>1</v>
      </c>
      <c r="K392" s="1">
        <v>5.61</v>
      </c>
    </row>
    <row r="393" spans="3:11" hidden="1" x14ac:dyDescent="0.3">
      <c r="C393" s="1"/>
      <c r="D393" s="4">
        <v>581</v>
      </c>
      <c r="E393" s="4">
        <v>0.35</v>
      </c>
      <c r="F393" s="4">
        <v>67.78</v>
      </c>
      <c r="G393" s="4">
        <v>1.24</v>
      </c>
      <c r="H393" s="4">
        <v>11.48</v>
      </c>
      <c r="I393" s="1">
        <v>25</v>
      </c>
      <c r="J393" s="1">
        <v>1</v>
      </c>
      <c r="K393" s="1">
        <v>2.5499999999999998</v>
      </c>
    </row>
    <row r="394" spans="3:11" hidden="1" x14ac:dyDescent="0.3">
      <c r="C394" s="1"/>
      <c r="D394" s="4">
        <v>447</v>
      </c>
      <c r="E394" s="4">
        <v>0.22</v>
      </c>
      <c r="F394" s="4">
        <v>71.900000000000006</v>
      </c>
      <c r="G394" s="4">
        <v>1.37</v>
      </c>
      <c r="H394" s="4">
        <v>11.5</v>
      </c>
      <c r="I394" s="1">
        <v>25</v>
      </c>
      <c r="J394" s="1">
        <v>1</v>
      </c>
      <c r="K394" s="1">
        <v>1.48</v>
      </c>
    </row>
    <row r="395" spans="3:11" hidden="1" x14ac:dyDescent="0.3">
      <c r="C395" s="7"/>
      <c r="D395" s="4">
        <v>447</v>
      </c>
      <c r="E395" s="4">
        <v>0.22</v>
      </c>
      <c r="F395" s="4">
        <v>71.900000000000006</v>
      </c>
      <c r="G395" s="4">
        <v>1.37</v>
      </c>
      <c r="H395" s="4">
        <v>11.5</v>
      </c>
      <c r="I395" s="1">
        <v>25</v>
      </c>
      <c r="J395" s="1">
        <v>1</v>
      </c>
      <c r="K395" s="1">
        <v>1.48</v>
      </c>
    </row>
    <row r="396" spans="3:11" hidden="1" x14ac:dyDescent="0.3">
      <c r="C396" s="7"/>
      <c r="D396" s="4">
        <v>1012</v>
      </c>
      <c r="E396" s="4">
        <v>0.44</v>
      </c>
      <c r="F396" s="4">
        <v>75.5</v>
      </c>
      <c r="G396" s="4">
        <v>0.95</v>
      </c>
      <c r="H396" s="4">
        <v>8.01</v>
      </c>
      <c r="I396" s="1">
        <v>25</v>
      </c>
      <c r="J396" s="1">
        <v>1</v>
      </c>
      <c r="K396" s="1">
        <v>3</v>
      </c>
    </row>
    <row r="397" spans="3:11" hidden="1" x14ac:dyDescent="0.3">
      <c r="C397" s="7"/>
      <c r="D397" s="4">
        <v>1012</v>
      </c>
      <c r="E397" s="4">
        <v>0.44</v>
      </c>
      <c r="F397" s="4">
        <v>75.5</v>
      </c>
      <c r="G397" s="4">
        <v>0.95</v>
      </c>
      <c r="H397" s="4">
        <v>8.01</v>
      </c>
      <c r="I397" s="1">
        <v>0</v>
      </c>
      <c r="J397" s="1">
        <v>1</v>
      </c>
      <c r="K397" s="1">
        <v>4.8</v>
      </c>
    </row>
    <row r="398" spans="3:11" hidden="1" x14ac:dyDescent="0.3">
      <c r="C398" s="7"/>
      <c r="D398" s="4">
        <v>486</v>
      </c>
      <c r="E398" s="4">
        <v>0.42</v>
      </c>
      <c r="F398" s="4">
        <v>58.16</v>
      </c>
      <c r="G398" s="4">
        <v>3.35</v>
      </c>
      <c r="H398" s="4">
        <v>9.33</v>
      </c>
      <c r="I398" s="1">
        <v>0</v>
      </c>
      <c r="J398" s="1">
        <v>1</v>
      </c>
      <c r="K398" s="1">
        <v>2.73</v>
      </c>
    </row>
    <row r="399" spans="3:11" hidden="1" x14ac:dyDescent="0.3">
      <c r="C399" s="7"/>
      <c r="D399" s="4">
        <v>486</v>
      </c>
      <c r="E399" s="4">
        <v>0.42</v>
      </c>
      <c r="F399" s="4">
        <v>58.16</v>
      </c>
      <c r="G399" s="4">
        <v>3.35</v>
      </c>
      <c r="H399" s="4">
        <v>9.33</v>
      </c>
      <c r="I399" s="1">
        <v>0</v>
      </c>
      <c r="J399" s="1">
        <v>0.15</v>
      </c>
      <c r="K399" s="1">
        <v>1.0900000000000001</v>
      </c>
    </row>
    <row r="400" spans="3:11" hidden="1" x14ac:dyDescent="0.3">
      <c r="C400" s="7"/>
      <c r="D400" s="4">
        <v>650</v>
      </c>
      <c r="E400" s="4">
        <v>0.53</v>
      </c>
      <c r="F400" s="4">
        <v>57.53</v>
      </c>
      <c r="G400" s="4">
        <v>3.51</v>
      </c>
      <c r="H400" s="4">
        <v>11.33</v>
      </c>
      <c r="I400" s="1">
        <v>0</v>
      </c>
      <c r="J400" s="1">
        <v>1</v>
      </c>
      <c r="K400" s="1">
        <v>3.29</v>
      </c>
    </row>
    <row r="401" spans="3:11" hidden="1" x14ac:dyDescent="0.3">
      <c r="C401" s="7"/>
      <c r="D401" s="4">
        <v>650</v>
      </c>
      <c r="E401" s="4">
        <v>0.53</v>
      </c>
      <c r="F401" s="4">
        <v>57.53</v>
      </c>
      <c r="G401" s="4">
        <v>3.51</v>
      </c>
      <c r="H401" s="4">
        <v>11.33</v>
      </c>
      <c r="I401" s="1">
        <v>0</v>
      </c>
      <c r="J401" s="1">
        <v>0.15</v>
      </c>
      <c r="K401" s="1">
        <v>1.41</v>
      </c>
    </row>
    <row r="402" spans="3:11" hidden="1" x14ac:dyDescent="0.3">
      <c r="C402" s="7"/>
      <c r="D402" s="4">
        <v>394</v>
      </c>
      <c r="E402" s="4">
        <v>0.27</v>
      </c>
      <c r="F402" s="4">
        <v>67.94</v>
      </c>
      <c r="G402" s="4">
        <v>3.27</v>
      </c>
      <c r="H402" s="4">
        <v>8.48</v>
      </c>
      <c r="I402" s="1">
        <v>0</v>
      </c>
      <c r="J402" s="1">
        <v>1</v>
      </c>
      <c r="K402" s="1">
        <v>2.84</v>
      </c>
    </row>
    <row r="403" spans="3:11" hidden="1" x14ac:dyDescent="0.3">
      <c r="C403" s="7"/>
      <c r="D403" s="4">
        <v>394</v>
      </c>
      <c r="E403" s="4">
        <v>0.27</v>
      </c>
      <c r="F403" s="4">
        <v>67.94</v>
      </c>
      <c r="G403" s="4">
        <v>3.27</v>
      </c>
      <c r="H403" s="4">
        <v>8.48</v>
      </c>
      <c r="I403" s="1">
        <v>0</v>
      </c>
      <c r="J403" s="1">
        <v>0.15</v>
      </c>
      <c r="K403" s="1">
        <v>1.39</v>
      </c>
    </row>
    <row r="404" spans="3:11" hidden="1" x14ac:dyDescent="0.3">
      <c r="C404" s="7"/>
      <c r="D404" s="4">
        <v>798</v>
      </c>
      <c r="E404" s="4">
        <v>0.54</v>
      </c>
      <c r="F404" s="4">
        <v>58.94</v>
      </c>
      <c r="G404" s="4">
        <v>3.68</v>
      </c>
      <c r="H404" s="4">
        <v>9.0500000000000007</v>
      </c>
      <c r="I404" s="1">
        <v>0</v>
      </c>
      <c r="J404" s="1">
        <v>1</v>
      </c>
      <c r="K404" s="1">
        <v>3.86</v>
      </c>
    </row>
    <row r="405" spans="3:11" hidden="1" x14ac:dyDescent="0.3">
      <c r="C405" s="7"/>
      <c r="D405" s="4">
        <v>798</v>
      </c>
      <c r="E405" s="4">
        <v>0.54</v>
      </c>
      <c r="F405" s="4">
        <v>58.94</v>
      </c>
      <c r="G405" s="4">
        <v>3.68</v>
      </c>
      <c r="H405" s="4">
        <v>9.0500000000000007</v>
      </c>
      <c r="I405" s="1">
        <v>0</v>
      </c>
      <c r="J405" s="1">
        <v>0.15</v>
      </c>
      <c r="K405" s="1">
        <v>1.68</v>
      </c>
    </row>
    <row r="406" spans="3:11" hidden="1" x14ac:dyDescent="0.3">
      <c r="C406" s="7"/>
      <c r="D406" s="4">
        <v>1518</v>
      </c>
      <c r="E406" s="4">
        <v>1.1100000000000001</v>
      </c>
      <c r="F406" s="4">
        <v>58.81</v>
      </c>
      <c r="G406" s="4">
        <v>2.2400000000000002</v>
      </c>
      <c r="H406" s="4">
        <v>9.7100000000000009</v>
      </c>
      <c r="I406" s="1">
        <v>0</v>
      </c>
      <c r="J406" s="1">
        <v>1</v>
      </c>
      <c r="K406" s="1">
        <v>4.7</v>
      </c>
    </row>
    <row r="407" spans="3:11" hidden="1" x14ac:dyDescent="0.3">
      <c r="C407" s="7"/>
      <c r="D407" s="4">
        <v>1518</v>
      </c>
      <c r="E407" s="4">
        <v>1.1100000000000001</v>
      </c>
      <c r="F407" s="4">
        <v>58.81</v>
      </c>
      <c r="G407" s="4">
        <v>2.2400000000000002</v>
      </c>
      <c r="H407" s="4">
        <v>9.7100000000000009</v>
      </c>
      <c r="I407" s="1">
        <v>0</v>
      </c>
      <c r="J407" s="1">
        <v>0.15</v>
      </c>
      <c r="K407" s="1">
        <v>1.59</v>
      </c>
    </row>
    <row r="408" spans="3:11" hidden="1" x14ac:dyDescent="0.3">
      <c r="C408" s="7"/>
      <c r="D408" s="4">
        <v>862</v>
      </c>
      <c r="E408" s="4">
        <v>0.5</v>
      </c>
      <c r="F408" s="4">
        <v>71.98</v>
      </c>
      <c r="G408" s="4">
        <v>1.1000000000000001</v>
      </c>
      <c r="H408" s="4">
        <v>14.48</v>
      </c>
      <c r="I408" s="1">
        <v>0</v>
      </c>
      <c r="J408" s="1">
        <v>1</v>
      </c>
      <c r="K408" s="1">
        <v>4.5</v>
      </c>
    </row>
    <row r="409" spans="3:11" hidden="1" x14ac:dyDescent="0.3">
      <c r="C409" s="7"/>
      <c r="D409" s="4">
        <v>862</v>
      </c>
      <c r="E409" s="4">
        <v>0.5</v>
      </c>
      <c r="F409" s="4">
        <v>71.98</v>
      </c>
      <c r="G409" s="4">
        <v>1.1000000000000001</v>
      </c>
      <c r="H409" s="4">
        <v>14.48</v>
      </c>
      <c r="I409" s="1">
        <v>25</v>
      </c>
      <c r="J409" s="1">
        <v>1</v>
      </c>
      <c r="K409" s="1">
        <v>2.91</v>
      </c>
    </row>
    <row r="410" spans="3:11" hidden="1" x14ac:dyDescent="0.3">
      <c r="C410" s="7"/>
      <c r="D410" s="4">
        <v>1095</v>
      </c>
      <c r="E410" s="4">
        <v>1.06</v>
      </c>
      <c r="F410" s="4">
        <v>82.19</v>
      </c>
      <c r="G410" s="9">
        <v>4.1100000000000003</v>
      </c>
      <c r="H410" s="4">
        <v>13.7</v>
      </c>
      <c r="I410" s="1">
        <v>0</v>
      </c>
      <c r="J410" s="1">
        <v>1</v>
      </c>
      <c r="K410" s="1">
        <v>3.93</v>
      </c>
    </row>
    <row r="411" spans="3:11" hidden="1" x14ac:dyDescent="0.3">
      <c r="C411" s="7"/>
      <c r="D411" s="4">
        <v>1095</v>
      </c>
      <c r="E411" s="4">
        <v>1.06</v>
      </c>
      <c r="F411" s="4">
        <v>82.19</v>
      </c>
      <c r="G411" s="9">
        <v>4.1100000000000003</v>
      </c>
      <c r="H411" s="4">
        <v>13.7</v>
      </c>
      <c r="I411" s="1">
        <v>25</v>
      </c>
      <c r="J411" s="1">
        <v>1</v>
      </c>
      <c r="K411" s="1">
        <v>2.2599999999999998</v>
      </c>
    </row>
    <row r="412" spans="3:11" hidden="1" x14ac:dyDescent="0.3">
      <c r="C412" s="7"/>
      <c r="D412" s="4">
        <v>923</v>
      </c>
      <c r="E412" s="4">
        <v>0.69</v>
      </c>
      <c r="F412" s="4">
        <v>80.23</v>
      </c>
      <c r="G412" s="9">
        <v>3.88</v>
      </c>
      <c r="H412" s="4">
        <v>15.89</v>
      </c>
      <c r="I412" s="1">
        <v>0</v>
      </c>
      <c r="J412" s="1">
        <v>1</v>
      </c>
      <c r="K412" s="1">
        <v>3.35</v>
      </c>
    </row>
    <row r="413" spans="3:11" hidden="1" x14ac:dyDescent="0.3">
      <c r="C413" s="7"/>
      <c r="D413" s="4">
        <v>923</v>
      </c>
      <c r="E413" s="4">
        <v>0.69</v>
      </c>
      <c r="F413" s="4">
        <v>80.23</v>
      </c>
      <c r="G413" s="9">
        <v>3.88</v>
      </c>
      <c r="H413" s="4">
        <v>15.89</v>
      </c>
      <c r="I413" s="1">
        <v>25</v>
      </c>
      <c r="J413" s="1">
        <v>1</v>
      </c>
      <c r="K413" s="1">
        <v>1.92</v>
      </c>
    </row>
    <row r="414" spans="3:11" hidden="1" x14ac:dyDescent="0.3">
      <c r="C414" s="1"/>
      <c r="D414" s="4">
        <v>848</v>
      </c>
      <c r="E414" s="4">
        <v>0.45100000000000001</v>
      </c>
      <c r="F414" s="4">
        <v>90.57</v>
      </c>
      <c r="G414" s="9">
        <v>0</v>
      </c>
      <c r="H414" s="4">
        <v>9.43</v>
      </c>
      <c r="I414" s="1">
        <v>0</v>
      </c>
      <c r="J414" s="1">
        <v>1</v>
      </c>
      <c r="K414" s="1">
        <v>2.89</v>
      </c>
    </row>
    <row r="415" spans="3:11" hidden="1" x14ac:dyDescent="0.3">
      <c r="C415" s="1"/>
      <c r="D415" s="4">
        <v>848</v>
      </c>
      <c r="E415" s="4">
        <v>0.45100000000000001</v>
      </c>
      <c r="F415" s="4">
        <v>90.57</v>
      </c>
      <c r="G415" s="9">
        <v>0</v>
      </c>
      <c r="H415" s="4">
        <v>9.43</v>
      </c>
      <c r="I415" s="1">
        <v>25</v>
      </c>
      <c r="J415" s="1">
        <v>1</v>
      </c>
      <c r="K415" s="1">
        <v>2.2000000000000002</v>
      </c>
    </row>
    <row r="416" spans="3:11" hidden="1" x14ac:dyDescent="0.3">
      <c r="C416" s="7"/>
      <c r="D416" s="4">
        <v>766</v>
      </c>
      <c r="E416" s="4">
        <v>0.40300000000000002</v>
      </c>
      <c r="F416" s="4">
        <v>83.02</v>
      </c>
      <c r="G416" s="9">
        <v>0</v>
      </c>
      <c r="H416" s="4">
        <v>16.98</v>
      </c>
      <c r="I416" s="1">
        <v>0</v>
      </c>
      <c r="J416" s="1">
        <v>1</v>
      </c>
      <c r="K416" s="1">
        <v>3.64</v>
      </c>
    </row>
    <row r="417" spans="3:11" hidden="1" x14ac:dyDescent="0.3">
      <c r="C417" s="7"/>
      <c r="D417" s="4">
        <v>766</v>
      </c>
      <c r="E417" s="4">
        <v>0.40300000000000002</v>
      </c>
      <c r="F417" s="4">
        <v>83.02</v>
      </c>
      <c r="G417" s="9">
        <v>0</v>
      </c>
      <c r="H417" s="4">
        <v>16.98</v>
      </c>
      <c r="I417" s="1">
        <v>25</v>
      </c>
      <c r="J417" s="1">
        <v>1</v>
      </c>
      <c r="K417" s="1">
        <v>2.11</v>
      </c>
    </row>
    <row r="418" spans="3:11" hidden="1" x14ac:dyDescent="0.3">
      <c r="C418" s="7"/>
      <c r="D418" s="4">
        <v>751</v>
      </c>
      <c r="E418" s="4">
        <v>0.38700000000000001</v>
      </c>
      <c r="F418" s="4">
        <v>89.63</v>
      </c>
      <c r="G418" s="9">
        <v>0</v>
      </c>
      <c r="H418" s="4">
        <v>10.37</v>
      </c>
      <c r="I418" s="1">
        <v>0</v>
      </c>
      <c r="J418" s="1">
        <v>1</v>
      </c>
      <c r="K418" s="1">
        <v>3.55</v>
      </c>
    </row>
    <row r="419" spans="3:11" hidden="1" x14ac:dyDescent="0.3">
      <c r="C419" s="7"/>
      <c r="D419" s="4">
        <v>751</v>
      </c>
      <c r="E419" s="4">
        <v>0.38700000000000001</v>
      </c>
      <c r="F419" s="4">
        <v>89.63</v>
      </c>
      <c r="G419" s="9">
        <v>0</v>
      </c>
      <c r="H419" s="4">
        <v>10.37</v>
      </c>
      <c r="I419" s="1">
        <v>25</v>
      </c>
      <c r="J419" s="1">
        <v>1</v>
      </c>
      <c r="K419" s="1">
        <v>2.23</v>
      </c>
    </row>
  </sheetData>
  <autoFilter ref="A1:M419" xr:uid="{0CE46E16-F3E8-4A7E-B48D-E0CA80B90746}">
    <filterColumn colId="2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dataConsolidate/>
  <conditionalFormatting sqref="P55:W6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54F4-B36D-4525-9E19-5F2A19D99552}">
  <dimension ref="A3:B7"/>
  <sheetViews>
    <sheetView workbookViewId="0">
      <selection activeCell="A7" sqref="A7"/>
    </sheetView>
  </sheetViews>
  <sheetFormatPr defaultRowHeight="14.4" x14ac:dyDescent="0.3"/>
  <cols>
    <col min="1" max="1" width="14.33203125" bestFit="1" customWidth="1"/>
    <col min="2" max="2" width="13.21875" bestFit="1" customWidth="1"/>
    <col min="3" max="4" width="10" bestFit="1" customWidth="1"/>
  </cols>
  <sheetData>
    <row r="3" spans="1:2" x14ac:dyDescent="0.3">
      <c r="A3" s="10" t="s">
        <v>1</v>
      </c>
      <c r="B3" t="s">
        <v>183</v>
      </c>
    </row>
    <row r="4" spans="1:2" x14ac:dyDescent="0.3">
      <c r="A4" t="s">
        <v>15</v>
      </c>
      <c r="B4">
        <v>174</v>
      </c>
    </row>
    <row r="5" spans="1:2" x14ac:dyDescent="0.3">
      <c r="A5" t="s">
        <v>20</v>
      </c>
      <c r="B5">
        <v>49</v>
      </c>
    </row>
    <row r="6" spans="1:2" x14ac:dyDescent="0.3">
      <c r="A6" t="s">
        <v>24</v>
      </c>
      <c r="B6">
        <v>45</v>
      </c>
    </row>
    <row r="7" spans="1:2" x14ac:dyDescent="0.3">
      <c r="A7" t="s">
        <v>34</v>
      </c>
      <c r="B7">
        <v>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workbookViewId="0">
      <selection sqref="A1:J22"/>
    </sheetView>
  </sheetViews>
  <sheetFormatPr defaultRowHeight="14.4" x14ac:dyDescent="0.3"/>
  <cols>
    <col min="1" max="1" width="5.33203125" style="2" bestFit="1" customWidth="1"/>
    <col min="2" max="2" width="11.109375" style="3" bestFit="1" customWidth="1"/>
    <col min="3" max="3" width="11.77734375" style="3" bestFit="1" customWidth="1"/>
    <col min="4" max="5" width="5" style="3" bestFit="1" customWidth="1"/>
    <col min="6" max="6" width="4.77734375" style="3" bestFit="1" customWidth="1"/>
    <col min="7" max="7" width="6" style="3" bestFit="1" customWidth="1"/>
    <col min="8" max="8" width="5" style="3" bestFit="1" customWidth="1"/>
    <col min="9" max="9" width="6" style="3" bestFit="1" customWidth="1"/>
    <col min="10" max="10" width="5" style="3" bestFit="1" customWidth="1"/>
    <col min="11" max="11" width="4" style="3" bestFit="1" customWidth="1"/>
    <col min="12" max="12" width="5" style="3" bestFit="1" customWidth="1"/>
    <col min="13" max="13" width="5.5546875" style="3" bestFit="1" customWidth="1"/>
  </cols>
  <sheetData>
    <row r="1" spans="1:14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5">
        <v>1</v>
      </c>
      <c r="B2" s="1" t="s">
        <v>14</v>
      </c>
      <c r="C2" s="1" t="s">
        <v>15</v>
      </c>
      <c r="D2" s="1">
        <v>976</v>
      </c>
      <c r="E2" s="1">
        <v>1.07</v>
      </c>
      <c r="F2" s="6"/>
      <c r="G2" s="1">
        <v>40.18</v>
      </c>
      <c r="H2" s="1">
        <v>4.46</v>
      </c>
      <c r="I2" s="1">
        <v>42.16</v>
      </c>
      <c r="J2" s="1">
        <v>5.25</v>
      </c>
      <c r="K2" s="1">
        <v>0</v>
      </c>
      <c r="L2" s="1">
        <v>1</v>
      </c>
      <c r="M2" s="1">
        <v>4.2949999999999999</v>
      </c>
      <c r="N2" s="1">
        <v>1</v>
      </c>
    </row>
    <row r="3" spans="1:14" x14ac:dyDescent="0.3">
      <c r="A3" s="5">
        <v>2</v>
      </c>
      <c r="B3" s="1" t="s">
        <v>14</v>
      </c>
      <c r="C3" s="1" t="s">
        <v>15</v>
      </c>
      <c r="D3" s="4">
        <v>976</v>
      </c>
      <c r="E3" s="4">
        <v>1.07</v>
      </c>
      <c r="F3" s="5"/>
      <c r="G3" s="1">
        <v>40.18</v>
      </c>
      <c r="H3" s="1">
        <v>4.46</v>
      </c>
      <c r="I3" s="1">
        <v>42.16</v>
      </c>
      <c r="J3" s="1">
        <v>5.25</v>
      </c>
      <c r="K3" s="1">
        <v>25</v>
      </c>
      <c r="L3" s="1">
        <v>1</v>
      </c>
      <c r="M3" s="1">
        <v>2.7949999999999999</v>
      </c>
      <c r="N3" s="1">
        <v>1</v>
      </c>
    </row>
    <row r="4" spans="1:14" x14ac:dyDescent="0.3">
      <c r="A4" s="5">
        <v>3</v>
      </c>
      <c r="B4" s="4" t="s">
        <v>16</v>
      </c>
      <c r="C4" s="1" t="s">
        <v>15</v>
      </c>
      <c r="D4" s="4">
        <v>807</v>
      </c>
      <c r="E4" s="4" t="s">
        <v>17</v>
      </c>
      <c r="F4" s="4"/>
      <c r="G4" s="5"/>
      <c r="H4" s="5"/>
      <c r="I4" s="5"/>
      <c r="J4" s="5"/>
      <c r="K4" s="1">
        <v>0</v>
      </c>
      <c r="L4" s="1">
        <v>1</v>
      </c>
      <c r="M4" s="1">
        <v>3</v>
      </c>
      <c r="N4" s="1">
        <v>1</v>
      </c>
    </row>
    <row r="5" spans="1:14" x14ac:dyDescent="0.3">
      <c r="A5" s="5">
        <v>4</v>
      </c>
      <c r="B5" s="4" t="s">
        <v>18</v>
      </c>
      <c r="C5" s="1" t="s">
        <v>15</v>
      </c>
      <c r="D5" s="4">
        <v>513</v>
      </c>
      <c r="E5" s="5"/>
      <c r="F5" s="5"/>
      <c r="G5" s="5"/>
      <c r="H5" s="5"/>
      <c r="I5" s="5"/>
      <c r="J5" s="5"/>
      <c r="K5" s="1">
        <v>0</v>
      </c>
      <c r="L5" s="1">
        <v>1</v>
      </c>
      <c r="M5" s="1">
        <v>2.1589999999999998</v>
      </c>
      <c r="N5" s="1">
        <v>1</v>
      </c>
    </row>
    <row r="6" spans="1:14" x14ac:dyDescent="0.3">
      <c r="A6" s="5">
        <v>5</v>
      </c>
      <c r="B6" s="4" t="s">
        <v>19</v>
      </c>
      <c r="C6" s="1" t="s">
        <v>20</v>
      </c>
      <c r="D6" s="4">
        <v>870</v>
      </c>
      <c r="E6" s="4">
        <v>0.83</v>
      </c>
      <c r="F6" s="5"/>
      <c r="G6" s="4">
        <v>64.38</v>
      </c>
      <c r="H6" s="4">
        <v>4.17</v>
      </c>
      <c r="I6" s="4">
        <v>9.7899999999999991</v>
      </c>
      <c r="J6" s="5"/>
      <c r="K6" s="1">
        <v>0</v>
      </c>
      <c r="L6" s="1">
        <v>1</v>
      </c>
      <c r="M6" s="1">
        <v>3.363</v>
      </c>
      <c r="N6" s="1">
        <v>2</v>
      </c>
    </row>
    <row r="7" spans="1:14" x14ac:dyDescent="0.3">
      <c r="A7" s="5">
        <v>6</v>
      </c>
      <c r="B7" s="4" t="s">
        <v>19</v>
      </c>
      <c r="C7" s="1" t="s">
        <v>20</v>
      </c>
      <c r="D7" s="4">
        <v>870</v>
      </c>
      <c r="E7" s="4">
        <v>0.83</v>
      </c>
      <c r="F7" s="5"/>
      <c r="G7" s="4">
        <v>64.38</v>
      </c>
      <c r="H7" s="4">
        <v>4.17</v>
      </c>
      <c r="I7" s="4">
        <v>9.7899999999999991</v>
      </c>
      <c r="J7" s="5"/>
      <c r="K7" s="1">
        <v>25</v>
      </c>
      <c r="L7" s="1">
        <v>1</v>
      </c>
      <c r="M7" s="1">
        <v>2.25</v>
      </c>
      <c r="N7" s="1">
        <v>2</v>
      </c>
    </row>
    <row r="8" spans="1:14" x14ac:dyDescent="0.3">
      <c r="A8" s="5">
        <v>7</v>
      </c>
      <c r="B8" s="4" t="s">
        <v>21</v>
      </c>
      <c r="C8" s="1" t="s">
        <v>20</v>
      </c>
      <c r="D8" s="4">
        <v>639</v>
      </c>
      <c r="E8" s="4">
        <v>0.52</v>
      </c>
      <c r="F8" s="4"/>
      <c r="G8" s="4">
        <v>62.49</v>
      </c>
      <c r="H8" s="4">
        <v>4</v>
      </c>
      <c r="I8" s="4">
        <v>9.0500000000000007</v>
      </c>
      <c r="J8" s="4"/>
      <c r="K8" s="1">
        <v>0</v>
      </c>
      <c r="L8" s="1">
        <v>1</v>
      </c>
      <c r="M8" s="1">
        <v>2.9769999999999999</v>
      </c>
      <c r="N8" s="1">
        <v>2</v>
      </c>
    </row>
    <row r="9" spans="1:14" x14ac:dyDescent="0.3">
      <c r="A9" s="5">
        <v>8</v>
      </c>
      <c r="B9" s="4" t="s">
        <v>21</v>
      </c>
      <c r="C9" s="1" t="s">
        <v>20</v>
      </c>
      <c r="D9" s="4">
        <v>639</v>
      </c>
      <c r="E9" s="4">
        <v>0.52</v>
      </c>
      <c r="F9" s="4"/>
      <c r="G9" s="4">
        <v>62.49</v>
      </c>
      <c r="H9" s="4">
        <v>4</v>
      </c>
      <c r="I9" s="4">
        <v>9.0500000000000007</v>
      </c>
      <c r="J9" s="4"/>
      <c r="K9" s="1">
        <v>25</v>
      </c>
      <c r="L9" s="1">
        <v>1</v>
      </c>
      <c r="M9" s="1">
        <v>1.522</v>
      </c>
      <c r="N9" s="1">
        <v>2</v>
      </c>
    </row>
    <row r="10" spans="1:14" x14ac:dyDescent="0.3">
      <c r="A10" s="5">
        <v>9</v>
      </c>
      <c r="B10" s="4" t="s">
        <v>22</v>
      </c>
      <c r="C10" s="1" t="s">
        <v>20</v>
      </c>
      <c r="D10" s="4">
        <v>548</v>
      </c>
      <c r="E10" s="4">
        <v>0.5</v>
      </c>
      <c r="F10" s="4"/>
      <c r="G10" s="4">
        <v>60.61</v>
      </c>
      <c r="H10" s="4">
        <v>3.9</v>
      </c>
      <c r="I10" s="4">
        <v>8.7899999999999991</v>
      </c>
      <c r="J10" s="4"/>
      <c r="K10" s="1">
        <v>0</v>
      </c>
      <c r="L10" s="1">
        <v>1</v>
      </c>
      <c r="M10" s="1">
        <v>2.2040000000000002</v>
      </c>
      <c r="N10" s="1">
        <v>2</v>
      </c>
    </row>
    <row r="11" spans="1:14" x14ac:dyDescent="0.3">
      <c r="A11" s="5">
        <v>10</v>
      </c>
      <c r="B11" s="4" t="s">
        <v>22</v>
      </c>
      <c r="C11" s="1" t="s">
        <v>20</v>
      </c>
      <c r="D11" s="4">
        <v>548</v>
      </c>
      <c r="E11" s="4">
        <v>0.5</v>
      </c>
      <c r="F11" s="4"/>
      <c r="G11" s="4">
        <v>60.61</v>
      </c>
      <c r="H11" s="4">
        <v>3.9</v>
      </c>
      <c r="I11" s="4">
        <v>8.7899999999999991</v>
      </c>
      <c r="J11" s="4"/>
      <c r="K11" s="1">
        <v>25</v>
      </c>
      <c r="L11" s="1">
        <v>1</v>
      </c>
      <c r="M11" s="1">
        <v>1.0229999999999999</v>
      </c>
      <c r="N11" s="1">
        <v>2</v>
      </c>
    </row>
    <row r="12" spans="1:14" x14ac:dyDescent="0.3">
      <c r="A12" s="5">
        <v>11</v>
      </c>
      <c r="B12" s="4" t="s">
        <v>23</v>
      </c>
      <c r="C12" s="1" t="s">
        <v>24</v>
      </c>
      <c r="D12" s="4">
        <v>232</v>
      </c>
      <c r="E12" s="4">
        <v>0.55000000000000004</v>
      </c>
      <c r="F12" s="4"/>
      <c r="G12" s="4">
        <v>29.08</v>
      </c>
      <c r="H12" s="4">
        <v>6.22</v>
      </c>
      <c r="I12" s="4">
        <v>16.57</v>
      </c>
      <c r="J12" s="4"/>
      <c r="K12" s="1">
        <v>0</v>
      </c>
      <c r="L12" s="1">
        <v>1</v>
      </c>
      <c r="M12" s="1">
        <v>2.3180000000000001</v>
      </c>
      <c r="N12" s="1">
        <v>3</v>
      </c>
    </row>
    <row r="13" spans="1:14" x14ac:dyDescent="0.3">
      <c r="A13" s="5">
        <v>12</v>
      </c>
      <c r="B13" s="4" t="s">
        <v>23</v>
      </c>
      <c r="C13" s="1" t="s">
        <v>24</v>
      </c>
      <c r="D13" s="4">
        <v>232</v>
      </c>
      <c r="E13" s="4">
        <v>0.55000000000000004</v>
      </c>
      <c r="F13" s="4"/>
      <c r="G13" s="4">
        <v>29.08</v>
      </c>
      <c r="H13" s="4">
        <v>6.22</v>
      </c>
      <c r="I13" s="4">
        <v>16.57</v>
      </c>
      <c r="J13" s="4"/>
      <c r="K13" s="1">
        <v>25</v>
      </c>
      <c r="L13" s="1">
        <v>1</v>
      </c>
      <c r="M13" s="1">
        <v>1.1359999999999999</v>
      </c>
      <c r="N13" s="1">
        <v>3</v>
      </c>
    </row>
    <row r="14" spans="1:14" ht="27.6" x14ac:dyDescent="0.3">
      <c r="A14" s="5">
        <v>13</v>
      </c>
      <c r="B14" s="1" t="s">
        <v>25</v>
      </c>
      <c r="C14" s="1" t="s">
        <v>24</v>
      </c>
      <c r="D14" s="4">
        <v>339</v>
      </c>
      <c r="E14" s="4">
        <v>0.47</v>
      </c>
      <c r="F14" s="4"/>
      <c r="G14" s="4">
        <v>19.07</v>
      </c>
      <c r="H14" s="4">
        <v>5.66</v>
      </c>
      <c r="I14" s="4">
        <v>11.13</v>
      </c>
      <c r="J14" s="4"/>
      <c r="K14" s="1">
        <v>0</v>
      </c>
      <c r="L14" s="1">
        <v>1</v>
      </c>
      <c r="M14" s="1">
        <v>1.84</v>
      </c>
      <c r="N14" s="1">
        <v>3</v>
      </c>
    </row>
    <row r="15" spans="1:14" ht="27.6" x14ac:dyDescent="0.3">
      <c r="A15" s="5">
        <v>14</v>
      </c>
      <c r="B15" s="1" t="s">
        <v>25</v>
      </c>
      <c r="C15" s="1" t="s">
        <v>24</v>
      </c>
      <c r="D15" s="4">
        <v>339</v>
      </c>
      <c r="E15" s="4">
        <v>0.47</v>
      </c>
      <c r="F15" s="4"/>
      <c r="G15" s="4">
        <v>19.07</v>
      </c>
      <c r="H15" s="4">
        <v>5.66</v>
      </c>
      <c r="I15" s="4">
        <v>11.13</v>
      </c>
      <c r="J15" s="4"/>
      <c r="K15" s="1">
        <v>25</v>
      </c>
      <c r="L15" s="1">
        <v>1</v>
      </c>
      <c r="M15" s="1">
        <v>0.97699999999999998</v>
      </c>
      <c r="N15" s="1">
        <v>3</v>
      </c>
    </row>
    <row r="16" spans="1:14" ht="27.6" x14ac:dyDescent="0.3">
      <c r="A16" s="5">
        <v>15</v>
      </c>
      <c r="B16" s="1" t="s">
        <v>26</v>
      </c>
      <c r="C16" s="1" t="s">
        <v>24</v>
      </c>
      <c r="D16" s="4">
        <v>625</v>
      </c>
      <c r="E16" s="4">
        <v>0.31</v>
      </c>
      <c r="F16" s="4"/>
      <c r="G16" s="4">
        <v>13.14</v>
      </c>
      <c r="H16" s="4">
        <v>6.16</v>
      </c>
      <c r="I16" s="4">
        <v>7.34</v>
      </c>
      <c r="J16" s="4"/>
      <c r="K16" s="1">
        <v>0</v>
      </c>
      <c r="L16" s="1">
        <v>1</v>
      </c>
      <c r="M16" s="1">
        <v>1.8779999999999999</v>
      </c>
      <c r="N16" s="1">
        <v>3</v>
      </c>
    </row>
    <row r="17" spans="1:14" ht="27.6" x14ac:dyDescent="0.3">
      <c r="A17" s="5">
        <v>16</v>
      </c>
      <c r="B17" s="1" t="s">
        <v>26</v>
      </c>
      <c r="C17" s="1" t="s">
        <v>24</v>
      </c>
      <c r="D17" s="4">
        <v>625</v>
      </c>
      <c r="E17" s="4">
        <v>0.31</v>
      </c>
      <c r="F17" s="4"/>
      <c r="G17" s="4">
        <v>13.14</v>
      </c>
      <c r="H17" s="4">
        <v>6.16</v>
      </c>
      <c r="I17" s="4">
        <v>7.34</v>
      </c>
      <c r="J17" s="4"/>
      <c r="K17" s="1">
        <v>25</v>
      </c>
      <c r="L17" s="1">
        <v>1</v>
      </c>
      <c r="M17" s="1">
        <v>0.93</v>
      </c>
      <c r="N17" s="1">
        <v>3</v>
      </c>
    </row>
    <row r="18" spans="1:14" ht="27.6" x14ac:dyDescent="0.3">
      <c r="A18" s="5">
        <v>17</v>
      </c>
      <c r="B18" s="1" t="s">
        <v>27</v>
      </c>
      <c r="C18" s="1" t="s">
        <v>24</v>
      </c>
      <c r="D18" s="4">
        <v>1085</v>
      </c>
      <c r="E18" s="4">
        <v>0.62</v>
      </c>
      <c r="F18" s="4"/>
      <c r="G18" s="4">
        <v>11.6</v>
      </c>
      <c r="H18" s="4">
        <v>5.82</v>
      </c>
      <c r="I18" s="4">
        <v>6.14</v>
      </c>
      <c r="J18" s="4"/>
      <c r="K18" s="1">
        <v>0</v>
      </c>
      <c r="L18" s="1">
        <v>1</v>
      </c>
      <c r="M18" s="1">
        <v>2.1139999999999999</v>
      </c>
      <c r="N18" s="1">
        <v>3</v>
      </c>
    </row>
    <row r="19" spans="1:14" ht="27.6" x14ac:dyDescent="0.3">
      <c r="A19" s="5">
        <v>18</v>
      </c>
      <c r="B19" s="1" t="s">
        <v>27</v>
      </c>
      <c r="C19" s="1" t="s">
        <v>24</v>
      </c>
      <c r="D19" s="4">
        <v>1085</v>
      </c>
      <c r="E19" s="4">
        <v>0.62</v>
      </c>
      <c r="F19" s="4"/>
      <c r="G19" s="4">
        <v>11.6</v>
      </c>
      <c r="H19" s="4">
        <v>5.82</v>
      </c>
      <c r="I19" s="4">
        <v>6.14</v>
      </c>
      <c r="J19" s="4"/>
      <c r="K19" s="1">
        <v>25</v>
      </c>
      <c r="L19" s="1">
        <v>1</v>
      </c>
      <c r="M19" s="1">
        <v>1.0680000000000001</v>
      </c>
      <c r="N19" s="1">
        <v>3</v>
      </c>
    </row>
    <row r="20" spans="1:14" ht="27.6" x14ac:dyDescent="0.3">
      <c r="A20" s="5">
        <v>19</v>
      </c>
      <c r="B20" s="1" t="s">
        <v>28</v>
      </c>
      <c r="C20" s="1" t="s">
        <v>24</v>
      </c>
      <c r="D20" s="4">
        <v>1304</v>
      </c>
      <c r="E20" s="4">
        <v>0.78</v>
      </c>
      <c r="F20" s="4"/>
      <c r="G20" s="4">
        <v>9.48</v>
      </c>
      <c r="H20" s="4">
        <v>5.57</v>
      </c>
      <c r="I20" s="4">
        <v>4.95</v>
      </c>
      <c r="J20" s="4"/>
      <c r="K20" s="1">
        <v>0</v>
      </c>
      <c r="L20" s="1">
        <v>1</v>
      </c>
      <c r="M20" s="1">
        <v>2.6360000000000001</v>
      </c>
      <c r="N20" s="1">
        <v>3</v>
      </c>
    </row>
    <row r="21" spans="1:14" ht="27.6" x14ac:dyDescent="0.3">
      <c r="A21" s="5">
        <v>20</v>
      </c>
      <c r="B21" s="1" t="s">
        <v>28</v>
      </c>
      <c r="C21" s="1" t="s">
        <v>24</v>
      </c>
      <c r="D21" s="4">
        <v>1304</v>
      </c>
      <c r="E21" s="4">
        <v>0.78</v>
      </c>
      <c r="F21" s="4"/>
      <c r="G21" s="4">
        <v>9.48</v>
      </c>
      <c r="H21" s="4">
        <v>5.57</v>
      </c>
      <c r="I21" s="4">
        <v>4.95</v>
      </c>
      <c r="J21" s="4"/>
      <c r="K21" s="1">
        <v>25</v>
      </c>
      <c r="L21" s="1">
        <v>1</v>
      </c>
      <c r="M21" s="1">
        <v>1.3180000000000001</v>
      </c>
      <c r="N21" s="1">
        <v>3</v>
      </c>
    </row>
    <row r="22" spans="1:14" ht="27.6" x14ac:dyDescent="0.3">
      <c r="A22" s="5">
        <v>21</v>
      </c>
      <c r="B22" s="1" t="s">
        <v>29</v>
      </c>
      <c r="C22" s="1" t="s">
        <v>24</v>
      </c>
      <c r="D22" s="4">
        <v>1131</v>
      </c>
      <c r="E22" s="4">
        <v>1.02</v>
      </c>
      <c r="F22" s="4"/>
      <c r="G22" s="4">
        <v>8.48</v>
      </c>
      <c r="H22" s="4">
        <v>4.72</v>
      </c>
      <c r="I22" s="4">
        <v>4.4800000000000004</v>
      </c>
      <c r="J22" s="4"/>
      <c r="K22" s="1">
        <v>0</v>
      </c>
      <c r="L22" s="1">
        <v>1</v>
      </c>
      <c r="M22" s="1">
        <v>2.2949999999999999</v>
      </c>
      <c r="N22" s="1">
        <v>3</v>
      </c>
    </row>
    <row r="23" spans="1:14" ht="27.6" x14ac:dyDescent="0.3">
      <c r="A23" s="5">
        <v>22</v>
      </c>
      <c r="B23" s="1" t="s">
        <v>29</v>
      </c>
      <c r="C23" s="1" t="s">
        <v>24</v>
      </c>
      <c r="D23" s="4">
        <v>1131</v>
      </c>
      <c r="E23" s="4">
        <v>1.02</v>
      </c>
      <c r="F23" s="4"/>
      <c r="G23" s="4">
        <v>8.48</v>
      </c>
      <c r="H23" s="4">
        <v>4.72</v>
      </c>
      <c r="I23" s="4">
        <v>4.4800000000000004</v>
      </c>
      <c r="J23" s="4"/>
      <c r="K23" s="1">
        <v>25</v>
      </c>
      <c r="L23" s="1">
        <v>1</v>
      </c>
      <c r="M23" s="1">
        <v>1.0229999999999999</v>
      </c>
      <c r="N23" s="1">
        <v>3</v>
      </c>
    </row>
    <row r="24" spans="1:14" x14ac:dyDescent="0.3">
      <c r="A24" s="5">
        <v>23</v>
      </c>
      <c r="B24" s="1" t="s">
        <v>30</v>
      </c>
      <c r="C24" s="1" t="s">
        <v>20</v>
      </c>
      <c r="D24" s="4">
        <v>1328</v>
      </c>
      <c r="E24" s="4">
        <v>1.3</v>
      </c>
      <c r="F24" s="4"/>
      <c r="G24" s="4">
        <v>62.79</v>
      </c>
      <c r="H24" s="4">
        <v>3.91</v>
      </c>
      <c r="I24" s="4">
        <v>10.27</v>
      </c>
      <c r="J24" s="4"/>
      <c r="K24" s="1">
        <v>0</v>
      </c>
      <c r="L24" s="1">
        <v>1</v>
      </c>
      <c r="M24" s="1">
        <v>5.1820000000000004</v>
      </c>
      <c r="N24" s="1">
        <v>4</v>
      </c>
    </row>
    <row r="25" spans="1:14" x14ac:dyDescent="0.3">
      <c r="A25" s="5">
        <v>24</v>
      </c>
      <c r="B25" s="1" t="s">
        <v>30</v>
      </c>
      <c r="C25" s="1" t="s">
        <v>20</v>
      </c>
      <c r="D25" s="4">
        <v>1328</v>
      </c>
      <c r="E25" s="4">
        <v>1.3</v>
      </c>
      <c r="F25" s="4"/>
      <c r="G25" s="4">
        <v>62.79</v>
      </c>
      <c r="H25" s="4">
        <v>3.91</v>
      </c>
      <c r="I25" s="4">
        <v>10.27</v>
      </c>
      <c r="J25" s="4"/>
      <c r="K25" s="1">
        <v>25</v>
      </c>
      <c r="L25" s="1">
        <v>1</v>
      </c>
      <c r="M25" s="1">
        <v>3.2040000000000002</v>
      </c>
      <c r="N25" s="1">
        <v>4</v>
      </c>
    </row>
    <row r="26" spans="1:14" x14ac:dyDescent="0.3">
      <c r="A26" s="5">
        <v>25</v>
      </c>
      <c r="B26" s="1" t="s">
        <v>31</v>
      </c>
      <c r="C26" s="1" t="s">
        <v>20</v>
      </c>
      <c r="D26" s="4">
        <v>1070</v>
      </c>
      <c r="E26" s="4">
        <v>0.67</v>
      </c>
      <c r="F26" s="4"/>
      <c r="G26" s="4">
        <v>63.37</v>
      </c>
      <c r="H26" s="4">
        <v>3.78</v>
      </c>
      <c r="I26" s="4">
        <v>8.9600000000000009</v>
      </c>
      <c r="J26" s="4"/>
      <c r="K26" s="1">
        <v>0</v>
      </c>
      <c r="L26" s="1">
        <v>1</v>
      </c>
      <c r="M26" s="1">
        <v>4.1589999999999998</v>
      </c>
      <c r="N26" s="1">
        <v>4</v>
      </c>
    </row>
    <row r="27" spans="1:14" x14ac:dyDescent="0.3">
      <c r="A27" s="5">
        <v>26</v>
      </c>
      <c r="B27" s="1" t="s">
        <v>31</v>
      </c>
      <c r="C27" s="1" t="s">
        <v>20</v>
      </c>
      <c r="D27" s="4">
        <v>1070</v>
      </c>
      <c r="E27" s="4">
        <v>0.67</v>
      </c>
      <c r="F27" s="4"/>
      <c r="G27" s="4">
        <v>63.37</v>
      </c>
      <c r="H27" s="4">
        <v>3.78</v>
      </c>
      <c r="I27" s="4">
        <v>8.9600000000000009</v>
      </c>
      <c r="J27" s="4"/>
      <c r="K27" s="1">
        <v>25</v>
      </c>
      <c r="L27" s="1">
        <v>1</v>
      </c>
      <c r="M27" s="1">
        <v>2.3860000000000001</v>
      </c>
      <c r="N27" s="1">
        <v>4</v>
      </c>
    </row>
    <row r="28" spans="1:14" x14ac:dyDescent="0.3">
      <c r="A28" s="5">
        <v>27</v>
      </c>
      <c r="B28" s="1" t="s">
        <v>32</v>
      </c>
      <c r="C28" s="1" t="s">
        <v>20</v>
      </c>
      <c r="D28" s="4">
        <v>960</v>
      </c>
      <c r="E28" s="4">
        <v>0.67</v>
      </c>
      <c r="F28" s="4"/>
      <c r="G28" s="4">
        <v>62.12</v>
      </c>
      <c r="H28" s="4">
        <v>3.77</v>
      </c>
      <c r="I28" s="4">
        <v>8.74</v>
      </c>
      <c r="J28" s="4"/>
      <c r="K28" s="1">
        <v>0</v>
      </c>
      <c r="L28" s="1">
        <v>1</v>
      </c>
      <c r="M28" s="1">
        <v>3.7269999999999999</v>
      </c>
      <c r="N28" s="1">
        <v>4</v>
      </c>
    </row>
    <row r="29" spans="1:14" x14ac:dyDescent="0.3">
      <c r="A29" s="5">
        <v>28</v>
      </c>
      <c r="B29" s="1" t="s">
        <v>32</v>
      </c>
      <c r="C29" s="1" t="s">
        <v>20</v>
      </c>
      <c r="D29" s="4">
        <v>960</v>
      </c>
      <c r="E29" s="4">
        <v>0.67</v>
      </c>
      <c r="F29" s="4"/>
      <c r="G29" s="4">
        <v>62.12</v>
      </c>
      <c r="H29" s="4">
        <v>3.77</v>
      </c>
      <c r="I29" s="4">
        <v>8.74</v>
      </c>
      <c r="J29" s="4"/>
      <c r="K29" s="1">
        <v>25</v>
      </c>
      <c r="L29" s="1">
        <v>1</v>
      </c>
      <c r="M29" s="1">
        <v>2.0230000000000001</v>
      </c>
      <c r="N29" s="1">
        <v>4</v>
      </c>
    </row>
    <row r="30" spans="1:14" x14ac:dyDescent="0.3">
      <c r="A30" s="5">
        <v>29</v>
      </c>
      <c r="B30" s="5" t="s">
        <v>33</v>
      </c>
      <c r="C30" s="5" t="s">
        <v>34</v>
      </c>
      <c r="D30" s="5">
        <v>499</v>
      </c>
      <c r="E30" s="5">
        <v>0.28999999999999998</v>
      </c>
      <c r="F30" s="5"/>
      <c r="G30" s="5"/>
      <c r="H30" s="5"/>
      <c r="I30" s="5"/>
      <c r="J30" s="5"/>
      <c r="K30" s="5">
        <v>0</v>
      </c>
      <c r="L30" s="5">
        <v>1</v>
      </c>
      <c r="M30" s="5">
        <v>1.86</v>
      </c>
      <c r="N30" s="1">
        <v>5</v>
      </c>
    </row>
    <row r="31" spans="1:14" x14ac:dyDescent="0.3">
      <c r="A31" s="5">
        <v>30</v>
      </c>
      <c r="B31" s="5" t="s">
        <v>33</v>
      </c>
      <c r="C31" s="5" t="s">
        <v>34</v>
      </c>
      <c r="D31" s="5">
        <v>499</v>
      </c>
      <c r="E31" s="5">
        <v>0.28999999999999998</v>
      </c>
      <c r="F31" s="5"/>
      <c r="G31" s="5"/>
      <c r="H31" s="5"/>
      <c r="I31" s="5"/>
      <c r="J31" s="5"/>
      <c r="K31" s="5">
        <v>25</v>
      </c>
      <c r="L31" s="5">
        <v>1</v>
      </c>
      <c r="M31" s="5">
        <v>1.34</v>
      </c>
      <c r="N31" s="1">
        <v>5</v>
      </c>
    </row>
    <row r="32" spans="1:14" x14ac:dyDescent="0.3">
      <c r="A32" s="5">
        <v>31</v>
      </c>
      <c r="B32" s="5" t="s">
        <v>35</v>
      </c>
      <c r="C32" s="5" t="s">
        <v>34</v>
      </c>
      <c r="D32" s="5">
        <v>637</v>
      </c>
      <c r="E32" s="5">
        <v>0.34799999999999998</v>
      </c>
      <c r="F32" s="5"/>
      <c r="G32" s="5"/>
      <c r="H32" s="5"/>
      <c r="I32" s="5"/>
      <c r="J32" s="5"/>
      <c r="K32" s="5">
        <v>0</v>
      </c>
      <c r="L32" s="5">
        <v>1</v>
      </c>
      <c r="M32" s="5">
        <v>2.85</v>
      </c>
      <c r="N32" s="1">
        <v>5</v>
      </c>
    </row>
    <row r="33" spans="1:14" x14ac:dyDescent="0.3">
      <c r="A33" s="5">
        <v>32</v>
      </c>
      <c r="B33" s="5" t="s">
        <v>35</v>
      </c>
      <c r="C33" s="5" t="s">
        <v>34</v>
      </c>
      <c r="D33" s="5">
        <v>637</v>
      </c>
      <c r="E33" s="5">
        <v>0.34799999999999998</v>
      </c>
      <c r="F33" s="5"/>
      <c r="G33" s="5"/>
      <c r="H33" s="5"/>
      <c r="I33" s="5"/>
      <c r="J33" s="5"/>
      <c r="K33" s="5">
        <v>25</v>
      </c>
      <c r="L33" s="5">
        <v>1</v>
      </c>
      <c r="M33" s="5">
        <v>1.98</v>
      </c>
      <c r="N33" s="1">
        <v>5</v>
      </c>
    </row>
    <row r="34" spans="1:14" x14ac:dyDescent="0.3">
      <c r="A34" s="5">
        <v>33</v>
      </c>
      <c r="B34" s="5" t="s">
        <v>36</v>
      </c>
      <c r="C34" s="5" t="s">
        <v>34</v>
      </c>
      <c r="D34" s="5">
        <v>851</v>
      </c>
      <c r="E34" s="5">
        <v>0.434</v>
      </c>
      <c r="F34" s="5"/>
      <c r="G34" s="5"/>
      <c r="H34" s="5"/>
      <c r="I34" s="5"/>
      <c r="J34" s="5"/>
      <c r="K34" s="5">
        <v>0</v>
      </c>
      <c r="L34" s="5">
        <v>1</v>
      </c>
      <c r="M34" s="5">
        <v>3.49</v>
      </c>
      <c r="N34" s="1">
        <v>5</v>
      </c>
    </row>
    <row r="35" spans="1:14" x14ac:dyDescent="0.3">
      <c r="A35" s="5">
        <v>34</v>
      </c>
      <c r="B35" s="5" t="s">
        <v>37</v>
      </c>
      <c r="C35" s="5" t="s">
        <v>34</v>
      </c>
      <c r="D35" s="5">
        <v>851</v>
      </c>
      <c r="E35" s="5">
        <v>0.43</v>
      </c>
      <c r="F35" s="5"/>
      <c r="G35" s="5"/>
      <c r="H35" s="5"/>
      <c r="I35" s="5"/>
      <c r="J35" s="5"/>
      <c r="K35" s="5">
        <v>25</v>
      </c>
      <c r="L35" s="5">
        <v>1</v>
      </c>
      <c r="M35" s="5">
        <v>2.4700000000000002</v>
      </c>
      <c r="N35" s="1">
        <v>5</v>
      </c>
    </row>
    <row r="36" spans="1:14" x14ac:dyDescent="0.3">
      <c r="A36" s="5">
        <v>35</v>
      </c>
      <c r="B36" s="5" t="s">
        <v>38</v>
      </c>
      <c r="C36" s="5" t="s">
        <v>24</v>
      </c>
      <c r="D36" s="5">
        <v>23.6</v>
      </c>
      <c r="E36" s="5"/>
      <c r="F36" s="5"/>
      <c r="G36" s="5"/>
      <c r="H36" s="5"/>
      <c r="I36" s="5"/>
      <c r="J36" s="5"/>
      <c r="K36" s="5">
        <v>0</v>
      </c>
      <c r="L36" s="5">
        <v>1</v>
      </c>
      <c r="M36" s="5">
        <v>1.18</v>
      </c>
      <c r="N36" s="1">
        <v>6</v>
      </c>
    </row>
    <row r="37" spans="1:14" x14ac:dyDescent="0.3">
      <c r="A37" s="5">
        <v>36</v>
      </c>
      <c r="B37" s="5" t="s">
        <v>38</v>
      </c>
      <c r="C37" s="5" t="s">
        <v>24</v>
      </c>
      <c r="D37" s="5">
        <v>23.6</v>
      </c>
      <c r="E37" s="5"/>
      <c r="F37" s="5"/>
      <c r="G37" s="5"/>
      <c r="H37" s="5"/>
      <c r="I37" s="5"/>
      <c r="J37" s="5"/>
      <c r="K37" s="5">
        <v>25</v>
      </c>
      <c r="L37" s="5">
        <v>1</v>
      </c>
      <c r="M37" s="5">
        <v>0.62</v>
      </c>
      <c r="N37" s="1">
        <v>6</v>
      </c>
    </row>
    <row r="38" spans="1:14" x14ac:dyDescent="0.3">
      <c r="A38" s="5">
        <v>37</v>
      </c>
      <c r="B38" s="5" t="s">
        <v>39</v>
      </c>
      <c r="C38" s="5" t="s">
        <v>24</v>
      </c>
      <c r="D38" s="5">
        <v>27.3</v>
      </c>
      <c r="E38" s="5"/>
      <c r="F38" s="5"/>
      <c r="G38" s="5"/>
      <c r="H38" s="5"/>
      <c r="I38" s="5"/>
      <c r="J38" s="5"/>
      <c r="K38" s="5">
        <v>0</v>
      </c>
      <c r="L38" s="5">
        <v>1</v>
      </c>
      <c r="M38" s="5">
        <v>1.32</v>
      </c>
      <c r="N38" s="1">
        <v>6</v>
      </c>
    </row>
    <row r="39" spans="1:14" x14ac:dyDescent="0.3">
      <c r="A39" s="5">
        <v>38</v>
      </c>
      <c r="B39" s="5" t="s">
        <v>39</v>
      </c>
      <c r="C39" s="5" t="s">
        <v>24</v>
      </c>
      <c r="D39" s="5">
        <v>27.3</v>
      </c>
      <c r="E39" s="5"/>
      <c r="F39" s="5"/>
      <c r="G39" s="5"/>
      <c r="H39" s="5"/>
      <c r="I39" s="5"/>
      <c r="J39" s="5"/>
      <c r="K39" s="5">
        <v>25</v>
      </c>
      <c r="L39" s="5">
        <v>1</v>
      </c>
      <c r="M39" s="5">
        <v>0.74</v>
      </c>
      <c r="N39" s="1">
        <v>6</v>
      </c>
    </row>
    <row r="40" spans="1:14" x14ac:dyDescent="0.3">
      <c r="A40" s="5">
        <v>39</v>
      </c>
      <c r="B40" s="5" t="s">
        <v>40</v>
      </c>
      <c r="C40" s="5"/>
      <c r="D40" s="5"/>
      <c r="E40" s="5"/>
      <c r="F40" s="5"/>
      <c r="G40" s="5"/>
      <c r="H40" s="5"/>
      <c r="I40" s="5"/>
      <c r="J40" s="5"/>
      <c r="K40" s="5">
        <v>25</v>
      </c>
      <c r="L40" s="5">
        <v>1</v>
      </c>
      <c r="M40" s="5">
        <v>0.1</v>
      </c>
      <c r="N40" s="1">
        <v>7</v>
      </c>
    </row>
    <row r="41" spans="1:14" x14ac:dyDescent="0.3">
      <c r="A41" s="5">
        <v>40</v>
      </c>
      <c r="B41" s="5" t="s">
        <v>41</v>
      </c>
      <c r="C41" s="5" t="s">
        <v>24</v>
      </c>
      <c r="D41" s="5">
        <v>360</v>
      </c>
      <c r="E41" s="5">
        <v>0.76</v>
      </c>
      <c r="F41" s="5"/>
      <c r="G41" s="5"/>
      <c r="H41" s="5"/>
      <c r="I41" s="5"/>
      <c r="J41" s="5"/>
      <c r="K41" s="5">
        <v>25</v>
      </c>
      <c r="L41" s="5">
        <v>1</v>
      </c>
      <c r="M41" s="5">
        <v>0.19</v>
      </c>
      <c r="N41" s="1">
        <v>8</v>
      </c>
    </row>
    <row r="42" spans="1:14" x14ac:dyDescent="0.3">
      <c r="A42" s="5">
        <v>41</v>
      </c>
      <c r="B42" s="5" t="s">
        <v>42</v>
      </c>
      <c r="C42" s="5" t="s">
        <v>24</v>
      </c>
      <c r="D42" s="5">
        <v>230</v>
      </c>
      <c r="E42" s="5">
        <v>0.44</v>
      </c>
      <c r="F42" s="5"/>
      <c r="G42" s="5"/>
      <c r="H42" s="5"/>
      <c r="I42" s="5"/>
      <c r="J42" s="5"/>
      <c r="K42" s="5">
        <v>25</v>
      </c>
      <c r="L42" s="5">
        <v>1</v>
      </c>
      <c r="M42" s="5">
        <v>0.56000000000000005</v>
      </c>
      <c r="N42" s="1">
        <v>8</v>
      </c>
    </row>
    <row r="43" spans="1:14" x14ac:dyDescent="0.3">
      <c r="A43" s="5">
        <v>42</v>
      </c>
      <c r="B43" s="5" t="s">
        <v>43</v>
      </c>
      <c r="C43" s="5" t="s">
        <v>24</v>
      </c>
      <c r="D43" s="5">
        <v>240</v>
      </c>
      <c r="E43" s="5">
        <v>0.44</v>
      </c>
      <c r="F43" s="5"/>
      <c r="G43" s="5"/>
      <c r="H43" s="5"/>
      <c r="I43" s="5"/>
      <c r="J43" s="5"/>
      <c r="K43" s="5">
        <v>25</v>
      </c>
      <c r="L43" s="5">
        <v>1</v>
      </c>
      <c r="M43" s="5">
        <v>0.6</v>
      </c>
      <c r="N43" s="1">
        <v>8</v>
      </c>
    </row>
    <row r="44" spans="1:14" x14ac:dyDescent="0.3">
      <c r="A44" s="5">
        <v>43</v>
      </c>
      <c r="B44" s="5" t="s">
        <v>44</v>
      </c>
      <c r="C44" s="5" t="s">
        <v>15</v>
      </c>
      <c r="D44" s="5">
        <v>1730</v>
      </c>
      <c r="E44" s="5">
        <v>0.78</v>
      </c>
      <c r="F44" s="5"/>
      <c r="G44" s="5">
        <v>72.400000000000006</v>
      </c>
      <c r="H44" s="5">
        <v>2.0299999999999998</v>
      </c>
      <c r="I44" s="5">
        <v>13.3</v>
      </c>
      <c r="J44" s="5"/>
      <c r="K44" s="5">
        <v>0</v>
      </c>
      <c r="L44" s="5">
        <v>0.15</v>
      </c>
      <c r="M44" s="5">
        <v>1.67</v>
      </c>
      <c r="N44" s="1">
        <v>9</v>
      </c>
    </row>
    <row r="45" spans="1:14" x14ac:dyDescent="0.3">
      <c r="A45" s="5">
        <v>44</v>
      </c>
      <c r="B45" s="5" t="s">
        <v>44</v>
      </c>
      <c r="C45" s="5" t="s">
        <v>15</v>
      </c>
      <c r="D45" s="5">
        <v>1730</v>
      </c>
      <c r="E45" s="5">
        <v>0.78</v>
      </c>
      <c r="F45" s="5"/>
      <c r="G45" s="5">
        <v>72.400000000000006</v>
      </c>
      <c r="H45" s="5">
        <v>2.0299999999999998</v>
      </c>
      <c r="I45" s="5">
        <v>13.3</v>
      </c>
      <c r="J45" s="5"/>
      <c r="K45" s="5">
        <v>0</v>
      </c>
      <c r="L45" s="5">
        <v>1</v>
      </c>
      <c r="M45" s="5">
        <v>5.74</v>
      </c>
      <c r="N45" s="1">
        <v>9</v>
      </c>
    </row>
    <row r="46" spans="1:14" x14ac:dyDescent="0.3">
      <c r="A46" s="5">
        <v>45</v>
      </c>
      <c r="B46" s="5" t="s">
        <v>44</v>
      </c>
      <c r="C46" s="5" t="s">
        <v>15</v>
      </c>
      <c r="D46" s="5">
        <v>1730</v>
      </c>
      <c r="E46" s="5">
        <v>0.78</v>
      </c>
      <c r="F46" s="5"/>
      <c r="G46" s="5">
        <v>72.400000000000006</v>
      </c>
      <c r="H46" s="5">
        <v>2.0299999999999998</v>
      </c>
      <c r="I46" s="5">
        <v>13.3</v>
      </c>
      <c r="J46" s="5"/>
      <c r="K46" s="5">
        <v>25</v>
      </c>
      <c r="L46" s="5">
        <v>0.15</v>
      </c>
      <c r="M46" s="5">
        <v>0.86</v>
      </c>
      <c r="N46" s="1">
        <v>9</v>
      </c>
    </row>
    <row r="47" spans="1:14" x14ac:dyDescent="0.3">
      <c r="A47" s="5">
        <v>46</v>
      </c>
      <c r="B47" s="5" t="s">
        <v>44</v>
      </c>
      <c r="C47" s="5" t="s">
        <v>15</v>
      </c>
      <c r="D47" s="5">
        <v>1730</v>
      </c>
      <c r="E47" s="5">
        <v>0.78</v>
      </c>
      <c r="F47" s="5"/>
      <c r="G47" s="5">
        <v>72.400000000000006</v>
      </c>
      <c r="H47" s="5">
        <v>2.0299999999999998</v>
      </c>
      <c r="I47" s="5">
        <v>13.3</v>
      </c>
      <c r="J47" s="5"/>
      <c r="K47" s="5">
        <v>25</v>
      </c>
      <c r="L47" s="5">
        <v>1</v>
      </c>
      <c r="M47" s="5">
        <v>3.35</v>
      </c>
      <c r="N47" s="1">
        <v>9</v>
      </c>
    </row>
    <row r="48" spans="1:14" x14ac:dyDescent="0.3">
      <c r="A48" s="5">
        <v>47</v>
      </c>
      <c r="B48" s="5" t="s">
        <v>45</v>
      </c>
      <c r="C48" s="5" t="s">
        <v>15</v>
      </c>
      <c r="D48" s="5">
        <v>1580</v>
      </c>
      <c r="E48" s="5">
        <v>0.7</v>
      </c>
      <c r="F48" s="5"/>
      <c r="G48" s="5">
        <v>72.7</v>
      </c>
      <c r="H48" s="5">
        <v>2.31</v>
      </c>
      <c r="I48" s="5">
        <v>12.8</v>
      </c>
      <c r="J48" s="5"/>
      <c r="K48" s="5">
        <v>0</v>
      </c>
      <c r="L48" s="5">
        <v>0.15</v>
      </c>
      <c r="M48" s="5">
        <v>1.6</v>
      </c>
      <c r="N48" s="1">
        <v>9</v>
      </c>
    </row>
    <row r="49" spans="1:14" x14ac:dyDescent="0.3">
      <c r="A49" s="5">
        <v>48</v>
      </c>
      <c r="B49" s="5" t="s">
        <v>45</v>
      </c>
      <c r="C49" s="5" t="s">
        <v>15</v>
      </c>
      <c r="D49" s="5">
        <v>1580</v>
      </c>
      <c r="E49" s="5">
        <v>0.7</v>
      </c>
      <c r="F49" s="5"/>
      <c r="G49" s="5">
        <v>72.7</v>
      </c>
      <c r="H49" s="5">
        <v>2.31</v>
      </c>
      <c r="I49" s="5">
        <v>12.8</v>
      </c>
      <c r="J49" s="5"/>
      <c r="K49" s="5">
        <v>0</v>
      </c>
      <c r="L49" s="5">
        <v>1</v>
      </c>
      <c r="M49" s="5">
        <v>5.17</v>
      </c>
      <c r="N49" s="1">
        <v>9</v>
      </c>
    </row>
    <row r="50" spans="1:14" x14ac:dyDescent="0.3">
      <c r="A50" s="5">
        <v>49</v>
      </c>
      <c r="B50" s="5" t="s">
        <v>45</v>
      </c>
      <c r="C50" s="5" t="s">
        <v>15</v>
      </c>
      <c r="D50" s="5">
        <v>1580</v>
      </c>
      <c r="E50" s="5">
        <v>0.7</v>
      </c>
      <c r="F50" s="5"/>
      <c r="G50" s="5">
        <v>72.7</v>
      </c>
      <c r="H50" s="5">
        <v>2.31</v>
      </c>
      <c r="I50" s="5">
        <v>12.8</v>
      </c>
      <c r="J50" s="5"/>
      <c r="K50" s="5">
        <v>25</v>
      </c>
      <c r="L50" s="5">
        <v>0.15</v>
      </c>
      <c r="M50" s="5">
        <v>0.85</v>
      </c>
      <c r="N50" s="1">
        <v>9</v>
      </c>
    </row>
    <row r="51" spans="1:14" x14ac:dyDescent="0.3">
      <c r="A51" s="5">
        <v>50</v>
      </c>
      <c r="B51" s="5" t="s">
        <v>45</v>
      </c>
      <c r="C51" s="5" t="s">
        <v>15</v>
      </c>
      <c r="D51" s="5">
        <v>1580</v>
      </c>
      <c r="E51" s="5">
        <v>0.7</v>
      </c>
      <c r="F51" s="5"/>
      <c r="G51" s="5">
        <v>72.7</v>
      </c>
      <c r="H51" s="5">
        <v>2.31</v>
      </c>
      <c r="I51" s="5">
        <v>12.8</v>
      </c>
      <c r="J51" s="5"/>
      <c r="K51" s="5">
        <v>25</v>
      </c>
      <c r="L51" s="5">
        <v>1</v>
      </c>
      <c r="M51" s="5">
        <v>3.05</v>
      </c>
      <c r="N51" s="1">
        <v>9</v>
      </c>
    </row>
    <row r="52" spans="1:14" x14ac:dyDescent="0.3">
      <c r="A52" s="5">
        <v>51</v>
      </c>
      <c r="B52" s="5" t="s">
        <v>46</v>
      </c>
      <c r="C52" s="5" t="s">
        <v>20</v>
      </c>
      <c r="D52" s="5">
        <v>417</v>
      </c>
      <c r="E52" s="5">
        <v>0.39</v>
      </c>
      <c r="F52" s="5"/>
      <c r="G52" s="5">
        <v>52.63</v>
      </c>
      <c r="H52" s="5">
        <v>6.02</v>
      </c>
      <c r="I52" s="5">
        <v>18.93</v>
      </c>
      <c r="J52" s="5">
        <v>18.239999999999998</v>
      </c>
      <c r="K52" s="5">
        <v>0</v>
      </c>
      <c r="L52" s="5">
        <v>1</v>
      </c>
      <c r="M52" s="5">
        <v>5.88</v>
      </c>
      <c r="N52" s="1">
        <v>10</v>
      </c>
    </row>
    <row r="53" spans="1:14" x14ac:dyDescent="0.3">
      <c r="A53" s="5">
        <v>52</v>
      </c>
      <c r="B53" s="5" t="s">
        <v>46</v>
      </c>
      <c r="C53" s="5" t="s">
        <v>20</v>
      </c>
      <c r="D53" s="5">
        <v>417</v>
      </c>
      <c r="E53" s="5">
        <v>0.39</v>
      </c>
      <c r="F53" s="5"/>
      <c r="G53" s="5">
        <v>52.63</v>
      </c>
      <c r="H53" s="5">
        <v>6.02</v>
      </c>
      <c r="I53" s="5">
        <v>18.93</v>
      </c>
      <c r="J53" s="5">
        <v>18.2</v>
      </c>
      <c r="K53" s="5">
        <v>25</v>
      </c>
      <c r="L53" s="5">
        <v>1</v>
      </c>
      <c r="M53" s="5">
        <v>3.99</v>
      </c>
      <c r="N53" s="1">
        <v>10</v>
      </c>
    </row>
    <row r="54" spans="1:14" x14ac:dyDescent="0.3">
      <c r="A54" s="5">
        <v>53</v>
      </c>
      <c r="B54" s="5" t="s">
        <v>47</v>
      </c>
      <c r="C54" s="5" t="s">
        <v>15</v>
      </c>
      <c r="D54" s="5">
        <v>937</v>
      </c>
      <c r="E54" s="5">
        <v>0.56999999999999995</v>
      </c>
      <c r="F54" s="5"/>
      <c r="G54" s="5">
        <v>62.99</v>
      </c>
      <c r="H54" s="5">
        <v>3.01</v>
      </c>
      <c r="I54" s="5">
        <v>12.51</v>
      </c>
      <c r="J54" s="5">
        <v>17.489999999999998</v>
      </c>
      <c r="K54" s="5">
        <v>0</v>
      </c>
      <c r="L54" s="5">
        <v>1</v>
      </c>
      <c r="M54" s="5">
        <v>8.43</v>
      </c>
      <c r="N54" s="1">
        <v>10</v>
      </c>
    </row>
    <row r="55" spans="1:14" x14ac:dyDescent="0.3">
      <c r="A55" s="5">
        <v>54</v>
      </c>
      <c r="B55" s="5" t="s">
        <v>47</v>
      </c>
      <c r="C55" s="5" t="s">
        <v>15</v>
      </c>
      <c r="D55" s="5">
        <v>937</v>
      </c>
      <c r="E55" s="5">
        <v>0.56999999999999995</v>
      </c>
      <c r="F55" s="5"/>
      <c r="G55" s="5">
        <v>62.99</v>
      </c>
      <c r="H55" s="5">
        <v>3.01</v>
      </c>
      <c r="I55" s="5">
        <v>12.51</v>
      </c>
      <c r="J55" s="5">
        <v>17.489999999999998</v>
      </c>
      <c r="K55" s="5">
        <v>25</v>
      </c>
      <c r="L55" s="5">
        <v>1</v>
      </c>
      <c r="M55" s="5">
        <v>6.51</v>
      </c>
      <c r="N55" s="1">
        <v>10</v>
      </c>
    </row>
    <row r="56" spans="1:14" x14ac:dyDescent="0.3">
      <c r="A56" s="5">
        <v>55</v>
      </c>
      <c r="B56" s="5" t="s">
        <v>48</v>
      </c>
      <c r="C56" s="5" t="s">
        <v>15</v>
      </c>
      <c r="D56" s="5">
        <v>725</v>
      </c>
      <c r="E56" s="5">
        <v>1.99</v>
      </c>
      <c r="F56" s="5"/>
      <c r="G56" s="5">
        <v>79.900000000000006</v>
      </c>
      <c r="H56" s="5"/>
      <c r="I56" s="5">
        <v>9.5</v>
      </c>
      <c r="J56" s="5">
        <v>10.1</v>
      </c>
      <c r="K56" s="5">
        <v>0</v>
      </c>
      <c r="L56" s="5">
        <v>1</v>
      </c>
      <c r="M56" s="5">
        <v>4.32</v>
      </c>
      <c r="N56" s="1">
        <v>11</v>
      </c>
    </row>
    <row r="57" spans="1:14" x14ac:dyDescent="0.3">
      <c r="A57" s="5">
        <v>56</v>
      </c>
      <c r="B57" s="5" t="s">
        <v>48</v>
      </c>
      <c r="C57" s="5" t="s">
        <v>15</v>
      </c>
      <c r="D57" s="5">
        <v>725</v>
      </c>
      <c r="E57" s="5">
        <v>1.99</v>
      </c>
      <c r="F57" s="5"/>
      <c r="G57" s="5">
        <v>79.900000000000006</v>
      </c>
      <c r="H57" s="5"/>
      <c r="I57" s="5">
        <v>9.5</v>
      </c>
      <c r="J57" s="5">
        <v>10.1</v>
      </c>
      <c r="K57" s="5">
        <v>25</v>
      </c>
      <c r="L57" s="5">
        <v>1</v>
      </c>
      <c r="M57" s="5">
        <v>3.7</v>
      </c>
      <c r="N57" s="1">
        <v>11</v>
      </c>
    </row>
    <row r="58" spans="1:14" x14ac:dyDescent="0.3">
      <c r="A58" s="5">
        <v>57</v>
      </c>
      <c r="B58" s="5" t="s">
        <v>48</v>
      </c>
      <c r="C58" s="5" t="s">
        <v>15</v>
      </c>
      <c r="D58" s="5">
        <v>725</v>
      </c>
      <c r="E58" s="5">
        <v>1.99</v>
      </c>
      <c r="F58" s="5"/>
      <c r="G58" s="5">
        <v>79.900000000000006</v>
      </c>
      <c r="H58" s="5"/>
      <c r="I58" s="5">
        <v>9.5</v>
      </c>
      <c r="J58" s="5">
        <v>10.1</v>
      </c>
      <c r="K58" s="5">
        <v>25</v>
      </c>
      <c r="L58" s="5">
        <v>0.1</v>
      </c>
      <c r="M58" s="5">
        <v>1.17</v>
      </c>
      <c r="N58" s="1">
        <v>11</v>
      </c>
    </row>
    <row r="59" spans="1:14" x14ac:dyDescent="0.3">
      <c r="A59" s="5">
        <v>58</v>
      </c>
      <c r="B59" s="5" t="s">
        <v>49</v>
      </c>
      <c r="C59" s="5" t="s">
        <v>20</v>
      </c>
      <c r="D59" s="5">
        <v>1340</v>
      </c>
      <c r="E59" s="5">
        <v>1.27</v>
      </c>
      <c r="F59" s="5"/>
      <c r="G59" s="5">
        <v>74.599999999999994</v>
      </c>
      <c r="H59" s="5"/>
      <c r="I59" s="5">
        <v>10.1</v>
      </c>
      <c r="J59" s="5">
        <v>10</v>
      </c>
      <c r="K59" s="5">
        <v>0</v>
      </c>
      <c r="L59" s="5">
        <v>1</v>
      </c>
      <c r="M59" s="5">
        <v>7.44</v>
      </c>
      <c r="N59" s="1">
        <v>11</v>
      </c>
    </row>
    <row r="60" spans="1:14" x14ac:dyDescent="0.3">
      <c r="A60" s="5">
        <v>59</v>
      </c>
      <c r="B60" s="5" t="s">
        <v>49</v>
      </c>
      <c r="C60" s="5" t="s">
        <v>20</v>
      </c>
      <c r="D60" s="5">
        <v>1340</v>
      </c>
      <c r="E60" s="5">
        <v>1.27</v>
      </c>
      <c r="F60" s="5"/>
      <c r="G60" s="5">
        <v>74.599999999999994</v>
      </c>
      <c r="H60" s="5"/>
      <c r="I60" s="5">
        <v>10.1</v>
      </c>
      <c r="J60" s="5">
        <v>10</v>
      </c>
      <c r="K60" s="5">
        <v>25</v>
      </c>
      <c r="L60" s="5">
        <v>1</v>
      </c>
      <c r="M60" s="5">
        <v>4.75</v>
      </c>
      <c r="N60" s="1">
        <v>11</v>
      </c>
    </row>
    <row r="61" spans="1:14" x14ac:dyDescent="0.3">
      <c r="A61" s="5">
        <v>60</v>
      </c>
      <c r="B61" s="5" t="s">
        <v>49</v>
      </c>
      <c r="C61" s="5" t="s">
        <v>20</v>
      </c>
      <c r="D61" s="5">
        <v>1340</v>
      </c>
      <c r="E61" s="5">
        <v>1.27</v>
      </c>
      <c r="F61" s="5"/>
      <c r="G61" s="5">
        <v>74.599999999999994</v>
      </c>
      <c r="H61" s="5"/>
      <c r="I61" s="5">
        <v>10.1</v>
      </c>
      <c r="J61" s="5">
        <v>10</v>
      </c>
      <c r="K61" s="5">
        <v>25</v>
      </c>
      <c r="L61" s="5">
        <v>0.1</v>
      </c>
      <c r="M61" s="5">
        <v>1.23</v>
      </c>
      <c r="N61" s="1">
        <v>11</v>
      </c>
    </row>
    <row r="62" spans="1:14" x14ac:dyDescent="0.3">
      <c r="A62" s="5">
        <v>61</v>
      </c>
      <c r="B62" s="5" t="s">
        <v>50</v>
      </c>
      <c r="C62" s="5" t="s">
        <v>15</v>
      </c>
      <c r="D62" s="5">
        <v>5</v>
      </c>
      <c r="E62" s="5">
        <v>0.03</v>
      </c>
      <c r="F62" s="5"/>
      <c r="G62" s="5">
        <v>69.459999999999994</v>
      </c>
      <c r="H62" s="5">
        <v>1.54</v>
      </c>
      <c r="I62" s="5">
        <v>16.61</v>
      </c>
      <c r="J62" s="5"/>
      <c r="K62" s="5">
        <v>0</v>
      </c>
      <c r="L62" s="5">
        <v>1</v>
      </c>
      <c r="M62" s="5">
        <v>1.25</v>
      </c>
      <c r="N62" s="1">
        <v>12</v>
      </c>
    </row>
    <row r="63" spans="1:14" x14ac:dyDescent="0.3">
      <c r="A63" s="5">
        <v>62</v>
      </c>
      <c r="B63" s="5" t="s">
        <v>50</v>
      </c>
      <c r="C63" s="5" t="s">
        <v>15</v>
      </c>
      <c r="D63" s="5">
        <v>5</v>
      </c>
      <c r="E63" s="5">
        <v>0.03</v>
      </c>
      <c r="F63" s="5"/>
      <c r="G63" s="5">
        <v>69.459999999999994</v>
      </c>
      <c r="H63" s="5">
        <v>1.54</v>
      </c>
      <c r="I63" s="5">
        <v>16.61</v>
      </c>
      <c r="J63" s="5"/>
      <c r="K63" s="5">
        <v>25</v>
      </c>
      <c r="L63" s="5">
        <v>1</v>
      </c>
      <c r="M63" s="5">
        <v>1.02</v>
      </c>
      <c r="N63" s="1">
        <v>12</v>
      </c>
    </row>
    <row r="64" spans="1:14" x14ac:dyDescent="0.3">
      <c r="A64" s="5">
        <v>63</v>
      </c>
      <c r="B64" s="5" t="s">
        <v>51</v>
      </c>
      <c r="C64" s="5" t="s">
        <v>15</v>
      </c>
      <c r="D64" s="5">
        <v>759</v>
      </c>
      <c r="E64" s="5">
        <v>0.36</v>
      </c>
      <c r="F64" s="5"/>
      <c r="G64" s="5">
        <v>78.36</v>
      </c>
      <c r="H64" s="5">
        <v>2.35</v>
      </c>
      <c r="I64" s="5">
        <v>8.48</v>
      </c>
      <c r="J64" s="5"/>
      <c r="K64" s="5">
        <v>0</v>
      </c>
      <c r="L64" s="5">
        <v>1</v>
      </c>
      <c r="M64" s="5">
        <v>4.21</v>
      </c>
      <c r="N64" s="1">
        <v>12</v>
      </c>
    </row>
    <row r="65" spans="1:14" x14ac:dyDescent="0.3">
      <c r="A65" s="5">
        <v>64</v>
      </c>
      <c r="B65" s="5" t="s">
        <v>51</v>
      </c>
      <c r="C65" s="5" t="s">
        <v>15</v>
      </c>
      <c r="D65" s="5">
        <v>759</v>
      </c>
      <c r="E65" s="5">
        <v>0.36</v>
      </c>
      <c r="F65" s="5"/>
      <c r="G65" s="5">
        <v>78.36</v>
      </c>
      <c r="H65" s="5">
        <v>2.35</v>
      </c>
      <c r="I65" s="5">
        <v>8.48</v>
      </c>
      <c r="J65" s="5"/>
      <c r="K65" s="5">
        <v>25</v>
      </c>
      <c r="L65" s="5">
        <v>1</v>
      </c>
      <c r="M65" s="5">
        <v>3.51</v>
      </c>
      <c r="N65" s="1">
        <v>12</v>
      </c>
    </row>
    <row r="66" spans="1:14" x14ac:dyDescent="0.3">
      <c r="A66" s="5">
        <v>65</v>
      </c>
      <c r="B66" s="5" t="s">
        <v>52</v>
      </c>
      <c r="C66" s="5" t="s">
        <v>15</v>
      </c>
      <c r="D66" s="5">
        <v>1520</v>
      </c>
      <c r="E66" s="5">
        <v>0.92</v>
      </c>
      <c r="F66" s="5"/>
      <c r="G66" s="5">
        <v>73.5</v>
      </c>
      <c r="H66" s="5"/>
      <c r="I66" s="5">
        <v>15.4</v>
      </c>
      <c r="J66" s="5">
        <v>9.6</v>
      </c>
      <c r="K66" s="5">
        <v>25</v>
      </c>
      <c r="L66" s="5">
        <v>1</v>
      </c>
      <c r="M66" s="5">
        <v>2.1</v>
      </c>
      <c r="N66" s="1">
        <v>13</v>
      </c>
    </row>
    <row r="67" spans="1:14" x14ac:dyDescent="0.3">
      <c r="A67" s="5">
        <v>66</v>
      </c>
      <c r="B67" s="5" t="s">
        <v>53</v>
      </c>
      <c r="C67" s="5" t="s">
        <v>15</v>
      </c>
      <c r="D67" s="5">
        <v>870</v>
      </c>
      <c r="E67" s="5">
        <v>0.59</v>
      </c>
      <c r="F67" s="5"/>
      <c r="G67" s="5">
        <v>65.400000000000006</v>
      </c>
      <c r="H67" s="5"/>
      <c r="I67" s="5">
        <v>20.6</v>
      </c>
      <c r="J67" s="5">
        <v>11.9</v>
      </c>
      <c r="K67" s="5">
        <v>25</v>
      </c>
      <c r="L67" s="5">
        <v>1</v>
      </c>
      <c r="M67" s="5">
        <v>1.5</v>
      </c>
      <c r="N67" s="1">
        <v>13</v>
      </c>
    </row>
    <row r="68" spans="1:14" x14ac:dyDescent="0.3">
      <c r="A68" s="5">
        <v>67</v>
      </c>
      <c r="B68" s="1" t="s">
        <v>54</v>
      </c>
      <c r="C68" s="1" t="s">
        <v>15</v>
      </c>
      <c r="D68" s="4">
        <v>192</v>
      </c>
      <c r="E68" s="4">
        <v>0.09</v>
      </c>
      <c r="F68" s="4"/>
      <c r="G68" s="4">
        <v>72.900000000000006</v>
      </c>
      <c r="H68" s="4">
        <v>3.1</v>
      </c>
      <c r="I68" s="4">
        <v>7.5</v>
      </c>
      <c r="J68" s="4">
        <v>12</v>
      </c>
      <c r="K68" s="1">
        <v>25</v>
      </c>
      <c r="L68" s="1">
        <v>1</v>
      </c>
      <c r="M68" s="1">
        <v>2.29</v>
      </c>
      <c r="N68" s="5">
        <v>14</v>
      </c>
    </row>
    <row r="69" spans="1:14" x14ac:dyDescent="0.3">
      <c r="A69" s="5">
        <v>68</v>
      </c>
      <c r="B69" s="1" t="s">
        <v>55</v>
      </c>
      <c r="C69" s="1" t="s">
        <v>15</v>
      </c>
      <c r="D69" s="4">
        <v>798</v>
      </c>
      <c r="E69" s="4">
        <v>0.34</v>
      </c>
      <c r="F69" s="4"/>
      <c r="G69" s="4">
        <v>66.7</v>
      </c>
      <c r="H69" s="4">
        <v>3.6</v>
      </c>
      <c r="I69" s="4">
        <v>7</v>
      </c>
      <c r="J69" s="4">
        <v>17</v>
      </c>
      <c r="K69" s="1">
        <v>25</v>
      </c>
      <c r="L69" s="1">
        <v>1</v>
      </c>
      <c r="M69" s="1">
        <v>3.56</v>
      </c>
      <c r="N69" s="5">
        <v>14</v>
      </c>
    </row>
    <row r="70" spans="1:14" x14ac:dyDescent="0.3">
      <c r="A70" s="5">
        <v>69</v>
      </c>
      <c r="B70" s="1" t="s">
        <v>56</v>
      </c>
      <c r="C70" s="1" t="s">
        <v>15</v>
      </c>
      <c r="D70" s="4">
        <v>503</v>
      </c>
      <c r="E70" s="4">
        <v>0.24</v>
      </c>
      <c r="F70" s="4"/>
      <c r="G70" s="4">
        <v>69.099999999999994</v>
      </c>
      <c r="H70" s="4">
        <v>4.0999999999999996</v>
      </c>
      <c r="I70" s="4">
        <v>8.5</v>
      </c>
      <c r="J70" s="4">
        <v>16.8</v>
      </c>
      <c r="K70" s="1">
        <v>25</v>
      </c>
      <c r="L70" s="1">
        <v>1</v>
      </c>
      <c r="M70" s="1">
        <v>2.68</v>
      </c>
      <c r="N70" s="5">
        <v>14</v>
      </c>
    </row>
    <row r="71" spans="1:14" x14ac:dyDescent="0.3">
      <c r="A71" s="5">
        <v>70</v>
      </c>
      <c r="B71" s="1" t="s">
        <v>57</v>
      </c>
      <c r="C71" s="1" t="s">
        <v>15</v>
      </c>
      <c r="D71" s="4">
        <v>718</v>
      </c>
      <c r="E71" s="4">
        <v>0.33</v>
      </c>
      <c r="F71" s="4"/>
      <c r="G71" s="4">
        <v>71.400000000000006</v>
      </c>
      <c r="H71" s="4">
        <v>3.7</v>
      </c>
      <c r="I71" s="4">
        <v>7.7</v>
      </c>
      <c r="J71" s="4">
        <v>16.7</v>
      </c>
      <c r="K71" s="1">
        <v>25</v>
      </c>
      <c r="L71" s="1">
        <v>1</v>
      </c>
      <c r="M71" s="1">
        <v>3.34</v>
      </c>
      <c r="N71" s="5">
        <v>14</v>
      </c>
    </row>
    <row r="72" spans="1:14" ht="27.6" x14ac:dyDescent="0.3">
      <c r="A72" s="5">
        <v>71</v>
      </c>
      <c r="B72" s="1" t="s">
        <v>58</v>
      </c>
      <c r="C72" s="1" t="s">
        <v>24</v>
      </c>
      <c r="D72" s="4">
        <v>1266</v>
      </c>
      <c r="E72" s="4">
        <v>0.69</v>
      </c>
      <c r="F72" s="4"/>
      <c r="G72" s="4">
        <v>66.599999999999994</v>
      </c>
      <c r="H72" s="4"/>
      <c r="I72" s="4">
        <v>14.9</v>
      </c>
      <c r="J72" s="4">
        <v>18.399999999999999</v>
      </c>
      <c r="K72" s="1">
        <v>0</v>
      </c>
      <c r="L72" s="1">
        <v>0.15</v>
      </c>
      <c r="M72" s="1">
        <v>2.99</v>
      </c>
      <c r="N72" s="5">
        <v>15</v>
      </c>
    </row>
    <row r="73" spans="1:14" x14ac:dyDescent="0.3">
      <c r="A73" s="5">
        <v>72</v>
      </c>
      <c r="B73" s="1"/>
      <c r="C73" s="1" t="s">
        <v>24</v>
      </c>
      <c r="D73" s="4">
        <v>1266</v>
      </c>
      <c r="E73" s="4">
        <v>0.69</v>
      </c>
      <c r="F73" s="4"/>
      <c r="G73" s="4">
        <v>66.599999999999994</v>
      </c>
      <c r="H73" s="4"/>
      <c r="I73" s="4">
        <v>14.9</v>
      </c>
      <c r="J73" s="4">
        <v>18.399999999999999</v>
      </c>
      <c r="K73" s="1">
        <v>25</v>
      </c>
      <c r="L73" s="1">
        <v>0.15</v>
      </c>
      <c r="M73" s="1">
        <v>1.788</v>
      </c>
      <c r="N73" s="5">
        <v>15</v>
      </c>
    </row>
    <row r="74" spans="1:14" x14ac:dyDescent="0.3">
      <c r="A74" s="5">
        <v>73</v>
      </c>
      <c r="B74" s="1"/>
      <c r="C74" s="1" t="s">
        <v>24</v>
      </c>
      <c r="D74" s="4">
        <v>1266</v>
      </c>
      <c r="E74" s="4">
        <v>0.69</v>
      </c>
      <c r="F74" s="4"/>
      <c r="G74" s="4">
        <v>66.599999999999994</v>
      </c>
      <c r="H74" s="4"/>
      <c r="I74" s="4">
        <v>14.9</v>
      </c>
      <c r="J74" s="4">
        <v>18.399999999999999</v>
      </c>
      <c r="K74" s="1">
        <v>0</v>
      </c>
      <c r="L74" s="1">
        <v>1</v>
      </c>
      <c r="M74" s="1">
        <v>6.3</v>
      </c>
      <c r="N74" s="5">
        <v>15</v>
      </c>
    </row>
    <row r="75" spans="1:14" x14ac:dyDescent="0.3">
      <c r="A75" s="5">
        <v>74</v>
      </c>
      <c r="B75" s="1"/>
      <c r="C75" s="1" t="s">
        <v>24</v>
      </c>
      <c r="D75" s="4">
        <v>1266</v>
      </c>
      <c r="E75" s="4">
        <v>0.69</v>
      </c>
      <c r="F75" s="4"/>
      <c r="G75" s="4">
        <v>66.599999999999994</v>
      </c>
      <c r="H75" s="4"/>
      <c r="I75" s="4">
        <v>14.9</v>
      </c>
      <c r="J75" s="4">
        <v>18.399999999999999</v>
      </c>
      <c r="K75" s="1">
        <v>25</v>
      </c>
      <c r="L75" s="1">
        <v>1</v>
      </c>
      <c r="M75" s="1">
        <v>4.62</v>
      </c>
      <c r="N75" s="5">
        <v>15</v>
      </c>
    </row>
    <row r="76" spans="1:14" ht="27.6" x14ac:dyDescent="0.3">
      <c r="A76" s="5">
        <v>75</v>
      </c>
      <c r="B76" s="1" t="s">
        <v>59</v>
      </c>
      <c r="C76" s="1" t="s">
        <v>24</v>
      </c>
      <c r="D76" s="4">
        <v>2013</v>
      </c>
      <c r="E76" s="4">
        <v>1.173</v>
      </c>
      <c r="F76" s="4"/>
      <c r="G76" s="4">
        <v>68</v>
      </c>
      <c r="H76" s="4"/>
      <c r="I76" s="4">
        <v>15.1</v>
      </c>
      <c r="J76" s="4">
        <v>16.899999999999999</v>
      </c>
      <c r="K76" s="1">
        <v>0</v>
      </c>
      <c r="L76" s="1">
        <v>0.15</v>
      </c>
      <c r="M76" s="1">
        <v>3.714</v>
      </c>
      <c r="N76" s="5">
        <v>15</v>
      </c>
    </row>
    <row r="77" spans="1:14" x14ac:dyDescent="0.3">
      <c r="A77" s="5">
        <v>76</v>
      </c>
      <c r="B77" s="1"/>
      <c r="C77" s="1" t="s">
        <v>24</v>
      </c>
      <c r="D77" s="4">
        <v>2013</v>
      </c>
      <c r="E77" s="4">
        <v>1.173</v>
      </c>
      <c r="F77" s="4"/>
      <c r="G77" s="4">
        <v>68</v>
      </c>
      <c r="H77" s="4"/>
      <c r="I77" s="4">
        <v>15.1</v>
      </c>
      <c r="J77" s="4">
        <v>16.899999999999999</v>
      </c>
      <c r="K77" s="1">
        <v>25</v>
      </c>
      <c r="L77" s="1">
        <v>0.15</v>
      </c>
      <c r="M77" s="1">
        <v>2.15</v>
      </c>
      <c r="N77" s="5">
        <v>15</v>
      </c>
    </row>
    <row r="78" spans="1:14" x14ac:dyDescent="0.3">
      <c r="A78" s="5">
        <v>77</v>
      </c>
      <c r="B78" s="1"/>
      <c r="C78" s="1" t="s">
        <v>24</v>
      </c>
      <c r="D78" s="4">
        <v>2013</v>
      </c>
      <c r="E78" s="4">
        <v>1.173</v>
      </c>
      <c r="F78" s="4"/>
      <c r="G78" s="4">
        <v>68</v>
      </c>
      <c r="H78" s="4"/>
      <c r="I78" s="4">
        <v>15.1</v>
      </c>
      <c r="J78" s="4">
        <v>16.899999999999999</v>
      </c>
      <c r="K78" s="1">
        <v>0</v>
      </c>
      <c r="L78" s="1">
        <v>1</v>
      </c>
      <c r="M78" s="1">
        <v>8.59</v>
      </c>
      <c r="N78" s="5">
        <v>15</v>
      </c>
    </row>
    <row r="79" spans="1:14" x14ac:dyDescent="0.3">
      <c r="A79" s="5">
        <v>78</v>
      </c>
      <c r="B79" s="1"/>
      <c r="C79" s="1" t="s">
        <v>24</v>
      </c>
      <c r="D79" s="4">
        <v>2013</v>
      </c>
      <c r="E79" s="4">
        <v>1.173</v>
      </c>
      <c r="F79" s="4"/>
      <c r="G79" s="4">
        <v>68</v>
      </c>
      <c r="H79" s="4"/>
      <c r="I79" s="4">
        <v>15.1</v>
      </c>
      <c r="J79" s="4">
        <v>16.899999999999999</v>
      </c>
      <c r="K79" s="1">
        <v>25</v>
      </c>
      <c r="L79" s="1">
        <v>1</v>
      </c>
      <c r="M79" s="1">
        <v>6.06</v>
      </c>
      <c r="N79" s="5">
        <v>15</v>
      </c>
    </row>
    <row r="80" spans="1:14" ht="27.6" x14ac:dyDescent="0.3">
      <c r="A80" s="5">
        <v>79</v>
      </c>
      <c r="B80" s="1" t="s">
        <v>60</v>
      </c>
      <c r="C80" s="1" t="s">
        <v>24</v>
      </c>
      <c r="D80" s="4">
        <v>1400</v>
      </c>
      <c r="E80" s="4">
        <v>0.78</v>
      </c>
      <c r="F80" s="4"/>
      <c r="G80" s="4">
        <v>68.099999999999994</v>
      </c>
      <c r="H80" s="4"/>
      <c r="I80" s="4">
        <v>15.5</v>
      </c>
      <c r="J80" s="4">
        <v>16.399999999999999</v>
      </c>
      <c r="K80" s="1">
        <v>0</v>
      </c>
      <c r="L80" s="1">
        <v>0.15</v>
      </c>
      <c r="M80" s="1">
        <v>2.69</v>
      </c>
      <c r="N80" s="5">
        <v>15</v>
      </c>
    </row>
    <row r="81" spans="1:14" x14ac:dyDescent="0.3">
      <c r="A81" s="5">
        <v>80</v>
      </c>
      <c r="B81" s="1"/>
      <c r="C81" s="1" t="s">
        <v>24</v>
      </c>
      <c r="D81" s="4">
        <v>1400</v>
      </c>
      <c r="E81" s="4">
        <v>0.78</v>
      </c>
      <c r="F81" s="4"/>
      <c r="G81" s="4">
        <v>68.099999999999994</v>
      </c>
      <c r="H81" s="4"/>
      <c r="I81" s="4">
        <v>15.5</v>
      </c>
      <c r="J81" s="4">
        <v>16.399999999999999</v>
      </c>
      <c r="K81" s="1">
        <v>25</v>
      </c>
      <c r="L81" s="1">
        <v>0.15</v>
      </c>
      <c r="M81" s="1">
        <v>1.5</v>
      </c>
      <c r="N81" s="5">
        <v>15</v>
      </c>
    </row>
    <row r="82" spans="1:14" x14ac:dyDescent="0.3">
      <c r="A82" s="5">
        <v>81</v>
      </c>
      <c r="B82" s="1"/>
      <c r="C82" s="1" t="s">
        <v>24</v>
      </c>
      <c r="D82" s="4">
        <v>1400</v>
      </c>
      <c r="E82" s="4">
        <v>0.78</v>
      </c>
      <c r="F82" s="4"/>
      <c r="G82" s="4">
        <v>68.099999999999994</v>
      </c>
      <c r="H82" s="4"/>
      <c r="I82" s="4">
        <v>15.5</v>
      </c>
      <c r="J82" s="4">
        <v>16.399999999999999</v>
      </c>
      <c r="K82" s="1">
        <v>0</v>
      </c>
      <c r="L82" s="1">
        <v>1</v>
      </c>
      <c r="M82" s="1">
        <v>6.24</v>
      </c>
      <c r="N82" s="5">
        <v>15</v>
      </c>
    </row>
    <row r="83" spans="1:14" x14ac:dyDescent="0.3">
      <c r="A83" s="5">
        <v>82</v>
      </c>
      <c r="B83" s="1"/>
      <c r="C83" s="1" t="s">
        <v>24</v>
      </c>
      <c r="D83" s="4">
        <v>1400</v>
      </c>
      <c r="E83" s="4">
        <v>0.78</v>
      </c>
      <c r="F83" s="4"/>
      <c r="G83" s="4">
        <v>68.099999999999994</v>
      </c>
      <c r="H83" s="4"/>
      <c r="I83" s="4">
        <v>15.5</v>
      </c>
      <c r="J83" s="4">
        <v>16.399999999999999</v>
      </c>
      <c r="K83" s="1">
        <v>25</v>
      </c>
      <c r="L83" s="1">
        <v>1</v>
      </c>
      <c r="M83" s="1">
        <v>4.05</v>
      </c>
      <c r="N83" s="5">
        <v>15</v>
      </c>
    </row>
    <row r="84" spans="1:14" ht="27.6" x14ac:dyDescent="0.3">
      <c r="A84" s="5">
        <v>83</v>
      </c>
      <c r="B84" s="1" t="s">
        <v>61</v>
      </c>
      <c r="C84" s="1" t="s">
        <v>24</v>
      </c>
      <c r="D84" s="4">
        <v>1398</v>
      </c>
      <c r="E84" s="4">
        <v>0.88</v>
      </c>
      <c r="F84" s="4"/>
      <c r="G84" s="4">
        <v>68.2</v>
      </c>
      <c r="H84" s="4"/>
      <c r="I84" s="4">
        <v>15.3</v>
      </c>
      <c r="J84" s="4">
        <v>16.5</v>
      </c>
      <c r="K84" s="1">
        <v>0</v>
      </c>
      <c r="L84" s="1">
        <v>0.15</v>
      </c>
      <c r="M84" s="1">
        <v>3.46</v>
      </c>
      <c r="N84" s="5">
        <v>15</v>
      </c>
    </row>
    <row r="85" spans="1:14" x14ac:dyDescent="0.3">
      <c r="A85" s="5">
        <v>84</v>
      </c>
      <c r="B85" s="1"/>
      <c r="C85" s="1" t="s">
        <v>24</v>
      </c>
      <c r="D85" s="4">
        <v>1398</v>
      </c>
      <c r="E85" s="4">
        <v>0.88</v>
      </c>
      <c r="F85" s="4"/>
      <c r="G85" s="4">
        <v>68.2</v>
      </c>
      <c r="H85" s="4"/>
      <c r="I85" s="4">
        <v>15.3</v>
      </c>
      <c r="J85" s="4">
        <v>16.5</v>
      </c>
      <c r="K85" s="1">
        <v>25</v>
      </c>
      <c r="L85" s="1">
        <v>0.15</v>
      </c>
      <c r="M85" s="1">
        <v>2.0499999999999998</v>
      </c>
      <c r="N85" s="5">
        <v>15</v>
      </c>
    </row>
    <row r="86" spans="1:14" x14ac:dyDescent="0.3">
      <c r="A86" s="5">
        <v>85</v>
      </c>
      <c r="B86" s="1"/>
      <c r="C86" s="1" t="s">
        <v>24</v>
      </c>
      <c r="D86" s="4">
        <v>1398</v>
      </c>
      <c r="E86" s="4">
        <v>0.88</v>
      </c>
      <c r="F86" s="4"/>
      <c r="G86" s="4">
        <v>68.2</v>
      </c>
      <c r="H86" s="4"/>
      <c r="I86" s="4">
        <v>15.3</v>
      </c>
      <c r="J86" s="4">
        <v>16.5</v>
      </c>
      <c r="K86" s="1">
        <v>0</v>
      </c>
      <c r="L86" s="1">
        <v>1</v>
      </c>
      <c r="M86" s="1">
        <v>7.2190000000000003</v>
      </c>
      <c r="N86" s="5">
        <v>15</v>
      </c>
    </row>
    <row r="87" spans="1:14" x14ac:dyDescent="0.3">
      <c r="A87" s="5">
        <v>86</v>
      </c>
      <c r="B87" s="1"/>
      <c r="C87" s="1" t="s">
        <v>24</v>
      </c>
      <c r="D87" s="4">
        <v>1398</v>
      </c>
      <c r="E87" s="4">
        <v>0.88</v>
      </c>
      <c r="F87" s="4"/>
      <c r="G87" s="4">
        <v>68.2</v>
      </c>
      <c r="H87" s="4"/>
      <c r="I87" s="4">
        <v>15.3</v>
      </c>
      <c r="J87" s="4">
        <v>16.5</v>
      </c>
      <c r="K87" s="1">
        <v>25</v>
      </c>
      <c r="L87" s="1">
        <v>1</v>
      </c>
      <c r="M87" s="1">
        <v>4.96</v>
      </c>
      <c r="N87" s="5">
        <v>15</v>
      </c>
    </row>
    <row r="88" spans="1:14" x14ac:dyDescent="0.3">
      <c r="A88" s="5">
        <v>87</v>
      </c>
      <c r="B88" s="1" t="s">
        <v>62</v>
      </c>
      <c r="C88" s="1" t="s">
        <v>15</v>
      </c>
      <c r="D88" s="4">
        <v>2541.3000000000002</v>
      </c>
      <c r="E88" s="4">
        <v>1.52</v>
      </c>
      <c r="F88" s="4"/>
      <c r="G88" s="4">
        <v>81.52</v>
      </c>
      <c r="H88" s="4">
        <v>0.98</v>
      </c>
      <c r="I88" s="4">
        <v>9.65</v>
      </c>
      <c r="J88" s="4">
        <v>7.85</v>
      </c>
      <c r="K88" s="1">
        <v>0</v>
      </c>
      <c r="L88" s="1">
        <v>0.15</v>
      </c>
      <c r="M88" s="1">
        <v>1.37</v>
      </c>
      <c r="N88" s="5">
        <v>16</v>
      </c>
    </row>
    <row r="89" spans="1:14" x14ac:dyDescent="0.3">
      <c r="A89" s="5">
        <v>88</v>
      </c>
      <c r="B89" s="1"/>
      <c r="C89" s="1" t="s">
        <v>15</v>
      </c>
      <c r="D89" s="4">
        <v>2541.3000000000002</v>
      </c>
      <c r="E89" s="4">
        <v>1.52</v>
      </c>
      <c r="F89" s="4"/>
      <c r="G89" s="4">
        <v>81.52</v>
      </c>
      <c r="H89" s="4">
        <v>0.98</v>
      </c>
      <c r="I89" s="4">
        <v>9.65</v>
      </c>
      <c r="J89" s="4">
        <v>7.85</v>
      </c>
      <c r="K89" s="1">
        <v>0</v>
      </c>
      <c r="L89" s="1">
        <v>1</v>
      </c>
      <c r="M89" s="1">
        <v>4.54</v>
      </c>
      <c r="N89" s="5">
        <v>16</v>
      </c>
    </row>
    <row r="90" spans="1:14" x14ac:dyDescent="0.3">
      <c r="A90" s="5">
        <v>89</v>
      </c>
      <c r="B90" s="1"/>
      <c r="C90" s="1" t="s">
        <v>15</v>
      </c>
      <c r="D90" s="4">
        <v>2541.3000000000002</v>
      </c>
      <c r="E90" s="4">
        <v>1.52</v>
      </c>
      <c r="F90" s="4"/>
      <c r="G90" s="4">
        <v>81.52</v>
      </c>
      <c r="H90" s="4">
        <v>0.98</v>
      </c>
      <c r="I90" s="4">
        <v>9.65</v>
      </c>
      <c r="J90" s="4">
        <v>7.85</v>
      </c>
      <c r="K90" s="1">
        <v>25</v>
      </c>
      <c r="L90" s="1">
        <v>0.15</v>
      </c>
      <c r="M90" s="1">
        <v>0.78</v>
      </c>
      <c r="N90" s="5">
        <v>16</v>
      </c>
    </row>
    <row r="91" spans="1:14" x14ac:dyDescent="0.3">
      <c r="A91" s="5">
        <v>90</v>
      </c>
      <c r="B91" s="1"/>
      <c r="C91" s="1" t="s">
        <v>15</v>
      </c>
      <c r="D91" s="4">
        <v>2541.3000000000002</v>
      </c>
      <c r="E91" s="4">
        <v>1.52</v>
      </c>
      <c r="F91" s="4"/>
      <c r="G91" s="4">
        <v>81.52</v>
      </c>
      <c r="H91" s="4">
        <v>0.98</v>
      </c>
      <c r="I91" s="4">
        <v>9.65</v>
      </c>
      <c r="J91" s="4">
        <v>7.85</v>
      </c>
      <c r="K91" s="1">
        <v>25</v>
      </c>
      <c r="L91" s="1">
        <v>1</v>
      </c>
      <c r="M91" s="1">
        <v>2.86</v>
      </c>
      <c r="N91" s="5">
        <v>16</v>
      </c>
    </row>
    <row r="92" spans="1:14" x14ac:dyDescent="0.3">
      <c r="A92" s="5">
        <v>91</v>
      </c>
      <c r="B92" s="1" t="s">
        <v>63</v>
      </c>
      <c r="C92" s="1" t="s">
        <v>15</v>
      </c>
      <c r="D92" s="4">
        <v>1241.7</v>
      </c>
      <c r="E92" s="4">
        <v>0.68</v>
      </c>
      <c r="F92" s="4"/>
      <c r="G92" s="4">
        <v>75.72</v>
      </c>
      <c r="H92" s="4">
        <v>1.02</v>
      </c>
      <c r="I92" s="4">
        <v>14.52</v>
      </c>
      <c r="J92" s="4">
        <v>8.68</v>
      </c>
      <c r="K92" s="1">
        <v>0</v>
      </c>
      <c r="L92" s="1">
        <v>0.15</v>
      </c>
      <c r="M92" s="1">
        <v>1.67</v>
      </c>
      <c r="N92" s="5">
        <v>16</v>
      </c>
    </row>
    <row r="93" spans="1:14" x14ac:dyDescent="0.3">
      <c r="A93" s="5">
        <v>92</v>
      </c>
      <c r="B93" s="1"/>
      <c r="C93" s="1" t="s">
        <v>15</v>
      </c>
      <c r="D93" s="4">
        <v>1241.7</v>
      </c>
      <c r="E93" s="4">
        <v>0.68</v>
      </c>
      <c r="F93" s="4"/>
      <c r="G93" s="4">
        <v>75.72</v>
      </c>
      <c r="H93" s="4">
        <v>1.02</v>
      </c>
      <c r="I93" s="4">
        <v>14.52</v>
      </c>
      <c r="J93" s="4">
        <v>8.68</v>
      </c>
      <c r="K93" s="1">
        <v>0</v>
      </c>
      <c r="L93" s="1">
        <v>1</v>
      </c>
      <c r="M93" s="1">
        <v>4.17</v>
      </c>
      <c r="N93" s="5">
        <v>16</v>
      </c>
    </row>
    <row r="94" spans="1:14" x14ac:dyDescent="0.3">
      <c r="A94" s="5">
        <v>93</v>
      </c>
      <c r="B94" s="1"/>
      <c r="C94" s="1" t="s">
        <v>15</v>
      </c>
      <c r="D94" s="4">
        <v>1241.7</v>
      </c>
      <c r="E94" s="4">
        <v>0.68</v>
      </c>
      <c r="F94" s="4"/>
      <c r="G94" s="4">
        <v>75.72</v>
      </c>
      <c r="H94" s="4">
        <v>1.02</v>
      </c>
      <c r="I94" s="4">
        <v>14.52</v>
      </c>
      <c r="J94" s="4">
        <v>8.68</v>
      </c>
      <c r="K94" s="1">
        <v>25</v>
      </c>
      <c r="L94" s="1">
        <v>0.15</v>
      </c>
      <c r="M94" s="1">
        <v>0.97</v>
      </c>
      <c r="N94" s="5">
        <v>16</v>
      </c>
    </row>
    <row r="95" spans="1:14" x14ac:dyDescent="0.3">
      <c r="A95" s="5">
        <v>94</v>
      </c>
      <c r="B95" s="1"/>
      <c r="C95" s="1" t="s">
        <v>15</v>
      </c>
      <c r="D95" s="4">
        <v>1241.7</v>
      </c>
      <c r="E95" s="4">
        <v>0.68</v>
      </c>
      <c r="F95" s="4"/>
      <c r="G95" s="4">
        <v>75.72</v>
      </c>
      <c r="H95" s="4">
        <v>1.02</v>
      </c>
      <c r="I95" s="4">
        <v>14.52</v>
      </c>
      <c r="J95" s="4">
        <v>8.68</v>
      </c>
      <c r="K95" s="1">
        <v>25</v>
      </c>
      <c r="L95" s="1">
        <v>1</v>
      </c>
      <c r="M95" s="1">
        <v>2.75</v>
      </c>
      <c r="N95" s="5">
        <v>16</v>
      </c>
    </row>
    <row r="96" spans="1:14" x14ac:dyDescent="0.3">
      <c r="A96" s="5">
        <v>95</v>
      </c>
      <c r="B96" s="1" t="s">
        <v>64</v>
      </c>
      <c r="C96" s="1" t="s">
        <v>15</v>
      </c>
      <c r="D96" s="4">
        <v>1172.0999999999999</v>
      </c>
      <c r="E96" s="4">
        <v>0.59</v>
      </c>
      <c r="F96" s="4"/>
      <c r="G96" s="4">
        <v>75.349999999999994</v>
      </c>
      <c r="H96" s="4">
        <v>1.1200000000000001</v>
      </c>
      <c r="I96" s="4">
        <v>16.28</v>
      </c>
      <c r="J96" s="4">
        <v>7.25</v>
      </c>
      <c r="K96" s="1">
        <v>0</v>
      </c>
      <c r="L96" s="1">
        <v>0.15</v>
      </c>
      <c r="M96" s="1">
        <v>1.82</v>
      </c>
      <c r="N96" s="5">
        <v>16</v>
      </c>
    </row>
    <row r="97" spans="1:14" x14ac:dyDescent="0.3">
      <c r="A97" s="5">
        <v>96</v>
      </c>
      <c r="B97" s="1"/>
      <c r="C97" s="1" t="s">
        <v>15</v>
      </c>
      <c r="D97" s="4">
        <v>1172.0999999999999</v>
      </c>
      <c r="E97" s="4">
        <v>0.59</v>
      </c>
      <c r="F97" s="4"/>
      <c r="G97" s="4">
        <v>75.349999999999994</v>
      </c>
      <c r="H97" s="4">
        <v>1.1200000000000001</v>
      </c>
      <c r="I97" s="4">
        <v>16.28</v>
      </c>
      <c r="J97" s="4">
        <v>7.25</v>
      </c>
      <c r="K97" s="1">
        <v>0</v>
      </c>
      <c r="L97" s="1">
        <v>1</v>
      </c>
      <c r="M97" s="1">
        <v>4.26</v>
      </c>
      <c r="N97" s="5">
        <v>16</v>
      </c>
    </row>
    <row r="98" spans="1:14" x14ac:dyDescent="0.3">
      <c r="A98" s="5">
        <v>97</v>
      </c>
      <c r="B98" s="1"/>
      <c r="C98" s="1" t="s">
        <v>15</v>
      </c>
      <c r="D98" s="4">
        <v>1172.0999999999999</v>
      </c>
      <c r="E98" s="4">
        <v>0.59</v>
      </c>
      <c r="F98" s="4"/>
      <c r="G98" s="4">
        <v>75.349999999999994</v>
      </c>
      <c r="H98" s="4">
        <v>1.1200000000000001</v>
      </c>
      <c r="I98" s="4">
        <v>16.28</v>
      </c>
      <c r="J98" s="4">
        <v>7.25</v>
      </c>
      <c r="K98" s="1">
        <v>25</v>
      </c>
      <c r="L98" s="1">
        <v>0.15</v>
      </c>
      <c r="M98" s="1">
        <v>0.81</v>
      </c>
      <c r="N98" s="5">
        <v>16</v>
      </c>
    </row>
    <row r="99" spans="1:14" x14ac:dyDescent="0.3">
      <c r="A99" s="5">
        <v>98</v>
      </c>
      <c r="B99" s="1"/>
      <c r="C99" s="1" t="s">
        <v>15</v>
      </c>
      <c r="D99" s="4">
        <v>1172.0999999999999</v>
      </c>
      <c r="E99" s="4">
        <v>0.59</v>
      </c>
      <c r="F99" s="4"/>
      <c r="G99" s="4">
        <v>75.349999999999994</v>
      </c>
      <c r="H99" s="4">
        <v>1.1200000000000001</v>
      </c>
      <c r="I99" s="4">
        <v>16.28</v>
      </c>
      <c r="J99" s="4">
        <v>7.25</v>
      </c>
      <c r="K99" s="1">
        <v>25</v>
      </c>
      <c r="L99" s="1">
        <v>1</v>
      </c>
      <c r="M99" s="1">
        <v>2.12</v>
      </c>
      <c r="N99" s="5">
        <v>16</v>
      </c>
    </row>
    <row r="100" spans="1:14" x14ac:dyDescent="0.3">
      <c r="A100" s="5">
        <v>99</v>
      </c>
      <c r="B100" s="1" t="s">
        <v>65</v>
      </c>
      <c r="C100" s="1" t="s">
        <v>15</v>
      </c>
      <c r="D100" s="4">
        <v>1082</v>
      </c>
      <c r="E100" s="4">
        <v>2.5779999999999998</v>
      </c>
      <c r="F100" s="4"/>
      <c r="G100" s="4"/>
      <c r="H100" s="4"/>
      <c r="I100" s="4">
        <v>9.44</v>
      </c>
      <c r="J100" s="4">
        <v>12.65</v>
      </c>
      <c r="K100" s="1">
        <v>0</v>
      </c>
      <c r="L100" s="1">
        <v>1</v>
      </c>
      <c r="M100" s="1">
        <v>5.36</v>
      </c>
      <c r="N100" s="5">
        <v>17</v>
      </c>
    </row>
    <row r="101" spans="1:14" x14ac:dyDescent="0.3">
      <c r="A101" s="5">
        <v>100</v>
      </c>
      <c r="B101" s="1"/>
      <c r="C101" s="1" t="s">
        <v>15</v>
      </c>
      <c r="D101" s="4">
        <v>1082</v>
      </c>
      <c r="E101" s="4">
        <v>2.5779999999999998</v>
      </c>
      <c r="F101" s="4"/>
      <c r="G101" s="4"/>
      <c r="H101" s="4"/>
      <c r="I101" s="4">
        <v>9.44</v>
      </c>
      <c r="J101" s="4">
        <v>12.65</v>
      </c>
      <c r="K101" s="1">
        <v>25</v>
      </c>
      <c r="L101" s="1">
        <v>1</v>
      </c>
      <c r="M101" s="1">
        <v>3.78</v>
      </c>
      <c r="N101" s="5">
        <v>17</v>
      </c>
    </row>
    <row r="102" spans="1:14" x14ac:dyDescent="0.3">
      <c r="A102" s="5">
        <v>101</v>
      </c>
      <c r="B102" s="1"/>
      <c r="C102" s="1" t="s">
        <v>15</v>
      </c>
      <c r="D102" s="4">
        <v>1082</v>
      </c>
      <c r="E102" s="4">
        <v>2.5779999999999998</v>
      </c>
      <c r="F102" s="4"/>
      <c r="G102" s="4"/>
      <c r="H102" s="4"/>
      <c r="I102" s="4">
        <v>9.44</v>
      </c>
      <c r="J102" s="4">
        <v>12.65</v>
      </c>
      <c r="K102" s="1">
        <v>25</v>
      </c>
      <c r="L102" s="1">
        <v>0.15</v>
      </c>
      <c r="M102" s="1">
        <v>1.29</v>
      </c>
      <c r="N102" s="5">
        <v>17</v>
      </c>
    </row>
    <row r="103" spans="1:14" x14ac:dyDescent="0.3">
      <c r="A103" s="5">
        <v>102</v>
      </c>
      <c r="B103" s="1" t="s">
        <v>66</v>
      </c>
      <c r="C103" s="1" t="s">
        <v>15</v>
      </c>
      <c r="D103" s="4">
        <v>1793</v>
      </c>
      <c r="E103" s="4">
        <v>0.86499999999999999</v>
      </c>
      <c r="F103" s="4"/>
      <c r="G103" s="4"/>
      <c r="H103" s="4"/>
      <c r="I103" s="4">
        <v>8.02</v>
      </c>
      <c r="J103" s="4">
        <v>10.86</v>
      </c>
      <c r="K103" s="1">
        <v>0</v>
      </c>
      <c r="L103" s="1">
        <v>1</v>
      </c>
      <c r="M103" s="1">
        <v>7.6</v>
      </c>
      <c r="N103" s="5">
        <v>17</v>
      </c>
    </row>
    <row r="104" spans="1:14" x14ac:dyDescent="0.3">
      <c r="A104" s="5">
        <v>103</v>
      </c>
      <c r="B104" s="1"/>
      <c r="C104" s="1" t="s">
        <v>15</v>
      </c>
      <c r="D104" s="4">
        <v>1793</v>
      </c>
      <c r="E104" s="4">
        <v>0.86499999999999999</v>
      </c>
      <c r="F104" s="4"/>
      <c r="G104" s="4"/>
      <c r="H104" s="4"/>
      <c r="I104" s="4">
        <v>8.02</v>
      </c>
      <c r="J104" s="4">
        <v>10.86</v>
      </c>
      <c r="K104" s="1">
        <v>25</v>
      </c>
      <c r="L104" s="1">
        <v>1</v>
      </c>
      <c r="M104" s="1">
        <v>5.01</v>
      </c>
      <c r="N104" s="5">
        <v>17</v>
      </c>
    </row>
    <row r="105" spans="1:14" x14ac:dyDescent="0.3">
      <c r="A105" s="5">
        <v>104</v>
      </c>
      <c r="B105" s="1"/>
      <c r="C105" s="1" t="s">
        <v>15</v>
      </c>
      <c r="D105" s="4">
        <v>1793</v>
      </c>
      <c r="E105" s="4">
        <v>0.86499999999999999</v>
      </c>
      <c r="F105" s="4"/>
      <c r="G105" s="4"/>
      <c r="H105" s="4"/>
      <c r="I105" s="4">
        <v>8.02</v>
      </c>
      <c r="J105" s="4">
        <v>10.86</v>
      </c>
      <c r="K105" s="1">
        <v>25</v>
      </c>
      <c r="L105" s="1">
        <v>0.15</v>
      </c>
      <c r="M105" s="1">
        <v>1.38</v>
      </c>
      <c r="N105" s="5">
        <v>17</v>
      </c>
    </row>
    <row r="106" spans="1:14" x14ac:dyDescent="0.3">
      <c r="A106" s="5">
        <v>105</v>
      </c>
      <c r="B106" s="1" t="s">
        <v>67</v>
      </c>
      <c r="C106" s="1" t="s">
        <v>15</v>
      </c>
      <c r="D106" s="4">
        <v>1064</v>
      </c>
      <c r="E106" s="4">
        <v>0.53559999999999997</v>
      </c>
      <c r="F106" s="4"/>
      <c r="G106" s="4">
        <v>70.400000000000006</v>
      </c>
      <c r="H106" s="4">
        <v>1.2</v>
      </c>
      <c r="I106" s="4">
        <v>10.199999999999999</v>
      </c>
      <c r="J106" s="4">
        <v>16</v>
      </c>
      <c r="K106" s="1">
        <v>0</v>
      </c>
      <c r="L106" s="1">
        <v>1</v>
      </c>
      <c r="M106" s="1">
        <v>4.57</v>
      </c>
      <c r="N106" s="5">
        <v>18</v>
      </c>
    </row>
    <row r="107" spans="1:14" x14ac:dyDescent="0.3">
      <c r="A107" s="5">
        <v>106</v>
      </c>
      <c r="B107" s="1"/>
      <c r="C107" s="1" t="s">
        <v>15</v>
      </c>
      <c r="D107" s="4">
        <v>1064</v>
      </c>
      <c r="E107" s="4">
        <v>0.53559999999999997</v>
      </c>
      <c r="F107" s="4"/>
      <c r="G107" s="4">
        <v>70.400000000000006</v>
      </c>
      <c r="H107" s="4">
        <v>1.2</v>
      </c>
      <c r="I107" s="4">
        <v>10.199999999999999</v>
      </c>
      <c r="J107" s="4">
        <v>16</v>
      </c>
      <c r="K107" s="1">
        <v>25</v>
      </c>
      <c r="L107" s="1">
        <v>1</v>
      </c>
      <c r="M107" s="1">
        <v>2.96</v>
      </c>
      <c r="N107" s="5">
        <v>18</v>
      </c>
    </row>
    <row r="108" spans="1:14" x14ac:dyDescent="0.3">
      <c r="A108" s="5">
        <v>107</v>
      </c>
      <c r="B108" s="1" t="s">
        <v>68</v>
      </c>
      <c r="C108" s="1" t="s">
        <v>15</v>
      </c>
      <c r="D108" s="4">
        <v>567</v>
      </c>
      <c r="E108" s="4">
        <v>0.29809999999999998</v>
      </c>
      <c r="F108" s="4"/>
      <c r="G108" s="4">
        <v>69.2</v>
      </c>
      <c r="H108" s="4">
        <v>1.2</v>
      </c>
      <c r="I108" s="4">
        <v>12.7</v>
      </c>
      <c r="J108" s="4">
        <v>14.3</v>
      </c>
      <c r="K108" s="1">
        <v>0</v>
      </c>
      <c r="L108" s="1">
        <v>1</v>
      </c>
      <c r="M108" s="1">
        <v>2.7</v>
      </c>
      <c r="N108" s="5">
        <v>18</v>
      </c>
    </row>
    <row r="109" spans="1:14" x14ac:dyDescent="0.3">
      <c r="A109" s="5">
        <v>108</v>
      </c>
      <c r="B109" s="1"/>
      <c r="C109" s="1" t="s">
        <v>15</v>
      </c>
      <c r="D109" s="4">
        <v>567</v>
      </c>
      <c r="E109" s="4">
        <v>0.29809999999999998</v>
      </c>
      <c r="F109" s="4"/>
      <c r="G109" s="4">
        <v>69.2</v>
      </c>
      <c r="H109" s="4">
        <v>1.2</v>
      </c>
      <c r="I109" s="4">
        <v>12.7</v>
      </c>
      <c r="J109" s="4">
        <v>14.3</v>
      </c>
      <c r="K109" s="1">
        <v>25</v>
      </c>
      <c r="L109" s="1">
        <v>1</v>
      </c>
      <c r="M109" s="1">
        <v>1.94</v>
      </c>
      <c r="N109" s="5">
        <v>18</v>
      </c>
    </row>
    <row r="110" spans="1:14" x14ac:dyDescent="0.3">
      <c r="A110" s="5">
        <v>109</v>
      </c>
      <c r="B110" s="1" t="s">
        <v>69</v>
      </c>
      <c r="C110" s="1" t="s">
        <v>15</v>
      </c>
      <c r="D110" s="4">
        <v>855</v>
      </c>
      <c r="E110" s="4">
        <v>0.45</v>
      </c>
      <c r="F110" s="4"/>
      <c r="G110" s="4">
        <v>64.760000000000005</v>
      </c>
      <c r="H110" s="4">
        <v>3.87</v>
      </c>
      <c r="I110" s="4">
        <v>13.05</v>
      </c>
      <c r="J110" s="4"/>
      <c r="K110" s="1">
        <v>0</v>
      </c>
      <c r="L110" s="1">
        <v>1</v>
      </c>
      <c r="M110" s="1">
        <v>4.1900000000000004</v>
      </c>
      <c r="N110" s="5">
        <v>19</v>
      </c>
    </row>
    <row r="111" spans="1:14" x14ac:dyDescent="0.3">
      <c r="A111" s="5">
        <v>110</v>
      </c>
      <c r="B111" s="1"/>
      <c r="C111" s="1" t="s">
        <v>15</v>
      </c>
      <c r="D111" s="4">
        <v>855</v>
      </c>
      <c r="E111" s="4">
        <v>0.45</v>
      </c>
      <c r="F111" s="4"/>
      <c r="G111" s="4">
        <v>64.760000000000005</v>
      </c>
      <c r="H111" s="4">
        <v>3.87</v>
      </c>
      <c r="I111" s="4">
        <v>13.05</v>
      </c>
      <c r="J111" s="4"/>
      <c r="K111" s="1">
        <v>25</v>
      </c>
      <c r="L111" s="1">
        <v>1</v>
      </c>
      <c r="M111" s="1">
        <v>3.33</v>
      </c>
      <c r="N111" s="5">
        <v>19</v>
      </c>
    </row>
    <row r="112" spans="1:14" x14ac:dyDescent="0.3">
      <c r="A112" s="5">
        <v>111</v>
      </c>
      <c r="B112" s="1" t="s">
        <v>70</v>
      </c>
      <c r="C112" s="1" t="s">
        <v>15</v>
      </c>
      <c r="D112" s="4">
        <v>1338</v>
      </c>
      <c r="E112" s="4">
        <v>0.68</v>
      </c>
      <c r="F112" s="4"/>
      <c r="G112" s="4">
        <v>66.540000000000006</v>
      </c>
      <c r="H112" s="4">
        <v>4.01</v>
      </c>
      <c r="I112" s="4">
        <v>11.32</v>
      </c>
      <c r="J112" s="4"/>
      <c r="K112" s="1">
        <v>0</v>
      </c>
      <c r="L112" s="1">
        <v>1</v>
      </c>
      <c r="M112" s="1">
        <v>5.03</v>
      </c>
      <c r="N112" s="5">
        <v>19</v>
      </c>
    </row>
    <row r="113" spans="1:14" x14ac:dyDescent="0.3">
      <c r="A113" s="5">
        <v>112</v>
      </c>
      <c r="B113" s="1"/>
      <c r="C113" s="1" t="s">
        <v>15</v>
      </c>
      <c r="D113" s="4">
        <v>1338</v>
      </c>
      <c r="E113" s="4">
        <v>0.68</v>
      </c>
      <c r="F113" s="4"/>
      <c r="G113" s="4">
        <v>66.540000000000006</v>
      </c>
      <c r="H113" s="4">
        <v>4.01</v>
      </c>
      <c r="I113" s="4">
        <v>11.32</v>
      </c>
      <c r="J113" s="4"/>
      <c r="K113" s="1">
        <v>25</v>
      </c>
      <c r="L113" s="1">
        <v>1</v>
      </c>
      <c r="M113" s="1">
        <v>3.57</v>
      </c>
      <c r="N113" s="5">
        <v>19</v>
      </c>
    </row>
    <row r="114" spans="1:14" x14ac:dyDescent="0.3">
      <c r="A114" s="5">
        <v>113</v>
      </c>
      <c r="B114" s="1" t="s">
        <v>71</v>
      </c>
      <c r="C114" s="1" t="s">
        <v>15</v>
      </c>
      <c r="D114" s="4">
        <v>1655</v>
      </c>
      <c r="E114" s="4">
        <v>0.78</v>
      </c>
      <c r="F114" s="4"/>
      <c r="G114" s="4">
        <v>68.540000000000006</v>
      </c>
      <c r="H114" s="4">
        <v>4.92</v>
      </c>
      <c r="I114" s="4">
        <v>9.84</v>
      </c>
      <c r="J114" s="4"/>
      <c r="K114" s="1">
        <v>0</v>
      </c>
      <c r="L114" s="1">
        <v>1</v>
      </c>
      <c r="M114" s="1">
        <v>5.61</v>
      </c>
      <c r="N114" s="5">
        <v>19</v>
      </c>
    </row>
    <row r="115" spans="1:14" x14ac:dyDescent="0.3">
      <c r="A115" s="5">
        <v>114</v>
      </c>
      <c r="B115" s="1"/>
      <c r="C115" s="1" t="s">
        <v>15</v>
      </c>
      <c r="D115" s="4">
        <v>1655</v>
      </c>
      <c r="E115" s="4">
        <v>0.78</v>
      </c>
      <c r="F115" s="4"/>
      <c r="G115" s="4">
        <v>68.540000000000006</v>
      </c>
      <c r="H115" s="4">
        <v>4.92</v>
      </c>
      <c r="I115" s="4">
        <v>9.84</v>
      </c>
      <c r="J115" s="4"/>
      <c r="K115" s="1">
        <v>25</v>
      </c>
      <c r="L115" s="1">
        <v>1</v>
      </c>
      <c r="M115" s="1">
        <v>3.77</v>
      </c>
      <c r="N115" s="5">
        <v>19</v>
      </c>
    </row>
    <row r="116" spans="1:14" ht="27.6" x14ac:dyDescent="0.3">
      <c r="A116" s="5">
        <v>115</v>
      </c>
      <c r="B116" s="1" t="s">
        <v>72</v>
      </c>
      <c r="C116" s="1" t="s">
        <v>15</v>
      </c>
      <c r="D116" s="4">
        <v>278</v>
      </c>
      <c r="E116" s="4">
        <v>0.15</v>
      </c>
      <c r="F116" s="4"/>
      <c r="G116" s="4">
        <v>58.18</v>
      </c>
      <c r="H116" s="4">
        <v>3.86</v>
      </c>
      <c r="I116" s="4">
        <v>16.07</v>
      </c>
      <c r="J116" s="4"/>
      <c r="K116" s="1">
        <v>25</v>
      </c>
      <c r="L116" s="1">
        <v>1</v>
      </c>
      <c r="M116" s="1">
        <v>2.02</v>
      </c>
      <c r="N116" s="5">
        <v>20</v>
      </c>
    </row>
    <row r="117" spans="1:14" x14ac:dyDescent="0.3">
      <c r="A117" s="5">
        <v>116</v>
      </c>
      <c r="B117" s="1"/>
      <c r="C117" s="1" t="s">
        <v>15</v>
      </c>
      <c r="D117" s="4">
        <v>278</v>
      </c>
      <c r="E117" s="4">
        <v>0.15</v>
      </c>
      <c r="F117" s="4"/>
      <c r="G117" s="4">
        <v>58.18</v>
      </c>
      <c r="H117" s="4">
        <v>3.86</v>
      </c>
      <c r="I117" s="4">
        <v>16.07</v>
      </c>
      <c r="J117" s="4"/>
      <c r="K117" s="1">
        <v>0</v>
      </c>
      <c r="L117" s="1">
        <v>1</v>
      </c>
      <c r="M117" s="1">
        <v>2.5499999999999998</v>
      </c>
      <c r="N117" s="5">
        <v>20</v>
      </c>
    </row>
    <row r="118" spans="1:14" ht="27.6" x14ac:dyDescent="0.3">
      <c r="A118" s="5">
        <v>117</v>
      </c>
      <c r="B118" s="1" t="s">
        <v>73</v>
      </c>
      <c r="C118" s="1" t="s">
        <v>15</v>
      </c>
      <c r="D118" s="4">
        <v>895</v>
      </c>
      <c r="E118" s="4">
        <v>0.43</v>
      </c>
      <c r="F118" s="4"/>
      <c r="G118" s="4">
        <v>57.94</v>
      </c>
      <c r="H118" s="4">
        <v>3.59</v>
      </c>
      <c r="I118" s="4">
        <v>15.51</v>
      </c>
      <c r="J118" s="4"/>
      <c r="K118" s="1">
        <v>25</v>
      </c>
      <c r="L118" s="1">
        <v>1</v>
      </c>
      <c r="M118" s="1">
        <v>2.74</v>
      </c>
      <c r="N118" s="5">
        <v>20</v>
      </c>
    </row>
    <row r="119" spans="1:14" x14ac:dyDescent="0.3">
      <c r="A119" s="5">
        <v>118</v>
      </c>
      <c r="B119" s="1"/>
      <c r="C119" s="1" t="s">
        <v>15</v>
      </c>
      <c r="D119" s="4">
        <v>895</v>
      </c>
      <c r="E119" s="4">
        <v>0.43</v>
      </c>
      <c r="F119" s="4"/>
      <c r="G119" s="4">
        <v>57.94</v>
      </c>
      <c r="H119" s="4">
        <v>3.59</v>
      </c>
      <c r="I119" s="4">
        <v>15.51</v>
      </c>
      <c r="J119" s="4"/>
      <c r="K119" s="1">
        <v>0</v>
      </c>
      <c r="L119" s="1">
        <v>1</v>
      </c>
      <c r="M119" s="1">
        <v>3.76</v>
      </c>
      <c r="N119" s="5">
        <v>20</v>
      </c>
    </row>
    <row r="120" spans="1:14" ht="27.6" x14ac:dyDescent="0.3">
      <c r="A120" s="5">
        <v>119</v>
      </c>
      <c r="B120" s="1" t="s">
        <v>74</v>
      </c>
      <c r="C120" s="1" t="s">
        <v>15</v>
      </c>
      <c r="D120" s="4">
        <v>435</v>
      </c>
      <c r="E120" s="4">
        <v>0.22</v>
      </c>
      <c r="F120" s="4"/>
      <c r="G120" s="4">
        <v>59.64</v>
      </c>
      <c r="H120" s="4">
        <v>3.12</v>
      </c>
      <c r="I120" s="4">
        <v>15.23</v>
      </c>
      <c r="J120" s="4"/>
      <c r="K120" s="1">
        <v>25</v>
      </c>
      <c r="L120" s="1">
        <v>1</v>
      </c>
      <c r="M120" s="1">
        <v>2.06</v>
      </c>
      <c r="N120" s="5">
        <v>20</v>
      </c>
    </row>
    <row r="121" spans="1:14" x14ac:dyDescent="0.3">
      <c r="A121" s="5">
        <v>120</v>
      </c>
      <c r="B121" s="1"/>
      <c r="C121" s="1" t="s">
        <v>15</v>
      </c>
      <c r="D121" s="4">
        <v>435</v>
      </c>
      <c r="E121" s="4">
        <v>0.22</v>
      </c>
      <c r="F121" s="4"/>
      <c r="G121" s="4">
        <v>59.64</v>
      </c>
      <c r="H121" s="4">
        <v>3.12</v>
      </c>
      <c r="I121" s="4">
        <v>15.23</v>
      </c>
      <c r="J121" s="4"/>
      <c r="K121" s="1">
        <v>0</v>
      </c>
      <c r="L121" s="1">
        <v>1</v>
      </c>
      <c r="M121" s="1">
        <v>2.72</v>
      </c>
      <c r="N121" s="5">
        <v>20</v>
      </c>
    </row>
    <row r="122" spans="1:14" ht="27.6" x14ac:dyDescent="0.3">
      <c r="A122" s="5">
        <v>121</v>
      </c>
      <c r="B122" s="1" t="s">
        <v>75</v>
      </c>
      <c r="C122" s="1" t="s">
        <v>15</v>
      </c>
      <c r="D122" s="4">
        <v>1070</v>
      </c>
      <c r="E122" s="4">
        <v>0.56999999999999995</v>
      </c>
      <c r="F122" s="4"/>
      <c r="G122" s="4">
        <v>59.11</v>
      </c>
      <c r="H122" s="4">
        <v>3.82</v>
      </c>
      <c r="I122" s="4">
        <v>13.97</v>
      </c>
      <c r="J122" s="4"/>
      <c r="K122" s="1">
        <v>25</v>
      </c>
      <c r="L122" s="1">
        <v>1</v>
      </c>
      <c r="M122" s="1">
        <v>2.86</v>
      </c>
      <c r="N122" s="5">
        <v>20</v>
      </c>
    </row>
    <row r="123" spans="1:14" x14ac:dyDescent="0.3">
      <c r="A123" s="5">
        <v>122</v>
      </c>
      <c r="B123" s="1"/>
      <c r="C123" s="1" t="s">
        <v>15</v>
      </c>
      <c r="D123" s="4">
        <v>1070</v>
      </c>
      <c r="E123" s="4">
        <v>0.56999999999999995</v>
      </c>
      <c r="F123" s="4"/>
      <c r="G123" s="4">
        <v>59.11</v>
      </c>
      <c r="H123" s="4">
        <v>3.82</v>
      </c>
      <c r="I123" s="4">
        <v>13.97</v>
      </c>
      <c r="J123" s="4"/>
      <c r="K123" s="1">
        <v>0</v>
      </c>
      <c r="L123" s="1">
        <v>1</v>
      </c>
      <c r="M123" s="1">
        <v>4.28</v>
      </c>
      <c r="N123" s="5">
        <v>20</v>
      </c>
    </row>
    <row r="124" spans="1:14" ht="27.6" x14ac:dyDescent="0.3">
      <c r="A124" s="5">
        <v>123</v>
      </c>
      <c r="B124" s="1" t="s">
        <v>76</v>
      </c>
      <c r="C124" s="1" t="s">
        <v>15</v>
      </c>
      <c r="D124" s="4">
        <v>768</v>
      </c>
      <c r="E124" s="4">
        <v>0.37</v>
      </c>
      <c r="F124" s="4"/>
      <c r="G124" s="4">
        <v>60.65</v>
      </c>
      <c r="H124" s="4">
        <v>3.41</v>
      </c>
      <c r="I124" s="4">
        <v>14.72</v>
      </c>
      <c r="J124" s="4"/>
      <c r="K124" s="1">
        <v>25</v>
      </c>
      <c r="L124" s="1">
        <v>1</v>
      </c>
      <c r="M124" s="1">
        <v>2.88</v>
      </c>
      <c r="N124" s="5">
        <v>20</v>
      </c>
    </row>
    <row r="125" spans="1:14" x14ac:dyDescent="0.3">
      <c r="A125" s="5">
        <v>124</v>
      </c>
      <c r="B125" s="1"/>
      <c r="C125" s="1" t="s">
        <v>15</v>
      </c>
      <c r="D125" s="4">
        <v>768</v>
      </c>
      <c r="E125" s="4">
        <v>0.37</v>
      </c>
      <c r="F125" s="4"/>
      <c r="G125" s="4">
        <v>60.65</v>
      </c>
      <c r="H125" s="4">
        <v>3.41</v>
      </c>
      <c r="I125" s="4">
        <v>14.72</v>
      </c>
      <c r="J125" s="4"/>
      <c r="K125" s="1">
        <v>0</v>
      </c>
      <c r="L125" s="1">
        <v>1</v>
      </c>
      <c r="M125" s="1">
        <v>4.25</v>
      </c>
      <c r="N125" s="5">
        <v>20</v>
      </c>
    </row>
    <row r="126" spans="1:14" ht="27.6" x14ac:dyDescent="0.3">
      <c r="A126" s="5">
        <v>125</v>
      </c>
      <c r="B126" s="1" t="s">
        <v>77</v>
      </c>
      <c r="C126" s="1" t="s">
        <v>15</v>
      </c>
      <c r="D126" s="4">
        <v>1658</v>
      </c>
      <c r="E126" s="4">
        <v>0.96</v>
      </c>
      <c r="F126" s="4"/>
      <c r="G126" s="4">
        <v>64.13</v>
      </c>
      <c r="H126" s="4">
        <v>4.04</v>
      </c>
      <c r="I126" s="4">
        <v>13.38</v>
      </c>
      <c r="J126" s="4"/>
      <c r="K126" s="1">
        <v>25</v>
      </c>
      <c r="L126" s="1">
        <v>1</v>
      </c>
      <c r="M126" s="1">
        <v>3.3</v>
      </c>
      <c r="N126" s="5">
        <v>20</v>
      </c>
    </row>
    <row r="127" spans="1:14" x14ac:dyDescent="0.3">
      <c r="A127" s="5">
        <v>126</v>
      </c>
      <c r="B127" s="1"/>
      <c r="C127" s="1" t="s">
        <v>15</v>
      </c>
      <c r="D127" s="4">
        <v>1658</v>
      </c>
      <c r="E127" s="4">
        <v>0.96</v>
      </c>
      <c r="F127" s="4"/>
      <c r="G127" s="4">
        <v>64.13</v>
      </c>
      <c r="H127" s="4">
        <v>4.04</v>
      </c>
      <c r="I127" s="4">
        <v>13.38</v>
      </c>
      <c r="J127" s="4"/>
      <c r="K127" s="1">
        <v>0</v>
      </c>
      <c r="L127" s="1">
        <v>1</v>
      </c>
      <c r="M127" s="1">
        <v>4.95</v>
      </c>
      <c r="N127" s="5">
        <v>20</v>
      </c>
    </row>
    <row r="128" spans="1:14" ht="27.6" x14ac:dyDescent="0.3">
      <c r="A128" s="5">
        <v>127</v>
      </c>
      <c r="B128" s="1" t="s">
        <v>78</v>
      </c>
      <c r="C128" s="1" t="s">
        <v>15</v>
      </c>
      <c r="D128" s="4">
        <v>554</v>
      </c>
      <c r="E128" s="4">
        <v>0.28000000000000003</v>
      </c>
      <c r="F128" s="4"/>
      <c r="G128" s="4">
        <v>58.26</v>
      </c>
      <c r="H128" s="4">
        <v>2.6</v>
      </c>
      <c r="I128" s="4">
        <v>11.64</v>
      </c>
      <c r="J128" s="4"/>
      <c r="K128" s="1">
        <v>25</v>
      </c>
      <c r="L128" s="1">
        <v>1</v>
      </c>
      <c r="M128" s="1">
        <v>2.54</v>
      </c>
      <c r="N128" s="5">
        <v>20</v>
      </c>
    </row>
    <row r="129" spans="1:14" x14ac:dyDescent="0.3">
      <c r="A129" s="5">
        <v>128</v>
      </c>
      <c r="B129" s="1"/>
      <c r="C129" s="1" t="s">
        <v>15</v>
      </c>
      <c r="D129" s="4">
        <v>554</v>
      </c>
      <c r="E129" s="4">
        <v>0.28000000000000003</v>
      </c>
      <c r="F129" s="4"/>
      <c r="G129" s="4">
        <v>58.26</v>
      </c>
      <c r="H129" s="4">
        <v>2.6</v>
      </c>
      <c r="I129" s="4">
        <v>11.64</v>
      </c>
      <c r="J129" s="4"/>
      <c r="K129" s="1">
        <v>0</v>
      </c>
      <c r="L129" s="1">
        <v>1</v>
      </c>
      <c r="M129" s="1">
        <v>3.226</v>
      </c>
      <c r="N129" s="5">
        <v>20</v>
      </c>
    </row>
    <row r="130" spans="1:14" ht="27.6" x14ac:dyDescent="0.3">
      <c r="A130" s="5">
        <v>129</v>
      </c>
      <c r="B130" s="1" t="s">
        <v>79</v>
      </c>
      <c r="C130" s="1" t="s">
        <v>15</v>
      </c>
      <c r="D130" s="4">
        <v>1373</v>
      </c>
      <c r="E130" s="4">
        <v>0.87</v>
      </c>
      <c r="F130" s="4"/>
      <c r="G130" s="4">
        <v>60.34</v>
      </c>
      <c r="H130" s="4">
        <v>2.98</v>
      </c>
      <c r="I130" s="4">
        <v>9.67</v>
      </c>
      <c r="J130" s="4"/>
      <c r="K130" s="1">
        <v>25</v>
      </c>
      <c r="L130" s="1">
        <v>1</v>
      </c>
      <c r="M130" s="1">
        <v>2.4700000000000002</v>
      </c>
      <c r="N130" s="5">
        <v>20</v>
      </c>
    </row>
    <row r="131" spans="1:14" x14ac:dyDescent="0.3">
      <c r="A131" s="5">
        <v>130</v>
      </c>
      <c r="B131" s="1"/>
      <c r="C131" s="1" t="s">
        <v>15</v>
      </c>
      <c r="D131" s="4">
        <v>1373</v>
      </c>
      <c r="E131" s="4">
        <v>0.87</v>
      </c>
      <c r="F131" s="4"/>
      <c r="G131" s="4">
        <v>60.34</v>
      </c>
      <c r="H131" s="4">
        <v>2.98</v>
      </c>
      <c r="I131" s="4">
        <v>9.67</v>
      </c>
      <c r="J131" s="4"/>
      <c r="K131" s="1">
        <v>0</v>
      </c>
      <c r="L131" s="1">
        <v>1</v>
      </c>
      <c r="M131" s="1">
        <v>3.79</v>
      </c>
      <c r="N131" s="5">
        <v>20</v>
      </c>
    </row>
    <row r="132" spans="1:14" ht="27.6" x14ac:dyDescent="0.3">
      <c r="A132" s="5">
        <v>131</v>
      </c>
      <c r="B132" s="1" t="s">
        <v>80</v>
      </c>
      <c r="C132" s="1" t="s">
        <v>15</v>
      </c>
      <c r="D132" s="4">
        <v>540</v>
      </c>
      <c r="E132" s="4">
        <v>0.24</v>
      </c>
      <c r="F132" s="4"/>
      <c r="G132" s="4">
        <v>63.01</v>
      </c>
      <c r="H132" s="4">
        <v>2.84</v>
      </c>
      <c r="I132" s="4">
        <v>15.21</v>
      </c>
      <c r="J132" s="4"/>
      <c r="K132" s="1">
        <v>25</v>
      </c>
      <c r="L132" s="1">
        <v>1</v>
      </c>
      <c r="M132" s="1">
        <v>2.87</v>
      </c>
      <c r="N132" s="5">
        <v>21</v>
      </c>
    </row>
    <row r="133" spans="1:14" ht="27.6" x14ac:dyDescent="0.3">
      <c r="A133" s="5">
        <v>132</v>
      </c>
      <c r="B133" s="1" t="s">
        <v>80</v>
      </c>
      <c r="C133" s="1" t="s">
        <v>15</v>
      </c>
      <c r="D133" s="4">
        <v>540</v>
      </c>
      <c r="E133" s="4">
        <v>0.24</v>
      </c>
      <c r="F133" s="4"/>
      <c r="G133" s="4">
        <v>63.01</v>
      </c>
      <c r="H133" s="4">
        <v>2.84</v>
      </c>
      <c r="I133" s="4">
        <v>15.21</v>
      </c>
      <c r="J133" s="4"/>
      <c r="K133" s="1">
        <v>0</v>
      </c>
      <c r="L133" s="1">
        <v>1</v>
      </c>
      <c r="M133" s="1">
        <v>3.69</v>
      </c>
      <c r="N133" s="5">
        <v>21</v>
      </c>
    </row>
    <row r="134" spans="1:14" ht="27.6" x14ac:dyDescent="0.3">
      <c r="A134" s="5">
        <v>133</v>
      </c>
      <c r="B134" s="1" t="s">
        <v>81</v>
      </c>
      <c r="C134" s="1" t="s">
        <v>15</v>
      </c>
      <c r="D134" s="4">
        <v>749</v>
      </c>
      <c r="E134" s="4">
        <v>0.46</v>
      </c>
      <c r="F134" s="4"/>
      <c r="G134" s="4">
        <v>64.87</v>
      </c>
      <c r="H134" s="4">
        <v>2.34</v>
      </c>
      <c r="I134" s="4">
        <v>13.35</v>
      </c>
      <c r="J134" s="4"/>
      <c r="K134" s="1">
        <v>25</v>
      </c>
      <c r="L134" s="1">
        <v>1</v>
      </c>
      <c r="M134" s="1">
        <v>3.18</v>
      </c>
      <c r="N134" s="5">
        <v>21</v>
      </c>
    </row>
    <row r="135" spans="1:14" ht="27.6" x14ac:dyDescent="0.3">
      <c r="A135" s="5">
        <v>134</v>
      </c>
      <c r="B135" s="1" t="s">
        <v>81</v>
      </c>
      <c r="C135" s="1" t="s">
        <v>15</v>
      </c>
      <c r="D135" s="4">
        <v>749</v>
      </c>
      <c r="E135" s="4">
        <v>0.46</v>
      </c>
      <c r="F135" s="4"/>
      <c r="G135" s="4">
        <v>64.87</v>
      </c>
      <c r="H135" s="4">
        <v>2.34</v>
      </c>
      <c r="I135" s="4">
        <v>13.35</v>
      </c>
      <c r="J135" s="4"/>
      <c r="K135" s="1">
        <v>0</v>
      </c>
      <c r="L135" s="1">
        <v>1</v>
      </c>
      <c r="M135" s="1">
        <v>4.37</v>
      </c>
      <c r="N135" s="5">
        <v>21</v>
      </c>
    </row>
    <row r="136" spans="1:14" ht="27.6" x14ac:dyDescent="0.3">
      <c r="A136" s="5">
        <v>135</v>
      </c>
      <c r="B136" s="1" t="s">
        <v>82</v>
      </c>
      <c r="C136" s="1" t="s">
        <v>15</v>
      </c>
      <c r="D136" s="4">
        <v>772</v>
      </c>
      <c r="E136" s="4">
        <v>0.35</v>
      </c>
      <c r="F136" s="4"/>
      <c r="G136" s="4">
        <v>62.31</v>
      </c>
      <c r="H136" s="4">
        <v>3.4</v>
      </c>
      <c r="I136" s="4">
        <v>11.23</v>
      </c>
      <c r="J136" s="4"/>
      <c r="K136" s="1">
        <v>25</v>
      </c>
      <c r="L136" s="1">
        <v>1</v>
      </c>
      <c r="M136" s="1">
        <v>3.18</v>
      </c>
      <c r="N136" s="5">
        <v>21</v>
      </c>
    </row>
    <row r="137" spans="1:14" ht="27.6" x14ac:dyDescent="0.3">
      <c r="A137" s="5">
        <v>136</v>
      </c>
      <c r="B137" s="1" t="s">
        <v>82</v>
      </c>
      <c r="C137" s="1" t="s">
        <v>15</v>
      </c>
      <c r="D137" s="4">
        <v>772</v>
      </c>
      <c r="E137" s="4">
        <v>0.35</v>
      </c>
      <c r="F137" s="4"/>
      <c r="G137" s="4">
        <v>62.31</v>
      </c>
      <c r="H137" s="4">
        <v>3.4</v>
      </c>
      <c r="I137" s="4">
        <v>11.23</v>
      </c>
      <c r="J137" s="4"/>
      <c r="K137" s="1">
        <v>0</v>
      </c>
      <c r="L137" s="1">
        <v>1</v>
      </c>
      <c r="M137" s="1">
        <v>4.4000000000000004</v>
      </c>
      <c r="N137" s="5">
        <v>21</v>
      </c>
    </row>
    <row r="138" spans="1:14" ht="27.6" x14ac:dyDescent="0.3">
      <c r="A138" s="5">
        <v>137</v>
      </c>
      <c r="B138" s="1" t="s">
        <v>83</v>
      </c>
      <c r="C138" s="1" t="s">
        <v>15</v>
      </c>
      <c r="D138" s="4">
        <v>1323</v>
      </c>
      <c r="E138" s="4">
        <v>0.57999999999999996</v>
      </c>
      <c r="F138" s="4"/>
      <c r="G138" s="4">
        <v>65.98</v>
      </c>
      <c r="H138" s="4">
        <v>3.63</v>
      </c>
      <c r="I138" s="4">
        <v>11.78</v>
      </c>
      <c r="J138" s="4"/>
      <c r="K138" s="1">
        <v>25</v>
      </c>
      <c r="L138" s="1">
        <v>1</v>
      </c>
      <c r="M138" s="1">
        <v>3.61</v>
      </c>
      <c r="N138" s="5">
        <v>21</v>
      </c>
    </row>
    <row r="139" spans="1:14" ht="27.6" x14ac:dyDescent="0.3">
      <c r="A139" s="5">
        <v>138</v>
      </c>
      <c r="B139" s="1" t="s">
        <v>83</v>
      </c>
      <c r="C139" s="1" t="s">
        <v>15</v>
      </c>
      <c r="D139" s="4">
        <v>1323</v>
      </c>
      <c r="E139" s="4">
        <v>0.57999999999999996</v>
      </c>
      <c r="F139" s="4"/>
      <c r="G139" s="4">
        <v>65.98</v>
      </c>
      <c r="H139" s="4">
        <v>3.63</v>
      </c>
      <c r="I139" s="4">
        <v>11.78</v>
      </c>
      <c r="J139" s="4"/>
      <c r="K139" s="1">
        <v>0</v>
      </c>
      <c r="L139" s="1">
        <v>1</v>
      </c>
      <c r="M139" s="1">
        <v>5.5</v>
      </c>
      <c r="N139" s="5">
        <v>21</v>
      </c>
    </row>
    <row r="140" spans="1:14" ht="27.6" x14ac:dyDescent="0.3">
      <c r="A140" s="5">
        <v>139</v>
      </c>
      <c r="B140" s="1" t="s">
        <v>84</v>
      </c>
      <c r="C140" s="1" t="s">
        <v>15</v>
      </c>
      <c r="D140" s="4">
        <v>1545</v>
      </c>
      <c r="E140" s="4">
        <v>0.7</v>
      </c>
      <c r="F140" s="4"/>
      <c r="G140" s="4">
        <v>69.680000000000007</v>
      </c>
      <c r="H140" s="4">
        <v>4.0999999999999996</v>
      </c>
      <c r="I140" s="4">
        <v>8.5399999999999991</v>
      </c>
      <c r="J140" s="4"/>
      <c r="K140" s="1">
        <v>25</v>
      </c>
      <c r="L140" s="1">
        <v>1</v>
      </c>
      <c r="M140" s="1">
        <v>3.83</v>
      </c>
      <c r="N140" s="5">
        <v>21</v>
      </c>
    </row>
    <row r="141" spans="1:14" ht="27.6" x14ac:dyDescent="0.3">
      <c r="A141" s="5">
        <v>140</v>
      </c>
      <c r="B141" s="1" t="s">
        <v>84</v>
      </c>
      <c r="C141" s="1" t="s">
        <v>15</v>
      </c>
      <c r="D141" s="4">
        <v>1545</v>
      </c>
      <c r="E141" s="4">
        <v>0.7</v>
      </c>
      <c r="F141" s="4"/>
      <c r="G141" s="4">
        <v>69.680000000000007</v>
      </c>
      <c r="H141" s="4">
        <v>4.0999999999999996</v>
      </c>
      <c r="I141" s="4">
        <v>8.5399999999999991</v>
      </c>
      <c r="J141" s="4"/>
      <c r="K141" s="1">
        <v>0</v>
      </c>
      <c r="L141" s="1">
        <v>1</v>
      </c>
      <c r="M141" s="1">
        <v>5.84</v>
      </c>
      <c r="N141" s="5">
        <v>21</v>
      </c>
    </row>
    <row r="142" spans="1:14" x14ac:dyDescent="0.3">
      <c r="A142" s="5">
        <v>141</v>
      </c>
      <c r="B142" s="1" t="s">
        <v>85</v>
      </c>
      <c r="C142" s="1" t="s">
        <v>15</v>
      </c>
      <c r="D142" s="4">
        <v>434</v>
      </c>
      <c r="E142" s="4">
        <v>0.25</v>
      </c>
      <c r="F142" s="4"/>
      <c r="G142" s="4">
        <v>52.93</v>
      </c>
      <c r="H142" s="4">
        <v>3.81</v>
      </c>
      <c r="I142" s="4">
        <v>9.5500000000000007</v>
      </c>
      <c r="J142" s="4"/>
      <c r="K142" s="1">
        <v>0</v>
      </c>
      <c r="L142" s="1">
        <v>1</v>
      </c>
      <c r="M142" s="1">
        <v>1.95</v>
      </c>
    </row>
    <row r="143" spans="1:14" x14ac:dyDescent="0.3">
      <c r="A143" s="5">
        <v>142</v>
      </c>
      <c r="B143" s="1" t="s">
        <v>85</v>
      </c>
      <c r="C143" s="1" t="s">
        <v>15</v>
      </c>
      <c r="D143" s="4">
        <v>434</v>
      </c>
      <c r="E143" s="4">
        <v>0.25</v>
      </c>
      <c r="F143" s="4"/>
      <c r="G143" s="4">
        <v>52.93</v>
      </c>
      <c r="H143" s="4">
        <v>3.81</v>
      </c>
      <c r="I143" s="4">
        <v>9.5500000000000007</v>
      </c>
      <c r="J143" s="4"/>
      <c r="K143" s="1">
        <v>0</v>
      </c>
      <c r="L143" s="1">
        <v>0.1</v>
      </c>
      <c r="M143" s="1">
        <v>0.61</v>
      </c>
    </row>
    <row r="144" spans="1:14" x14ac:dyDescent="0.3">
      <c r="A144" s="5">
        <v>143</v>
      </c>
      <c r="B144" s="1" t="s">
        <v>85</v>
      </c>
      <c r="C144" s="1" t="s">
        <v>15</v>
      </c>
      <c r="D144" s="4">
        <v>434</v>
      </c>
      <c r="E144" s="4">
        <v>0.25</v>
      </c>
      <c r="F144" s="4"/>
      <c r="G144" s="4">
        <v>52.93</v>
      </c>
      <c r="H144" s="4">
        <v>3.81</v>
      </c>
      <c r="I144" s="4">
        <v>9.5500000000000007</v>
      </c>
      <c r="J144" s="4"/>
      <c r="K144" s="1">
        <v>25</v>
      </c>
      <c r="L144" s="1">
        <v>1</v>
      </c>
      <c r="M144" s="1">
        <v>1.1100000000000001</v>
      </c>
    </row>
    <row r="145" spans="1:13" x14ac:dyDescent="0.3">
      <c r="A145" s="5">
        <v>144</v>
      </c>
      <c r="B145" s="1" t="s">
        <v>86</v>
      </c>
      <c r="C145" s="1" t="s">
        <v>20</v>
      </c>
      <c r="D145" s="4">
        <v>188</v>
      </c>
      <c r="E145" s="4">
        <v>0.34</v>
      </c>
      <c r="F145" s="4"/>
      <c r="G145" s="4">
        <v>81.400000000000006</v>
      </c>
      <c r="H145" s="4">
        <v>0.6</v>
      </c>
      <c r="I145" s="4">
        <v>12</v>
      </c>
      <c r="J145" s="4"/>
      <c r="K145" s="1">
        <v>0</v>
      </c>
      <c r="L145" s="1">
        <v>1</v>
      </c>
      <c r="M145" s="1">
        <v>3.11</v>
      </c>
    </row>
    <row r="146" spans="1:13" x14ac:dyDescent="0.3">
      <c r="A146" s="5">
        <v>145</v>
      </c>
      <c r="B146" s="1" t="s">
        <v>86</v>
      </c>
      <c r="C146" s="1" t="s">
        <v>20</v>
      </c>
      <c r="D146" s="4">
        <v>188</v>
      </c>
      <c r="E146" s="4">
        <v>0.34</v>
      </c>
      <c r="F146" s="4"/>
      <c r="G146" s="4">
        <v>81.400000000000006</v>
      </c>
      <c r="H146" s="4">
        <v>0.6</v>
      </c>
      <c r="I146" s="4">
        <v>12</v>
      </c>
      <c r="J146" s="4"/>
      <c r="K146" s="1">
        <v>25</v>
      </c>
      <c r="L146" s="1">
        <v>1</v>
      </c>
      <c r="M146" s="1">
        <v>2.2999999999999998</v>
      </c>
    </row>
    <row r="147" spans="1:13" x14ac:dyDescent="0.3">
      <c r="A147" s="5">
        <v>146</v>
      </c>
      <c r="B147" s="1" t="s">
        <v>87</v>
      </c>
      <c r="C147" s="1" t="s">
        <v>15</v>
      </c>
      <c r="D147" s="4">
        <v>5</v>
      </c>
      <c r="E147" s="4">
        <v>0.02</v>
      </c>
      <c r="F147" s="4"/>
      <c r="G147" s="4">
        <v>60.1</v>
      </c>
      <c r="H147" s="4">
        <v>5.24</v>
      </c>
      <c r="I147" s="4">
        <v>17.14</v>
      </c>
      <c r="J147" s="4"/>
      <c r="K147" s="1">
        <v>25</v>
      </c>
      <c r="L147" s="1">
        <v>1</v>
      </c>
      <c r="M147" s="1">
        <v>0.67</v>
      </c>
    </row>
    <row r="148" spans="1:13" x14ac:dyDescent="0.3">
      <c r="A148" s="5">
        <v>147</v>
      </c>
      <c r="B148" s="1" t="s">
        <v>87</v>
      </c>
      <c r="C148" s="1" t="s">
        <v>15</v>
      </c>
      <c r="D148" s="4">
        <v>5</v>
      </c>
      <c r="E148" s="4">
        <v>0.02</v>
      </c>
      <c r="F148" s="4"/>
      <c r="G148" s="4">
        <v>60.1</v>
      </c>
      <c r="H148" s="4">
        <v>5.24</v>
      </c>
      <c r="I148" s="4">
        <v>17.14</v>
      </c>
      <c r="J148" s="4"/>
      <c r="K148" s="1">
        <v>0</v>
      </c>
      <c r="L148" s="1">
        <v>1</v>
      </c>
      <c r="M148" s="1">
        <v>1.01</v>
      </c>
    </row>
    <row r="149" spans="1:13" x14ac:dyDescent="0.3">
      <c r="A149" s="5">
        <v>148</v>
      </c>
      <c r="B149" s="1" t="s">
        <v>88</v>
      </c>
      <c r="C149" s="1" t="s">
        <v>15</v>
      </c>
      <c r="D149" s="4">
        <v>821</v>
      </c>
      <c r="E149" s="4">
        <v>0.42</v>
      </c>
      <c r="F149" s="4"/>
      <c r="G149" s="4">
        <v>65.540000000000006</v>
      </c>
      <c r="H149" s="4">
        <v>2.14</v>
      </c>
      <c r="I149" s="4">
        <v>12.17</v>
      </c>
      <c r="J149" s="4"/>
      <c r="K149" s="1">
        <v>25</v>
      </c>
      <c r="L149" s="1">
        <v>1</v>
      </c>
      <c r="M149" s="1">
        <v>3.99</v>
      </c>
    </row>
    <row r="150" spans="1:13" x14ac:dyDescent="0.3">
      <c r="A150" s="5">
        <v>149</v>
      </c>
      <c r="B150" s="1" t="s">
        <v>88</v>
      </c>
      <c r="C150" s="1" t="s">
        <v>15</v>
      </c>
      <c r="D150" s="4">
        <v>821</v>
      </c>
      <c r="E150" s="4">
        <v>0.42</v>
      </c>
      <c r="F150" s="4"/>
      <c r="G150" s="4">
        <v>65.540000000000006</v>
      </c>
      <c r="H150" s="4">
        <v>2.14</v>
      </c>
      <c r="I150" s="4">
        <v>12.17</v>
      </c>
      <c r="J150" s="4"/>
      <c r="K150" s="1">
        <v>0</v>
      </c>
      <c r="L150" s="1">
        <v>1</v>
      </c>
      <c r="M150" s="1">
        <v>5.33</v>
      </c>
    </row>
    <row r="151" spans="1:13" x14ac:dyDescent="0.3">
      <c r="A151" s="5">
        <v>150</v>
      </c>
      <c r="B151" s="1" t="s">
        <v>89</v>
      </c>
      <c r="C151" s="1" t="s">
        <v>15</v>
      </c>
      <c r="D151" s="4">
        <v>1267</v>
      </c>
      <c r="E151" s="4">
        <v>0.54</v>
      </c>
      <c r="F151" s="4"/>
      <c r="G151" s="4">
        <v>64.89</v>
      </c>
      <c r="H151" s="4">
        <v>2.15</v>
      </c>
      <c r="I151" s="4">
        <v>11.93</v>
      </c>
      <c r="J151" s="4"/>
      <c r="K151" s="1">
        <v>25</v>
      </c>
      <c r="L151" s="1">
        <v>1</v>
      </c>
      <c r="M151" s="1">
        <v>4.24</v>
      </c>
    </row>
    <row r="152" spans="1:13" x14ac:dyDescent="0.3">
      <c r="A152" s="5">
        <v>151</v>
      </c>
      <c r="B152" s="1" t="s">
        <v>89</v>
      </c>
      <c r="C152" s="1" t="s">
        <v>15</v>
      </c>
      <c r="D152" s="4">
        <v>1267</v>
      </c>
      <c r="E152" s="4">
        <v>0.54</v>
      </c>
      <c r="F152" s="4"/>
      <c r="G152" s="4">
        <v>64.89</v>
      </c>
      <c r="H152" s="4">
        <v>2.15</v>
      </c>
      <c r="I152" s="4">
        <v>11.93</v>
      </c>
      <c r="J152" s="4"/>
      <c r="K152" s="1">
        <v>0</v>
      </c>
      <c r="L152" s="1">
        <v>1</v>
      </c>
      <c r="M152" s="1">
        <v>6.23</v>
      </c>
    </row>
    <row r="153" spans="1:13" x14ac:dyDescent="0.3">
      <c r="A153" s="5">
        <v>152</v>
      </c>
      <c r="B153" s="1" t="s">
        <v>90</v>
      </c>
      <c r="C153" s="1" t="s">
        <v>15</v>
      </c>
      <c r="D153" s="4">
        <v>1398</v>
      </c>
      <c r="E153" s="4">
        <v>0.6</v>
      </c>
      <c r="F153" s="4"/>
      <c r="G153" s="4">
        <v>63.54</v>
      </c>
      <c r="H153" s="4">
        <v>2.16</v>
      </c>
      <c r="I153" s="4">
        <v>11.67</v>
      </c>
      <c r="J153" s="4"/>
      <c r="K153" s="1">
        <v>25</v>
      </c>
      <c r="L153" s="1">
        <v>1</v>
      </c>
      <c r="M153" s="1">
        <v>4.0199999999999996</v>
      </c>
    </row>
    <row r="154" spans="1:13" x14ac:dyDescent="0.3">
      <c r="A154" s="5">
        <v>153</v>
      </c>
      <c r="B154" s="1" t="s">
        <v>90</v>
      </c>
      <c r="C154" s="1" t="s">
        <v>15</v>
      </c>
      <c r="D154" s="4">
        <v>1398</v>
      </c>
      <c r="E154" s="4">
        <v>0.6</v>
      </c>
      <c r="F154" s="4"/>
      <c r="G154" s="4">
        <v>63.54</v>
      </c>
      <c r="H154" s="4">
        <v>2.16</v>
      </c>
      <c r="I154" s="4">
        <v>11.67</v>
      </c>
      <c r="J154" s="4"/>
      <c r="K154" s="1">
        <v>0</v>
      </c>
      <c r="L154" s="1">
        <v>1</v>
      </c>
      <c r="M154" s="1">
        <v>6.11</v>
      </c>
    </row>
    <row r="155" spans="1:13" x14ac:dyDescent="0.3">
      <c r="A155" s="5">
        <v>154</v>
      </c>
      <c r="B155" s="1" t="s">
        <v>91</v>
      </c>
      <c r="C155" s="1" t="s">
        <v>15</v>
      </c>
      <c r="D155" s="4">
        <v>1412</v>
      </c>
      <c r="E155" s="4">
        <v>0.63</v>
      </c>
      <c r="F155" s="4"/>
      <c r="G155" s="4">
        <v>62.21</v>
      </c>
      <c r="H155" s="4">
        <v>2.12</v>
      </c>
      <c r="I155" s="4">
        <v>11.23</v>
      </c>
      <c r="J155" s="4"/>
      <c r="K155" s="1">
        <v>25</v>
      </c>
      <c r="L155" s="1">
        <v>1</v>
      </c>
      <c r="M155" s="1">
        <v>3.93</v>
      </c>
    </row>
    <row r="156" spans="1:13" x14ac:dyDescent="0.3">
      <c r="A156" s="5">
        <v>155</v>
      </c>
      <c r="B156" s="1" t="s">
        <v>91</v>
      </c>
      <c r="C156" s="1" t="s">
        <v>15</v>
      </c>
      <c r="D156" s="4">
        <v>1412</v>
      </c>
      <c r="E156" s="4">
        <v>0.63</v>
      </c>
      <c r="F156" s="4"/>
      <c r="G156" s="4">
        <v>62.21</v>
      </c>
      <c r="H156" s="4">
        <v>2.12</v>
      </c>
      <c r="I156" s="4">
        <v>11.23</v>
      </c>
      <c r="J156" s="4"/>
      <c r="K156" s="1">
        <v>0</v>
      </c>
      <c r="L156" s="1">
        <v>1</v>
      </c>
      <c r="M156" s="1">
        <v>5.9</v>
      </c>
    </row>
    <row r="157" spans="1:13" x14ac:dyDescent="0.3">
      <c r="A157" s="5">
        <v>156</v>
      </c>
      <c r="B157" s="1" t="s">
        <v>92</v>
      </c>
      <c r="C157" s="1" t="s">
        <v>15</v>
      </c>
      <c r="D157" s="4">
        <v>1734</v>
      </c>
      <c r="E157" s="4">
        <v>0.78</v>
      </c>
      <c r="F157" s="4"/>
      <c r="G157" s="4">
        <v>75.010000000000005</v>
      </c>
      <c r="H157" s="4">
        <v>1.41</v>
      </c>
      <c r="I157" s="4">
        <v>9.24</v>
      </c>
      <c r="J157" s="4"/>
      <c r="K157" s="1">
        <v>25</v>
      </c>
      <c r="L157" s="1">
        <v>1</v>
      </c>
      <c r="M157" s="1">
        <v>4.26</v>
      </c>
    </row>
    <row r="158" spans="1:13" x14ac:dyDescent="0.3">
      <c r="A158" s="5">
        <v>157</v>
      </c>
      <c r="B158" s="1" t="s">
        <v>92</v>
      </c>
      <c r="C158" s="1" t="s">
        <v>15</v>
      </c>
      <c r="D158" s="4">
        <v>1734</v>
      </c>
      <c r="E158" s="4">
        <v>0.78</v>
      </c>
      <c r="F158" s="4"/>
      <c r="G158" s="4">
        <v>75.010000000000005</v>
      </c>
      <c r="H158" s="4">
        <v>1.41</v>
      </c>
      <c r="I158" s="4">
        <v>9.24</v>
      </c>
      <c r="J158" s="4"/>
      <c r="K158" s="1">
        <v>0</v>
      </c>
      <c r="L158" s="1">
        <v>1</v>
      </c>
      <c r="M158" s="1">
        <v>6.7</v>
      </c>
    </row>
    <row r="159" spans="1:13" x14ac:dyDescent="0.3">
      <c r="A159" s="5">
        <v>158</v>
      </c>
      <c r="B159" s="1" t="s">
        <v>93</v>
      </c>
      <c r="C159" s="1" t="s">
        <v>15</v>
      </c>
      <c r="D159" s="4">
        <v>1960</v>
      </c>
      <c r="E159" s="4">
        <v>0.9</v>
      </c>
      <c r="F159" s="4"/>
      <c r="G159" s="4">
        <v>74.319999999999993</v>
      </c>
      <c r="H159" s="4">
        <v>1.35</v>
      </c>
      <c r="I159" s="4">
        <v>8.56</v>
      </c>
      <c r="J159" s="4"/>
      <c r="K159" s="1">
        <v>25</v>
      </c>
      <c r="L159" s="1">
        <v>1</v>
      </c>
      <c r="M159" s="1">
        <v>4.2300000000000004</v>
      </c>
    </row>
    <row r="160" spans="1:13" x14ac:dyDescent="0.3">
      <c r="A160" s="5">
        <v>159</v>
      </c>
      <c r="B160" s="1" t="s">
        <v>93</v>
      </c>
      <c r="C160" s="1" t="s">
        <v>15</v>
      </c>
      <c r="D160" s="4">
        <v>1960</v>
      </c>
      <c r="E160" s="4">
        <v>0.9</v>
      </c>
      <c r="F160" s="4"/>
      <c r="G160" s="4">
        <v>74.319999999999993</v>
      </c>
      <c r="H160" s="4">
        <v>1.35</v>
      </c>
      <c r="I160" s="4">
        <v>8.56</v>
      </c>
      <c r="J160" s="4"/>
      <c r="K160" s="1">
        <v>0</v>
      </c>
      <c r="L160" s="1">
        <v>1</v>
      </c>
      <c r="M160" s="1">
        <v>6.14</v>
      </c>
    </row>
    <row r="161" spans="1:13" x14ac:dyDescent="0.3">
      <c r="A161" s="5">
        <v>160</v>
      </c>
      <c r="B161" s="1" t="s">
        <v>94</v>
      </c>
      <c r="C161" s="1" t="s">
        <v>15</v>
      </c>
      <c r="D161" s="4">
        <v>1824</v>
      </c>
      <c r="E161" s="4">
        <v>0.92</v>
      </c>
      <c r="F161" s="4"/>
      <c r="G161" s="4">
        <v>71.66</v>
      </c>
      <c r="H161" s="4">
        <v>1.97</v>
      </c>
      <c r="I161" s="4">
        <v>7.74</v>
      </c>
      <c r="J161" s="4"/>
      <c r="K161" s="1">
        <v>25</v>
      </c>
      <c r="L161" s="1">
        <v>1</v>
      </c>
      <c r="M161" s="1">
        <v>3.92</v>
      </c>
    </row>
    <row r="162" spans="1:13" x14ac:dyDescent="0.3">
      <c r="A162" s="5">
        <v>161</v>
      </c>
      <c r="B162" s="1" t="s">
        <v>94</v>
      </c>
      <c r="C162" s="1" t="s">
        <v>15</v>
      </c>
      <c r="D162" s="4">
        <v>1824</v>
      </c>
      <c r="E162" s="4">
        <v>0.92</v>
      </c>
      <c r="F162" s="4"/>
      <c r="G162" s="4">
        <v>71.66</v>
      </c>
      <c r="H162" s="4">
        <v>1.97</v>
      </c>
      <c r="I162" s="4">
        <v>7.74</v>
      </c>
      <c r="J162" s="4"/>
      <c r="K162" s="1">
        <v>0</v>
      </c>
      <c r="L162" s="1">
        <v>1</v>
      </c>
      <c r="M162" s="1">
        <v>6.23</v>
      </c>
    </row>
    <row r="163" spans="1:13" x14ac:dyDescent="0.3">
      <c r="A163" s="5">
        <v>162</v>
      </c>
      <c r="B163" s="1" t="s">
        <v>95</v>
      </c>
      <c r="C163" s="1" t="s">
        <v>15</v>
      </c>
      <c r="D163" s="4">
        <v>65</v>
      </c>
      <c r="E163" s="4">
        <v>0.09</v>
      </c>
      <c r="F163" s="4"/>
      <c r="G163" s="4">
        <v>60.11</v>
      </c>
      <c r="H163" s="4">
        <v>2.46</v>
      </c>
      <c r="I163" s="4">
        <v>20.66</v>
      </c>
      <c r="J163" s="4"/>
      <c r="K163" s="1">
        <v>25</v>
      </c>
      <c r="L163" s="1">
        <v>1</v>
      </c>
      <c r="M163" s="1">
        <v>1.82</v>
      </c>
    </row>
    <row r="164" spans="1:13" x14ac:dyDescent="0.3">
      <c r="A164" s="5">
        <v>163</v>
      </c>
      <c r="B164" s="1" t="s">
        <v>95</v>
      </c>
      <c r="C164" s="1" t="s">
        <v>15</v>
      </c>
      <c r="D164" s="4">
        <v>65</v>
      </c>
      <c r="E164" s="4">
        <v>0.09</v>
      </c>
      <c r="F164" s="4"/>
      <c r="G164" s="4">
        <v>60.11</v>
      </c>
      <c r="H164" s="4">
        <v>2.46</v>
      </c>
      <c r="I164" s="4">
        <v>20.66</v>
      </c>
      <c r="J164" s="4"/>
      <c r="K164" s="1">
        <v>0</v>
      </c>
      <c r="L164" s="1">
        <v>1</v>
      </c>
      <c r="M164" s="1">
        <v>2.4</v>
      </c>
    </row>
    <row r="165" spans="1:13" x14ac:dyDescent="0.3">
      <c r="A165" s="5">
        <v>164</v>
      </c>
      <c r="B165" s="1" t="s">
        <v>96</v>
      </c>
      <c r="C165" s="1" t="s">
        <v>15</v>
      </c>
      <c r="D165" s="4">
        <v>933</v>
      </c>
      <c r="E165" s="4">
        <v>0.45</v>
      </c>
      <c r="F165" s="4"/>
      <c r="G165" s="4">
        <v>66.510000000000005</v>
      </c>
      <c r="H165" s="4">
        <v>2.33</v>
      </c>
      <c r="I165" s="4">
        <v>12.27</v>
      </c>
      <c r="J165" s="4"/>
      <c r="K165" s="1">
        <v>25</v>
      </c>
      <c r="L165" s="1">
        <v>1</v>
      </c>
      <c r="M165" s="1">
        <v>3.43</v>
      </c>
    </row>
    <row r="166" spans="1:13" x14ac:dyDescent="0.3">
      <c r="A166" s="5">
        <v>165</v>
      </c>
      <c r="B166" s="1" t="s">
        <v>96</v>
      </c>
      <c r="C166" s="1" t="s">
        <v>15</v>
      </c>
      <c r="D166" s="4">
        <v>933</v>
      </c>
      <c r="E166" s="4">
        <v>0.45</v>
      </c>
      <c r="F166" s="4"/>
      <c r="G166" s="4">
        <v>66.510000000000005</v>
      </c>
      <c r="H166" s="4">
        <v>2.33</v>
      </c>
      <c r="I166" s="4">
        <v>12.27</v>
      </c>
      <c r="J166" s="4"/>
      <c r="K166" s="1">
        <v>0</v>
      </c>
      <c r="L166" s="1">
        <v>1</v>
      </c>
      <c r="M166" s="1">
        <v>4.8</v>
      </c>
    </row>
    <row r="167" spans="1:13" x14ac:dyDescent="0.3">
      <c r="A167" s="5">
        <v>166</v>
      </c>
      <c r="B167" s="1" t="s">
        <v>97</v>
      </c>
      <c r="C167" s="1" t="s">
        <v>15</v>
      </c>
      <c r="D167" s="4">
        <v>1005</v>
      </c>
      <c r="E167" s="4">
        <v>0.46</v>
      </c>
      <c r="F167" s="4"/>
      <c r="G167" s="4">
        <v>65.31</v>
      </c>
      <c r="H167" s="4">
        <v>2.38</v>
      </c>
      <c r="I167" s="4">
        <v>12.21</v>
      </c>
      <c r="J167" s="4"/>
      <c r="K167" s="1">
        <v>25</v>
      </c>
      <c r="L167" s="1">
        <v>1</v>
      </c>
      <c r="M167" s="1">
        <v>3.46</v>
      </c>
    </row>
    <row r="168" spans="1:13" x14ac:dyDescent="0.3">
      <c r="A168" s="5">
        <v>167</v>
      </c>
      <c r="B168" s="1" t="s">
        <v>97</v>
      </c>
      <c r="C168" s="1" t="s">
        <v>15</v>
      </c>
      <c r="D168" s="4">
        <v>1005</v>
      </c>
      <c r="E168" s="4">
        <v>0.46</v>
      </c>
      <c r="F168" s="4"/>
      <c r="G168" s="4">
        <v>65.31</v>
      </c>
      <c r="H168" s="4">
        <v>2.38</v>
      </c>
      <c r="I168" s="4">
        <v>12.21</v>
      </c>
      <c r="J168" s="4"/>
      <c r="K168" s="1">
        <v>0</v>
      </c>
      <c r="L168" s="1">
        <v>1</v>
      </c>
      <c r="M168" s="1">
        <v>4.84</v>
      </c>
    </row>
    <row r="169" spans="1:13" x14ac:dyDescent="0.3">
      <c r="A169" s="5">
        <v>168</v>
      </c>
      <c r="B169" s="1" t="s">
        <v>98</v>
      </c>
      <c r="C169" s="1" t="s">
        <v>15</v>
      </c>
      <c r="D169" s="4">
        <v>1170</v>
      </c>
      <c r="E169" s="4">
        <v>0.53</v>
      </c>
      <c r="F169" s="4"/>
      <c r="G169" s="4">
        <v>63.67</v>
      </c>
      <c r="H169" s="4">
        <v>2.42</v>
      </c>
      <c r="I169" s="4">
        <v>11.81</v>
      </c>
      <c r="J169" s="4"/>
      <c r="K169" s="1">
        <v>25</v>
      </c>
      <c r="L169" s="1">
        <v>1</v>
      </c>
      <c r="M169" s="1">
        <v>3.74</v>
      </c>
    </row>
    <row r="170" spans="1:13" x14ac:dyDescent="0.3">
      <c r="A170" s="5">
        <v>169</v>
      </c>
      <c r="B170" s="1" t="s">
        <v>98</v>
      </c>
      <c r="C170" s="1" t="s">
        <v>15</v>
      </c>
      <c r="D170" s="4">
        <v>1170</v>
      </c>
      <c r="E170" s="4">
        <v>0.53</v>
      </c>
      <c r="F170" s="4"/>
      <c r="G170" s="4">
        <v>63.67</v>
      </c>
      <c r="H170" s="4">
        <v>2.42</v>
      </c>
      <c r="I170" s="4">
        <v>11.81</v>
      </c>
      <c r="J170" s="4"/>
      <c r="K170" s="1">
        <v>0</v>
      </c>
      <c r="L170" s="1">
        <v>1</v>
      </c>
      <c r="M170" s="1">
        <v>5.32</v>
      </c>
    </row>
    <row r="171" spans="1:13" x14ac:dyDescent="0.3">
      <c r="A171" s="5">
        <v>170</v>
      </c>
      <c r="B171" s="1" t="s">
        <v>99</v>
      </c>
      <c r="C171" s="1" t="s">
        <v>15</v>
      </c>
      <c r="D171" s="4">
        <v>1754</v>
      </c>
      <c r="E171" s="4">
        <v>0.83</v>
      </c>
      <c r="F171" s="4"/>
      <c r="G171" s="4">
        <v>69.83</v>
      </c>
      <c r="H171" s="4">
        <v>2.14</v>
      </c>
      <c r="I171" s="4">
        <v>10.51</v>
      </c>
      <c r="J171" s="4"/>
      <c r="K171" s="1">
        <v>25</v>
      </c>
      <c r="L171" s="1">
        <v>1</v>
      </c>
      <c r="M171" s="1">
        <v>3.69</v>
      </c>
    </row>
    <row r="172" spans="1:13" x14ac:dyDescent="0.3">
      <c r="A172" s="5">
        <v>171</v>
      </c>
      <c r="B172" s="1" t="s">
        <v>99</v>
      </c>
      <c r="C172" s="1" t="s">
        <v>15</v>
      </c>
      <c r="D172" s="4">
        <v>1754</v>
      </c>
      <c r="E172" s="4">
        <v>0.83</v>
      </c>
      <c r="F172" s="4"/>
      <c r="G172" s="4">
        <v>69.83</v>
      </c>
      <c r="H172" s="4">
        <v>2.14</v>
      </c>
      <c r="I172" s="4">
        <v>10.51</v>
      </c>
      <c r="J172" s="4"/>
      <c r="K172" s="1">
        <v>0</v>
      </c>
      <c r="L172" s="1">
        <v>1</v>
      </c>
      <c r="M172" s="1">
        <v>5.45</v>
      </c>
    </row>
    <row r="173" spans="1:13" x14ac:dyDescent="0.3">
      <c r="A173" s="5">
        <v>172</v>
      </c>
      <c r="B173" s="1" t="s">
        <v>100</v>
      </c>
      <c r="C173" s="1" t="s">
        <v>15</v>
      </c>
      <c r="D173" s="4">
        <v>1699</v>
      </c>
      <c r="E173" s="4">
        <v>0.89</v>
      </c>
      <c r="F173" s="4"/>
      <c r="G173" s="4">
        <v>70.319999999999993</v>
      </c>
      <c r="H173" s="4">
        <v>1.98</v>
      </c>
      <c r="I173" s="4">
        <v>9.5399999999999991</v>
      </c>
      <c r="J173" s="4"/>
      <c r="K173" s="1">
        <v>25</v>
      </c>
      <c r="L173" s="1">
        <v>1</v>
      </c>
      <c r="M173" s="1">
        <v>3.65</v>
      </c>
    </row>
    <row r="174" spans="1:13" x14ac:dyDescent="0.3">
      <c r="A174" s="5">
        <v>173</v>
      </c>
      <c r="B174" s="1" t="s">
        <v>100</v>
      </c>
      <c r="C174" s="1" t="s">
        <v>15</v>
      </c>
      <c r="D174" s="4">
        <v>1699</v>
      </c>
      <c r="E174" s="4">
        <v>0.89</v>
      </c>
      <c r="F174" s="4"/>
      <c r="G174" s="4">
        <v>70.319999999999993</v>
      </c>
      <c r="H174" s="4">
        <v>1.98</v>
      </c>
      <c r="I174" s="4">
        <v>9.5399999999999991</v>
      </c>
      <c r="J174" s="4"/>
      <c r="K174" s="1">
        <v>0</v>
      </c>
      <c r="L174" s="1">
        <v>1</v>
      </c>
      <c r="M174" s="1">
        <v>5.87</v>
      </c>
    </row>
    <row r="175" spans="1:13" x14ac:dyDescent="0.3">
      <c r="A175" s="5">
        <v>174</v>
      </c>
      <c r="B175" s="1" t="s">
        <v>101</v>
      </c>
      <c r="C175" s="1" t="s">
        <v>20</v>
      </c>
      <c r="D175" s="4">
        <v>63</v>
      </c>
      <c r="E175" s="4">
        <v>0.46</v>
      </c>
      <c r="F175" s="4"/>
      <c r="G175" s="4">
        <v>78.33</v>
      </c>
      <c r="H175" s="4">
        <v>1.08</v>
      </c>
      <c r="I175" s="4">
        <v>12.94</v>
      </c>
      <c r="J175" s="4"/>
      <c r="K175" s="1">
        <v>25</v>
      </c>
      <c r="L175" s="1">
        <v>1</v>
      </c>
      <c r="M175" s="1">
        <v>0.46</v>
      </c>
    </row>
    <row r="176" spans="1:13" x14ac:dyDescent="0.3">
      <c r="A176" s="5">
        <v>175</v>
      </c>
      <c r="B176" s="1" t="s">
        <v>101</v>
      </c>
      <c r="C176" s="1" t="s">
        <v>20</v>
      </c>
      <c r="D176" s="4">
        <v>63</v>
      </c>
      <c r="E176" s="4">
        <v>0.46</v>
      </c>
      <c r="F176" s="4"/>
      <c r="G176" s="4">
        <v>78.33</v>
      </c>
      <c r="H176" s="4">
        <v>1.08</v>
      </c>
      <c r="I176" s="4">
        <v>12.94</v>
      </c>
      <c r="J176" s="4"/>
      <c r="K176" s="1">
        <v>0</v>
      </c>
      <c r="L176" s="1">
        <v>1</v>
      </c>
      <c r="M176" s="1">
        <v>0.54</v>
      </c>
    </row>
    <row r="177" spans="1:13" x14ac:dyDescent="0.3">
      <c r="A177" s="5">
        <v>176</v>
      </c>
      <c r="B177" s="1" t="s">
        <v>102</v>
      </c>
      <c r="C177" s="1" t="s">
        <v>15</v>
      </c>
      <c r="D177" s="4">
        <v>780.17</v>
      </c>
      <c r="E177" s="4">
        <v>0.39</v>
      </c>
      <c r="F177" s="4"/>
      <c r="G177" s="4">
        <v>76.83</v>
      </c>
      <c r="H177" s="4">
        <v>0.87</v>
      </c>
      <c r="I177" s="4">
        <v>11.18</v>
      </c>
      <c r="J177" s="4">
        <v>11.12</v>
      </c>
      <c r="K177" s="1">
        <v>25</v>
      </c>
      <c r="L177" s="1">
        <v>1</v>
      </c>
      <c r="M177" s="1">
        <v>3.1</v>
      </c>
    </row>
    <row r="178" spans="1:13" x14ac:dyDescent="0.3">
      <c r="A178" s="5">
        <v>177</v>
      </c>
      <c r="B178" s="1" t="s">
        <v>103</v>
      </c>
      <c r="C178" s="1" t="s">
        <v>20</v>
      </c>
      <c r="D178" s="4">
        <v>2231.2399999999998</v>
      </c>
      <c r="E178" s="4">
        <v>1.1599999999999999</v>
      </c>
      <c r="F178" s="4"/>
      <c r="G178" s="4">
        <v>86.12</v>
      </c>
      <c r="H178" s="4">
        <v>0.81</v>
      </c>
      <c r="I178" s="4">
        <v>8.1300000000000008</v>
      </c>
      <c r="J178" s="4">
        <v>4.9400000000000004</v>
      </c>
      <c r="K178" s="1">
        <v>25</v>
      </c>
      <c r="L178" s="1">
        <v>1</v>
      </c>
      <c r="M178" s="1">
        <v>4.4000000000000004</v>
      </c>
    </row>
    <row r="179" spans="1:13" x14ac:dyDescent="0.3">
      <c r="A179" s="5">
        <v>178</v>
      </c>
      <c r="B179" s="1" t="s">
        <v>104</v>
      </c>
      <c r="C179" s="1" t="s">
        <v>20</v>
      </c>
      <c r="D179" s="4">
        <v>49</v>
      </c>
      <c r="E179" s="4">
        <v>0.04</v>
      </c>
      <c r="F179" s="4"/>
      <c r="G179" s="4">
        <v>43.38</v>
      </c>
      <c r="H179" s="4">
        <v>1.96</v>
      </c>
      <c r="I179" s="4">
        <v>10.6</v>
      </c>
      <c r="J179" s="4">
        <v>44.06</v>
      </c>
      <c r="K179" s="1">
        <v>25</v>
      </c>
      <c r="L179" s="1">
        <v>1</v>
      </c>
      <c r="M179" s="1">
        <v>1.21</v>
      </c>
    </row>
    <row r="180" spans="1:13" x14ac:dyDescent="0.3">
      <c r="A180" s="5">
        <v>179</v>
      </c>
      <c r="B180" s="1" t="s">
        <v>104</v>
      </c>
      <c r="C180" s="1" t="s">
        <v>20</v>
      </c>
      <c r="D180" s="4">
        <v>49</v>
      </c>
      <c r="E180" s="4">
        <v>0.04</v>
      </c>
      <c r="F180" s="4"/>
      <c r="G180" s="4">
        <v>43.38</v>
      </c>
      <c r="H180" s="4">
        <v>1.96</v>
      </c>
      <c r="I180" s="4">
        <v>10.6</v>
      </c>
      <c r="J180" s="4">
        <v>44.06</v>
      </c>
      <c r="K180" s="1">
        <v>0</v>
      </c>
      <c r="L180" s="1">
        <v>1</v>
      </c>
      <c r="M180" s="1">
        <v>1.52</v>
      </c>
    </row>
    <row r="181" spans="1:13" x14ac:dyDescent="0.3">
      <c r="A181" s="5">
        <v>180</v>
      </c>
      <c r="B181" s="1" t="s">
        <v>104</v>
      </c>
      <c r="C181" s="1" t="s">
        <v>20</v>
      </c>
      <c r="D181" s="4">
        <v>49</v>
      </c>
      <c r="E181" s="4">
        <v>0.04</v>
      </c>
      <c r="F181" s="4"/>
      <c r="G181" s="4">
        <v>43.38</v>
      </c>
      <c r="H181" s="4">
        <v>1.96</v>
      </c>
      <c r="I181" s="4">
        <v>10.6</v>
      </c>
      <c r="J181" s="4">
        <v>44.06</v>
      </c>
      <c r="K181" s="1">
        <v>25</v>
      </c>
      <c r="L181" s="1">
        <v>0.15</v>
      </c>
      <c r="M181" s="1">
        <v>0.45</v>
      </c>
    </row>
    <row r="182" spans="1:13" x14ac:dyDescent="0.3">
      <c r="A182" s="5">
        <v>181</v>
      </c>
      <c r="B182" s="1" t="s">
        <v>104</v>
      </c>
      <c r="C182" s="1" t="s">
        <v>20</v>
      </c>
      <c r="D182" s="4">
        <v>49</v>
      </c>
      <c r="E182" s="4">
        <v>0.04</v>
      </c>
      <c r="F182" s="4"/>
      <c r="G182" s="4">
        <v>43.38</v>
      </c>
      <c r="H182" s="4">
        <v>1.96</v>
      </c>
      <c r="I182" s="4">
        <v>10.6</v>
      </c>
      <c r="J182" s="4">
        <v>44.06</v>
      </c>
      <c r="K182" s="1">
        <v>0</v>
      </c>
      <c r="L182" s="1">
        <v>0.15</v>
      </c>
      <c r="M182" s="1">
        <v>0.88</v>
      </c>
    </row>
    <row r="183" spans="1:13" ht="30" x14ac:dyDescent="0.3">
      <c r="A183" s="5">
        <v>182</v>
      </c>
      <c r="B183" s="1" t="s">
        <v>105</v>
      </c>
      <c r="C183" s="1" t="s">
        <v>15</v>
      </c>
      <c r="D183" s="4">
        <v>273</v>
      </c>
      <c r="E183" s="4">
        <v>0.19</v>
      </c>
      <c r="F183" s="4"/>
      <c r="G183" s="4">
        <v>46.52</v>
      </c>
      <c r="H183" s="4">
        <v>1.55</v>
      </c>
      <c r="I183" s="4">
        <v>9.32</v>
      </c>
      <c r="J183" s="4">
        <v>42.61</v>
      </c>
      <c r="K183" s="1">
        <v>25</v>
      </c>
      <c r="L183" s="1">
        <v>1</v>
      </c>
      <c r="M183" s="1">
        <v>1.78</v>
      </c>
    </row>
    <row r="184" spans="1:13" ht="30" x14ac:dyDescent="0.3">
      <c r="A184" s="5">
        <v>183</v>
      </c>
      <c r="B184" s="1" t="s">
        <v>105</v>
      </c>
      <c r="C184" s="1" t="s">
        <v>15</v>
      </c>
      <c r="D184" s="4">
        <v>273</v>
      </c>
      <c r="E184" s="4">
        <v>0.19</v>
      </c>
      <c r="F184" s="4"/>
      <c r="G184" s="4">
        <v>46.52</v>
      </c>
      <c r="H184" s="4">
        <v>1.55</v>
      </c>
      <c r="I184" s="4">
        <v>9.32</v>
      </c>
      <c r="J184" s="4">
        <v>42.61</v>
      </c>
      <c r="K184" s="1">
        <v>0</v>
      </c>
      <c r="L184" s="1">
        <v>1</v>
      </c>
      <c r="M184" s="1">
        <v>2.14</v>
      </c>
    </row>
    <row r="185" spans="1:13" ht="30" x14ac:dyDescent="0.3">
      <c r="A185" s="5">
        <v>184</v>
      </c>
      <c r="B185" s="1" t="s">
        <v>105</v>
      </c>
      <c r="C185" s="1" t="s">
        <v>15</v>
      </c>
      <c r="D185" s="4">
        <v>273</v>
      </c>
      <c r="E185" s="4">
        <v>0.19</v>
      </c>
      <c r="F185" s="4"/>
      <c r="G185" s="4">
        <v>46.52</v>
      </c>
      <c r="H185" s="4">
        <v>1.55</v>
      </c>
      <c r="I185" s="4">
        <v>9.32</v>
      </c>
      <c r="J185" s="4">
        <v>42.61</v>
      </c>
      <c r="K185" s="1">
        <v>25</v>
      </c>
      <c r="L185" s="1">
        <v>0.15</v>
      </c>
      <c r="M185" s="1">
        <v>0.69</v>
      </c>
    </row>
    <row r="186" spans="1:13" ht="30" x14ac:dyDescent="0.3">
      <c r="A186" s="5">
        <v>185</v>
      </c>
      <c r="B186" s="1" t="s">
        <v>105</v>
      </c>
      <c r="C186" s="1" t="s">
        <v>15</v>
      </c>
      <c r="D186" s="4">
        <v>273</v>
      </c>
      <c r="E186" s="4">
        <v>0.19</v>
      </c>
      <c r="F186" s="4"/>
      <c r="G186" s="4">
        <v>46.52</v>
      </c>
      <c r="H186" s="4">
        <v>1.55</v>
      </c>
      <c r="I186" s="4">
        <v>9.32</v>
      </c>
      <c r="J186" s="4">
        <v>42.61</v>
      </c>
      <c r="K186" s="1">
        <v>0</v>
      </c>
      <c r="L186" s="1">
        <v>0.15</v>
      </c>
      <c r="M186" s="1">
        <v>0.65</v>
      </c>
    </row>
    <row r="187" spans="1:13" ht="30" x14ac:dyDescent="0.3">
      <c r="A187" s="5">
        <v>186</v>
      </c>
      <c r="B187" s="1" t="s">
        <v>106</v>
      </c>
      <c r="C187" s="1" t="s">
        <v>15</v>
      </c>
      <c r="D187" s="4">
        <v>481</v>
      </c>
      <c r="E187" s="4">
        <v>0.27</v>
      </c>
      <c r="F187" s="4"/>
      <c r="G187" s="4">
        <v>52.01</v>
      </c>
      <c r="H187" s="4">
        <v>1.92</v>
      </c>
      <c r="I187" s="4">
        <v>8.75</v>
      </c>
      <c r="J187" s="4">
        <v>37.32</v>
      </c>
      <c r="K187" s="1">
        <v>25</v>
      </c>
      <c r="L187" s="1">
        <v>1</v>
      </c>
      <c r="M187" s="1">
        <v>1.83</v>
      </c>
    </row>
    <row r="188" spans="1:13" ht="30" x14ac:dyDescent="0.3">
      <c r="A188" s="5">
        <v>187</v>
      </c>
      <c r="B188" s="1" t="s">
        <v>106</v>
      </c>
      <c r="C188" s="1" t="s">
        <v>15</v>
      </c>
      <c r="D188" s="4">
        <v>481</v>
      </c>
      <c r="E188" s="4">
        <v>0.27</v>
      </c>
      <c r="F188" s="4"/>
      <c r="G188" s="4">
        <v>52.01</v>
      </c>
      <c r="H188" s="4">
        <v>1.92</v>
      </c>
      <c r="I188" s="4">
        <v>8.75</v>
      </c>
      <c r="J188" s="4">
        <v>37.32</v>
      </c>
      <c r="K188" s="1">
        <v>0</v>
      </c>
      <c r="L188" s="1">
        <v>1</v>
      </c>
      <c r="M188" s="1">
        <v>2.62</v>
      </c>
    </row>
    <row r="189" spans="1:13" ht="30" x14ac:dyDescent="0.3">
      <c r="A189" s="5">
        <v>188</v>
      </c>
      <c r="B189" s="1" t="s">
        <v>106</v>
      </c>
      <c r="C189" s="1" t="s">
        <v>15</v>
      </c>
      <c r="D189" s="4">
        <v>481</v>
      </c>
      <c r="E189" s="4">
        <v>0.27</v>
      </c>
      <c r="F189" s="4"/>
      <c r="G189" s="4">
        <v>52.01</v>
      </c>
      <c r="H189" s="4">
        <v>1.92</v>
      </c>
      <c r="I189" s="4">
        <v>8.75</v>
      </c>
      <c r="J189" s="4">
        <v>37.32</v>
      </c>
      <c r="K189" s="1">
        <v>25</v>
      </c>
      <c r="L189" s="1">
        <v>0.15</v>
      </c>
      <c r="M189" s="1">
        <v>0.67</v>
      </c>
    </row>
    <row r="190" spans="1:13" ht="30" x14ac:dyDescent="0.3">
      <c r="A190" s="5">
        <v>189</v>
      </c>
      <c r="B190" s="1" t="s">
        <v>106</v>
      </c>
      <c r="C190" s="1" t="s">
        <v>15</v>
      </c>
      <c r="D190" s="4">
        <v>481</v>
      </c>
      <c r="E190" s="4">
        <v>0.27</v>
      </c>
      <c r="F190" s="4"/>
      <c r="G190" s="4">
        <v>52.01</v>
      </c>
      <c r="H190" s="4">
        <v>1.92</v>
      </c>
      <c r="I190" s="4">
        <v>8.75</v>
      </c>
      <c r="J190" s="4">
        <v>37.32</v>
      </c>
      <c r="K190" s="1">
        <v>0</v>
      </c>
      <c r="L190" s="1">
        <v>0.15</v>
      </c>
      <c r="M190" s="1">
        <v>0.82</v>
      </c>
    </row>
    <row r="191" spans="1:13" x14ac:dyDescent="0.3">
      <c r="A191" s="5">
        <v>190</v>
      </c>
      <c r="B191" s="1" t="s">
        <v>107</v>
      </c>
      <c r="C191" s="1" t="s">
        <v>15</v>
      </c>
      <c r="D191" s="4">
        <v>48.06</v>
      </c>
      <c r="E191" s="4">
        <v>0.19</v>
      </c>
      <c r="F191" s="4"/>
      <c r="G191" s="4">
        <v>66.66</v>
      </c>
      <c r="H191" s="4">
        <v>5.27</v>
      </c>
      <c r="I191" s="4">
        <v>13.01</v>
      </c>
      <c r="J191" s="4"/>
      <c r="K191" s="1">
        <v>0</v>
      </c>
      <c r="L191" s="1">
        <v>1</v>
      </c>
      <c r="M191" s="1">
        <v>1.06</v>
      </c>
    </row>
    <row r="192" spans="1:13" x14ac:dyDescent="0.3">
      <c r="A192" s="5">
        <v>191</v>
      </c>
      <c r="B192" s="1" t="s">
        <v>107</v>
      </c>
      <c r="C192" s="1" t="s">
        <v>15</v>
      </c>
      <c r="D192" s="4">
        <v>48.06</v>
      </c>
      <c r="E192" s="4">
        <v>0.19</v>
      </c>
      <c r="F192" s="4"/>
      <c r="G192" s="4">
        <v>66.66</v>
      </c>
      <c r="H192" s="4">
        <v>5.27</v>
      </c>
      <c r="I192" s="4">
        <v>13.01</v>
      </c>
      <c r="J192" s="4"/>
      <c r="K192" s="1">
        <v>25</v>
      </c>
      <c r="L192" s="1">
        <v>1</v>
      </c>
      <c r="M192" s="1">
        <v>0.7</v>
      </c>
    </row>
    <row r="193" spans="1:13" x14ac:dyDescent="0.3">
      <c r="A193" s="5">
        <v>192</v>
      </c>
      <c r="B193" s="1" t="s">
        <v>108</v>
      </c>
      <c r="C193" s="1" t="s">
        <v>15</v>
      </c>
      <c r="D193" s="4">
        <v>161.06</v>
      </c>
      <c r="E193" s="4">
        <v>0.18</v>
      </c>
      <c r="F193" s="4"/>
      <c r="G193" s="4">
        <v>72.959999999999994</v>
      </c>
      <c r="H193" s="4">
        <v>2.98</v>
      </c>
      <c r="I193" s="4">
        <v>12.84</v>
      </c>
      <c r="J193" s="4"/>
      <c r="K193" s="1">
        <v>0</v>
      </c>
      <c r="L193" s="1">
        <v>1</v>
      </c>
      <c r="M193" s="1">
        <v>1.93</v>
      </c>
    </row>
    <row r="194" spans="1:13" x14ac:dyDescent="0.3">
      <c r="A194" s="5">
        <v>193</v>
      </c>
      <c r="B194" s="1" t="s">
        <v>108</v>
      </c>
      <c r="C194" s="1" t="s">
        <v>15</v>
      </c>
      <c r="D194" s="4">
        <v>161.06</v>
      </c>
      <c r="E194" s="4">
        <v>0.18</v>
      </c>
      <c r="F194" s="4"/>
      <c r="G194" s="4">
        <v>72.959999999999994</v>
      </c>
      <c r="H194" s="4">
        <v>2.98</v>
      </c>
      <c r="I194" s="4">
        <v>12.84</v>
      </c>
      <c r="J194" s="4"/>
      <c r="K194" s="1">
        <v>25</v>
      </c>
      <c r="L194" s="1">
        <v>1</v>
      </c>
      <c r="M194" s="1">
        <v>1.36</v>
      </c>
    </row>
    <row r="195" spans="1:13" x14ac:dyDescent="0.3">
      <c r="A195" s="5">
        <v>194</v>
      </c>
      <c r="B195" s="1" t="s">
        <v>109</v>
      </c>
      <c r="C195" s="1" t="s">
        <v>15</v>
      </c>
      <c r="D195" s="4">
        <v>270.64</v>
      </c>
      <c r="E195" s="4">
        <v>0.24</v>
      </c>
      <c r="F195" s="4"/>
      <c r="G195" s="4">
        <v>77.489999999999995</v>
      </c>
      <c r="H195" s="4">
        <v>1.95</v>
      </c>
      <c r="I195" s="4">
        <v>10.220000000000001</v>
      </c>
      <c r="J195" s="4"/>
      <c r="K195" s="1">
        <v>0</v>
      </c>
      <c r="L195" s="1">
        <v>1</v>
      </c>
      <c r="M195" s="1">
        <v>2.77</v>
      </c>
    </row>
    <row r="196" spans="1:13" x14ac:dyDescent="0.3">
      <c r="A196" s="5">
        <v>195</v>
      </c>
      <c r="B196" s="1" t="s">
        <v>109</v>
      </c>
      <c r="C196" s="1" t="s">
        <v>15</v>
      </c>
      <c r="D196" s="4">
        <v>270.64</v>
      </c>
      <c r="E196" s="4">
        <v>0.24</v>
      </c>
      <c r="F196" s="4"/>
      <c r="G196" s="4">
        <v>77.489999999999995</v>
      </c>
      <c r="H196" s="4">
        <v>1.95</v>
      </c>
      <c r="I196" s="4">
        <v>10.220000000000001</v>
      </c>
      <c r="J196" s="4"/>
      <c r="K196" s="1">
        <v>25</v>
      </c>
      <c r="L196" s="1">
        <v>1</v>
      </c>
      <c r="M196" s="1">
        <v>2.06</v>
      </c>
    </row>
    <row r="197" spans="1:13" x14ac:dyDescent="0.3">
      <c r="A197" s="5">
        <v>196</v>
      </c>
      <c r="B197" s="1" t="s">
        <v>110</v>
      </c>
      <c r="C197" s="1" t="s">
        <v>15</v>
      </c>
      <c r="D197" s="4">
        <v>339</v>
      </c>
      <c r="E197" s="4">
        <v>0.26</v>
      </c>
      <c r="F197" s="4"/>
      <c r="G197" s="4">
        <v>77.56</v>
      </c>
      <c r="H197" s="4">
        <v>1.02</v>
      </c>
      <c r="I197" s="4">
        <v>8.24</v>
      </c>
      <c r="J197" s="4"/>
      <c r="K197" s="1">
        <v>0</v>
      </c>
      <c r="L197" s="1">
        <v>1</v>
      </c>
      <c r="M197" s="1">
        <v>2.96</v>
      </c>
    </row>
    <row r="198" spans="1:13" x14ac:dyDescent="0.3">
      <c r="A198" s="5">
        <v>197</v>
      </c>
      <c r="B198" s="1" t="s">
        <v>110</v>
      </c>
      <c r="C198" s="1" t="s">
        <v>15</v>
      </c>
      <c r="D198" s="4">
        <v>339</v>
      </c>
      <c r="E198" s="4">
        <v>0.26</v>
      </c>
      <c r="F198" s="4"/>
      <c r="G198" s="4">
        <v>77.56</v>
      </c>
      <c r="H198" s="4">
        <v>1.02</v>
      </c>
      <c r="I198" s="4">
        <v>8.24</v>
      </c>
      <c r="J198" s="4"/>
      <c r="K198" s="1">
        <v>25</v>
      </c>
      <c r="L198" s="1">
        <v>1</v>
      </c>
      <c r="M198" s="1">
        <v>2.2400000000000002</v>
      </c>
    </row>
    <row r="199" spans="1:13" x14ac:dyDescent="0.3">
      <c r="A199" s="5">
        <v>198</v>
      </c>
      <c r="B199" s="1" t="s">
        <v>111</v>
      </c>
      <c r="C199" s="1" t="s">
        <v>20</v>
      </c>
      <c r="D199" s="4">
        <v>1109</v>
      </c>
      <c r="E199" s="4">
        <v>1.58</v>
      </c>
      <c r="F199" s="4"/>
      <c r="G199" s="4">
        <v>77.8</v>
      </c>
      <c r="H199" s="4"/>
      <c r="I199" s="4">
        <v>10.6</v>
      </c>
      <c r="J199" s="4">
        <v>10.7</v>
      </c>
      <c r="K199" s="1">
        <v>0</v>
      </c>
      <c r="L199" s="1">
        <v>1</v>
      </c>
      <c r="M199" s="1">
        <v>3.54</v>
      </c>
    </row>
    <row r="200" spans="1:13" x14ac:dyDescent="0.3">
      <c r="A200" s="5">
        <v>199</v>
      </c>
      <c r="B200" s="1" t="s">
        <v>111</v>
      </c>
      <c r="C200" s="1" t="s">
        <v>20</v>
      </c>
      <c r="D200" s="4">
        <v>1109</v>
      </c>
      <c r="E200" s="4">
        <v>1.58</v>
      </c>
      <c r="F200" s="4"/>
      <c r="G200" s="4">
        <v>77.8</v>
      </c>
      <c r="H200" s="4"/>
      <c r="I200" s="4">
        <v>10.6</v>
      </c>
      <c r="J200" s="4">
        <v>10.7</v>
      </c>
      <c r="K200" s="1">
        <v>25</v>
      </c>
      <c r="L200" s="1">
        <v>1</v>
      </c>
      <c r="M200" s="1">
        <v>2.66</v>
      </c>
    </row>
    <row r="201" spans="1:13" x14ac:dyDescent="0.3">
      <c r="A201" s="5">
        <v>200</v>
      </c>
      <c r="B201" s="1" t="s">
        <v>112</v>
      </c>
      <c r="C201" s="1" t="s">
        <v>20</v>
      </c>
      <c r="D201" s="4">
        <v>1150</v>
      </c>
      <c r="E201" s="4">
        <v>1.1499999999999999</v>
      </c>
      <c r="F201" s="4"/>
      <c r="G201" s="4">
        <v>71.8</v>
      </c>
      <c r="H201" s="4"/>
      <c r="I201" s="4">
        <v>14.5</v>
      </c>
      <c r="J201" s="4">
        <v>12.6</v>
      </c>
      <c r="K201" s="1">
        <v>0</v>
      </c>
      <c r="L201" s="1">
        <v>1</v>
      </c>
      <c r="M201" s="1">
        <v>3.96</v>
      </c>
    </row>
    <row r="202" spans="1:13" x14ac:dyDescent="0.3">
      <c r="A202" s="5">
        <v>201</v>
      </c>
      <c r="B202" s="1" t="s">
        <v>112</v>
      </c>
      <c r="C202" s="1" t="s">
        <v>20</v>
      </c>
      <c r="D202" s="4">
        <v>1150</v>
      </c>
      <c r="E202" s="4">
        <v>1.1499999999999999</v>
      </c>
      <c r="F202" s="4"/>
      <c r="G202" s="4">
        <v>71.8</v>
      </c>
      <c r="H202" s="4"/>
      <c r="I202" s="4">
        <v>14.5</v>
      </c>
      <c r="J202" s="4">
        <v>12.6</v>
      </c>
      <c r="K202" s="1">
        <v>25</v>
      </c>
      <c r="L202" s="1">
        <v>1</v>
      </c>
      <c r="M202" s="1">
        <v>2.99</v>
      </c>
    </row>
    <row r="203" spans="1:13" x14ac:dyDescent="0.3">
      <c r="A203" s="5">
        <v>202</v>
      </c>
      <c r="B203" s="1" t="s">
        <v>113</v>
      </c>
      <c r="C203" s="1" t="s">
        <v>15</v>
      </c>
      <c r="D203" s="4">
        <v>2251.04</v>
      </c>
      <c r="E203" s="4">
        <v>1.04</v>
      </c>
      <c r="F203" s="4"/>
      <c r="G203" s="4">
        <v>85.08</v>
      </c>
      <c r="H203" s="4"/>
      <c r="I203" s="4">
        <v>9.49</v>
      </c>
      <c r="J203" s="4">
        <v>5.43</v>
      </c>
      <c r="K203" s="1">
        <v>25</v>
      </c>
      <c r="L203" s="1">
        <v>1</v>
      </c>
      <c r="M203" s="1">
        <v>5.51</v>
      </c>
    </row>
    <row r="204" spans="1:13" x14ac:dyDescent="0.3">
      <c r="A204" s="5">
        <v>203</v>
      </c>
      <c r="B204" s="1" t="s">
        <v>114</v>
      </c>
      <c r="C204" s="1" t="s">
        <v>15</v>
      </c>
      <c r="D204" s="4">
        <v>1889.63</v>
      </c>
      <c r="E204" s="4">
        <v>0.87</v>
      </c>
      <c r="F204" s="4"/>
      <c r="G204" s="4">
        <v>82.68</v>
      </c>
      <c r="H204" s="4"/>
      <c r="I204" s="4">
        <v>13.9</v>
      </c>
      <c r="J204" s="4">
        <v>3.42</v>
      </c>
      <c r="K204" s="1">
        <v>25</v>
      </c>
      <c r="L204" s="1">
        <v>1</v>
      </c>
      <c r="M204" s="1">
        <v>5.63</v>
      </c>
    </row>
    <row r="205" spans="1:13" x14ac:dyDescent="0.3">
      <c r="A205" s="5">
        <v>204</v>
      </c>
      <c r="B205" s="1" t="s">
        <v>115</v>
      </c>
      <c r="C205" s="1" t="s">
        <v>15</v>
      </c>
      <c r="D205" s="4">
        <v>1462.71</v>
      </c>
      <c r="E205" s="4">
        <v>0.74</v>
      </c>
      <c r="F205" s="4"/>
      <c r="G205" s="4">
        <v>67.739999999999995</v>
      </c>
      <c r="H205" s="4"/>
      <c r="I205" s="4">
        <v>9.07</v>
      </c>
      <c r="J205" s="4">
        <v>23.19</v>
      </c>
      <c r="K205" s="1">
        <v>25</v>
      </c>
      <c r="L205" s="1">
        <v>1</v>
      </c>
      <c r="M205" s="1">
        <v>3.64</v>
      </c>
    </row>
    <row r="206" spans="1:13" x14ac:dyDescent="0.3">
      <c r="A206" s="5">
        <v>205</v>
      </c>
      <c r="B206" s="1" t="s">
        <v>116</v>
      </c>
      <c r="C206" s="1" t="s">
        <v>15</v>
      </c>
      <c r="D206" s="4">
        <v>1826.96</v>
      </c>
      <c r="E206" s="4">
        <v>0.96</v>
      </c>
      <c r="F206" s="4"/>
      <c r="G206" s="4">
        <v>82.14</v>
      </c>
      <c r="H206" s="4"/>
      <c r="I206" s="4">
        <v>12.61</v>
      </c>
      <c r="J206" s="4">
        <v>5.25</v>
      </c>
      <c r="K206" s="1">
        <v>25</v>
      </c>
      <c r="L206" s="1">
        <v>1</v>
      </c>
      <c r="M206" s="1">
        <v>3.73</v>
      </c>
    </row>
    <row r="207" spans="1:13" x14ac:dyDescent="0.3">
      <c r="A207" s="5">
        <v>206</v>
      </c>
      <c r="B207" s="1" t="s">
        <v>69</v>
      </c>
      <c r="C207" s="1" t="s">
        <v>15</v>
      </c>
      <c r="D207" s="4">
        <v>855</v>
      </c>
      <c r="E207" s="4">
        <v>0.45</v>
      </c>
      <c r="F207" s="4"/>
      <c r="G207" s="4">
        <v>64.760000000000005</v>
      </c>
      <c r="H207" s="4">
        <v>3.87</v>
      </c>
      <c r="I207" s="4">
        <v>13.05</v>
      </c>
      <c r="J207" s="4"/>
      <c r="K207" s="1">
        <v>25</v>
      </c>
      <c r="L207" s="1">
        <v>1</v>
      </c>
      <c r="M207" s="1">
        <v>3.33</v>
      </c>
    </row>
    <row r="208" spans="1:13" x14ac:dyDescent="0.3">
      <c r="A208" s="5">
        <v>207</v>
      </c>
      <c r="B208" s="1" t="s">
        <v>69</v>
      </c>
      <c r="C208" s="1" t="s">
        <v>15</v>
      </c>
      <c r="D208" s="4">
        <v>855</v>
      </c>
      <c r="E208" s="4">
        <v>0.45</v>
      </c>
      <c r="F208" s="4"/>
      <c r="G208" s="4">
        <v>64.760000000000005</v>
      </c>
      <c r="H208" s="4">
        <v>3.87</v>
      </c>
      <c r="I208" s="4">
        <v>13.05</v>
      </c>
      <c r="J208" s="4"/>
      <c r="K208" s="1">
        <v>0</v>
      </c>
      <c r="L208" s="1">
        <v>1</v>
      </c>
      <c r="M208" s="1">
        <v>4.1900000000000004</v>
      </c>
    </row>
    <row r="209" spans="1:13" x14ac:dyDescent="0.3">
      <c r="A209" s="5">
        <v>208</v>
      </c>
      <c r="B209" s="1" t="s">
        <v>70</v>
      </c>
      <c r="C209" s="1" t="s">
        <v>15</v>
      </c>
      <c r="D209" s="4">
        <v>1338</v>
      </c>
      <c r="E209" s="4">
        <v>0.68</v>
      </c>
      <c r="F209" s="4"/>
      <c r="G209" s="4">
        <v>66.540000000000006</v>
      </c>
      <c r="H209" s="4">
        <v>4.01</v>
      </c>
      <c r="I209" s="4">
        <v>11.32</v>
      </c>
      <c r="J209" s="4"/>
      <c r="K209" s="1">
        <v>25</v>
      </c>
      <c r="L209" s="1">
        <v>1</v>
      </c>
      <c r="M209" s="1">
        <v>3.57</v>
      </c>
    </row>
    <row r="210" spans="1:13" x14ac:dyDescent="0.3">
      <c r="A210" s="5">
        <v>209</v>
      </c>
      <c r="B210" s="1" t="s">
        <v>70</v>
      </c>
      <c r="C210" s="1" t="s">
        <v>15</v>
      </c>
      <c r="D210" s="4">
        <v>1338</v>
      </c>
      <c r="E210" s="4">
        <v>0.68</v>
      </c>
      <c r="F210" s="4"/>
      <c r="G210" s="4">
        <v>66.540000000000006</v>
      </c>
      <c r="H210" s="4">
        <v>4.01</v>
      </c>
      <c r="I210" s="4">
        <v>11.32</v>
      </c>
      <c r="J210" s="4"/>
      <c r="K210" s="1">
        <v>0</v>
      </c>
      <c r="L210" s="1">
        <v>1</v>
      </c>
      <c r="M210" s="1">
        <v>5.03</v>
      </c>
    </row>
    <row r="211" spans="1:13" x14ac:dyDescent="0.3">
      <c r="A211" s="5">
        <v>210</v>
      </c>
      <c r="B211" s="1" t="s">
        <v>71</v>
      </c>
      <c r="C211" s="1" t="s">
        <v>15</v>
      </c>
      <c r="D211" s="4">
        <v>1655</v>
      </c>
      <c r="E211" s="4">
        <v>0.78</v>
      </c>
      <c r="F211" s="4"/>
      <c r="G211" s="4">
        <v>68.540000000000006</v>
      </c>
      <c r="H211" s="4">
        <v>4.92</v>
      </c>
      <c r="I211" s="4">
        <v>9.84</v>
      </c>
      <c r="J211" s="4"/>
      <c r="K211" s="1">
        <v>25</v>
      </c>
      <c r="L211" s="1">
        <v>1</v>
      </c>
      <c r="M211" s="1">
        <v>3.77</v>
      </c>
    </row>
    <row r="212" spans="1:13" x14ac:dyDescent="0.3">
      <c r="A212" s="5">
        <v>211</v>
      </c>
      <c r="B212" s="1" t="s">
        <v>71</v>
      </c>
      <c r="C212" s="1" t="s">
        <v>15</v>
      </c>
      <c r="D212" s="4">
        <v>1655</v>
      </c>
      <c r="E212" s="4">
        <v>0.78</v>
      </c>
      <c r="F212" s="4"/>
      <c r="G212" s="4">
        <v>68.540000000000006</v>
      </c>
      <c r="H212" s="4">
        <v>4.92</v>
      </c>
      <c r="I212" s="4">
        <v>9.84</v>
      </c>
      <c r="J212" s="4"/>
      <c r="K212" s="1">
        <v>0</v>
      </c>
      <c r="L212" s="1">
        <v>1</v>
      </c>
      <c r="M212" s="1">
        <v>5.61</v>
      </c>
    </row>
    <row r="213" spans="1:13" x14ac:dyDescent="0.3">
      <c r="A213" s="5">
        <v>212</v>
      </c>
      <c r="B213" s="1" t="s">
        <v>117</v>
      </c>
      <c r="C213" s="1" t="s">
        <v>15</v>
      </c>
      <c r="D213" s="4">
        <v>581</v>
      </c>
      <c r="E213" s="4">
        <v>0.35</v>
      </c>
      <c r="F213" s="4"/>
      <c r="G213" s="4">
        <v>67.78</v>
      </c>
      <c r="H213" s="4">
        <v>1.24</v>
      </c>
      <c r="I213" s="4">
        <v>11.48</v>
      </c>
      <c r="J213" s="4">
        <v>19.5</v>
      </c>
      <c r="K213" s="1">
        <v>25</v>
      </c>
      <c r="L213" s="1">
        <v>1</v>
      </c>
      <c r="M213" s="1">
        <v>2.5499999999999998</v>
      </c>
    </row>
    <row r="214" spans="1:13" x14ac:dyDescent="0.3">
      <c r="A214" s="5">
        <v>213</v>
      </c>
      <c r="B214" s="1" t="s">
        <v>118</v>
      </c>
      <c r="C214" s="1" t="s">
        <v>15</v>
      </c>
      <c r="D214" s="4">
        <v>447</v>
      </c>
      <c r="E214" s="4">
        <v>0.22</v>
      </c>
      <c r="F214" s="4"/>
      <c r="G214" s="4">
        <v>71.900000000000006</v>
      </c>
      <c r="H214" s="4">
        <v>1.37</v>
      </c>
      <c r="I214" s="4">
        <v>11.5</v>
      </c>
      <c r="J214" s="4">
        <v>15.48</v>
      </c>
      <c r="K214" s="1">
        <v>25</v>
      </c>
      <c r="L214" s="1">
        <v>1</v>
      </c>
      <c r="M214" s="1">
        <v>1.48</v>
      </c>
    </row>
    <row r="215" spans="1:13" x14ac:dyDescent="0.3">
      <c r="A215" s="5">
        <v>214</v>
      </c>
      <c r="B215" s="7" t="s">
        <v>118</v>
      </c>
      <c r="C215" s="7" t="s">
        <v>15</v>
      </c>
      <c r="D215" s="4">
        <v>447</v>
      </c>
      <c r="E215" s="4">
        <v>0.22</v>
      </c>
      <c r="F215" s="4"/>
      <c r="G215" s="4">
        <v>71.900000000000006</v>
      </c>
      <c r="H215" s="4">
        <v>1.37</v>
      </c>
      <c r="I215" s="4">
        <v>11.5</v>
      </c>
      <c r="J215" s="4">
        <v>15.48</v>
      </c>
      <c r="K215" s="1">
        <v>25</v>
      </c>
      <c r="L215" s="1">
        <v>1</v>
      </c>
      <c r="M215" s="1">
        <v>1.48</v>
      </c>
    </row>
    <row r="216" spans="1:13" x14ac:dyDescent="0.3">
      <c r="A216" s="5">
        <v>215</v>
      </c>
      <c r="B216" s="7" t="s">
        <v>119</v>
      </c>
      <c r="C216" s="7" t="s">
        <v>15</v>
      </c>
      <c r="D216" s="4">
        <v>1012</v>
      </c>
      <c r="E216" s="4">
        <v>0.44</v>
      </c>
      <c r="F216" s="4"/>
      <c r="G216" s="4">
        <v>75.5</v>
      </c>
      <c r="H216" s="4">
        <v>0.95</v>
      </c>
      <c r="I216" s="4">
        <v>8.01</v>
      </c>
      <c r="J216" s="4"/>
      <c r="K216" s="1">
        <v>25</v>
      </c>
      <c r="L216" s="1">
        <v>1</v>
      </c>
      <c r="M216" s="1">
        <v>3</v>
      </c>
    </row>
    <row r="217" spans="1:13" x14ac:dyDescent="0.3">
      <c r="A217" s="5">
        <v>216</v>
      </c>
      <c r="B217" s="7" t="s">
        <v>119</v>
      </c>
      <c r="C217" s="7" t="s">
        <v>15</v>
      </c>
      <c r="D217" s="4">
        <v>1012</v>
      </c>
      <c r="E217" s="4">
        <v>0.44</v>
      </c>
      <c r="F217" s="4"/>
      <c r="G217" s="4">
        <v>75.5</v>
      </c>
      <c r="H217" s="4">
        <v>0.95</v>
      </c>
      <c r="I217" s="4">
        <v>8.01</v>
      </c>
      <c r="J217" s="4"/>
      <c r="K217" s="1">
        <v>0</v>
      </c>
      <c r="L217" s="1">
        <v>1</v>
      </c>
      <c r="M217" s="1">
        <v>4.8</v>
      </c>
    </row>
    <row r="218" spans="1:13" x14ac:dyDescent="0.3">
      <c r="A218" s="5">
        <v>217</v>
      </c>
      <c r="B218" s="7" t="s">
        <v>120</v>
      </c>
      <c r="C218" s="7" t="s">
        <v>24</v>
      </c>
      <c r="D218" s="4">
        <v>537</v>
      </c>
      <c r="E218" s="4">
        <v>0.47</v>
      </c>
      <c r="F218" s="4"/>
      <c r="G218" s="4">
        <v>65.31</v>
      </c>
      <c r="H218" s="4">
        <v>2.71</v>
      </c>
      <c r="I218" s="4">
        <v>13.1</v>
      </c>
      <c r="J218" s="4"/>
      <c r="K218" s="1">
        <v>25</v>
      </c>
      <c r="L218" s="1">
        <v>1</v>
      </c>
      <c r="M218" s="1">
        <v>2.8</v>
      </c>
    </row>
    <row r="219" spans="1:13" x14ac:dyDescent="0.3">
      <c r="A219" s="5">
        <v>218</v>
      </c>
      <c r="B219" s="7" t="s">
        <v>121</v>
      </c>
      <c r="C219" s="7" t="s">
        <v>15</v>
      </c>
      <c r="D219" s="4">
        <v>486</v>
      </c>
      <c r="E219" s="4">
        <v>0.42</v>
      </c>
      <c r="F219" s="4"/>
      <c r="G219" s="4">
        <v>58.16</v>
      </c>
      <c r="H219" s="4">
        <v>3.35</v>
      </c>
      <c r="I219" s="4">
        <v>9.33</v>
      </c>
      <c r="J219" s="4">
        <v>29.16</v>
      </c>
      <c r="K219" s="1">
        <v>0</v>
      </c>
      <c r="L219" s="1">
        <v>1</v>
      </c>
      <c r="M219" s="1">
        <v>2.73</v>
      </c>
    </row>
    <row r="220" spans="1:13" x14ac:dyDescent="0.3">
      <c r="A220" s="5">
        <v>219</v>
      </c>
      <c r="B220" s="7" t="s">
        <v>121</v>
      </c>
      <c r="C220" s="7" t="s">
        <v>15</v>
      </c>
      <c r="D220" s="4">
        <v>486</v>
      </c>
      <c r="E220" s="4">
        <v>0.42</v>
      </c>
      <c r="F220" s="4"/>
      <c r="G220" s="4">
        <v>58.16</v>
      </c>
      <c r="H220" s="4">
        <v>3.35</v>
      </c>
      <c r="I220" s="4">
        <v>9.33</v>
      </c>
      <c r="J220" s="4">
        <v>29.16</v>
      </c>
      <c r="K220" s="1">
        <v>0</v>
      </c>
      <c r="L220" s="1">
        <v>0.15</v>
      </c>
      <c r="M220" s="1">
        <v>1.0900000000000001</v>
      </c>
    </row>
    <row r="221" spans="1:13" x14ac:dyDescent="0.3">
      <c r="A221" s="5">
        <v>220</v>
      </c>
      <c r="B221" s="7" t="s">
        <v>122</v>
      </c>
      <c r="C221" s="7" t="s">
        <v>15</v>
      </c>
      <c r="D221" s="4">
        <v>650</v>
      </c>
      <c r="E221" s="4">
        <v>0.53</v>
      </c>
      <c r="F221" s="4"/>
      <c r="G221" s="4">
        <v>57.53</v>
      </c>
      <c r="H221" s="4">
        <v>3.51</v>
      </c>
      <c r="I221" s="4">
        <v>11.33</v>
      </c>
      <c r="J221" s="4">
        <v>27.63</v>
      </c>
      <c r="K221" s="1">
        <v>0</v>
      </c>
      <c r="L221" s="1">
        <v>1</v>
      </c>
      <c r="M221" s="1">
        <v>3.29</v>
      </c>
    </row>
    <row r="222" spans="1:13" x14ac:dyDescent="0.3">
      <c r="A222" s="5">
        <v>221</v>
      </c>
      <c r="B222" s="7" t="s">
        <v>122</v>
      </c>
      <c r="C222" s="7" t="s">
        <v>15</v>
      </c>
      <c r="D222" s="4">
        <v>650</v>
      </c>
      <c r="E222" s="4">
        <v>0.53</v>
      </c>
      <c r="F222" s="4"/>
      <c r="G222" s="4">
        <v>57.53</v>
      </c>
      <c r="H222" s="4">
        <v>3.51</v>
      </c>
      <c r="I222" s="4">
        <v>11.33</v>
      </c>
      <c r="J222" s="4">
        <v>27.63</v>
      </c>
      <c r="K222" s="1">
        <v>0</v>
      </c>
      <c r="L222" s="1">
        <v>0.15</v>
      </c>
      <c r="M222" s="1">
        <v>1.41</v>
      </c>
    </row>
    <row r="223" spans="1:13" x14ac:dyDescent="0.3">
      <c r="A223" s="5">
        <v>222</v>
      </c>
      <c r="B223" s="7" t="s">
        <v>123</v>
      </c>
      <c r="C223" s="7" t="s">
        <v>15</v>
      </c>
      <c r="D223" s="4">
        <v>394</v>
      </c>
      <c r="E223" s="4">
        <v>0.27</v>
      </c>
      <c r="F223" s="4"/>
      <c r="G223" s="4">
        <v>67.94</v>
      </c>
      <c r="H223" s="4">
        <v>3.27</v>
      </c>
      <c r="I223" s="4">
        <v>8.48</v>
      </c>
      <c r="J223" s="4">
        <v>20.309999999999999</v>
      </c>
      <c r="K223" s="1">
        <v>0</v>
      </c>
      <c r="L223" s="1">
        <v>1</v>
      </c>
      <c r="M223" s="1">
        <v>2.84</v>
      </c>
    </row>
    <row r="224" spans="1:13" x14ac:dyDescent="0.3">
      <c r="A224" s="5">
        <v>223</v>
      </c>
      <c r="B224" s="7" t="s">
        <v>123</v>
      </c>
      <c r="C224" s="7" t="s">
        <v>15</v>
      </c>
      <c r="D224" s="4">
        <v>394</v>
      </c>
      <c r="E224" s="4">
        <v>0.27</v>
      </c>
      <c r="F224" s="4"/>
      <c r="G224" s="4">
        <v>67.94</v>
      </c>
      <c r="H224" s="4">
        <v>3.27</v>
      </c>
      <c r="I224" s="4">
        <v>8.48</v>
      </c>
      <c r="J224" s="4">
        <v>20.309999999999999</v>
      </c>
      <c r="K224" s="1">
        <v>0</v>
      </c>
      <c r="L224" s="1">
        <v>0.15</v>
      </c>
      <c r="M224" s="1">
        <v>1.39</v>
      </c>
    </row>
    <row r="225" spans="1:13" x14ac:dyDescent="0.3">
      <c r="A225" s="5">
        <v>224</v>
      </c>
      <c r="B225" s="7" t="s">
        <v>124</v>
      </c>
      <c r="C225" s="7" t="s">
        <v>15</v>
      </c>
      <c r="D225" s="4">
        <v>798</v>
      </c>
      <c r="E225" s="4">
        <v>0.54</v>
      </c>
      <c r="F225" s="4"/>
      <c r="G225" s="4">
        <v>58.94</v>
      </c>
      <c r="H225" s="4">
        <v>3.68</v>
      </c>
      <c r="I225" s="4">
        <v>9.0500000000000007</v>
      </c>
      <c r="J225" s="4">
        <v>28.33</v>
      </c>
      <c r="K225" s="1">
        <v>0</v>
      </c>
      <c r="L225" s="1">
        <v>1</v>
      </c>
      <c r="M225" s="1">
        <v>3.86</v>
      </c>
    </row>
    <row r="226" spans="1:13" x14ac:dyDescent="0.3">
      <c r="A226" s="5">
        <v>225</v>
      </c>
      <c r="B226" s="7" t="s">
        <v>124</v>
      </c>
      <c r="C226" s="7" t="s">
        <v>15</v>
      </c>
      <c r="D226" s="4">
        <v>798</v>
      </c>
      <c r="E226" s="4">
        <v>0.54</v>
      </c>
      <c r="F226" s="4"/>
      <c r="G226" s="4">
        <v>58.94</v>
      </c>
      <c r="H226" s="4">
        <v>3.68</v>
      </c>
      <c r="I226" s="4">
        <v>9.0500000000000007</v>
      </c>
      <c r="J226" s="4">
        <v>28.33</v>
      </c>
      <c r="K226" s="1">
        <v>0</v>
      </c>
      <c r="L226" s="1">
        <v>0.15</v>
      </c>
      <c r="M226" s="1">
        <v>1.68</v>
      </c>
    </row>
    <row r="227" spans="1:13" x14ac:dyDescent="0.3">
      <c r="A227" s="5">
        <v>226</v>
      </c>
      <c r="B227" s="7" t="s">
        <v>125</v>
      </c>
      <c r="C227" s="7" t="s">
        <v>15</v>
      </c>
      <c r="D227" s="4">
        <v>1518</v>
      </c>
      <c r="E227" s="4">
        <v>1.1100000000000001</v>
      </c>
      <c r="F227" s="4"/>
      <c r="G227" s="4">
        <v>58.81</v>
      </c>
      <c r="H227" s="4">
        <v>2.2400000000000002</v>
      </c>
      <c r="I227" s="4">
        <v>9.7100000000000009</v>
      </c>
      <c r="J227" s="4">
        <v>29.24</v>
      </c>
      <c r="K227" s="1">
        <v>0</v>
      </c>
      <c r="L227" s="1">
        <v>1</v>
      </c>
      <c r="M227" s="1">
        <v>4.7</v>
      </c>
    </row>
    <row r="228" spans="1:13" x14ac:dyDescent="0.3">
      <c r="A228" s="5">
        <v>227</v>
      </c>
      <c r="B228" s="7" t="s">
        <v>125</v>
      </c>
      <c r="C228" s="7" t="s">
        <v>15</v>
      </c>
      <c r="D228" s="4">
        <v>1518</v>
      </c>
      <c r="E228" s="4">
        <v>1.1100000000000001</v>
      </c>
      <c r="F228" s="4"/>
      <c r="G228" s="4">
        <v>58.81</v>
      </c>
      <c r="H228" s="4">
        <v>2.2400000000000002</v>
      </c>
      <c r="I228" s="4">
        <v>9.7100000000000009</v>
      </c>
      <c r="J228" s="4">
        <v>29.24</v>
      </c>
      <c r="K228" s="1">
        <v>0</v>
      </c>
      <c r="L228" s="1">
        <v>0.15</v>
      </c>
      <c r="M228" s="1">
        <v>1.59</v>
      </c>
    </row>
    <row r="229" spans="1:13" ht="27.6" x14ac:dyDescent="0.3">
      <c r="A229" s="5">
        <v>228</v>
      </c>
      <c r="B229" s="7" t="s">
        <v>126</v>
      </c>
      <c r="C229" s="7" t="s">
        <v>20</v>
      </c>
      <c r="D229" s="4">
        <v>1574</v>
      </c>
      <c r="E229" s="4">
        <v>1.5</v>
      </c>
      <c r="F229" s="4"/>
      <c r="G229" s="4">
        <v>59.7</v>
      </c>
      <c r="H229" s="4">
        <v>1.24</v>
      </c>
      <c r="I229" s="4">
        <v>11.3</v>
      </c>
      <c r="J229" s="4"/>
      <c r="K229" s="1">
        <v>0</v>
      </c>
      <c r="L229" s="1">
        <v>1</v>
      </c>
      <c r="M229" s="1">
        <v>5.98</v>
      </c>
    </row>
    <row r="230" spans="1:13" ht="27.6" x14ac:dyDescent="0.3">
      <c r="A230" s="5">
        <v>229</v>
      </c>
      <c r="B230" s="7" t="s">
        <v>126</v>
      </c>
      <c r="C230" s="7" t="s">
        <v>20</v>
      </c>
      <c r="D230" s="4">
        <v>1574</v>
      </c>
      <c r="E230" s="4">
        <v>1.5</v>
      </c>
      <c r="F230" s="4"/>
      <c r="G230" s="4">
        <v>59.7</v>
      </c>
      <c r="H230" s="4">
        <v>1.24</v>
      </c>
      <c r="I230" s="4">
        <v>11.3</v>
      </c>
      <c r="J230" s="4"/>
      <c r="K230" s="1">
        <v>25</v>
      </c>
      <c r="L230" s="1">
        <v>1</v>
      </c>
      <c r="M230" s="1">
        <v>3.82</v>
      </c>
    </row>
    <row r="231" spans="1:13" ht="27.6" x14ac:dyDescent="0.3">
      <c r="A231" s="5">
        <v>230</v>
      </c>
      <c r="B231" s="7" t="s">
        <v>127</v>
      </c>
      <c r="C231" s="7" t="s">
        <v>20</v>
      </c>
      <c r="D231" s="4">
        <v>1126</v>
      </c>
      <c r="E231" s="4">
        <v>1.56</v>
      </c>
      <c r="F231" s="4"/>
      <c r="G231" s="4">
        <v>59.4</v>
      </c>
      <c r="H231" s="4">
        <v>1.97</v>
      </c>
      <c r="I231" s="4">
        <v>10.199999999999999</v>
      </c>
      <c r="J231" s="4"/>
      <c r="K231" s="1">
        <v>0</v>
      </c>
      <c r="L231" s="1">
        <v>1</v>
      </c>
      <c r="M231" s="1">
        <v>5.23</v>
      </c>
    </row>
    <row r="232" spans="1:13" ht="27.6" x14ac:dyDescent="0.3">
      <c r="A232" s="5">
        <v>231</v>
      </c>
      <c r="B232" s="7" t="s">
        <v>127</v>
      </c>
      <c r="C232" s="7" t="s">
        <v>20</v>
      </c>
      <c r="D232" s="4">
        <v>1126</v>
      </c>
      <c r="E232" s="4">
        <v>1.56</v>
      </c>
      <c r="F232" s="4"/>
      <c r="G232" s="4">
        <v>59.4</v>
      </c>
      <c r="H232" s="4">
        <v>1.97</v>
      </c>
      <c r="I232" s="4">
        <v>10.199999999999999</v>
      </c>
      <c r="J232" s="4"/>
      <c r="K232" s="1">
        <v>25</v>
      </c>
      <c r="L232" s="1">
        <v>1</v>
      </c>
      <c r="M232" s="1">
        <v>3.16</v>
      </c>
    </row>
    <row r="233" spans="1:13" x14ac:dyDescent="0.3">
      <c r="A233" s="5">
        <v>232</v>
      </c>
      <c r="B233" s="7" t="s">
        <v>164</v>
      </c>
      <c r="C233" s="7" t="s">
        <v>15</v>
      </c>
      <c r="D233" s="4">
        <v>862</v>
      </c>
      <c r="E233" s="4">
        <v>0.5</v>
      </c>
      <c r="F233" s="4"/>
      <c r="G233" s="4">
        <v>71.98</v>
      </c>
      <c r="H233" s="4">
        <v>1.1000000000000001</v>
      </c>
      <c r="I233" s="4">
        <v>14.48</v>
      </c>
      <c r="J233" s="4">
        <v>12.44</v>
      </c>
      <c r="K233" s="1">
        <v>0</v>
      </c>
      <c r="L233" s="1">
        <v>1</v>
      </c>
      <c r="M233" s="1">
        <v>4.5</v>
      </c>
    </row>
    <row r="234" spans="1:13" x14ac:dyDescent="0.3">
      <c r="A234" s="5">
        <v>233</v>
      </c>
      <c r="B234" s="7"/>
      <c r="C234" s="7" t="s">
        <v>15</v>
      </c>
      <c r="D234" s="4">
        <v>862</v>
      </c>
      <c r="E234" s="4">
        <v>0.5</v>
      </c>
      <c r="F234" s="4"/>
      <c r="G234" s="4">
        <v>71.98</v>
      </c>
      <c r="H234" s="4">
        <v>1.1000000000000001</v>
      </c>
      <c r="I234" s="4">
        <v>14.48</v>
      </c>
      <c r="J234" s="4">
        <v>12.44</v>
      </c>
      <c r="K234" s="1">
        <v>25</v>
      </c>
      <c r="L234" s="1">
        <v>1</v>
      </c>
      <c r="M234" s="1">
        <v>2.91</v>
      </c>
    </row>
    <row r="235" spans="1:13" x14ac:dyDescent="0.3">
      <c r="A235" s="5">
        <v>234</v>
      </c>
      <c r="B235" s="7" t="s">
        <v>165</v>
      </c>
      <c r="C235" s="7" t="s">
        <v>20</v>
      </c>
      <c r="D235" s="4">
        <v>1023</v>
      </c>
      <c r="E235" s="4">
        <v>0.68600000000000005</v>
      </c>
      <c r="F235" s="4"/>
      <c r="G235" s="4">
        <v>86.6</v>
      </c>
      <c r="H235" s="4">
        <v>1</v>
      </c>
      <c r="I235" s="4">
        <v>8.1</v>
      </c>
      <c r="J235" s="4">
        <v>4.3</v>
      </c>
      <c r="K235" s="1">
        <v>25</v>
      </c>
      <c r="L235" s="1">
        <v>1</v>
      </c>
      <c r="M235" s="1">
        <v>1.73</v>
      </c>
    </row>
    <row r="236" spans="1:13" x14ac:dyDescent="0.3">
      <c r="A236" s="5">
        <v>235</v>
      </c>
      <c r="B236" s="7" t="s">
        <v>159</v>
      </c>
      <c r="C236" s="7" t="s">
        <v>20</v>
      </c>
      <c r="D236" s="4">
        <v>283</v>
      </c>
      <c r="E236" s="4">
        <v>0.79</v>
      </c>
      <c r="F236" s="4"/>
      <c r="G236" s="4">
        <v>57.78</v>
      </c>
      <c r="H236" s="4">
        <v>2.34</v>
      </c>
      <c r="I236" s="4">
        <v>35.729999999999997</v>
      </c>
      <c r="J236" s="4">
        <v>4.1500000000000004</v>
      </c>
      <c r="K236" s="1">
        <v>25</v>
      </c>
      <c r="L236" s="1">
        <v>1</v>
      </c>
      <c r="M236" s="1">
        <v>1.86</v>
      </c>
    </row>
    <row r="237" spans="1:13" x14ac:dyDescent="0.3">
      <c r="A237" s="5">
        <v>236</v>
      </c>
      <c r="B237" s="7" t="s">
        <v>145</v>
      </c>
      <c r="C237" s="7" t="s">
        <v>20</v>
      </c>
      <c r="D237" s="4">
        <v>336</v>
      </c>
      <c r="E237" s="4">
        <v>0.7</v>
      </c>
      <c r="F237" s="4"/>
      <c r="G237" s="4">
        <v>53.61</v>
      </c>
      <c r="H237" s="4">
        <v>2.34</v>
      </c>
      <c r="I237" s="4">
        <v>37.72</v>
      </c>
      <c r="J237" s="4">
        <v>6.34</v>
      </c>
      <c r="K237" s="1">
        <v>25</v>
      </c>
      <c r="L237" s="1">
        <v>1</v>
      </c>
      <c r="M237" s="1">
        <v>1.86</v>
      </c>
    </row>
    <row r="238" spans="1:13" x14ac:dyDescent="0.3">
      <c r="A238" s="5">
        <v>237</v>
      </c>
      <c r="B238" s="7" t="s">
        <v>146</v>
      </c>
      <c r="C238" s="7" t="s">
        <v>20</v>
      </c>
      <c r="D238" s="4">
        <v>302</v>
      </c>
      <c r="E238" s="4">
        <v>0.71</v>
      </c>
      <c r="F238" s="4"/>
      <c r="G238" s="4">
        <v>52.36</v>
      </c>
      <c r="H238" s="4">
        <v>2.13</v>
      </c>
      <c r="I238" s="4">
        <v>39.770000000000003</v>
      </c>
      <c r="J238" s="4">
        <v>5.74</v>
      </c>
      <c r="K238" s="1">
        <v>25</v>
      </c>
      <c r="L238" s="1">
        <v>1</v>
      </c>
      <c r="M238" s="1">
        <v>1.86</v>
      </c>
    </row>
    <row r="239" spans="1:13" x14ac:dyDescent="0.3">
      <c r="A239" s="5">
        <v>238</v>
      </c>
      <c r="B239" s="7" t="s">
        <v>147</v>
      </c>
      <c r="C239" s="7" t="s">
        <v>20</v>
      </c>
      <c r="D239" s="4">
        <v>284</v>
      </c>
      <c r="E239" s="4">
        <v>0.57999999999999996</v>
      </c>
      <c r="F239" s="4"/>
      <c r="G239" s="4">
        <v>50.31</v>
      </c>
      <c r="H239" s="4">
        <v>2.34</v>
      </c>
      <c r="I239" s="4">
        <v>40.880000000000003</v>
      </c>
      <c r="J239" s="4">
        <v>6.47</v>
      </c>
      <c r="K239" s="1">
        <v>25</v>
      </c>
      <c r="L239" s="1">
        <v>1</v>
      </c>
      <c r="M239" s="1">
        <v>7.81</v>
      </c>
    </row>
    <row r="240" spans="1:13" x14ac:dyDescent="0.3">
      <c r="A240" s="5">
        <v>239</v>
      </c>
      <c r="B240" s="7" t="s">
        <v>148</v>
      </c>
      <c r="C240" s="7" t="s">
        <v>20</v>
      </c>
      <c r="D240" s="4">
        <v>520</v>
      </c>
      <c r="E240" s="4">
        <v>1.06</v>
      </c>
      <c r="F240" s="4"/>
      <c r="G240" s="4">
        <v>56.17</v>
      </c>
      <c r="H240" s="4">
        <v>1.92</v>
      </c>
      <c r="I240" s="4">
        <v>30.97</v>
      </c>
      <c r="J240" s="4">
        <v>10.94</v>
      </c>
      <c r="K240" s="1">
        <v>25</v>
      </c>
      <c r="L240" s="1">
        <v>1</v>
      </c>
      <c r="M240" s="1">
        <v>2.16</v>
      </c>
    </row>
    <row r="241" spans="1:13" x14ac:dyDescent="0.3">
      <c r="A241" s="5">
        <v>240</v>
      </c>
      <c r="B241" s="7" t="s">
        <v>149</v>
      </c>
      <c r="C241" s="7" t="s">
        <v>20</v>
      </c>
      <c r="D241" s="4">
        <v>490</v>
      </c>
      <c r="E241" s="4">
        <v>0.91</v>
      </c>
      <c r="F241" s="4"/>
      <c r="G241" s="4">
        <v>53.81</v>
      </c>
      <c r="H241" s="4">
        <v>1.92</v>
      </c>
      <c r="I241" s="4">
        <v>32.31</v>
      </c>
      <c r="J241" s="4">
        <v>11.96</v>
      </c>
      <c r="K241" s="1">
        <v>25</v>
      </c>
      <c r="L241" s="1">
        <v>1</v>
      </c>
      <c r="M241" s="1">
        <v>2.25</v>
      </c>
    </row>
    <row r="242" spans="1:13" x14ac:dyDescent="0.3">
      <c r="A242" s="5">
        <v>241</v>
      </c>
      <c r="B242" s="7" t="s">
        <v>150</v>
      </c>
      <c r="C242" s="7" t="s">
        <v>20</v>
      </c>
      <c r="D242" s="4">
        <v>488</v>
      </c>
      <c r="E242" s="4">
        <v>0.99</v>
      </c>
      <c r="F242" s="4"/>
      <c r="G242" s="4">
        <v>51.89</v>
      </c>
      <c r="H242" s="4">
        <v>1.81</v>
      </c>
      <c r="I242" s="4">
        <v>33.92</v>
      </c>
      <c r="J242" s="4">
        <v>12.38</v>
      </c>
      <c r="K242" s="1">
        <v>25</v>
      </c>
      <c r="L242" s="1">
        <v>1</v>
      </c>
      <c r="M242" s="1">
        <v>2</v>
      </c>
    </row>
    <row r="243" spans="1:13" x14ac:dyDescent="0.3">
      <c r="A243" s="5">
        <v>242</v>
      </c>
      <c r="B243" s="7" t="s">
        <v>151</v>
      </c>
      <c r="C243" s="7" t="s">
        <v>20</v>
      </c>
      <c r="D243" s="4">
        <v>476</v>
      </c>
      <c r="E243" s="4">
        <v>0.72</v>
      </c>
      <c r="F243" s="4"/>
      <c r="G243" s="4">
        <v>51.67</v>
      </c>
      <c r="H243" s="4">
        <v>1.81</v>
      </c>
      <c r="I243" s="4">
        <v>34.450000000000003</v>
      </c>
      <c r="J243" s="4">
        <v>12.08</v>
      </c>
      <c r="K243" s="1">
        <v>25</v>
      </c>
      <c r="L243" s="1">
        <v>1</v>
      </c>
      <c r="M243" s="1">
        <v>2.0699999999999998</v>
      </c>
    </row>
    <row r="244" spans="1:13" x14ac:dyDescent="0.3">
      <c r="A244" s="5">
        <v>243</v>
      </c>
      <c r="B244" s="7" t="s">
        <v>152</v>
      </c>
      <c r="C244" s="7" t="s">
        <v>20</v>
      </c>
      <c r="D244" s="4">
        <v>829</v>
      </c>
      <c r="E244" s="4">
        <v>1.66</v>
      </c>
      <c r="F244" s="4"/>
      <c r="G244" s="4">
        <v>63.7</v>
      </c>
      <c r="H244" s="4">
        <v>1.6</v>
      </c>
      <c r="I244" s="4">
        <v>24.73</v>
      </c>
      <c r="J244" s="4">
        <v>9.9700000000000006</v>
      </c>
      <c r="K244" s="1">
        <v>25</v>
      </c>
      <c r="L244" s="1">
        <v>1</v>
      </c>
      <c r="M244" s="1">
        <v>2.09</v>
      </c>
    </row>
    <row r="245" spans="1:13" x14ac:dyDescent="0.3">
      <c r="A245" s="5">
        <v>244</v>
      </c>
      <c r="B245" s="7" t="s">
        <v>153</v>
      </c>
      <c r="C245" s="7" t="s">
        <v>20</v>
      </c>
      <c r="D245" s="4">
        <v>791</v>
      </c>
      <c r="E245" s="4">
        <v>1.3</v>
      </c>
      <c r="F245" s="4"/>
      <c r="G245" s="4">
        <v>60.26</v>
      </c>
      <c r="H245" s="4">
        <v>1.49</v>
      </c>
      <c r="I245" s="4">
        <v>26.25</v>
      </c>
      <c r="J245" s="4">
        <v>12</v>
      </c>
      <c r="K245" s="1">
        <v>25</v>
      </c>
      <c r="L245" s="1">
        <v>1</v>
      </c>
      <c r="M245" s="1">
        <v>2.16</v>
      </c>
    </row>
    <row r="246" spans="1:13" x14ac:dyDescent="0.3">
      <c r="A246" s="5">
        <v>245</v>
      </c>
      <c r="B246" s="7" t="s">
        <v>154</v>
      </c>
      <c r="C246" s="7" t="s">
        <v>20</v>
      </c>
      <c r="D246" s="4">
        <v>876</v>
      </c>
      <c r="E246" s="4">
        <v>1.64</v>
      </c>
      <c r="F246" s="4"/>
      <c r="G246" s="4">
        <v>62.52</v>
      </c>
      <c r="H246" s="4">
        <v>1.38</v>
      </c>
      <c r="I246" s="4">
        <v>27.37</v>
      </c>
      <c r="J246" s="4">
        <v>8.73</v>
      </c>
      <c r="K246" s="1">
        <v>25</v>
      </c>
      <c r="L246" s="1">
        <v>1</v>
      </c>
      <c r="M246" s="1">
        <v>2.02</v>
      </c>
    </row>
    <row r="247" spans="1:13" x14ac:dyDescent="0.3">
      <c r="A247" s="5">
        <v>246</v>
      </c>
      <c r="B247" s="7" t="s">
        <v>155</v>
      </c>
      <c r="C247" s="7" t="s">
        <v>20</v>
      </c>
      <c r="D247" s="4">
        <v>818</v>
      </c>
      <c r="E247" s="4">
        <v>1.05</v>
      </c>
      <c r="F247" s="4"/>
      <c r="G247" s="4">
        <v>58.96</v>
      </c>
      <c r="H247" s="4">
        <v>1.49</v>
      </c>
      <c r="I247" s="4">
        <v>27.31</v>
      </c>
      <c r="J247" s="4">
        <v>12.25</v>
      </c>
      <c r="K247" s="1">
        <v>25</v>
      </c>
      <c r="L247" s="1">
        <v>1</v>
      </c>
      <c r="M247" s="1">
        <v>2.09</v>
      </c>
    </row>
    <row r="248" spans="1:13" x14ac:dyDescent="0.3">
      <c r="A248" s="5">
        <v>247</v>
      </c>
      <c r="B248" s="7" t="s">
        <v>166</v>
      </c>
      <c r="C248" s="7" t="s">
        <v>20</v>
      </c>
      <c r="D248" s="4">
        <v>639</v>
      </c>
      <c r="E248" s="4">
        <v>0.35</v>
      </c>
      <c r="F248" s="4"/>
      <c r="G248" s="4">
        <v>56.13</v>
      </c>
      <c r="H248" s="9">
        <v>27.5</v>
      </c>
      <c r="I248" s="4">
        <v>11.56</v>
      </c>
      <c r="J248" s="4">
        <v>4.8099999999999996</v>
      </c>
      <c r="K248" s="1">
        <v>25</v>
      </c>
      <c r="L248" s="1">
        <v>1</v>
      </c>
      <c r="M248" s="1">
        <v>3.2</v>
      </c>
    </row>
    <row r="249" spans="1:13" x14ac:dyDescent="0.3">
      <c r="A249" s="5">
        <v>248</v>
      </c>
      <c r="B249" s="7" t="s">
        <v>167</v>
      </c>
      <c r="C249" s="7" t="s">
        <v>15</v>
      </c>
      <c r="D249" s="4">
        <v>1095</v>
      </c>
      <c r="E249" s="4">
        <v>1.06</v>
      </c>
      <c r="F249" s="4"/>
      <c r="G249" s="4">
        <v>82.19</v>
      </c>
      <c r="H249" s="9">
        <v>4.1100000000000003</v>
      </c>
      <c r="I249" s="4">
        <v>13.7</v>
      </c>
      <c r="J249" s="4"/>
      <c r="K249" s="1">
        <v>0</v>
      </c>
      <c r="L249" s="1">
        <v>1</v>
      </c>
      <c r="M249" s="1">
        <v>3.93</v>
      </c>
    </row>
    <row r="250" spans="1:13" x14ac:dyDescent="0.3">
      <c r="A250" s="5">
        <v>249</v>
      </c>
      <c r="B250" s="7" t="s">
        <v>167</v>
      </c>
      <c r="C250" s="7" t="s">
        <v>15</v>
      </c>
      <c r="D250" s="4">
        <v>1095</v>
      </c>
      <c r="E250" s="4">
        <v>1.06</v>
      </c>
      <c r="F250" s="4"/>
      <c r="G250" s="4">
        <v>82.19</v>
      </c>
      <c r="H250" s="9">
        <v>4.1100000000000003</v>
      </c>
      <c r="I250" s="4">
        <v>13.7</v>
      </c>
      <c r="J250" s="4"/>
      <c r="K250" s="1">
        <v>25</v>
      </c>
      <c r="L250" s="1">
        <v>1</v>
      </c>
      <c r="M250" s="1">
        <v>2.2599999999999998</v>
      </c>
    </row>
    <row r="251" spans="1:13" x14ac:dyDescent="0.3">
      <c r="A251" s="5">
        <v>250</v>
      </c>
      <c r="B251" s="7" t="s">
        <v>168</v>
      </c>
      <c r="C251" s="7" t="s">
        <v>15</v>
      </c>
      <c r="D251" s="4">
        <v>923</v>
      </c>
      <c r="E251" s="4">
        <v>0.69</v>
      </c>
      <c r="F251" s="4"/>
      <c r="G251" s="4">
        <v>80.23</v>
      </c>
      <c r="H251" s="9">
        <v>3.88</v>
      </c>
      <c r="I251" s="4">
        <v>15.89</v>
      </c>
      <c r="J251" s="4"/>
      <c r="K251" s="1">
        <v>0</v>
      </c>
      <c r="L251" s="1">
        <v>1</v>
      </c>
      <c r="M251" s="1">
        <v>3.35</v>
      </c>
    </row>
    <row r="252" spans="1:13" x14ac:dyDescent="0.3">
      <c r="A252" s="5">
        <v>251</v>
      </c>
      <c r="B252" s="7" t="s">
        <v>168</v>
      </c>
      <c r="C252" s="7" t="s">
        <v>15</v>
      </c>
      <c r="D252" s="4">
        <v>923</v>
      </c>
      <c r="E252" s="4">
        <v>0.69</v>
      </c>
      <c r="F252" s="4"/>
      <c r="G252" s="4">
        <v>80.23</v>
      </c>
      <c r="H252" s="9">
        <v>3.88</v>
      </c>
      <c r="I252" s="4">
        <v>15.89</v>
      </c>
      <c r="J252" s="4"/>
      <c r="K252" s="1">
        <v>25</v>
      </c>
      <c r="L252" s="1">
        <v>1</v>
      </c>
      <c r="M252" s="1">
        <v>1.92</v>
      </c>
    </row>
    <row r="253" spans="1:13" x14ac:dyDescent="0.3">
      <c r="A253" s="5">
        <v>252</v>
      </c>
      <c r="B253" s="7" t="s">
        <v>169</v>
      </c>
      <c r="C253" s="7" t="s">
        <v>24</v>
      </c>
      <c r="D253" s="4">
        <v>890</v>
      </c>
      <c r="E253" s="4">
        <v>0.68</v>
      </c>
      <c r="F253" s="4"/>
      <c r="G253" s="4"/>
      <c r="H253" s="9"/>
      <c r="I253" s="4">
        <v>18.78</v>
      </c>
      <c r="J253" s="4"/>
      <c r="K253" s="1">
        <v>25</v>
      </c>
      <c r="L253" s="1">
        <v>0.2</v>
      </c>
      <c r="M253" s="1">
        <v>1.05</v>
      </c>
    </row>
    <row r="254" spans="1:13" x14ac:dyDescent="0.3">
      <c r="A254" s="5">
        <v>253</v>
      </c>
      <c r="B254" s="7" t="s">
        <v>169</v>
      </c>
      <c r="C254" s="7" t="s">
        <v>24</v>
      </c>
      <c r="D254" s="4">
        <v>890</v>
      </c>
      <c r="E254" s="4">
        <v>0.68</v>
      </c>
      <c r="F254" s="4"/>
      <c r="G254" s="4"/>
      <c r="H254" s="9"/>
      <c r="I254" s="4">
        <v>18.78</v>
      </c>
      <c r="J254" s="4"/>
      <c r="K254" s="1">
        <v>25</v>
      </c>
      <c r="L254" s="1">
        <v>1</v>
      </c>
      <c r="M254" s="1">
        <v>2.21</v>
      </c>
    </row>
    <row r="255" spans="1:13" x14ac:dyDescent="0.3">
      <c r="A255" s="5">
        <v>254</v>
      </c>
      <c r="B255" s="7" t="s">
        <v>170</v>
      </c>
      <c r="C255" s="7" t="s">
        <v>24</v>
      </c>
      <c r="D255" s="4">
        <v>925</v>
      </c>
      <c r="E255" s="4">
        <v>0.75</v>
      </c>
      <c r="F255" s="4"/>
      <c r="G255" s="4"/>
      <c r="H255" s="9"/>
      <c r="I255" s="4">
        <v>16.09</v>
      </c>
      <c r="J255" s="4"/>
      <c r="K255" s="1">
        <v>25</v>
      </c>
      <c r="L255" s="1">
        <v>0.2</v>
      </c>
      <c r="M255" s="1">
        <v>0.81</v>
      </c>
    </row>
    <row r="256" spans="1:13" x14ac:dyDescent="0.3">
      <c r="A256" s="5">
        <v>255</v>
      </c>
      <c r="B256" s="7" t="s">
        <v>170</v>
      </c>
      <c r="C256" s="7" t="s">
        <v>24</v>
      </c>
      <c r="D256" s="4">
        <v>925</v>
      </c>
      <c r="E256" s="4">
        <v>0.75</v>
      </c>
      <c r="F256" s="4"/>
      <c r="G256" s="4"/>
      <c r="H256" s="9"/>
      <c r="I256" s="4">
        <v>16.09</v>
      </c>
      <c r="J256" s="4"/>
      <c r="K256" s="1">
        <v>25</v>
      </c>
      <c r="L256" s="1">
        <v>1</v>
      </c>
      <c r="M256" s="1">
        <v>1.81</v>
      </c>
    </row>
    <row r="257" spans="1:13" x14ac:dyDescent="0.3">
      <c r="A257" s="5">
        <v>256</v>
      </c>
      <c r="B257" s="7" t="s">
        <v>171</v>
      </c>
      <c r="C257" s="7" t="s">
        <v>15</v>
      </c>
      <c r="D257" s="4">
        <v>1107</v>
      </c>
      <c r="E257" s="4">
        <v>0.69</v>
      </c>
      <c r="F257" s="4"/>
      <c r="G257" s="4"/>
      <c r="H257" s="9"/>
      <c r="I257" s="4">
        <v>12.8</v>
      </c>
      <c r="J257" s="4"/>
      <c r="K257" s="1">
        <v>25</v>
      </c>
      <c r="L257" s="1">
        <v>0.2</v>
      </c>
      <c r="M257" s="1">
        <v>1.38</v>
      </c>
    </row>
    <row r="258" spans="1:13" x14ac:dyDescent="0.3">
      <c r="A258" s="5">
        <v>257</v>
      </c>
      <c r="B258" s="7" t="s">
        <v>171</v>
      </c>
      <c r="C258" s="7" t="s">
        <v>15</v>
      </c>
      <c r="D258" s="4">
        <v>1107</v>
      </c>
      <c r="E258" s="4">
        <v>0.69</v>
      </c>
      <c r="F258" s="4"/>
      <c r="G258" s="4"/>
      <c r="H258" s="9"/>
      <c r="I258" s="4">
        <v>12.8</v>
      </c>
      <c r="J258" s="4"/>
      <c r="K258" s="1">
        <v>25</v>
      </c>
      <c r="L258" s="1">
        <v>1</v>
      </c>
      <c r="M258" s="1">
        <v>3.68</v>
      </c>
    </row>
    <row r="259" spans="1:13" ht="27.6" x14ac:dyDescent="0.3">
      <c r="A259" s="5">
        <v>258</v>
      </c>
      <c r="B259" s="7" t="s">
        <v>172</v>
      </c>
      <c r="C259" s="7" t="s">
        <v>15</v>
      </c>
      <c r="D259" s="4">
        <v>1181</v>
      </c>
      <c r="E259" s="4">
        <v>0.73</v>
      </c>
      <c r="F259" s="4"/>
      <c r="G259" s="4"/>
      <c r="H259" s="9"/>
      <c r="I259" s="4">
        <v>12.91</v>
      </c>
      <c r="J259" s="4"/>
      <c r="K259" s="1">
        <v>25</v>
      </c>
      <c r="L259" s="1">
        <v>0.2</v>
      </c>
      <c r="M259" s="1">
        <v>1.75</v>
      </c>
    </row>
    <row r="260" spans="1:13" ht="27.6" x14ac:dyDescent="0.3">
      <c r="A260" s="5">
        <v>259</v>
      </c>
      <c r="B260" s="7" t="s">
        <v>172</v>
      </c>
      <c r="C260" s="7" t="s">
        <v>15</v>
      </c>
      <c r="D260" s="4">
        <v>1181</v>
      </c>
      <c r="E260" s="4">
        <v>0.73</v>
      </c>
      <c r="F260" s="4"/>
      <c r="G260" s="4"/>
      <c r="H260" s="9"/>
      <c r="I260" s="4">
        <v>12.91</v>
      </c>
      <c r="J260" s="4"/>
      <c r="K260" s="1">
        <v>25</v>
      </c>
      <c r="L260" s="1">
        <v>1</v>
      </c>
      <c r="M260" s="1">
        <v>4.5</v>
      </c>
    </row>
    <row r="261" spans="1:13" x14ac:dyDescent="0.3">
      <c r="A261" s="5">
        <v>260</v>
      </c>
      <c r="B261" s="7" t="s">
        <v>173</v>
      </c>
      <c r="C261" s="7" t="s">
        <v>20</v>
      </c>
      <c r="D261" s="4">
        <v>550</v>
      </c>
      <c r="E261" s="4">
        <v>0.9</v>
      </c>
      <c r="F261" s="4"/>
      <c r="G261" s="4">
        <v>69</v>
      </c>
      <c r="H261" s="9">
        <v>3</v>
      </c>
      <c r="I261" s="4">
        <v>17.8</v>
      </c>
      <c r="J261" s="4">
        <v>10.199999999999999</v>
      </c>
      <c r="K261" s="1">
        <v>25</v>
      </c>
      <c r="L261" s="1">
        <v>1</v>
      </c>
      <c r="M261" s="1">
        <v>2.9</v>
      </c>
    </row>
    <row r="262" spans="1:13" x14ac:dyDescent="0.3">
      <c r="A262" s="5">
        <v>261</v>
      </c>
      <c r="B262" s="7" t="s">
        <v>174</v>
      </c>
      <c r="C262" s="1" t="s">
        <v>15</v>
      </c>
      <c r="D262" s="4">
        <v>848</v>
      </c>
      <c r="E262" s="4">
        <v>0.45100000000000001</v>
      </c>
      <c r="F262" s="4"/>
      <c r="G262" s="4">
        <v>90.57</v>
      </c>
      <c r="H262" s="9">
        <v>0</v>
      </c>
      <c r="I262" s="4">
        <v>9.43</v>
      </c>
      <c r="J262" s="4">
        <v>0</v>
      </c>
      <c r="K262" s="1">
        <v>0</v>
      </c>
      <c r="L262" s="1">
        <v>1</v>
      </c>
      <c r="M262" s="1">
        <v>2.89</v>
      </c>
    </row>
    <row r="263" spans="1:13" x14ac:dyDescent="0.3">
      <c r="A263" s="5">
        <v>262</v>
      </c>
      <c r="B263" s="7" t="s">
        <v>174</v>
      </c>
      <c r="C263" s="1" t="s">
        <v>15</v>
      </c>
      <c r="D263" s="4">
        <v>848</v>
      </c>
      <c r="E263" s="4">
        <v>0.45100000000000001</v>
      </c>
      <c r="F263" s="4"/>
      <c r="G263" s="4">
        <v>90.57</v>
      </c>
      <c r="H263" s="9">
        <v>0</v>
      </c>
      <c r="I263" s="4">
        <v>9.43</v>
      </c>
      <c r="J263" s="4">
        <v>0</v>
      </c>
      <c r="K263" s="1">
        <v>25</v>
      </c>
      <c r="L263" s="1">
        <v>1</v>
      </c>
      <c r="M263" s="1">
        <v>2.2000000000000002</v>
      </c>
    </row>
    <row r="264" spans="1:13" x14ac:dyDescent="0.3">
      <c r="A264" s="5">
        <v>263</v>
      </c>
      <c r="B264" s="7" t="s">
        <v>175</v>
      </c>
      <c r="C264" s="7" t="s">
        <v>15</v>
      </c>
      <c r="D264" s="4">
        <v>766</v>
      </c>
      <c r="E264" s="4">
        <v>0.40300000000000002</v>
      </c>
      <c r="F264" s="4"/>
      <c r="G264" s="4">
        <v>83.02</v>
      </c>
      <c r="H264" s="9">
        <v>0</v>
      </c>
      <c r="I264" s="4">
        <v>16.98</v>
      </c>
      <c r="J264" s="4">
        <v>0</v>
      </c>
      <c r="K264" s="1">
        <v>0</v>
      </c>
      <c r="L264" s="1">
        <v>1</v>
      </c>
      <c r="M264" s="1">
        <v>3.64</v>
      </c>
    </row>
    <row r="265" spans="1:13" x14ac:dyDescent="0.3">
      <c r="A265" s="5">
        <v>264</v>
      </c>
      <c r="B265" s="7" t="s">
        <v>175</v>
      </c>
      <c r="C265" s="7" t="s">
        <v>15</v>
      </c>
      <c r="D265" s="4">
        <v>766</v>
      </c>
      <c r="E265" s="4">
        <v>0.40300000000000002</v>
      </c>
      <c r="F265" s="4"/>
      <c r="G265" s="4">
        <v>83.02</v>
      </c>
      <c r="H265" s="9">
        <v>0</v>
      </c>
      <c r="I265" s="4">
        <v>16.98</v>
      </c>
      <c r="J265" s="4">
        <v>0</v>
      </c>
      <c r="K265" s="1">
        <v>25</v>
      </c>
      <c r="L265" s="1">
        <v>1</v>
      </c>
      <c r="M265" s="1">
        <v>2.11</v>
      </c>
    </row>
    <row r="266" spans="1:13" x14ac:dyDescent="0.3">
      <c r="A266" s="5">
        <v>265</v>
      </c>
      <c r="B266" s="7" t="s">
        <v>176</v>
      </c>
      <c r="C266" s="7" t="s">
        <v>15</v>
      </c>
      <c r="D266" s="4">
        <v>751</v>
      </c>
      <c r="E266" s="4">
        <v>0.38700000000000001</v>
      </c>
      <c r="F266" s="4"/>
      <c r="G266" s="4">
        <v>89.63</v>
      </c>
      <c r="H266" s="9">
        <v>0</v>
      </c>
      <c r="I266" s="4">
        <v>10.37</v>
      </c>
      <c r="J266" s="4">
        <v>0</v>
      </c>
      <c r="K266" s="1">
        <v>0</v>
      </c>
      <c r="L266" s="1">
        <v>1</v>
      </c>
      <c r="M266" s="1">
        <v>3.55</v>
      </c>
    </row>
    <row r="267" spans="1:13" x14ac:dyDescent="0.3">
      <c r="A267" s="5">
        <v>266</v>
      </c>
      <c r="B267" s="7" t="s">
        <v>176</v>
      </c>
      <c r="C267" s="7" t="s">
        <v>15</v>
      </c>
      <c r="D267" s="4">
        <v>751</v>
      </c>
      <c r="E267" s="4">
        <v>0.38700000000000001</v>
      </c>
      <c r="F267" s="4"/>
      <c r="G267" s="4">
        <v>89.63</v>
      </c>
      <c r="H267" s="9">
        <v>0</v>
      </c>
      <c r="I267" s="4">
        <v>10.37</v>
      </c>
      <c r="J267" s="4">
        <v>0</v>
      </c>
      <c r="K267" s="1">
        <v>25</v>
      </c>
      <c r="L267" s="1">
        <v>1</v>
      </c>
      <c r="M267" s="1">
        <v>2.23</v>
      </c>
    </row>
    <row r="268" spans="1:13" x14ac:dyDescent="0.3">
      <c r="A268" s="5">
        <v>267</v>
      </c>
      <c r="B268" s="7" t="s">
        <v>177</v>
      </c>
      <c r="C268" s="7" t="s">
        <v>24</v>
      </c>
      <c r="D268" s="4">
        <v>540</v>
      </c>
      <c r="E268" s="4"/>
      <c r="F268" s="4"/>
      <c r="G268" s="4">
        <v>72.8</v>
      </c>
      <c r="H268" s="9">
        <v>4.9000000000000004</v>
      </c>
      <c r="I268" s="4">
        <v>19.5</v>
      </c>
      <c r="J268" s="4"/>
      <c r="K268" s="1">
        <v>25</v>
      </c>
      <c r="L268" s="1">
        <v>1</v>
      </c>
      <c r="M268" s="1">
        <v>2.4300000000000002</v>
      </c>
    </row>
    <row r="269" spans="1:13" x14ac:dyDescent="0.3">
      <c r="A269" s="5">
        <v>268</v>
      </c>
      <c r="B269" s="7" t="s">
        <v>178</v>
      </c>
      <c r="C269" s="7" t="s">
        <v>24</v>
      </c>
      <c r="D269" s="4">
        <v>526</v>
      </c>
      <c r="E269" s="4"/>
      <c r="F269" s="4"/>
      <c r="G269" s="4">
        <v>67.400000000000006</v>
      </c>
      <c r="H269" s="9">
        <v>21.9</v>
      </c>
      <c r="I269" s="4">
        <v>4.8</v>
      </c>
      <c r="J269" s="4"/>
      <c r="K269" s="1">
        <v>25</v>
      </c>
      <c r="L269" s="1">
        <v>1</v>
      </c>
      <c r="M269" s="1">
        <v>2.48</v>
      </c>
    </row>
    <row r="270" spans="1:13" x14ac:dyDescent="0.3">
      <c r="A270" s="5">
        <v>269</v>
      </c>
      <c r="B270" s="7" t="s">
        <v>179</v>
      </c>
      <c r="C270" s="7" t="s">
        <v>24</v>
      </c>
      <c r="D270" s="4">
        <v>514</v>
      </c>
      <c r="E270" s="4"/>
      <c r="F270" s="4"/>
      <c r="G270" s="4">
        <v>66.8</v>
      </c>
      <c r="H270" s="9">
        <v>26.1</v>
      </c>
      <c r="I270" s="4">
        <v>4.7</v>
      </c>
      <c r="J270" s="4"/>
      <c r="K270" s="1">
        <v>25</v>
      </c>
      <c r="L270" s="1">
        <v>1</v>
      </c>
      <c r="M270" s="1">
        <v>2.5299999999999998</v>
      </c>
    </row>
    <row r="271" spans="1:13" x14ac:dyDescent="0.3">
      <c r="A271" s="5">
        <v>270</v>
      </c>
      <c r="B271" s="7" t="s">
        <v>180</v>
      </c>
      <c r="C271" s="7" t="s">
        <v>15</v>
      </c>
      <c r="D271" s="4">
        <v>614</v>
      </c>
      <c r="E271" s="4"/>
      <c r="F271" s="4"/>
      <c r="G271" s="4">
        <v>65.099999999999994</v>
      </c>
      <c r="H271" s="9"/>
      <c r="I271" s="4">
        <v>10.5</v>
      </c>
      <c r="J271" s="4"/>
      <c r="K271" s="1">
        <v>25</v>
      </c>
      <c r="L271" s="1">
        <v>0.1</v>
      </c>
      <c r="M271" s="1">
        <v>1.62</v>
      </c>
    </row>
    <row r="272" spans="1:13" x14ac:dyDescent="0.3">
      <c r="A272" s="5">
        <v>271</v>
      </c>
      <c r="B272" s="7" t="s">
        <v>180</v>
      </c>
      <c r="C272" s="7" t="s">
        <v>15</v>
      </c>
      <c r="D272" s="4">
        <v>614</v>
      </c>
      <c r="E272" s="4"/>
      <c r="F272" s="4"/>
      <c r="G272" s="4">
        <v>65.099999999999994</v>
      </c>
      <c r="H272" s="9"/>
      <c r="I272" s="4">
        <v>10.5</v>
      </c>
      <c r="J272" s="4"/>
      <c r="K272" s="1">
        <v>25</v>
      </c>
      <c r="L272" s="1">
        <v>1</v>
      </c>
      <c r="M272" s="1">
        <v>4.04</v>
      </c>
    </row>
    <row r="273" spans="1:13" x14ac:dyDescent="0.3">
      <c r="A273" s="5">
        <v>272</v>
      </c>
      <c r="B273" s="7" t="s">
        <v>181</v>
      </c>
      <c r="C273" s="7" t="s">
        <v>15</v>
      </c>
      <c r="D273" s="4">
        <v>1004</v>
      </c>
      <c r="E273" s="4"/>
      <c r="F273" s="4"/>
      <c r="G273" s="4">
        <v>68.8</v>
      </c>
      <c r="H273" s="9"/>
      <c r="I273" s="4">
        <v>12.9</v>
      </c>
      <c r="J273" s="4"/>
      <c r="K273" s="1">
        <v>25</v>
      </c>
      <c r="L273" s="1">
        <v>0.1</v>
      </c>
      <c r="M273" s="1">
        <v>1.03</v>
      </c>
    </row>
    <row r="274" spans="1:13" x14ac:dyDescent="0.3">
      <c r="A274" s="5">
        <v>273</v>
      </c>
      <c r="B274" s="7" t="s">
        <v>181</v>
      </c>
      <c r="C274" s="7" t="s">
        <v>15</v>
      </c>
      <c r="D274" s="4">
        <v>1004</v>
      </c>
      <c r="E274" s="4"/>
      <c r="F274" s="4"/>
      <c r="G274" s="4">
        <v>68.8</v>
      </c>
      <c r="H274" s="9"/>
      <c r="I274" s="4">
        <v>12.9</v>
      </c>
      <c r="J274" s="4"/>
      <c r="K274" s="1">
        <v>25</v>
      </c>
      <c r="L274" s="1">
        <v>1</v>
      </c>
      <c r="M274" s="1">
        <v>4.03</v>
      </c>
    </row>
    <row r="275" spans="1:13" x14ac:dyDescent="0.3">
      <c r="A275" s="5">
        <v>274</v>
      </c>
      <c r="B275" s="7" t="s">
        <v>182</v>
      </c>
      <c r="C275" s="7" t="s">
        <v>24</v>
      </c>
      <c r="D275" s="4">
        <v>726</v>
      </c>
      <c r="E275" s="4"/>
      <c r="F275" s="4"/>
      <c r="G275" s="4">
        <v>67.8</v>
      </c>
      <c r="H275" s="9"/>
      <c r="I275" s="4">
        <v>17.399999999999999</v>
      </c>
      <c r="J275" s="4"/>
      <c r="K275" s="1">
        <v>25</v>
      </c>
      <c r="L275" s="1">
        <v>0.1</v>
      </c>
      <c r="M275" s="1">
        <v>0.84</v>
      </c>
    </row>
    <row r="276" spans="1:13" x14ac:dyDescent="0.3">
      <c r="A276" s="5">
        <v>275</v>
      </c>
      <c r="B276" s="7" t="s">
        <v>182</v>
      </c>
      <c r="C276" s="7" t="s">
        <v>24</v>
      </c>
      <c r="D276" s="4">
        <v>726</v>
      </c>
      <c r="E276" s="4"/>
      <c r="F276" s="4"/>
      <c r="G276" s="4">
        <v>67.8</v>
      </c>
      <c r="H276" s="9"/>
      <c r="I276" s="4">
        <v>17.399999999999999</v>
      </c>
      <c r="J276" s="4"/>
      <c r="K276" s="1">
        <v>25</v>
      </c>
      <c r="L276" s="1">
        <v>1</v>
      </c>
      <c r="M276" s="1">
        <v>2.34</v>
      </c>
    </row>
  </sheetData>
  <dataConsolidate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20D8-20E9-4E62-A6C6-3B39FF041C96}">
  <dimension ref="A1:L19"/>
  <sheetViews>
    <sheetView zoomScale="116" zoomScaleNormal="116" workbookViewId="0">
      <selection activeCell="J16" sqref="J16"/>
    </sheetView>
  </sheetViews>
  <sheetFormatPr defaultRowHeight="14.4" x14ac:dyDescent="0.3"/>
  <cols>
    <col min="1" max="5" width="12.33203125" bestFit="1" customWidth="1"/>
  </cols>
  <sheetData>
    <row r="1" spans="1:12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158</v>
      </c>
      <c r="H1" t="s">
        <v>161</v>
      </c>
      <c r="I1" t="s">
        <v>162</v>
      </c>
      <c r="J1" t="s">
        <v>160</v>
      </c>
      <c r="K1" t="s">
        <v>163</v>
      </c>
    </row>
    <row r="2" spans="1:12" x14ac:dyDescent="0.3">
      <c r="A2" t="s">
        <v>145</v>
      </c>
      <c r="B2">
        <v>27.2</v>
      </c>
      <c r="C2">
        <v>45.1</v>
      </c>
      <c r="D2">
        <v>23.6</v>
      </c>
      <c r="E2">
        <v>4</v>
      </c>
      <c r="F2">
        <f>SUM(PRODUCT(Table1_2[[#This Row],[Column1.2]],14),PRODUCT(Table1_2[[#This Row],[Column1.3]],12),PRODUCT(Table1_2[[#This Row],[Column1.4]],1),PRODUCT(Table1_2[[#This Row],[Column1.5]],16))</f>
        <v>1009.6</v>
      </c>
      <c r="H2" s="8">
        <f>PRODUCT(12,100,Table1_2[[#This Row],[Column1.3]]/Table1_2[[#This Row],[Column1.6]])</f>
        <v>53.605388272583198</v>
      </c>
      <c r="I2" s="8">
        <f>PRODUCT(1,100,Table1_2[[#This Row],[Column1.4]]/Table1_2[[#This Row],[Column1.6]])</f>
        <v>2.3375594294770208</v>
      </c>
      <c r="J2" s="8">
        <f>PRODUCT(Table1_2[[#This Row],[Column1.2]]/Table1_2[[#This Row],[Column1.6]],100,14)</f>
        <v>37.717908082408869</v>
      </c>
      <c r="K2" s="8">
        <f>PRODUCT(16,100,Table1_2[[#This Row],[Column1.5]]/Table1_2[[#This Row],[Column1.6]])</f>
        <v>6.3391442155309035</v>
      </c>
      <c r="L2">
        <f t="shared" ref="L2:L13" si="0">SUM(I2:K2)</f>
        <v>46.394611727416788</v>
      </c>
    </row>
    <row r="3" spans="1:12" x14ac:dyDescent="0.3">
      <c r="A3" t="s">
        <v>146</v>
      </c>
      <c r="B3">
        <v>29.3</v>
      </c>
      <c r="C3">
        <v>45</v>
      </c>
      <c r="D3">
        <v>22</v>
      </c>
      <c r="E3">
        <v>3.7</v>
      </c>
      <c r="F3">
        <f>SUM(PRODUCT(Table1_2[[#This Row],[Column1.2]],14),PRODUCT(Table1_2[[#This Row],[Column1.3]],12),PRODUCT(Table1_2[[#This Row],[Column1.4]],1),PRODUCT(Table1_2[[#This Row],[Column1.5]],16))</f>
        <v>1031.4000000000001</v>
      </c>
      <c r="H3" s="8">
        <f>PRODUCT(12,100,Table1_2[[#This Row],[Column1.3]]/Table1_2[[#This Row],[Column1.6]])</f>
        <v>52.356020942408371</v>
      </c>
      <c r="I3" s="8">
        <f>PRODUCT(1,100,Table1_2[[#This Row],[Column1.4]]/Table1_2[[#This Row],[Column1.6]])</f>
        <v>2.1330230754314523</v>
      </c>
      <c r="J3" s="8">
        <f>PRODUCT(Table1_2[[#This Row],[Column1.2]]/Table1_2[[#This Row],[Column1.6]],100,14)</f>
        <v>39.771184797362807</v>
      </c>
      <c r="K3" s="8">
        <f>PRODUCT(16,100,Table1_2[[#This Row],[Column1.5]]/Table1_2[[#This Row],[Column1.6]])</f>
        <v>5.7397711847973625</v>
      </c>
      <c r="L3">
        <f t="shared" si="0"/>
        <v>47.643979057591622</v>
      </c>
    </row>
    <row r="4" spans="1:12" x14ac:dyDescent="0.3">
      <c r="A4" t="s">
        <v>147</v>
      </c>
      <c r="B4">
        <v>29.6</v>
      </c>
      <c r="C4">
        <v>42.5</v>
      </c>
      <c r="D4">
        <v>23.7</v>
      </c>
      <c r="E4">
        <v>4.0999999999999996</v>
      </c>
      <c r="F4">
        <f>SUM(PRODUCT(Table1_2[[#This Row],[Column1.2]],14),PRODUCT(Table1_2[[#This Row],[Column1.3]],12),PRODUCT(Table1_2[[#This Row],[Column1.4]],1),PRODUCT(Table1_2[[#This Row],[Column1.5]],16))</f>
        <v>1013.7000000000002</v>
      </c>
      <c r="H4" s="8">
        <f>PRODUCT(12,100,Table1_2[[#This Row],[Column1.3]]/Table1_2[[#This Row],[Column1.6]])</f>
        <v>50.310742823320503</v>
      </c>
      <c r="I4" s="8">
        <f>PRODUCT(1,100,Table1_2[[#This Row],[Column1.4]]/Table1_2[[#This Row],[Column1.6]])</f>
        <v>2.3379698135543059</v>
      </c>
      <c r="J4" s="8">
        <f>PRODUCT(Table1_2[[#This Row],[Column1.2]]/Table1_2[[#This Row],[Column1.6]],100,14)</f>
        <v>40.879944756831406</v>
      </c>
      <c r="K4" s="8">
        <f>PRODUCT(16,100,Table1_2[[#This Row],[Column1.5]]/Table1_2[[#This Row],[Column1.6]])</f>
        <v>6.4713426062937742</v>
      </c>
      <c r="L4">
        <f t="shared" si="0"/>
        <v>49.68925717667949</v>
      </c>
    </row>
    <row r="5" spans="1:12" x14ac:dyDescent="0.3">
      <c r="A5" t="s">
        <v>148</v>
      </c>
      <c r="B5">
        <v>23.3</v>
      </c>
      <c r="C5">
        <v>49.3</v>
      </c>
      <c r="D5">
        <v>20.2</v>
      </c>
      <c r="E5">
        <v>7.2</v>
      </c>
      <c r="F5">
        <f>SUM(PRODUCT(Table1_2[[#This Row],[Column1.2]],14),PRODUCT(Table1_2[[#This Row],[Column1.3]],12),PRODUCT(Table1_2[[#This Row],[Column1.4]],1),PRODUCT(Table1_2[[#This Row],[Column1.5]],16))</f>
        <v>1053.2</v>
      </c>
      <c r="H5" s="8">
        <f>PRODUCT(12,100,Table1_2[[#This Row],[Column1.3]]/Table1_2[[#This Row],[Column1.6]])</f>
        <v>56.171667299658182</v>
      </c>
      <c r="I5" s="8">
        <f>PRODUCT(1,100,Table1_2[[#This Row],[Column1.4]]/Table1_2[[#This Row],[Column1.6]])</f>
        <v>1.9179642992783894</v>
      </c>
      <c r="J5" s="8">
        <f>PRODUCT(Table1_2[[#This Row],[Column1.2]]/Table1_2[[#This Row],[Column1.6]],100,14)</f>
        <v>30.972274971515382</v>
      </c>
      <c r="K5" s="8">
        <f>PRODUCT(16,100,Table1_2[[#This Row],[Column1.5]]/Table1_2[[#This Row],[Column1.6]])</f>
        <v>10.938093429548044</v>
      </c>
      <c r="L5">
        <f t="shared" si="0"/>
        <v>43.828332700341818</v>
      </c>
    </row>
    <row r="6" spans="1:12" x14ac:dyDescent="0.3">
      <c r="A6" t="s">
        <v>149</v>
      </c>
      <c r="B6">
        <v>24.4</v>
      </c>
      <c r="C6">
        <v>47.4</v>
      </c>
      <c r="D6">
        <v>20.3</v>
      </c>
      <c r="E6">
        <v>7.9</v>
      </c>
      <c r="F6">
        <f>SUM(PRODUCT(Table1_2[[#This Row],[Column1.2]],14),PRODUCT(Table1_2[[#This Row],[Column1.3]],12),PRODUCT(Table1_2[[#This Row],[Column1.4]],1),PRODUCT(Table1_2[[#This Row],[Column1.5]],16))</f>
        <v>1057.0999999999999</v>
      </c>
      <c r="H6" s="8">
        <f>PRODUCT(12,100,Table1_2[[#This Row],[Column1.3]]/Table1_2[[#This Row],[Column1.6]])</f>
        <v>53.807586794059226</v>
      </c>
      <c r="I6" s="8">
        <f>PRODUCT(1,100,Table1_2[[#This Row],[Column1.4]]/Table1_2[[#This Row],[Column1.6]])</f>
        <v>1.9203481222211711</v>
      </c>
      <c r="J6" s="8">
        <f>PRODUCT(Table1_2[[#This Row],[Column1.2]]/Table1_2[[#This Row],[Column1.6]],100,14)</f>
        <v>32.314823573928678</v>
      </c>
      <c r="K6" s="8">
        <f>PRODUCT(16,100,Table1_2[[#This Row],[Column1.5]]/Table1_2[[#This Row],[Column1.6]])</f>
        <v>11.95724150979094</v>
      </c>
      <c r="L6">
        <f t="shared" si="0"/>
        <v>46.192413205940788</v>
      </c>
    </row>
    <row r="7" spans="1:12" x14ac:dyDescent="0.3">
      <c r="A7" t="s">
        <v>150</v>
      </c>
      <c r="B7">
        <v>26</v>
      </c>
      <c r="C7">
        <v>46.4</v>
      </c>
      <c r="D7">
        <v>19.399999999999999</v>
      </c>
      <c r="E7">
        <v>8.3000000000000007</v>
      </c>
      <c r="F7">
        <f>SUM(PRODUCT(Table1_2[[#This Row],[Column1.2]],14),PRODUCT(Table1_2[[#This Row],[Column1.3]],12),PRODUCT(Table1_2[[#This Row],[Column1.4]],1),PRODUCT(Table1_2[[#This Row],[Column1.5]],16))</f>
        <v>1073</v>
      </c>
      <c r="H7" s="8">
        <f>PRODUCT(12,100,Table1_2[[#This Row],[Column1.3]]/Table1_2[[#This Row],[Column1.6]])</f>
        <v>51.891891891891888</v>
      </c>
      <c r="I7" s="8">
        <f>PRODUCT(1,100,Table1_2[[#This Row],[Column1.4]]/Table1_2[[#This Row],[Column1.6]])</f>
        <v>1.8080149114631874</v>
      </c>
      <c r="J7" s="8">
        <f>PRODUCT(Table1_2[[#This Row],[Column1.2]]/Table1_2[[#This Row],[Column1.6]],100,14)</f>
        <v>33.92357875116496</v>
      </c>
      <c r="K7" s="8">
        <f>PRODUCT(16,100,Table1_2[[#This Row],[Column1.5]]/Table1_2[[#This Row],[Column1.6]])</f>
        <v>12.376514445479964</v>
      </c>
      <c r="L7">
        <f t="shared" si="0"/>
        <v>48.108108108108112</v>
      </c>
    </row>
    <row r="8" spans="1:12" x14ac:dyDescent="0.3">
      <c r="A8" t="s">
        <v>151</v>
      </c>
      <c r="B8">
        <v>26.4</v>
      </c>
      <c r="C8">
        <v>46.2</v>
      </c>
      <c r="D8">
        <v>19.399999999999999</v>
      </c>
      <c r="E8">
        <v>8.1</v>
      </c>
      <c r="F8">
        <f>SUM(PRODUCT(Table1_2[[#This Row],[Column1.2]],14),PRODUCT(Table1_2[[#This Row],[Column1.3]],12),PRODUCT(Table1_2[[#This Row],[Column1.4]],1),PRODUCT(Table1_2[[#This Row],[Column1.5]],16))</f>
        <v>1073</v>
      </c>
      <c r="H8" s="8">
        <f>PRODUCT(12,100,Table1_2[[#This Row],[Column1.3]]/Table1_2[[#This Row],[Column1.6]])</f>
        <v>51.668219944082011</v>
      </c>
      <c r="I8" s="8">
        <f>PRODUCT(1,100,Table1_2[[#This Row],[Column1.4]]/Table1_2[[#This Row],[Column1.6]])</f>
        <v>1.8080149114631874</v>
      </c>
      <c r="J8" s="8">
        <f>PRODUCT(Table1_2[[#This Row],[Column1.2]]/Table1_2[[#This Row],[Column1.6]],100,14)</f>
        <v>34.445479962721343</v>
      </c>
      <c r="K8" s="8">
        <f>PRODUCT(16,100,Table1_2[[#This Row],[Column1.5]]/Table1_2[[#This Row],[Column1.6]])</f>
        <v>12.078285181733458</v>
      </c>
      <c r="L8">
        <f t="shared" si="0"/>
        <v>48.331780055917989</v>
      </c>
    </row>
    <row r="9" spans="1:12" x14ac:dyDescent="0.3">
      <c r="A9" t="s">
        <v>152</v>
      </c>
      <c r="B9">
        <v>19</v>
      </c>
      <c r="C9">
        <v>57.1</v>
      </c>
      <c r="D9">
        <v>17.2</v>
      </c>
      <c r="E9">
        <v>6.7</v>
      </c>
      <c r="F9">
        <f>SUM(PRODUCT(Table1_2[[#This Row],[Column1.2]],14),PRODUCT(Table1_2[[#This Row],[Column1.3]],12),PRODUCT(Table1_2[[#This Row],[Column1.4]],1),PRODUCT(Table1_2[[#This Row],[Column1.5]],16))</f>
        <v>1075.6000000000001</v>
      </c>
      <c r="H9" s="8">
        <f>PRODUCT(12,100,Table1_2[[#This Row],[Column1.3]]/Table1_2[[#This Row],[Column1.6]])</f>
        <v>63.703979174414272</v>
      </c>
      <c r="I9" s="8">
        <f>PRODUCT(1,100,Table1_2[[#This Row],[Column1.4]]/Table1_2[[#This Row],[Column1.6]])</f>
        <v>1.5991074748977312</v>
      </c>
      <c r="J9" s="8">
        <f>PRODUCT(Table1_2[[#This Row],[Column1.2]]/Table1_2[[#This Row],[Column1.6]],100,14)</f>
        <v>24.730383042023057</v>
      </c>
      <c r="K9" s="8">
        <f>PRODUCT(16,100,Table1_2[[#This Row],[Column1.5]]/Table1_2[[#This Row],[Column1.6]])</f>
        <v>9.9665303086649288</v>
      </c>
      <c r="L9">
        <f t="shared" si="0"/>
        <v>36.296020825585714</v>
      </c>
    </row>
    <row r="10" spans="1:12" x14ac:dyDescent="0.3">
      <c r="A10" t="s">
        <v>153</v>
      </c>
      <c r="B10">
        <v>20.5</v>
      </c>
      <c r="C10">
        <v>54.9</v>
      </c>
      <c r="D10">
        <v>16.3</v>
      </c>
      <c r="E10">
        <v>8.1999999999999993</v>
      </c>
      <c r="F10">
        <f>SUM(PRODUCT(Table1_2[[#This Row],[Column1.2]],14),PRODUCT(Table1_2[[#This Row],[Column1.3]],12),PRODUCT(Table1_2[[#This Row],[Column1.4]],1),PRODUCT(Table1_2[[#This Row],[Column1.5]],16))</f>
        <v>1093.3</v>
      </c>
      <c r="H10" s="8">
        <f>PRODUCT(12,100,Table1_2[[#This Row],[Column1.3]]/Table1_2[[#This Row],[Column1.6]])</f>
        <v>60.257934693130892</v>
      </c>
      <c r="I10" s="8">
        <f>PRODUCT(1,100,Table1_2[[#This Row],[Column1.4]]/Table1_2[[#This Row],[Column1.6]])</f>
        <v>1.4908991127778288</v>
      </c>
      <c r="J10" s="8">
        <f>PRODUCT(Table1_2[[#This Row],[Column1.2]]/Table1_2[[#This Row],[Column1.6]],100,14)</f>
        <v>26.250800329278331</v>
      </c>
      <c r="K10" s="8">
        <f>PRODUCT(16,100,Table1_2[[#This Row],[Column1.5]]/Table1_2[[#This Row],[Column1.6]])</f>
        <v>12.000365864812951</v>
      </c>
      <c r="L10">
        <f t="shared" si="0"/>
        <v>39.742065306869108</v>
      </c>
    </row>
    <row r="11" spans="1:12" x14ac:dyDescent="0.3">
      <c r="A11" t="s">
        <v>154</v>
      </c>
      <c r="B11">
        <v>21.5</v>
      </c>
      <c r="C11">
        <v>57.3</v>
      </c>
      <c r="D11">
        <v>15.2</v>
      </c>
      <c r="E11">
        <v>6</v>
      </c>
      <c r="F11">
        <f>SUM(PRODUCT(Table1_2[[#This Row],[Column1.2]],14),PRODUCT(Table1_2[[#This Row],[Column1.3]],12),PRODUCT(Table1_2[[#This Row],[Column1.4]],1),PRODUCT(Table1_2[[#This Row],[Column1.5]],16))</f>
        <v>1099.8</v>
      </c>
      <c r="H11" s="8">
        <f>PRODUCT(12,100,Table1_2[[#This Row],[Column1.3]]/Table1_2[[#This Row],[Column1.6]])</f>
        <v>62.520458265139112</v>
      </c>
      <c r="I11" s="8">
        <f>PRODUCT(1,100,Table1_2[[#This Row],[Column1.4]]/Table1_2[[#This Row],[Column1.6]])</f>
        <v>1.38206946717585</v>
      </c>
      <c r="J11" s="8">
        <f>PRODUCT(Table1_2[[#This Row],[Column1.2]]/Table1_2[[#This Row],[Column1.6]],100,14)</f>
        <v>27.368612474995452</v>
      </c>
      <c r="K11" s="8">
        <f>PRODUCT(16,100,Table1_2[[#This Row],[Column1.5]]/Table1_2[[#This Row],[Column1.6]])</f>
        <v>8.7288597926895797</v>
      </c>
      <c r="L11">
        <f t="shared" si="0"/>
        <v>37.479541734860881</v>
      </c>
    </row>
    <row r="12" spans="1:12" x14ac:dyDescent="0.3">
      <c r="A12" t="s">
        <v>155</v>
      </c>
      <c r="B12">
        <v>21.4</v>
      </c>
      <c r="C12">
        <v>53.9</v>
      </c>
      <c r="D12">
        <v>16.3</v>
      </c>
      <c r="E12">
        <v>8.4</v>
      </c>
      <c r="F12">
        <f>SUM(PRODUCT(Table1_2[[#This Row],[Column1.2]],14),PRODUCT(Table1_2[[#This Row],[Column1.3]],12),PRODUCT(Table1_2[[#This Row],[Column1.4]],1),PRODUCT(Table1_2[[#This Row],[Column1.5]],16))</f>
        <v>1097.0999999999999</v>
      </c>
      <c r="H12" s="8">
        <f>PRODUCT(12,100,Table1_2[[#This Row],[Column1.3]]/Table1_2[[#This Row],[Column1.6]])</f>
        <v>58.955427946404157</v>
      </c>
      <c r="I12" s="8">
        <f>PRODUCT(1,100,Table1_2[[#This Row],[Column1.4]]/Table1_2[[#This Row],[Column1.6]])</f>
        <v>1.485735119861453</v>
      </c>
      <c r="J12" s="8">
        <f>PRODUCT(Table1_2[[#This Row],[Column1.2]]/Table1_2[[#This Row],[Column1.6]],100,14)</f>
        <v>27.308358399416644</v>
      </c>
      <c r="K12" s="8">
        <f>PRODUCT(16,100,Table1_2[[#This Row],[Column1.5]]/Table1_2[[#This Row],[Column1.6]])</f>
        <v>12.250478534317748</v>
      </c>
      <c r="L12">
        <f t="shared" si="0"/>
        <v>41.044572053595843</v>
      </c>
    </row>
    <row r="13" spans="1:12" x14ac:dyDescent="0.3">
      <c r="A13" t="s">
        <v>159</v>
      </c>
      <c r="B13">
        <v>25.6</v>
      </c>
      <c r="C13">
        <v>48.3</v>
      </c>
      <c r="D13">
        <v>23.5</v>
      </c>
      <c r="E13">
        <v>2.6</v>
      </c>
      <c r="F13">
        <f>SUM(PRODUCT(Table1_2[[#This Row],[Column1.2]],14),PRODUCT(Table1_2[[#This Row],[Column1.3]],12),PRODUCT(Table1_2[[#This Row],[Column1.4]],1),PRODUCT(Table1_2[[#This Row],[Column1.5]],16))</f>
        <v>1003.1</v>
      </c>
      <c r="H13" s="8">
        <f>PRODUCT(12,100,Table1_2[[#This Row],[Column1.3]]/Table1_2[[#This Row],[Column1.6]])</f>
        <v>57.780879274249827</v>
      </c>
      <c r="I13" s="8">
        <f>PRODUCT(1,100,Table1_2[[#This Row],[Column1.4]]/Table1_2[[#This Row],[Column1.6]])</f>
        <v>2.3427375137075068</v>
      </c>
      <c r="J13" s="8">
        <f>PRODUCT(Table1_2[[#This Row],[Column1.2]]/Table1_2[[#This Row],[Column1.6]],100,14)</f>
        <v>35.729239357990231</v>
      </c>
      <c r="K13" s="8">
        <f>PRODUCT(16,100,Table1_2[[#This Row],[Column1.5]]/Table1_2[[#This Row],[Column1.6]])</f>
        <v>4.1471438540524375</v>
      </c>
      <c r="L13">
        <f t="shared" si="0"/>
        <v>42.219120725750173</v>
      </c>
    </row>
    <row r="15" spans="1:12" x14ac:dyDescent="0.3">
      <c r="A15" t="s">
        <v>157</v>
      </c>
      <c r="B15" t="s">
        <v>156</v>
      </c>
    </row>
    <row r="16" spans="1:12" x14ac:dyDescent="0.3">
      <c r="A16" t="s">
        <v>8</v>
      </c>
      <c r="B16">
        <v>14</v>
      </c>
    </row>
    <row r="17" spans="1:2" x14ac:dyDescent="0.3">
      <c r="A17" t="s">
        <v>6</v>
      </c>
      <c r="B17">
        <v>12</v>
      </c>
    </row>
    <row r="18" spans="1:2" x14ac:dyDescent="0.3">
      <c r="A18" t="s">
        <v>7</v>
      </c>
      <c r="B18">
        <v>1</v>
      </c>
    </row>
    <row r="19" spans="1:2" x14ac:dyDescent="0.3">
      <c r="A19" t="s">
        <v>9</v>
      </c>
      <c r="B19">
        <v>16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6212-FE1D-4208-9A69-FFA3C4A9BE01}">
  <dimension ref="A5:A16"/>
  <sheetViews>
    <sheetView workbookViewId="0">
      <selection activeCell="A5" sqref="A5:A16"/>
    </sheetView>
  </sheetViews>
  <sheetFormatPr defaultRowHeight="14.4" x14ac:dyDescent="0.3"/>
  <cols>
    <col min="1" max="1" width="16.5546875" customWidth="1"/>
  </cols>
  <sheetData>
    <row r="5" spans="1:1" x14ac:dyDescent="0.3">
      <c r="A5" t="s">
        <v>139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3" spans="1:1" x14ac:dyDescent="0.3">
      <c r="A13" t="s">
        <v>135</v>
      </c>
    </row>
    <row r="14" spans="1:1" x14ac:dyDescent="0.3">
      <c r="A14" t="s">
        <v>136</v>
      </c>
    </row>
    <row r="15" spans="1:1" x14ac:dyDescent="0.3">
      <c r="A15" t="s">
        <v>137</v>
      </c>
    </row>
    <row r="16" spans="1:1" x14ac:dyDescent="0.3">
      <c r="A16" t="s"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8F9AE-D405-41A3-87E5-27EAF1532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Sheet1 (2)</vt:lpstr>
      <vt:lpstr>Sheet3</vt:lpstr>
      <vt:lpstr>Sheet1</vt:lpstr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KEVINJOEL SUMANT NALLA</cp:lastModifiedBy>
  <dcterms:created xsi:type="dcterms:W3CDTF">2015-06-05T18:17:20Z</dcterms:created>
  <dcterms:modified xsi:type="dcterms:W3CDTF">2024-01-23T12:00:08Z</dcterms:modified>
</cp:coreProperties>
</file>