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camara de comercio\dashboards\base de datos power bi\"/>
    </mc:Choice>
  </mc:AlternateContent>
  <xr:revisionPtr revIDLastSave="0" documentId="13_ncr:1_{DA0CF117-5768-46E9-B4FC-9DF307EFDED3}" xr6:coauthVersionLast="46" xr6:coauthVersionMax="46" xr10:uidLastSave="{00000000-0000-0000-0000-000000000000}"/>
  <bookViews>
    <workbookView xWindow="-120" yWindow="-120" windowWidth="20730" windowHeight="11160" firstSheet="30" activeTab="34" xr2:uid="{C3F40FA0-23DF-4D13-8853-4A3266F7DA81}"/>
  </bookViews>
  <sheets>
    <sheet name="Historico jurisdicción" sheetId="1" r:id="rId1"/>
    <sheet name="His. Jur. Variación" sheetId="2" r:id="rId2"/>
    <sheet name="His. Ciu. Resu" sheetId="3" r:id="rId3"/>
    <sheet name="His. Ciu 1" sheetId="4" r:id="rId4"/>
    <sheet name="His. Ciu 2" sheetId="5" r:id="rId5"/>
    <sheet name="empl. Ciud" sheetId="6" r:id="rId6"/>
    <sheet name="His. Emple Ci." sheetId="7" r:id="rId7"/>
    <sheet name="Activos" sheetId="8" r:id="rId8"/>
    <sheet name="Activos H." sheetId="10" r:id="rId9"/>
    <sheet name="Activos Infl" sheetId="9" r:id="rId10"/>
    <sheet name="Activos. Inf. H" sheetId="11" r:id="rId11"/>
    <sheet name="Ingresos" sheetId="12" r:id="rId12"/>
    <sheet name="Ingresos H" sheetId="13" r:id="rId13"/>
    <sheet name="Ing. Inf" sheetId="14" r:id="rId14"/>
    <sheet name="Ing. Inf H" sheetId="15" r:id="rId15"/>
    <sheet name="Tamaño cart" sheetId="16" r:id="rId16"/>
    <sheet name="Tamaño cart T" sheetId="21" r:id="rId17"/>
    <sheet name="Tamaño Ju." sheetId="20" r:id="rId18"/>
    <sheet name="Tamaño Ju. T" sheetId="22" r:id="rId19"/>
    <sheet name="Tamaño empleos" sheetId="17" r:id="rId20"/>
    <sheet name="Tamaño emp T" sheetId="23" r:id="rId21"/>
    <sheet name="tamaño activos I" sheetId="18" r:id="rId22"/>
    <sheet name="Tamaño Acti T" sheetId="24" r:id="rId23"/>
    <sheet name="Tamaño ventas I" sheetId="19" r:id="rId24"/>
    <sheet name="Tamaño ventas T" sheetId="25" r:id="rId25"/>
    <sheet name="estructura" sheetId="26" r:id="rId26"/>
    <sheet name="Act. Empr" sheetId="27" r:id="rId27"/>
    <sheet name="Act. empr. T" sheetId="31" r:id="rId28"/>
    <sheet name="Act. Empl" sheetId="28" r:id="rId29"/>
    <sheet name="Act. Activos" sheetId="29" r:id="rId30"/>
    <sheet name="Act. Ingresos" sheetId="30" r:id="rId31"/>
    <sheet name="Apuestas Empresas" sheetId="32" r:id="rId32"/>
    <sheet name="Apuestas empleados" sheetId="33" r:id="rId33"/>
    <sheet name="Apu. Activos" sheetId="34" r:id="rId34"/>
    <sheet name="Apu. Ingresos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<sst xmlns="http://schemas.openxmlformats.org/spreadsheetml/2006/main" count="518" uniqueCount="101">
  <si>
    <t>Año</t>
  </si>
  <si>
    <t xml:space="preserve">Número de empresas activas </t>
  </si>
  <si>
    <t>Número de empresas nuevas</t>
  </si>
  <si>
    <t>Número de empresas renovadas</t>
  </si>
  <si>
    <t>Var. Emp. Totales</t>
  </si>
  <si>
    <t>Var. Emp. Nuevas</t>
  </si>
  <si>
    <t>Var. Emp. Renovadas</t>
  </si>
  <si>
    <t>Participacion nuevas</t>
  </si>
  <si>
    <t>Participacion renovadas</t>
  </si>
  <si>
    <t>Municipio</t>
  </si>
  <si>
    <t>diferencia</t>
  </si>
  <si>
    <t>crecimiento anual</t>
  </si>
  <si>
    <t>crecimiento 6 años</t>
  </si>
  <si>
    <t>participación</t>
  </si>
  <si>
    <t>Cartagena</t>
  </si>
  <si>
    <t>Arjona</t>
  </si>
  <si>
    <t>Arroyohondo</t>
  </si>
  <si>
    <t>Calamar</t>
  </si>
  <si>
    <t>Clemencia</t>
  </si>
  <si>
    <t>El Carmen de Bolívar</t>
  </si>
  <si>
    <t>El Guamo</t>
  </si>
  <si>
    <t>Mahates</t>
  </si>
  <si>
    <t>María La Baja</t>
  </si>
  <si>
    <t xml:space="preserve">San Cristóbal </t>
  </si>
  <si>
    <t xml:space="preserve">San Estanislao </t>
  </si>
  <si>
    <t>San Jacinto</t>
  </si>
  <si>
    <t>San Juan Nepomuceno</t>
  </si>
  <si>
    <t>Santa Catalina</t>
  </si>
  <si>
    <t>Santa Rosa</t>
  </si>
  <si>
    <t>Soplaviento</t>
  </si>
  <si>
    <t>Turbaco</t>
  </si>
  <si>
    <t>Turbana</t>
  </si>
  <si>
    <t xml:space="preserve">Villanueva </t>
  </si>
  <si>
    <t xml:space="preserve">El Carmen de Bolívar </t>
  </si>
  <si>
    <t>Maria La Baja</t>
  </si>
  <si>
    <t>San Cristóbal</t>
  </si>
  <si>
    <t>San Estanislao</t>
  </si>
  <si>
    <t>Villanueva</t>
  </si>
  <si>
    <t xml:space="preserve">Tamaño </t>
  </si>
  <si>
    <t>Crecimiento 7 años</t>
  </si>
  <si>
    <t>Crecimiento</t>
  </si>
  <si>
    <t>Microempresa</t>
  </si>
  <si>
    <t>Pequeña</t>
  </si>
  <si>
    <t>Mediana</t>
  </si>
  <si>
    <t>Grande</t>
  </si>
  <si>
    <t>Crecimiento anual</t>
  </si>
  <si>
    <t xml:space="preserve">Año </t>
  </si>
  <si>
    <t>Organización Jurídica</t>
  </si>
  <si>
    <t>Número de Empresas</t>
  </si>
  <si>
    <t>Número de Empleados</t>
  </si>
  <si>
    <t>Activos</t>
  </si>
  <si>
    <t>Ingresos</t>
  </si>
  <si>
    <t>Anómima</t>
  </si>
  <si>
    <t>Colectiva</t>
  </si>
  <si>
    <t>Comandita por acciones</t>
  </si>
  <si>
    <t>Comandita Simple</t>
  </si>
  <si>
    <t>Empresa Asociativa de Trabajo</t>
  </si>
  <si>
    <t>Limitada</t>
  </si>
  <si>
    <t>Persona Natural</t>
  </si>
  <si>
    <t>Por Acciones Simplificadas</t>
  </si>
  <si>
    <t>Unipersonal</t>
  </si>
  <si>
    <t>Actividad</t>
  </si>
  <si>
    <t>crecimiento 7 años</t>
  </si>
  <si>
    <t>Actividades Artísticas, de Entretenimiento y Recreación</t>
  </si>
  <si>
    <t>Actividades de Atención de la Salud Humana y de Asistencia Social</t>
  </si>
  <si>
    <t>Actividades de los Hogares Individuales en Calidad de Empleadores; Actividades No Diferenciadas de los Hogares Individuales como Productores de Bienes y Servicios para uso Propio.</t>
  </si>
  <si>
    <t>Actividades de Organizaciones y Entidades Extraterritoriales</t>
  </si>
  <si>
    <t>Actividades de Servicios Administrativos y de Apoyo</t>
  </si>
  <si>
    <t>Actividades Financieras y de Seguros</t>
  </si>
  <si>
    <t>Actividades Inmobiliarias</t>
  </si>
  <si>
    <t>Actividades Profesionales, Científicas y Técnicas</t>
  </si>
  <si>
    <t>Administración Pública y Defensa; Planes de Seguridad Social de Afiliación Obligatoria</t>
  </si>
  <si>
    <t>Agricultura, ganadería, caza, silvicultura y pesca</t>
  </si>
  <si>
    <t>Alojamiento y servicios de comida</t>
  </si>
  <si>
    <t>Comercio al por mayor y al por menor; Reparación de vehículos Automotores y Motocicletas</t>
  </si>
  <si>
    <t>Construcción</t>
  </si>
  <si>
    <t>Distribución de Agua; Evacuación y Tratamiento de Aguas Residuales, Gestión de Desechos y Actividades de Saneamiento Ambiental</t>
  </si>
  <si>
    <t>Educación</t>
  </si>
  <si>
    <t>Explotación de Minas y Canteras</t>
  </si>
  <si>
    <t>Industrias Manufactureras</t>
  </si>
  <si>
    <t>Información y Comunicaciones</t>
  </si>
  <si>
    <t>Otras Actividades de Servicios</t>
  </si>
  <si>
    <t>Suministro de Electricidad, Gas, Vapor y Aire acondicionado</t>
  </si>
  <si>
    <t>Transporte y Almacenamiento</t>
  </si>
  <si>
    <t>Empresas</t>
  </si>
  <si>
    <t>par</t>
  </si>
  <si>
    <t>crec 6 años</t>
  </si>
  <si>
    <t>Agroindustria</t>
  </si>
  <si>
    <t>Construcción y reparación de embarcaciones navales</t>
  </si>
  <si>
    <t>Logístico portuario</t>
  </si>
  <si>
    <t>Petroquímico plástico</t>
  </si>
  <si>
    <t>Turismo</t>
  </si>
  <si>
    <t>Otros</t>
  </si>
  <si>
    <t>2014</t>
  </si>
  <si>
    <t>2015</t>
  </si>
  <si>
    <t>2016</t>
  </si>
  <si>
    <t>2017</t>
  </si>
  <si>
    <t>2018</t>
  </si>
  <si>
    <t>2019</t>
  </si>
  <si>
    <t>2020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</si>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</sst>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\ * #,##0_);_(&quot;$&quot;\ * \(#,##0\);_(&quot;$&quot;\ * &quot;-&quot;_);_(@_)"/>
    <numFmt numFmtId="165" formatCode="_(&quot;$&quot;\ * #,##0.00_);_(&quot;$&quot;\ * \(#,##0.00\);_(&quot;$&quot;\ * &quot;-&quot;??_);_(@_)"/>
    <numFmt numFmtId="166" formatCode="_-* #,##0.00\ _€_-;\-* #,##0.00\ _€_-;_-* &quot;-&quot;??\ _€_-;_-@_-"/>
    <numFmt numFmtId="167" formatCode="0.0%"/>
    <numFmt numFmtId="168" formatCode="_(* #,##0_);_(* \(#,##0\);_(* &quot;-&quot;??_);_(@_)"/>
    <numFmt numFmtId="169" formatCode="_ * #,##0.00_ ;_ * \-#,##0.00_ ;_ * &quot;-&quot;??_ ;_ @_ "/>
    <numFmt numFmtId="170" formatCode="_-* #,##0_-;\-* #,##0_-;_-* &quot;-&quot;??_-;_-@_-"/>
    <numFmt numFmtId="171" formatCode="_-&quot;$&quot;* #,##0.00_-;\-&quot;$&quot;* #,##0.00_-;_-&quot;$&quot;* &quot;-&quot;??_-;_-@_-"/>
    <numFmt numFmtId="172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7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 style="thin">
        <color theme="4" tint="0.59999389629810485"/>
      </bottom>
      <diagonal/>
    </border>
    <border>
      <left/>
      <right style="thin">
        <color theme="3"/>
      </right>
      <top style="thin">
        <color theme="3"/>
      </top>
      <bottom style="thin">
        <color theme="4" tint="0.59999389629810485"/>
      </bottom>
      <diagonal/>
    </border>
    <border>
      <left style="thin">
        <color theme="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indexed="64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59999389629810485"/>
      </top>
      <bottom/>
      <diagonal/>
    </border>
  </borders>
  <cellStyleXfs count="11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5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0" fillId="8" borderId="1" applyNumberFormat="0" applyAlignment="0" applyProtection="0"/>
    <xf numFmtId="169" fontId="11" fillId="0" borderId="0" applyFont="0" applyFill="0" applyBorder="0" applyAlignment="0" applyProtection="0"/>
    <xf numFmtId="0" fontId="12" fillId="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23" borderId="0" applyNumberFormat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9" fontId="1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4" fillId="0" borderId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24" borderId="4" applyNumberFormat="0" applyFon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5" fillId="1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06">
    <xf numFmtId="0" fontId="0" fillId="0" borderId="0" xfId="0"/>
    <xf numFmtId="167" fontId="0" fillId="0" borderId="0" xfId="3" applyNumberFormat="1" applyFont="1"/>
    <xf numFmtId="0" fontId="2" fillId="2" borderId="10" xfId="0" applyFont="1" applyFill="1" applyBorder="1"/>
    <xf numFmtId="167" fontId="0" fillId="0" borderId="10" xfId="3" applyNumberFormat="1" applyFont="1" applyBorder="1"/>
    <xf numFmtId="0" fontId="2" fillId="2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vertical="center"/>
    </xf>
    <xf numFmtId="3" fontId="2" fillId="0" borderId="10" xfId="0" applyNumberFormat="1" applyFont="1" applyFill="1" applyBorder="1"/>
    <xf numFmtId="167" fontId="0" fillId="27" borderId="0" xfId="3" applyNumberFormat="1" applyFont="1" applyFill="1"/>
    <xf numFmtId="167" fontId="0" fillId="27" borderId="10" xfId="3" applyNumberFormat="1" applyFont="1" applyFill="1" applyBorder="1"/>
    <xf numFmtId="167" fontId="0" fillId="28" borderId="0" xfId="3" applyNumberFormat="1" applyFont="1" applyFill="1"/>
    <xf numFmtId="167" fontId="0" fillId="28" borderId="10" xfId="3" applyNumberFormat="1" applyFont="1" applyFill="1" applyBorder="1"/>
    <xf numFmtId="167" fontId="0" fillId="27" borderId="0" xfId="3" applyNumberFormat="1" applyFont="1" applyFill="1" applyBorder="1"/>
    <xf numFmtId="167" fontId="0" fillId="0" borderId="16" xfId="3" applyNumberFormat="1" applyFont="1" applyBorder="1" applyAlignment="1"/>
    <xf numFmtId="0" fontId="0" fillId="0" borderId="0" xfId="0" applyAlignment="1"/>
    <xf numFmtId="0" fontId="0" fillId="0" borderId="0" xfId="0"/>
    <xf numFmtId="167" fontId="0" fillId="0" borderId="0" xfId="3" applyNumberFormat="1" applyFont="1"/>
    <xf numFmtId="167" fontId="0" fillId="0" borderId="0" xfId="3" applyNumberFormat="1" applyFont="1" applyAlignment="1">
      <alignment vertical="center"/>
    </xf>
    <xf numFmtId="0" fontId="24" fillId="26" borderId="10" xfId="0" applyFont="1" applyFill="1" applyBorder="1" applyAlignment="1">
      <alignment horizontal="center"/>
    </xf>
    <xf numFmtId="0" fontId="0" fillId="25" borderId="10" xfId="0" applyFont="1" applyFill="1" applyBorder="1"/>
    <xf numFmtId="3" fontId="0" fillId="25" borderId="10" xfId="0" applyNumberFormat="1" applyFont="1" applyFill="1" applyBorder="1"/>
    <xf numFmtId="170" fontId="0" fillId="0" borderId="10" xfId="0" applyNumberFormat="1" applyFont="1" applyBorder="1"/>
    <xf numFmtId="3" fontId="0" fillId="0" borderId="10" xfId="0" applyNumberFormat="1" applyFont="1" applyBorder="1"/>
    <xf numFmtId="0" fontId="0" fillId="25" borderId="15" xfId="0" applyFont="1" applyFill="1" applyBorder="1"/>
    <xf numFmtId="3" fontId="0" fillId="25" borderId="15" xfId="0" applyNumberFormat="1" applyFont="1" applyFill="1" applyBorder="1"/>
    <xf numFmtId="170" fontId="0" fillId="0" borderId="15" xfId="0" applyNumberFormat="1" applyFont="1" applyBorder="1"/>
    <xf numFmtId="3" fontId="0" fillId="0" borderId="15" xfId="0" applyNumberFormat="1" applyFont="1" applyBorder="1"/>
    <xf numFmtId="41" fontId="0" fillId="0" borderId="10" xfId="2" applyFont="1" applyBorder="1"/>
    <xf numFmtId="0" fontId="24" fillId="26" borderId="0" xfId="0" applyFont="1" applyFill="1" applyBorder="1" applyAlignment="1">
      <alignment horizontal="center"/>
    </xf>
    <xf numFmtId="0" fontId="0" fillId="0" borderId="10" xfId="0" applyNumberFormat="1" applyBorder="1"/>
    <xf numFmtId="0" fontId="2" fillId="0" borderId="0" xfId="0" applyFont="1" applyAlignment="1">
      <alignment horizontal="center" vertical="center"/>
    </xf>
    <xf numFmtId="41" fontId="0" fillId="0" borderId="0" xfId="0" applyNumberFormat="1" applyFont="1"/>
    <xf numFmtId="0" fontId="0" fillId="0" borderId="0" xfId="0"/>
    <xf numFmtId="167" fontId="0" fillId="0" borderId="0" xfId="3" applyNumberFormat="1" applyFont="1"/>
    <xf numFmtId="168" fontId="0" fillId="0" borderId="10" xfId="1" applyNumberFormat="1" applyFont="1" applyBorder="1"/>
    <xf numFmtId="168" fontId="0" fillId="0" borderId="0" xfId="0" applyNumberFormat="1" applyFont="1"/>
    <xf numFmtId="167" fontId="0" fillId="0" borderId="0" xfId="3" applyNumberFormat="1" applyFont="1" applyAlignment="1">
      <alignment vertical="center"/>
    </xf>
    <xf numFmtId="0" fontId="24" fillId="26" borderId="10" xfId="0" applyFont="1" applyFill="1" applyBorder="1" applyAlignment="1">
      <alignment horizontal="center"/>
    </xf>
    <xf numFmtId="0" fontId="24" fillId="26" borderId="14" xfId="0" applyFont="1" applyFill="1" applyBorder="1" applyAlignment="1">
      <alignment horizontal="center"/>
    </xf>
    <xf numFmtId="0" fontId="23" fillId="25" borderId="10" xfId="0" applyFont="1" applyFill="1" applyBorder="1"/>
    <xf numFmtId="168" fontId="23" fillId="25" borderId="10" xfId="1" applyNumberFormat="1" applyFont="1" applyFill="1" applyBorder="1"/>
    <xf numFmtId="168" fontId="0" fillId="25" borderId="10" xfId="1" applyNumberFormat="1" applyFont="1" applyFill="1" applyBorder="1"/>
    <xf numFmtId="168" fontId="0" fillId="0" borderId="13" xfId="1" applyNumberFormat="1" applyFont="1" applyBorder="1"/>
    <xf numFmtId="0" fontId="24" fillId="26" borderId="0" xfId="0" applyFont="1" applyFill="1" applyBorder="1" applyAlignment="1">
      <alignment horizontal="center"/>
    </xf>
    <xf numFmtId="0" fontId="0" fillId="0" borderId="10" xfId="0" applyNumberFormat="1" applyBorder="1"/>
    <xf numFmtId="0" fontId="2" fillId="0" borderId="0" xfId="0" applyFont="1" applyAlignment="1">
      <alignment horizontal="center" vertical="center"/>
    </xf>
    <xf numFmtId="0" fontId="0" fillId="0" borderId="0" xfId="0"/>
    <xf numFmtId="167" fontId="0" fillId="0" borderId="0" xfId="3" applyNumberFormat="1" applyFont="1"/>
    <xf numFmtId="168" fontId="0" fillId="0" borderId="10" xfId="1" applyNumberFormat="1" applyFont="1" applyBorder="1"/>
    <xf numFmtId="0" fontId="2" fillId="0" borderId="0" xfId="0" applyFont="1"/>
    <xf numFmtId="168" fontId="0" fillId="0" borderId="0" xfId="0" applyNumberFormat="1" applyFont="1"/>
    <xf numFmtId="167" fontId="0" fillId="0" borderId="0" xfId="3" applyNumberFormat="1" applyFont="1" applyAlignment="1">
      <alignment vertical="center"/>
    </xf>
    <xf numFmtId="0" fontId="24" fillId="26" borderId="10" xfId="0" applyFont="1" applyFill="1" applyBorder="1" applyAlignment="1">
      <alignment horizontal="center"/>
    </xf>
    <xf numFmtId="0" fontId="0" fillId="25" borderId="10" xfId="0" applyFont="1" applyFill="1" applyBorder="1"/>
    <xf numFmtId="168" fontId="0" fillId="25" borderId="10" xfId="1" applyNumberFormat="1" applyFont="1" applyFill="1" applyBorder="1"/>
    <xf numFmtId="168" fontId="0" fillId="0" borderId="11" xfId="1" applyNumberFormat="1" applyFont="1" applyBorder="1"/>
    <xf numFmtId="168" fontId="0" fillId="0" borderId="10" xfId="0" applyNumberFormat="1" applyFont="1" applyBorder="1"/>
    <xf numFmtId="41" fontId="0" fillId="0" borderId="10" xfId="2" applyFont="1" applyBorder="1"/>
    <xf numFmtId="0" fontId="2" fillId="0" borderId="0" xfId="0" applyFont="1" applyAlignment="1">
      <alignment vertical="center"/>
    </xf>
    <xf numFmtId="0" fontId="0" fillId="0" borderId="0" xfId="0"/>
    <xf numFmtId="167" fontId="0" fillId="0" borderId="0" xfId="3" applyNumberFormat="1" applyFont="1"/>
    <xf numFmtId="168" fontId="0" fillId="0" borderId="10" xfId="1" applyNumberFormat="1" applyFont="1" applyBorder="1"/>
    <xf numFmtId="0" fontId="2" fillId="0" borderId="0" xfId="0" applyFont="1"/>
    <xf numFmtId="168" fontId="0" fillId="0" borderId="0" xfId="0" applyNumberFormat="1" applyFont="1"/>
    <xf numFmtId="167" fontId="0" fillId="0" borderId="0" xfId="3" applyNumberFormat="1" applyFont="1" applyAlignment="1">
      <alignment vertical="center"/>
    </xf>
    <xf numFmtId="0" fontId="24" fillId="26" borderId="10" xfId="0" applyFont="1" applyFill="1" applyBorder="1" applyAlignment="1">
      <alignment horizontal="center"/>
    </xf>
    <xf numFmtId="0" fontId="0" fillId="25" borderId="10" xfId="0" applyFont="1" applyFill="1" applyBorder="1"/>
    <xf numFmtId="168" fontId="0" fillId="25" borderId="10" xfId="1" applyNumberFormat="1" applyFont="1" applyFill="1" applyBorder="1"/>
    <xf numFmtId="168" fontId="0" fillId="0" borderId="11" xfId="1" applyNumberFormat="1" applyFont="1" applyBorder="1"/>
    <xf numFmtId="168" fontId="0" fillId="0" borderId="10" xfId="0" applyNumberFormat="1" applyFont="1" applyBorder="1"/>
    <xf numFmtId="0" fontId="24" fillId="26" borderId="11" xfId="0" applyFont="1" applyFill="1" applyBorder="1" applyAlignment="1">
      <alignment horizontal="center"/>
    </xf>
    <xf numFmtId="41" fontId="0" fillId="0" borderId="10" xfId="2" applyFont="1" applyBorder="1"/>
    <xf numFmtId="168" fontId="0" fillId="0" borderId="12" xfId="1" applyNumberFormat="1" applyFont="1" applyBorder="1"/>
    <xf numFmtId="0" fontId="2" fillId="0" borderId="0" xfId="0" applyFont="1" applyAlignment="1">
      <alignment vertical="center"/>
    </xf>
    <xf numFmtId="41" fontId="0" fillId="0" borderId="12" xfId="2" applyFont="1" applyBorder="1"/>
    <xf numFmtId="167" fontId="0" fillId="0" borderId="0" xfId="3" applyNumberFormat="1" applyFont="1"/>
    <xf numFmtId="0" fontId="0" fillId="0" borderId="0" xfId="0" applyFont="1"/>
    <xf numFmtId="3" fontId="0" fillId="0" borderId="0" xfId="0" applyNumberFormat="1" applyFont="1"/>
    <xf numFmtId="0" fontId="2" fillId="2" borderId="17" xfId="0" applyFont="1" applyFill="1" applyBorder="1" applyAlignment="1">
      <alignment horizontal="center" vertical="center"/>
    </xf>
    <xf numFmtId="0" fontId="2" fillId="29" borderId="17" xfId="0" applyFont="1" applyFill="1" applyBorder="1" applyAlignment="1">
      <alignment horizontal="center" vertical="center" wrapText="1"/>
    </xf>
    <xf numFmtId="0" fontId="2" fillId="29" borderId="17" xfId="0" applyFont="1" applyFill="1" applyBorder="1" applyAlignment="1">
      <alignment horizontal="center" vertical="center"/>
    </xf>
    <xf numFmtId="167" fontId="0" fillId="0" borderId="0" xfId="3" applyNumberFormat="1" applyFont="1"/>
    <xf numFmtId="0" fontId="0" fillId="0" borderId="0" xfId="0" applyFont="1"/>
    <xf numFmtId="3" fontId="0" fillId="0" borderId="0" xfId="0" applyNumberFormat="1" applyFont="1"/>
    <xf numFmtId="0" fontId="2" fillId="2" borderId="17" xfId="0" applyFont="1" applyFill="1" applyBorder="1" applyAlignment="1">
      <alignment horizontal="center" vertical="center"/>
    </xf>
    <xf numFmtId="0" fontId="2" fillId="29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67" fontId="0" fillId="0" borderId="0" xfId="3" applyNumberFormat="1" applyFont="1"/>
    <xf numFmtId="0" fontId="0" fillId="0" borderId="0" xfId="0" applyFont="1"/>
    <xf numFmtId="3" fontId="0" fillId="0" borderId="0" xfId="0" applyNumberFormat="1" applyFont="1"/>
    <xf numFmtId="0" fontId="2" fillId="2" borderId="17" xfId="0" applyFont="1" applyFill="1" applyBorder="1" applyAlignment="1">
      <alignment horizontal="center" vertical="center"/>
    </xf>
    <xf numFmtId="0" fontId="2" fillId="29" borderId="17" xfId="0" applyFont="1" applyFill="1" applyBorder="1" applyAlignment="1">
      <alignment horizontal="center" vertical="center" wrapText="1"/>
    </xf>
    <xf numFmtId="0" fontId="2" fillId="29" borderId="17" xfId="0" applyFont="1" applyFill="1" applyBorder="1" applyAlignment="1">
      <alignment horizontal="center" vertical="center"/>
    </xf>
    <xf numFmtId="3" fontId="0" fillId="0" borderId="17" xfId="0" applyNumberFormat="1" applyFont="1" applyBorder="1"/>
    <xf numFmtId="167" fontId="0" fillId="0" borderId="0" xfId="3" applyNumberFormat="1" applyFont="1"/>
    <xf numFmtId="0" fontId="0" fillId="0" borderId="0" xfId="0" applyFont="1"/>
    <xf numFmtId="3" fontId="0" fillId="0" borderId="0" xfId="0" applyNumberFormat="1" applyFont="1"/>
    <xf numFmtId="0" fontId="2" fillId="2" borderId="17" xfId="0" applyFont="1" applyFill="1" applyBorder="1" applyAlignment="1">
      <alignment horizontal="center" vertical="center"/>
    </xf>
    <xf numFmtId="0" fontId="2" fillId="29" borderId="17" xfId="0" applyFont="1" applyFill="1" applyBorder="1" applyAlignment="1">
      <alignment horizontal="center" vertical="center" wrapText="1"/>
    </xf>
    <xf numFmtId="0" fontId="2" fillId="29" borderId="17" xfId="0" applyFont="1" applyFill="1" applyBorder="1" applyAlignment="1">
      <alignment horizontal="center" vertical="center"/>
    </xf>
    <xf numFmtId="170" fontId="0" fillId="0" borderId="0" xfId="0" applyNumberFormat="1" applyFont="1"/>
    <xf numFmtId="3" fontId="0" fillId="0" borderId="17" xfId="0" applyNumberFormat="1" applyFont="1" applyBorder="1"/>
    <xf numFmtId="0" fontId="2" fillId="2" borderId="18" xfId="0" applyFont="1" applyFill="1" applyBorder="1" applyAlignment="1">
      <alignment horizontal="center"/>
    </xf>
    <xf numFmtId="170" fontId="0" fillId="0" borderId="17" xfId="0" applyNumberFormat="1" applyFont="1" applyBorder="1"/>
    <xf numFmtId="167" fontId="23" fillId="0" borderId="0" xfId="3" applyNumberFormat="1" applyFont="1"/>
    <xf numFmtId="167" fontId="0" fillId="0" borderId="0" xfId="3" applyNumberFormat="1" applyFont="1"/>
    <xf numFmtId="0" fontId="0" fillId="0" borderId="0" xfId="0" applyFont="1"/>
    <xf numFmtId="3" fontId="0" fillId="0" borderId="0" xfId="0" applyNumberFormat="1" applyFont="1"/>
    <xf numFmtId="0" fontId="2" fillId="2" borderId="17" xfId="0" applyFont="1" applyFill="1" applyBorder="1" applyAlignment="1">
      <alignment horizontal="center" vertical="center"/>
    </xf>
    <xf numFmtId="0" fontId="2" fillId="29" borderId="17" xfId="0" applyFont="1" applyFill="1" applyBorder="1" applyAlignment="1">
      <alignment horizontal="center" vertical="center" wrapText="1"/>
    </xf>
    <xf numFmtId="0" fontId="2" fillId="29" borderId="17" xfId="0" applyFont="1" applyFill="1" applyBorder="1" applyAlignment="1">
      <alignment horizontal="center" vertical="center"/>
    </xf>
    <xf numFmtId="170" fontId="0" fillId="0" borderId="0" xfId="0" applyNumberFormat="1" applyFont="1"/>
    <xf numFmtId="0" fontId="2" fillId="2" borderId="17" xfId="0" applyFont="1" applyFill="1" applyBorder="1" applyAlignment="1">
      <alignment horizontal="center" vertical="center" wrapText="1"/>
    </xf>
    <xf numFmtId="3" fontId="0" fillId="0" borderId="17" xfId="0" applyNumberFormat="1" applyFont="1" applyBorder="1"/>
    <xf numFmtId="0" fontId="2" fillId="2" borderId="18" xfId="0" applyFont="1" applyFill="1" applyBorder="1" applyAlignment="1">
      <alignment horizontal="center"/>
    </xf>
    <xf numFmtId="170" fontId="0" fillId="0" borderId="17" xfId="0" applyNumberFormat="1" applyFont="1" applyBorder="1"/>
    <xf numFmtId="0" fontId="0" fillId="0" borderId="0" xfId="0"/>
    <xf numFmtId="0" fontId="2" fillId="2" borderId="18" xfId="0" applyFont="1" applyFill="1" applyBorder="1"/>
    <xf numFmtId="168" fontId="0" fillId="0" borderId="0" xfId="0" applyNumberFormat="1"/>
    <xf numFmtId="0" fontId="0" fillId="0" borderId="0" xfId="0" applyFont="1" applyAlignment="1">
      <alignment vertical="center"/>
    </xf>
    <xf numFmtId="0" fontId="24" fillId="26" borderId="25" xfId="0" applyFont="1" applyFill="1" applyBorder="1" applyAlignment="1">
      <alignment horizontal="center" vertical="center" wrapText="1"/>
    </xf>
    <xf numFmtId="0" fontId="24" fillId="26" borderId="27" xfId="0" applyFont="1" applyFill="1" applyBorder="1" applyAlignment="1">
      <alignment horizontal="center"/>
    </xf>
    <xf numFmtId="3" fontId="23" fillId="0" borderId="23" xfId="0" applyNumberFormat="1" applyFont="1" applyBorder="1"/>
    <xf numFmtId="3" fontId="23" fillId="0" borderId="19" xfId="0" applyNumberFormat="1" applyFont="1" applyBorder="1"/>
    <xf numFmtId="167" fontId="23" fillId="0" borderId="0" xfId="3" applyNumberFormat="1" applyFont="1" applyAlignment="1">
      <alignment vertical="center"/>
    </xf>
    <xf numFmtId="167" fontId="23" fillId="0" borderId="0" xfId="3" applyNumberFormat="1" applyFont="1"/>
    <xf numFmtId="3" fontId="0" fillId="0" borderId="23" xfId="0" applyNumberFormat="1" applyFont="1" applyBorder="1"/>
    <xf numFmtId="3" fontId="0" fillId="0" borderId="19" xfId="0" applyNumberFormat="1" applyFont="1" applyBorder="1"/>
    <xf numFmtId="0" fontId="24" fillId="26" borderId="0" xfId="0" applyFont="1" applyFill="1" applyBorder="1" applyAlignment="1">
      <alignment horizontal="center"/>
    </xf>
    <xf numFmtId="168" fontId="23" fillId="0" borderId="0" xfId="1" applyNumberFormat="1" applyFont="1" applyBorder="1"/>
    <xf numFmtId="168" fontId="0" fillId="0" borderId="0" xfId="1" applyNumberFormat="1" applyFont="1" applyBorder="1"/>
    <xf numFmtId="168" fontId="0" fillId="0" borderId="30" xfId="0" applyNumberFormat="1" applyBorder="1"/>
    <xf numFmtId="168" fontId="0" fillId="0" borderId="28" xfId="0" applyNumberFormat="1" applyBorder="1"/>
    <xf numFmtId="168" fontId="0" fillId="0" borderId="0" xfId="0" applyNumberFormat="1" applyBorder="1"/>
    <xf numFmtId="0" fontId="0" fillId="0" borderId="0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3" fontId="23" fillId="0" borderId="25" xfId="0" applyNumberFormat="1" applyFont="1" applyBorder="1"/>
    <xf numFmtId="3" fontId="23" fillId="0" borderId="0" xfId="0" applyNumberFormat="1" applyFont="1" applyBorder="1"/>
    <xf numFmtId="168" fontId="23" fillId="0" borderId="26" xfId="1" applyNumberFormat="1" applyFont="1" applyBorder="1"/>
    <xf numFmtId="168" fontId="0" fillId="0" borderId="29" xfId="0" applyNumberFormat="1" applyBorder="1"/>
    <xf numFmtId="3" fontId="0" fillId="0" borderId="0" xfId="0" applyNumberFormat="1" applyFont="1"/>
    <xf numFmtId="168" fontId="0" fillId="0" borderId="0" xfId="1" applyNumberFormat="1" applyFont="1"/>
    <xf numFmtId="0" fontId="24" fillId="26" borderId="22" xfId="0" applyFont="1" applyFill="1" applyBorder="1" applyAlignment="1">
      <alignment horizontal="center"/>
    </xf>
    <xf numFmtId="3" fontId="23" fillId="0" borderId="23" xfId="0" applyNumberFormat="1" applyFont="1" applyBorder="1"/>
    <xf numFmtId="168" fontId="23" fillId="0" borderId="24" xfId="1" applyNumberFormat="1" applyFont="1" applyBorder="1"/>
    <xf numFmtId="3" fontId="23" fillId="0" borderId="19" xfId="0" applyNumberFormat="1" applyFont="1" applyBorder="1"/>
    <xf numFmtId="3" fontId="0" fillId="0" borderId="23" xfId="0" applyNumberFormat="1" applyFont="1" applyBorder="1"/>
    <xf numFmtId="168" fontId="0" fillId="0" borderId="24" xfId="1" applyNumberFormat="1" applyFont="1" applyBorder="1"/>
    <xf numFmtId="3" fontId="0" fillId="0" borderId="19" xfId="0" applyNumberFormat="1" applyFont="1" applyBorder="1"/>
    <xf numFmtId="3" fontId="0" fillId="0" borderId="25" xfId="0" applyNumberFormat="1" applyFont="1" applyBorder="1"/>
    <xf numFmtId="168" fontId="0" fillId="0" borderId="26" xfId="1" applyNumberFormat="1" applyFont="1" applyBorder="1"/>
    <xf numFmtId="0" fontId="24" fillId="26" borderId="20" xfId="0" applyFont="1" applyFill="1" applyBorder="1" applyAlignment="1">
      <alignment horizontal="center" vertical="center" wrapText="1"/>
    </xf>
    <xf numFmtId="0" fontId="24" fillId="26" borderId="21" xfId="0" applyFont="1" applyFill="1" applyBorder="1" applyAlignment="1">
      <alignment horizontal="center"/>
    </xf>
    <xf numFmtId="168" fontId="23" fillId="0" borderId="19" xfId="1" applyNumberFormat="1" applyFont="1" applyBorder="1"/>
    <xf numFmtId="168" fontId="0" fillId="0" borderId="19" xfId="1" applyNumberFormat="1" applyFont="1" applyBorder="1"/>
    <xf numFmtId="0" fontId="24" fillId="26" borderId="22" xfId="0" applyFont="1" applyFill="1" applyBorder="1" applyAlignment="1">
      <alignment horizontal="center"/>
    </xf>
    <xf numFmtId="3" fontId="23" fillId="0" borderId="23" xfId="0" applyNumberFormat="1" applyFont="1" applyBorder="1"/>
    <xf numFmtId="3" fontId="0" fillId="0" borderId="23" xfId="0" applyNumberFormat="1" applyFont="1" applyBorder="1"/>
    <xf numFmtId="3" fontId="0" fillId="0" borderId="25" xfId="0" applyNumberFormat="1" applyFont="1" applyBorder="1"/>
    <xf numFmtId="0" fontId="24" fillId="26" borderId="20" xfId="0" applyFont="1" applyFill="1" applyBorder="1" applyAlignment="1">
      <alignment horizontal="center" vertical="center" wrapText="1"/>
    </xf>
    <xf numFmtId="0" fontId="24" fillId="26" borderId="21" xfId="0" applyFont="1" applyFill="1" applyBorder="1" applyAlignment="1">
      <alignment horizontal="center"/>
    </xf>
    <xf numFmtId="168" fontId="0" fillId="0" borderId="0" xfId="1" applyNumberFormat="1" applyFont="1" applyAlignment="1">
      <alignment vertical="center"/>
    </xf>
    <xf numFmtId="168" fontId="0" fillId="0" borderId="0" xfId="0" applyNumberFormat="1" applyFont="1" applyAlignment="1">
      <alignment vertical="center"/>
    </xf>
    <xf numFmtId="168" fontId="23" fillId="0" borderId="0" xfId="0" applyNumberFormat="1" applyFont="1" applyAlignment="1">
      <alignment vertical="center"/>
    </xf>
    <xf numFmtId="0" fontId="0" fillId="0" borderId="10" xfId="0" applyFont="1" applyBorder="1" applyAlignment="1">
      <alignment vertical="center"/>
    </xf>
    <xf numFmtId="168" fontId="0" fillId="0" borderId="16" xfId="0" applyNumberFormat="1" applyFont="1" applyBorder="1" applyAlignment="1">
      <alignment vertical="center"/>
    </xf>
    <xf numFmtId="167" fontId="0" fillId="0" borderId="0" xfId="3" applyNumberFormat="1" applyFont="1" applyBorder="1" applyAlignment="1">
      <alignment vertical="center"/>
    </xf>
    <xf numFmtId="167" fontId="0" fillId="0" borderId="0" xfId="3" applyNumberFormat="1" applyFont="1" applyBorder="1"/>
    <xf numFmtId="0" fontId="0" fillId="0" borderId="0" xfId="0" applyFont="1" applyAlignment="1">
      <alignment vertical="center"/>
    </xf>
    <xf numFmtId="167" fontId="23" fillId="0" borderId="0" xfId="3" applyNumberFormat="1" applyFont="1" applyAlignment="1">
      <alignment vertical="center"/>
    </xf>
    <xf numFmtId="167" fontId="23" fillId="0" borderId="0" xfId="3" applyNumberFormat="1" applyFont="1"/>
    <xf numFmtId="0" fontId="24" fillId="26" borderId="22" xfId="0" applyFont="1" applyFill="1" applyBorder="1" applyAlignment="1">
      <alignment horizontal="center"/>
    </xf>
    <xf numFmtId="3" fontId="23" fillId="0" borderId="23" xfId="0" applyNumberFormat="1" applyFont="1" applyBorder="1"/>
    <xf numFmtId="3" fontId="0" fillId="0" borderId="23" xfId="0" applyNumberFormat="1" applyFont="1" applyBorder="1"/>
    <xf numFmtId="3" fontId="0" fillId="0" borderId="25" xfId="0" applyNumberFormat="1" applyFont="1" applyBorder="1"/>
    <xf numFmtId="0" fontId="24" fillId="26" borderId="20" xfId="0" applyFont="1" applyFill="1" applyBorder="1" applyAlignment="1">
      <alignment horizontal="center" vertical="center" wrapText="1"/>
    </xf>
    <xf numFmtId="0" fontId="24" fillId="26" borderId="21" xfId="0" applyFont="1" applyFill="1" applyBorder="1" applyAlignment="1">
      <alignment horizontal="center"/>
    </xf>
    <xf numFmtId="168" fontId="0" fillId="0" borderId="0" xfId="1" applyNumberFormat="1" applyFont="1" applyAlignment="1">
      <alignment vertical="center"/>
    </xf>
    <xf numFmtId="168" fontId="0" fillId="0" borderId="0" xfId="0" applyNumberFormat="1" applyFont="1" applyAlignment="1">
      <alignment vertical="center"/>
    </xf>
    <xf numFmtId="168" fontId="23" fillId="0" borderId="0" xfId="1" applyNumberFormat="1" applyFont="1" applyAlignment="1">
      <alignment vertical="center"/>
    </xf>
    <xf numFmtId="168" fontId="23" fillId="0" borderId="0" xfId="0" applyNumberFormat="1" applyFont="1" applyAlignment="1">
      <alignment vertical="center"/>
    </xf>
    <xf numFmtId="0" fontId="0" fillId="0" borderId="10" xfId="0" applyFont="1" applyBorder="1" applyAlignment="1">
      <alignment vertical="center"/>
    </xf>
    <xf numFmtId="168" fontId="0" fillId="0" borderId="16" xfId="0" applyNumberFormat="1" applyFont="1" applyBorder="1" applyAlignment="1">
      <alignment vertical="center"/>
    </xf>
    <xf numFmtId="167" fontId="0" fillId="0" borderId="0" xfId="3" applyNumberFormat="1" applyFont="1" applyBorder="1" applyAlignment="1">
      <alignment vertical="center"/>
    </xf>
    <xf numFmtId="167" fontId="0" fillId="0" borderId="0" xfId="3" applyNumberFormat="1" applyFont="1" applyBorder="1"/>
    <xf numFmtId="0" fontId="25" fillId="2" borderId="12" xfId="0" applyFont="1" applyFill="1" applyBorder="1" applyAlignment="1">
      <alignment horizontal="center"/>
    </xf>
    <xf numFmtId="0" fontId="0" fillId="0" borderId="0" xfId="0"/>
    <xf numFmtId="167" fontId="0" fillId="0" borderId="0" xfId="3" applyNumberFormat="1" applyFont="1"/>
    <xf numFmtId="9" fontId="0" fillId="0" borderId="0" xfId="3" applyFont="1"/>
    <xf numFmtId="0" fontId="0" fillId="0" borderId="10" xfId="0" applyFont="1" applyBorder="1" applyAlignment="1">
      <alignment horizontal="left"/>
    </xf>
    <xf numFmtId="0" fontId="25" fillId="2" borderId="10" xfId="0" applyFont="1" applyFill="1" applyBorder="1" applyAlignment="1">
      <alignment horizontal="center"/>
    </xf>
    <xf numFmtId="41" fontId="0" fillId="0" borderId="10" xfId="2" applyFont="1" applyBorder="1"/>
    <xf numFmtId="3" fontId="0" fillId="0" borderId="10" xfId="0" applyNumberFormat="1" applyBorder="1"/>
    <xf numFmtId="41" fontId="0" fillId="0" borderId="12" xfId="2" applyFont="1" applyBorder="1"/>
    <xf numFmtId="0" fontId="0" fillId="0" borderId="0" xfId="0"/>
    <xf numFmtId="167" fontId="0" fillId="0" borderId="0" xfId="3" applyNumberFormat="1" applyFont="1"/>
    <xf numFmtId="9" fontId="0" fillId="0" borderId="0" xfId="3" applyFont="1"/>
    <xf numFmtId="0" fontId="0" fillId="0" borderId="10" xfId="0" applyFont="1" applyBorder="1" applyAlignment="1">
      <alignment horizontal="left"/>
    </xf>
    <xf numFmtId="0" fontId="25" fillId="2" borderId="10" xfId="0" applyFont="1" applyFill="1" applyBorder="1" applyAlignment="1">
      <alignment horizontal="center"/>
    </xf>
    <xf numFmtId="41" fontId="0" fillId="0" borderId="10" xfId="2" applyFont="1" applyBorder="1"/>
    <xf numFmtId="3" fontId="0" fillId="0" borderId="10" xfId="0" applyNumberFormat="1" applyBorder="1"/>
    <xf numFmtId="0" fontId="0" fillId="0" borderId="10" xfId="0" applyFont="1" applyBorder="1" applyAlignment="1">
      <alignment horizontal="left"/>
    </xf>
    <xf numFmtId="0" fontId="25" fillId="2" borderId="10" xfId="0" applyFont="1" applyFill="1" applyBorder="1" applyAlignment="1">
      <alignment horizontal="center"/>
    </xf>
    <xf numFmtId="41" fontId="0" fillId="0" borderId="10" xfId="2" applyFont="1" applyBorder="1"/>
    <xf numFmtId="0" fontId="0" fillId="0" borderId="10" xfId="0" applyFont="1" applyBorder="1"/>
    <xf numFmtId="0" fontId="25" fillId="2" borderId="10" xfId="0" applyFont="1" applyFill="1" applyBorder="1" applyAlignment="1">
      <alignment horizontal="center"/>
    </xf>
    <xf numFmtId="41" fontId="0" fillId="0" borderId="10" xfId="2" applyFont="1" applyBorder="1"/>
  </cellXfs>
  <cellStyles count="116">
    <cellStyle name="20% - Énfasis1 2" xfId="5" xr:uid="{78C067E0-B825-449C-9BF3-84BF0A9E4BA5}"/>
    <cellStyle name="20% - Énfasis2 2" xfId="6" xr:uid="{96BD66AF-A2C5-49B7-977A-697D2360A905}"/>
    <cellStyle name="20% - Énfasis3 2" xfId="7" xr:uid="{9D4A02B3-996A-4F64-8DC9-64AD4B5E3CBF}"/>
    <cellStyle name="20% - Énfasis4 2" xfId="8" xr:uid="{AE0E8EA6-0109-4564-A9BC-F8B4932EE1CD}"/>
    <cellStyle name="20% - Énfasis5 2" xfId="9" xr:uid="{2407CD9C-9F40-4395-9BB8-F72B0B16527A}"/>
    <cellStyle name="20% - Énfasis6 2" xfId="10" xr:uid="{5530B73E-8186-4944-9B45-CFE5C446DA68}"/>
    <cellStyle name="40% - Énfasis1 2" xfId="11" xr:uid="{D9FCA36C-2EA4-4C82-8844-B06C2F885AB1}"/>
    <cellStyle name="40% - Énfasis2 2" xfId="12" xr:uid="{88B2973E-7F9F-4416-B9FE-2F439A604420}"/>
    <cellStyle name="40% - Énfasis3 2" xfId="13" xr:uid="{D5868E9B-9452-45DC-9351-CBF7BB67AF5F}"/>
    <cellStyle name="40% - Énfasis4 2" xfId="14" xr:uid="{E4FF8A3E-0C23-4AF7-8FBC-1CEA22B3ABE7}"/>
    <cellStyle name="40% - Énfasis5 2" xfId="15" xr:uid="{C018AD4E-82AC-41E8-A0C6-8C55270511E5}"/>
    <cellStyle name="40% - Énfasis6 2" xfId="16" xr:uid="{7779E186-D148-4FDD-B9F9-BF9089CE660E}"/>
    <cellStyle name="60% - Énfasis1 2" xfId="17" xr:uid="{CD08CE4C-9A82-4F64-9B3B-1D8CB71F3507}"/>
    <cellStyle name="60% - Énfasis2 2" xfId="18" xr:uid="{ADB9547C-9E52-4EE1-9BE4-9D2AA85E1375}"/>
    <cellStyle name="60% - Énfasis3 2" xfId="19" xr:uid="{F400EB5E-BE61-439D-BC2D-4379D6B66130}"/>
    <cellStyle name="60% - Énfasis4 2" xfId="20" xr:uid="{7006119F-42F4-43B3-9CB6-3F09F4F35884}"/>
    <cellStyle name="60% - Énfasis5 2" xfId="21" xr:uid="{D51F7EB4-D12B-4E81-805A-B1CFFBFAAE72}"/>
    <cellStyle name="60% - Énfasis6 2" xfId="22" xr:uid="{42417D69-F4B8-47BF-B90F-D77DE2D3CD67}"/>
    <cellStyle name="Buena 2" xfId="23" xr:uid="{FE99B5B4-A6FE-4033-AFD5-145DA84AC2C9}"/>
    <cellStyle name="Cálculo 2" xfId="24" xr:uid="{57D14635-7D77-445D-8731-CDD60D0B4DA3}"/>
    <cellStyle name="Celda de comprobación 2" xfId="25" xr:uid="{3732C115-8405-45C9-9AD5-E64D919EFC5F}"/>
    <cellStyle name="Celda vinculada 2" xfId="26" xr:uid="{4E05246F-DDF9-4E01-A708-0C53A919A2BC}"/>
    <cellStyle name="Encabezado 4 2" xfId="27" xr:uid="{0E1BAAF6-6ED1-4EA4-B995-3F4319E97C9A}"/>
    <cellStyle name="Énfasis1 2" xfId="28" xr:uid="{E0D380B7-3694-4115-A361-B7871D41B91C}"/>
    <cellStyle name="Énfasis2 2" xfId="29" xr:uid="{B58E4FB7-FE68-4593-9BBA-B65F2417BBCD}"/>
    <cellStyle name="Énfasis3 2" xfId="30" xr:uid="{FF2D496D-D5EA-45F4-9939-059B1D3B0584}"/>
    <cellStyle name="Énfasis4 2" xfId="31" xr:uid="{BE73210E-7903-4FEC-8452-6EE775AAB5C1}"/>
    <cellStyle name="Énfasis5 2" xfId="32" xr:uid="{A2D0669C-83C3-4377-9682-69800980925B}"/>
    <cellStyle name="Énfasis6 2" xfId="33" xr:uid="{7C67C71E-2399-4E0D-BE0A-EA3761FE0806}"/>
    <cellStyle name="Entrada 2" xfId="34" xr:uid="{50367F2E-E812-4E21-B7CF-D0B21F1339BB}"/>
    <cellStyle name="Estilo 1" xfId="35" xr:uid="{CC9D701C-E03E-4759-A84D-CD89BFC58EB4}"/>
    <cellStyle name="Hipervínculo 2" xfId="88" xr:uid="{B8471985-9B27-4624-9E8F-4A7FC04D6FEE}"/>
    <cellStyle name="Incorrecto 2" xfId="36" xr:uid="{A49AA322-3F81-4691-A557-367DD9A12CA2}"/>
    <cellStyle name="Millares" xfId="1" builtinId="3"/>
    <cellStyle name="Millares [0]" xfId="2" builtinId="6"/>
    <cellStyle name="Millares 15" xfId="37" xr:uid="{D08F2312-9E80-416D-96CC-DD8699757BE3}"/>
    <cellStyle name="Millares 15 2" xfId="82" xr:uid="{8EF9A8C0-3F09-4EBC-9280-FD142EFC9F5F}"/>
    <cellStyle name="Millares 16" xfId="38" xr:uid="{CEF6BB9A-9CBE-4ED4-8CDB-0C5F6924CF98}"/>
    <cellStyle name="Millares 16 2" xfId="83" xr:uid="{CB49CCE7-8308-4D14-B9B2-CB973E2F405B}"/>
    <cellStyle name="Millares 2" xfId="39" xr:uid="{B43FD0A9-7B5C-4C09-95F5-C2C7E8DD7C4B}"/>
    <cellStyle name="Millares 2 2" xfId="40" xr:uid="{067E28FC-DBFC-433D-B4BE-A8A393429FF7}"/>
    <cellStyle name="Millares 2 3" xfId="41" xr:uid="{BB2C04AC-DFAA-4E0D-AC6B-58C7122A756D}"/>
    <cellStyle name="Millares 2 4" xfId="84" xr:uid="{6480CE35-80C0-4E05-A553-10BFEB98A7E5}"/>
    <cellStyle name="Millares 3" xfId="79" xr:uid="{1639CFA7-09FF-488A-B8B0-901C5425544E}"/>
    <cellStyle name="Millares 3 2" xfId="109" xr:uid="{A559D0E5-C1D9-4B41-ABCB-CAA318B4EDE4}"/>
    <cellStyle name="Millares 3 3" xfId="114" xr:uid="{6149047A-329E-4004-8762-69FA83E108E2}"/>
    <cellStyle name="Millares 4" xfId="87" xr:uid="{C68BD8FF-F9F7-4C07-A510-9538E0151894}"/>
    <cellStyle name="Millares 5" xfId="89" xr:uid="{DACA8E26-A441-4911-B443-679F430C3025}"/>
    <cellStyle name="Millares 6" xfId="42" xr:uid="{80BCB322-A028-42AD-BD57-E0FF5A812F6B}"/>
    <cellStyle name="Millares 6 2" xfId="85" xr:uid="{2A5E27AB-111F-462D-AB95-FD8E860A61F3}"/>
    <cellStyle name="Millares 7" xfId="43" xr:uid="{EFF1968B-6AE5-42C4-8E09-909ED2A8B4B1}"/>
    <cellStyle name="Millares 7 2" xfId="86" xr:uid="{FCB6E995-B309-4242-8607-C3C6A01B31E0}"/>
    <cellStyle name="Moneda [0] 2" xfId="90" xr:uid="{0CADEBBD-7712-4D19-9407-DA215AD25AE1}"/>
    <cellStyle name="Moneda 10" xfId="108" xr:uid="{BD19C394-A216-43C7-9260-9C791071323C}"/>
    <cellStyle name="Moneda 11" xfId="98" xr:uid="{9625E56C-F796-4348-A4F1-5CF2C75926B7}"/>
    <cellStyle name="Moneda 12" xfId="104" xr:uid="{0C99E60A-EC85-4754-B73C-E2DAE79CD17F}"/>
    <cellStyle name="Moneda 13" xfId="101" xr:uid="{48869D88-95A9-40DE-8647-308B80E9EF94}"/>
    <cellStyle name="Moneda 14" xfId="99" xr:uid="{8BBE6348-DA04-4F80-9686-2FDB351633B8}"/>
    <cellStyle name="Moneda 15" xfId="103" xr:uid="{562009DE-1B5D-4C67-A2C5-285CEA946E6F}"/>
    <cellStyle name="Moneda 16" xfId="106" xr:uid="{71BD3867-88F4-471F-B2A7-AF6F7319A9EE}"/>
    <cellStyle name="Moneda 17" xfId="97" xr:uid="{874BE8DA-3533-4567-93FC-EE8C7D739588}"/>
    <cellStyle name="Moneda 18" xfId="96" xr:uid="{D2450C1A-296B-485F-8038-A002B282323B}"/>
    <cellStyle name="Moneda 19" xfId="105" xr:uid="{DB28E86C-0B8B-43D5-9575-7D0ACD90AC79}"/>
    <cellStyle name="Moneda 2" xfId="4" xr:uid="{5CF104DE-E1AE-4D06-83BE-82F23E6F302C}"/>
    <cellStyle name="Moneda 2 2" xfId="80" xr:uid="{20C6B17D-177F-4B89-A7D6-F8D15D5AF0B3}"/>
    <cellStyle name="Moneda 2 3" xfId="81" xr:uid="{24B4EE4E-662F-4467-A32B-DFCACC9CAE6D}"/>
    <cellStyle name="Moneda 20" xfId="100" xr:uid="{F4AAB8AE-D50F-411C-B1E0-BAF37076C984}"/>
    <cellStyle name="Moneda 21" xfId="102" xr:uid="{A73C623E-D495-44AB-9AAC-EE8D611C2AC7}"/>
    <cellStyle name="Moneda 22" xfId="113" xr:uid="{14DE539A-084C-4827-B520-0131C2C4EDD0}"/>
    <cellStyle name="Moneda 23" xfId="115" xr:uid="{01E87C0B-DCB2-4E73-AFC0-CB0D17399BCD}"/>
    <cellStyle name="Moneda 24" xfId="110" xr:uid="{A602F6E8-584B-4FC8-902F-367A05B9A955}"/>
    <cellStyle name="Moneda 25" xfId="111" xr:uid="{05E0F68E-1AFC-4EBF-8B37-79A42E5599BE}"/>
    <cellStyle name="Moneda 3" xfId="76" xr:uid="{EFD41921-A886-44F2-932B-F503732E35B5}"/>
    <cellStyle name="Moneda 3 2" xfId="107" xr:uid="{7ED73C18-1D54-4423-93AA-7CB0DB52B3E5}"/>
    <cellStyle name="Moneda 3 3" xfId="112" xr:uid="{4EC95816-76E4-4CFC-87A0-969460CE0E20}"/>
    <cellStyle name="Moneda 4" xfId="78" xr:uid="{95FC6B45-815E-4B58-A41E-B8B1ACF3A7C2}"/>
    <cellStyle name="Moneda 5" xfId="77" xr:uid="{F3A59031-DE53-446E-B5C2-2B63783DE3EE}"/>
    <cellStyle name="Moneda 6" xfId="95" xr:uid="{4D6FC28A-C2CE-4777-8DAA-EA204B0BBF9F}"/>
    <cellStyle name="Moneda 7" xfId="92" xr:uid="{6675FE25-AAED-487D-A98E-7DFBDE5F8F36}"/>
    <cellStyle name="Moneda 8" xfId="93" xr:uid="{E9D86455-636B-4E84-9DEE-0D8AA4B02310}"/>
    <cellStyle name="Moneda 9" xfId="94" xr:uid="{6FFD5717-8FA2-498A-AC17-A8824033565D}"/>
    <cellStyle name="Neutral 2" xfId="44" xr:uid="{CC79FEBA-E5B2-4B4F-9A1E-90C40E9B33AF}"/>
    <cellStyle name="Normal" xfId="0" builtinId="0"/>
    <cellStyle name="Normal 10" xfId="45" xr:uid="{614AB300-2EAA-4720-9146-5325F8DA2B0D}"/>
    <cellStyle name="Normal 11" xfId="46" xr:uid="{084047DA-5E25-4BEC-B9E1-70BC85D6FCAF}"/>
    <cellStyle name="Normal 12" xfId="47" xr:uid="{A534BF80-E9DC-4DBB-A2EE-95DDABFBC8D3}"/>
    <cellStyle name="Normal 15" xfId="48" xr:uid="{03AAE71B-3502-4510-AB36-3E491D760FAE}"/>
    <cellStyle name="Normal 16" xfId="49" xr:uid="{FB7C12A7-0CE1-40CB-A769-540A65FEC116}"/>
    <cellStyle name="Normal 2" xfId="50" xr:uid="{47572EAD-DC77-4B01-97E5-3F92860479EE}"/>
    <cellStyle name="Normal 2 2" xfId="51" xr:uid="{68D834EE-2F34-4EE7-9E7D-A1ADFB6B1A7E}"/>
    <cellStyle name="Normal 2 3" xfId="52" xr:uid="{2CCF9B85-5A66-420D-A0BA-47B0960C8B47}"/>
    <cellStyle name="Normal 2 4" xfId="53" xr:uid="{042671C6-E6ED-4369-AB22-E1022E921D43}"/>
    <cellStyle name="Normal 3" xfId="54" xr:uid="{44B2178E-FAE6-4143-ABA9-F28E99851D5D}"/>
    <cellStyle name="Normal 3 2" xfId="55" xr:uid="{FD046851-5413-4473-94B2-B640B4645DBE}"/>
    <cellStyle name="Normal 3 3" xfId="56" xr:uid="{B755C052-C522-4FF1-8A0E-028B72ADFA81}"/>
    <cellStyle name="Normal 4" xfId="57" xr:uid="{2B24B33E-A1B1-485D-80BA-A70DF0F834AA}"/>
    <cellStyle name="Normal 4 2" xfId="58" xr:uid="{8540C440-78E3-4FF3-817C-B64D8E0FC6B8}"/>
    <cellStyle name="Normal 5" xfId="59" xr:uid="{F89AC5BC-2279-40A5-871D-F4B38A49E801}"/>
    <cellStyle name="Normal 6" xfId="60" xr:uid="{9C81059F-B4CB-4D2C-8678-786B0118998E}"/>
    <cellStyle name="Normal 7" xfId="61" xr:uid="{4DD24C9B-8802-48EA-BE06-B8143B58893C}"/>
    <cellStyle name="Normal 8" xfId="62" xr:uid="{57654541-FA28-4ED6-9B3B-DD891691A769}"/>
    <cellStyle name="Normal 9" xfId="63" xr:uid="{54733C61-0B1F-4C35-954B-6769499618F4}"/>
    <cellStyle name="Notas 2" xfId="64" xr:uid="{EE23B634-4333-4C84-A9A2-9142F39D2C96}"/>
    <cellStyle name="Porcentaje" xfId="3" builtinId="5"/>
    <cellStyle name="Porcentaje 4" xfId="91" xr:uid="{9E425F05-8621-4BF5-85D4-2E406AE73745}"/>
    <cellStyle name="Porcentual 2" xfId="65" xr:uid="{A2D05570-5FFD-4A3D-89A1-573EA9CC64CD}"/>
    <cellStyle name="Porcentual 2 2" xfId="66" xr:uid="{BC23CA14-D03C-4537-89E1-B3673F7B6E94}"/>
    <cellStyle name="Porcentual 2 3" xfId="67" xr:uid="{12036C50-EA6D-4E2F-ADC6-BEE94EE4D093}"/>
    <cellStyle name="Salida 2" xfId="68" xr:uid="{4127072C-5BDE-4325-8743-B883B40D5C0E}"/>
    <cellStyle name="Texto de advertencia 2" xfId="69" xr:uid="{F903C0D0-4F3E-468E-98FA-6C63985F16D4}"/>
    <cellStyle name="Texto explicativo 2" xfId="70" xr:uid="{EF6326F4-1E98-4192-9781-C9242D7D6E85}"/>
    <cellStyle name="Título 1 2" xfId="71" xr:uid="{EA69BC11-6035-414F-A2DB-710FCF4177F7}"/>
    <cellStyle name="Título 2 2" xfId="72" xr:uid="{6B005BC8-B8AD-4556-94C3-1DA25BEA2BF7}"/>
    <cellStyle name="Título 3 2" xfId="73" xr:uid="{E76997E6-1AC2-48F6-BAEF-35943F296C5E}"/>
    <cellStyle name="Título 4" xfId="74" xr:uid="{17D2887E-D48A-41BF-923E-A6044465AED2}"/>
    <cellStyle name="Total 2" xfId="75" xr:uid="{0F5F86A9-F6B1-4D2B-B385-4965BFEAC1E4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BB868-3AF3-444D-A350-47FD68A6BCBE}" name="Tabla1" displayName="Tabla1" ref="B1:J7" totalsRowShown="0" headerRowDxfId="0" tableBorderDxfId="10">
  <autoFilter ref="B1:J7" xr:uid="{8C3C5FC1-66E6-4F2D-A77F-D10519AC3920}"/>
  <tableColumns count="9">
    <tableColumn id="1" xr3:uid="{2F44598D-553B-4A73-B04B-773675605AE9}" name="2014" dataDxfId="9" dataCellStyle="Millares [0]"/>
    <tableColumn id="2" xr3:uid="{6BAFDB1E-B39D-4929-A112-E003B435E9A7}" name="2015" dataDxfId="8" dataCellStyle="Millares [0]"/>
    <tableColumn id="3" xr3:uid="{CDA558B4-4EFE-490D-AE4D-A4DBD1E567ED}" name="2016" dataDxfId="7" dataCellStyle="Millares [0]"/>
    <tableColumn id="4" xr3:uid="{A5BF24D0-EC76-4833-9614-AFB5F270A674}" name="2017" dataDxfId="6" dataCellStyle="Millares [0]"/>
    <tableColumn id="5" xr3:uid="{66A11D38-0BD1-41DF-BD6C-157A12D8D296}" name="2018" dataDxfId="5" dataCellStyle="Millares [0]"/>
    <tableColumn id="6" xr3:uid="{4958A605-E885-438D-A132-25D9978F7FD6}" name="2019" dataDxfId="4" dataCellStyle="Millares [0]"/>
    <tableColumn id="7" xr3:uid="{6B5E68A6-6D85-4D48-BF48-E9B109A99076}" name="2020" dataDxfId="3"/>
    <tableColumn id="8" xr3:uid="{6D804969-6FD6-4317-A043-8840D7B7E92F}" name="par" dataDxfId="2" dataCellStyle="Porcentaje"/>
    <tableColumn id="9" xr3:uid="{356C1E78-BEB9-4B89-B7A5-F6B5B3322B7F}" name="crec 6 años" dataDxfId="1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CCB8-34B9-444F-8077-5D5E8155E222}">
  <dimension ref="A1:F9"/>
  <sheetViews>
    <sheetView workbookViewId="0">
      <selection activeCell="K9" sqref="K9"/>
    </sheetView>
  </sheetViews>
  <sheetFormatPr baseColWidth="10" defaultRowHeight="15" x14ac:dyDescent="0.25"/>
  <sheetData>
    <row r="1" spans="1:6" ht="45" x14ac:dyDescent="0.25">
      <c r="A1" s="2" t="s">
        <v>0</v>
      </c>
      <c r="B1" s="4" t="s">
        <v>1</v>
      </c>
      <c r="C1" s="4" t="s">
        <v>2</v>
      </c>
      <c r="D1" s="4" t="s">
        <v>3</v>
      </c>
      <c r="E1" s="13" t="s">
        <v>7</v>
      </c>
      <c r="F1" s="13" t="s">
        <v>8</v>
      </c>
    </row>
    <row r="2" spans="1:6" x14ac:dyDescent="0.25">
      <c r="A2" s="5">
        <v>2013</v>
      </c>
      <c r="B2" s="6">
        <v>25235</v>
      </c>
      <c r="C2" s="6">
        <v>6886</v>
      </c>
      <c r="D2" s="6">
        <v>18349</v>
      </c>
      <c r="E2" s="1">
        <v>0.27287497523281157</v>
      </c>
      <c r="F2" s="1">
        <v>0.72712502476718843</v>
      </c>
    </row>
    <row r="3" spans="1:6" x14ac:dyDescent="0.25">
      <c r="A3" s="5">
        <v>2014</v>
      </c>
      <c r="B3" s="6">
        <v>28133</v>
      </c>
      <c r="C3" s="6">
        <v>7713</v>
      </c>
      <c r="D3" s="6">
        <v>20420</v>
      </c>
      <c r="E3" s="7">
        <v>0.27416201613763197</v>
      </c>
      <c r="F3" s="9">
        <v>0.72583798386236809</v>
      </c>
    </row>
    <row r="4" spans="1:6" x14ac:dyDescent="0.25">
      <c r="A4" s="5">
        <v>2015</v>
      </c>
      <c r="B4" s="6">
        <v>30492</v>
      </c>
      <c r="C4" s="6">
        <v>7575</v>
      </c>
      <c r="D4" s="6">
        <v>22917</v>
      </c>
      <c r="E4" s="7">
        <v>0.2484258166076348</v>
      </c>
      <c r="F4" s="9">
        <v>0.75157418339236526</v>
      </c>
    </row>
    <row r="5" spans="1:6" x14ac:dyDescent="0.25">
      <c r="A5" s="5">
        <v>2016</v>
      </c>
      <c r="B5" s="6">
        <v>31677</v>
      </c>
      <c r="C5" s="6">
        <v>7790</v>
      </c>
      <c r="D5" s="6">
        <v>23887</v>
      </c>
      <c r="E5" s="7">
        <v>0.24591975250181519</v>
      </c>
      <c r="F5" s="9">
        <v>0.75408024749818481</v>
      </c>
    </row>
    <row r="6" spans="1:6" x14ac:dyDescent="0.25">
      <c r="A6" s="5">
        <v>2017</v>
      </c>
      <c r="B6" s="6">
        <v>33119</v>
      </c>
      <c r="C6" s="6">
        <v>7816</v>
      </c>
      <c r="D6" s="6">
        <v>25303</v>
      </c>
      <c r="E6" s="7">
        <v>0.23599746369153657</v>
      </c>
      <c r="F6" s="9">
        <v>0.76400253630846338</v>
      </c>
    </row>
    <row r="7" spans="1:6" x14ac:dyDescent="0.25">
      <c r="A7" s="5">
        <v>2018</v>
      </c>
      <c r="B7" s="6">
        <v>34699</v>
      </c>
      <c r="C7" s="6">
        <v>8734</v>
      </c>
      <c r="D7" s="6">
        <v>25965</v>
      </c>
      <c r="E7" s="7">
        <v>0.25170754200409234</v>
      </c>
      <c r="F7" s="9">
        <v>0.74829245799590771</v>
      </c>
    </row>
    <row r="8" spans="1:6" x14ac:dyDescent="0.25">
      <c r="A8" s="5">
        <v>2019</v>
      </c>
      <c r="B8" s="6">
        <v>36683</v>
      </c>
      <c r="C8" s="6">
        <v>8468</v>
      </c>
      <c r="D8" s="6">
        <v>28215</v>
      </c>
      <c r="E8" s="8">
        <v>0.23084262464901997</v>
      </c>
      <c r="F8" s="10">
        <v>0.76915737535098005</v>
      </c>
    </row>
    <row r="9" spans="1:6" x14ac:dyDescent="0.25">
      <c r="A9" s="5">
        <v>2020</v>
      </c>
      <c r="B9" s="6">
        <v>29834</v>
      </c>
      <c r="C9" s="6">
        <v>6902</v>
      </c>
      <c r="D9" s="6">
        <v>22932</v>
      </c>
      <c r="E9" s="11">
        <v>0.23134678554669169</v>
      </c>
      <c r="F9" s="1">
        <f>D9/B9</f>
        <v>0.76865321445330825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6319-0127-4BBD-8113-02AAEA88A772}">
  <dimension ref="A1:D8"/>
  <sheetViews>
    <sheetView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s="12" t="s">
        <v>4</v>
      </c>
      <c r="C1" s="12" t="s">
        <v>5</v>
      </c>
      <c r="D1" s="12" t="s">
        <v>6</v>
      </c>
    </row>
    <row r="2" spans="1:4" x14ac:dyDescent="0.25">
      <c r="A2" s="5">
        <v>2014</v>
      </c>
      <c r="B2" s="1">
        <v>0.11484049930651863</v>
      </c>
      <c r="C2" s="7">
        <v>0.12009875108916646</v>
      </c>
      <c r="D2" s="9">
        <v>0.11286718622268244</v>
      </c>
    </row>
    <row r="3" spans="1:4" x14ac:dyDescent="0.25">
      <c r="A3" s="5">
        <v>2015</v>
      </c>
      <c r="B3" s="1">
        <v>8.3851704404080518E-2</v>
      </c>
      <c r="C3" s="7">
        <v>-1.7891870867366766E-2</v>
      </c>
      <c r="D3" s="9">
        <v>0.12228207639569044</v>
      </c>
    </row>
    <row r="4" spans="1:4" x14ac:dyDescent="0.25">
      <c r="A4" s="5">
        <v>2016</v>
      </c>
      <c r="B4" s="1">
        <v>3.8862652499016104E-2</v>
      </c>
      <c r="C4" s="7">
        <v>2.8382838283828482E-2</v>
      </c>
      <c r="D4" s="9">
        <v>4.2326657066806384E-2</v>
      </c>
    </row>
    <row r="5" spans="1:4" x14ac:dyDescent="0.25">
      <c r="A5" s="5">
        <v>2017</v>
      </c>
      <c r="B5" s="1">
        <v>4.552198756195347E-2</v>
      </c>
      <c r="C5" s="7">
        <v>3.3376123234916122E-3</v>
      </c>
      <c r="D5" s="9">
        <v>5.9279105789760145E-2</v>
      </c>
    </row>
    <row r="6" spans="1:4" x14ac:dyDescent="0.25">
      <c r="A6" s="5">
        <v>2018</v>
      </c>
      <c r="B6" s="1">
        <v>4.7706754430991261E-2</v>
      </c>
      <c r="C6" s="7">
        <v>0.11745138178096215</v>
      </c>
      <c r="D6" s="9">
        <v>2.6162905584317997E-2</v>
      </c>
    </row>
    <row r="7" spans="1:4" x14ac:dyDescent="0.25">
      <c r="A7" s="5">
        <v>2019</v>
      </c>
      <c r="B7" s="3">
        <v>5.7177440272053959E-2</v>
      </c>
      <c r="C7" s="8">
        <v>-3.0455690405312597E-2</v>
      </c>
      <c r="D7" s="10">
        <v>8.6655112651646382E-2</v>
      </c>
    </row>
    <row r="8" spans="1:4" x14ac:dyDescent="0.25">
      <c r="A8" s="5">
        <v>2020</v>
      </c>
      <c r="B8" s="3">
        <v>-0.18670773927977535</v>
      </c>
      <c r="C8" s="8">
        <v>-0.18493150684931503</v>
      </c>
      <c r="D8" s="10">
        <v>-0.18724082934609254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E25-CDCF-4318-80B2-5D4E1AE6BF2B}">
  <dimension ref="A1:E21"/>
  <sheetViews>
    <sheetView workbookViewId="0">
      <selection activeCell="D1" sqref="D1"/>
    </sheetView>
  </sheetViews>
  <sheetFormatPr baseColWidth="10" defaultRowHeight="15" x14ac:dyDescent="0.25"/>
  <sheetData>
    <row r="1" spans="1:5" ht="15.75" x14ac:dyDescent="0.25">
      <c r="A1" s="17" t="s">
        <v>9</v>
      </c>
      <c r="B1" s="29" t="s">
        <v>10</v>
      </c>
      <c r="C1" s="29" t="s">
        <v>11</v>
      </c>
      <c r="D1" s="29" t="s">
        <v>12</v>
      </c>
      <c r="E1" s="29" t="s">
        <v>13</v>
      </c>
    </row>
    <row r="2" spans="1:5" x14ac:dyDescent="0.25">
      <c r="A2" s="18" t="s">
        <v>14</v>
      </c>
      <c r="B2" s="30">
        <v>1870</v>
      </c>
      <c r="C2" s="16">
        <v>6.3323287392909045E-2</v>
      </c>
      <c r="D2" s="15">
        <v>6.230364815272349E-2</v>
      </c>
      <c r="E2" s="16">
        <v>0.86029362472346982</v>
      </c>
    </row>
    <row r="3" spans="1:5" x14ac:dyDescent="0.25">
      <c r="A3" s="18" t="s">
        <v>15</v>
      </c>
      <c r="B3" s="30">
        <v>0</v>
      </c>
      <c r="C3" s="16">
        <v>0</v>
      </c>
      <c r="D3" s="15">
        <v>5.1998009893889918E-2</v>
      </c>
      <c r="E3" s="16">
        <v>1.8368304618891197E-2</v>
      </c>
    </row>
    <row r="4" spans="1:5" x14ac:dyDescent="0.25">
      <c r="A4" s="18" t="s">
        <v>16</v>
      </c>
      <c r="B4" s="30">
        <v>-2</v>
      </c>
      <c r="C4" s="16">
        <v>-7.1428571428571397E-2</v>
      </c>
      <c r="D4" s="15">
        <v>0.12246204830937302</v>
      </c>
      <c r="E4" s="16">
        <v>7.0389488503050217E-4</v>
      </c>
    </row>
    <row r="5" spans="1:5" x14ac:dyDescent="0.25">
      <c r="A5" s="18" t="s">
        <v>17</v>
      </c>
      <c r="B5" s="30">
        <v>-12</v>
      </c>
      <c r="C5" s="16">
        <v>-8.333333333333337E-2</v>
      </c>
      <c r="D5" s="15">
        <v>0.10126127681601571</v>
      </c>
      <c r="E5" s="16">
        <v>3.5865120332506536E-3</v>
      </c>
    </row>
    <row r="6" spans="1:5" x14ac:dyDescent="0.25">
      <c r="A6" s="18" t="s">
        <v>18</v>
      </c>
      <c r="B6" s="30">
        <v>-8</v>
      </c>
      <c r="C6" s="16">
        <v>-7.999999999999996E-2</v>
      </c>
      <c r="D6" s="15">
        <v>4.1699738530448727E-2</v>
      </c>
      <c r="E6" s="16">
        <v>2.5809479117785078E-3</v>
      </c>
    </row>
    <row r="7" spans="1:5" x14ac:dyDescent="0.25">
      <c r="A7" s="18" t="s">
        <v>19</v>
      </c>
      <c r="B7" s="30">
        <v>-37</v>
      </c>
      <c r="C7" s="16">
        <v>-5.1603905160390484E-2</v>
      </c>
      <c r="D7" s="15">
        <v>6.3117664311455046E-2</v>
      </c>
      <c r="E7" s="16">
        <v>1.5318093450425689E-2</v>
      </c>
    </row>
    <row r="8" spans="1:5" x14ac:dyDescent="0.25">
      <c r="A8" s="18" t="s">
        <v>20</v>
      </c>
      <c r="B8" s="30">
        <v>2</v>
      </c>
      <c r="C8" s="16">
        <v>9.5238095238095344E-2</v>
      </c>
      <c r="D8" s="15">
        <v>6.2350864295078523E-2</v>
      </c>
      <c r="E8" s="16">
        <v>5.0278206073607298E-4</v>
      </c>
    </row>
    <row r="9" spans="1:5" x14ac:dyDescent="0.25">
      <c r="A9" s="18" t="s">
        <v>21</v>
      </c>
      <c r="B9" s="30">
        <v>22</v>
      </c>
      <c r="C9" s="16">
        <v>0.14379084967320255</v>
      </c>
      <c r="D9" s="15">
        <v>9.5938319938384975E-2</v>
      </c>
      <c r="E9" s="16">
        <v>5.0278206073607291E-3</v>
      </c>
    </row>
    <row r="10" spans="1:5" x14ac:dyDescent="0.25">
      <c r="A10" s="18" t="s">
        <v>22</v>
      </c>
      <c r="B10" s="30">
        <v>14</v>
      </c>
      <c r="C10" s="16">
        <v>5.8823529411764719E-2</v>
      </c>
      <c r="D10" s="15">
        <v>6.6291102506266242E-4</v>
      </c>
      <c r="E10" s="16">
        <v>5.9663471207347324E-3</v>
      </c>
    </row>
    <row r="11" spans="1:5" x14ac:dyDescent="0.25">
      <c r="A11" s="18" t="s">
        <v>23</v>
      </c>
      <c r="B11" s="30">
        <v>2</v>
      </c>
      <c r="C11" s="16">
        <v>8.6956521739130377E-2</v>
      </c>
      <c r="D11" s="15">
        <v>0.10145982750225313</v>
      </c>
      <c r="E11" s="16">
        <v>8.3797010122678818E-4</v>
      </c>
    </row>
    <row r="12" spans="1:5" x14ac:dyDescent="0.25">
      <c r="A12" s="18" t="s">
        <v>24</v>
      </c>
      <c r="B12" s="30">
        <v>14</v>
      </c>
      <c r="C12" s="16">
        <v>0.14736842105263159</v>
      </c>
      <c r="D12" s="15">
        <v>7.4058718736639051E-2</v>
      </c>
      <c r="E12" s="16">
        <v>2.4133538915331503E-3</v>
      </c>
    </row>
    <row r="13" spans="1:5" x14ac:dyDescent="0.25">
      <c r="A13" s="18" t="s">
        <v>25</v>
      </c>
      <c r="B13" s="30">
        <v>17</v>
      </c>
      <c r="C13" s="16">
        <v>7.3913043478260887E-2</v>
      </c>
      <c r="D13" s="15">
        <v>0.11434039444906996</v>
      </c>
      <c r="E13" s="16">
        <v>5.061339411409801E-3</v>
      </c>
    </row>
    <row r="14" spans="1:5" x14ac:dyDescent="0.25">
      <c r="A14" s="18" t="s">
        <v>26</v>
      </c>
      <c r="B14" s="30">
        <v>-27</v>
      </c>
      <c r="C14" s="16">
        <v>-6.2355658198614328E-2</v>
      </c>
      <c r="D14" s="15">
        <v>4.4869149686222798E-2</v>
      </c>
      <c r="E14" s="16">
        <v>1.1966213045518537E-2</v>
      </c>
    </row>
    <row r="15" spans="1:5" x14ac:dyDescent="0.25">
      <c r="A15" s="18" t="s">
        <v>27</v>
      </c>
      <c r="B15" s="30">
        <v>-5</v>
      </c>
      <c r="C15" s="16">
        <v>-3.6764705882352922E-2</v>
      </c>
      <c r="D15" s="15">
        <v>0.16278450994699245</v>
      </c>
      <c r="E15" s="16">
        <v>3.5194744251525107E-3</v>
      </c>
    </row>
    <row r="16" spans="1:5" x14ac:dyDescent="0.25">
      <c r="A16" s="18" t="s">
        <v>28</v>
      </c>
      <c r="B16" s="30">
        <v>16</v>
      </c>
      <c r="C16" s="16">
        <v>8.6486486486486491E-2</v>
      </c>
      <c r="D16" s="15">
        <v>0.12911294677322882</v>
      </c>
      <c r="E16" s="16">
        <v>3.9552188777904401E-3</v>
      </c>
    </row>
    <row r="17" spans="1:5" x14ac:dyDescent="0.25">
      <c r="A17" s="18" t="s">
        <v>29</v>
      </c>
      <c r="B17" s="30">
        <v>-4</v>
      </c>
      <c r="C17" s="16">
        <v>-6.3492063492063489E-2</v>
      </c>
      <c r="D17" s="15">
        <v>0.12566458371760603</v>
      </c>
      <c r="E17" s="16">
        <v>1.4413085741100758E-3</v>
      </c>
    </row>
    <row r="18" spans="1:5" x14ac:dyDescent="0.25">
      <c r="A18" s="18" t="s">
        <v>30</v>
      </c>
      <c r="B18" s="30">
        <v>88</v>
      </c>
      <c r="C18" s="16">
        <v>5.282112845138065E-2</v>
      </c>
      <c r="D18" s="15">
        <v>9.6536444487044459E-2</v>
      </c>
      <c r="E18" s="16">
        <v>5.2289334316551583E-2</v>
      </c>
    </row>
    <row r="19" spans="1:5" x14ac:dyDescent="0.25">
      <c r="A19" s="18" t="s">
        <v>31</v>
      </c>
      <c r="B19" s="30">
        <v>13</v>
      </c>
      <c r="C19" s="16">
        <v>7.9754601226993849E-2</v>
      </c>
      <c r="D19" s="15">
        <v>9.3400430423545178E-2</v>
      </c>
      <c r="E19" s="16">
        <v>4.2233693101830123E-3</v>
      </c>
    </row>
    <row r="20" spans="1:5" ht="15.75" thickBot="1" x14ac:dyDescent="0.3">
      <c r="A20" s="22" t="s">
        <v>32</v>
      </c>
      <c r="B20" s="30">
        <v>21</v>
      </c>
      <c r="C20" s="16">
        <v>0.26582278481012667</v>
      </c>
      <c r="D20" s="15">
        <v>9.5036682353550228E-2</v>
      </c>
      <c r="E20" s="16">
        <v>1.9440906348461486E-3</v>
      </c>
    </row>
    <row r="21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344-C2CD-4C35-A4F2-731BB654AF10}">
  <dimension ref="A1:I21"/>
  <sheetViews>
    <sheetView workbookViewId="0">
      <selection sqref="A1:A20"/>
    </sheetView>
  </sheetViews>
  <sheetFormatPr baseColWidth="10" defaultRowHeight="15" x14ac:dyDescent="0.25"/>
  <sheetData>
    <row r="1" spans="1:9" ht="15.75" x14ac:dyDescent="0.25">
      <c r="A1" s="17" t="s">
        <v>9</v>
      </c>
      <c r="B1" s="17">
        <v>2013</v>
      </c>
      <c r="C1" s="17">
        <v>2014</v>
      </c>
      <c r="D1" s="17">
        <v>2015</v>
      </c>
      <c r="E1" s="17">
        <v>2016</v>
      </c>
      <c r="F1" s="17">
        <v>2017</v>
      </c>
      <c r="G1" s="17">
        <v>2018</v>
      </c>
      <c r="H1" s="17">
        <v>2019</v>
      </c>
      <c r="I1" s="27">
        <v>2020</v>
      </c>
    </row>
    <row r="2" spans="1:9" x14ac:dyDescent="0.25">
      <c r="A2" s="18" t="s">
        <v>14</v>
      </c>
      <c r="B2" s="19">
        <v>21850</v>
      </c>
      <c r="C2" s="19">
        <v>24074</v>
      </c>
      <c r="D2" s="19">
        <v>26397</v>
      </c>
      <c r="E2" s="20">
        <v>27247</v>
      </c>
      <c r="F2" s="21">
        <v>28351</v>
      </c>
      <c r="G2" s="21">
        <v>29531</v>
      </c>
      <c r="H2" s="26">
        <v>31401</v>
      </c>
      <c r="I2" s="14">
        <v>25666</v>
      </c>
    </row>
    <row r="3" spans="1:9" x14ac:dyDescent="0.25">
      <c r="A3" s="18" t="s">
        <v>15</v>
      </c>
      <c r="B3" s="19">
        <v>512</v>
      </c>
      <c r="C3" s="19">
        <v>604</v>
      </c>
      <c r="D3" s="19">
        <v>623</v>
      </c>
      <c r="E3" s="20">
        <v>669</v>
      </c>
      <c r="F3" s="21">
        <v>697</v>
      </c>
      <c r="G3" s="21">
        <v>694</v>
      </c>
      <c r="H3" s="28">
        <v>694</v>
      </c>
      <c r="I3" s="14">
        <v>548</v>
      </c>
    </row>
    <row r="4" spans="1:9" x14ac:dyDescent="0.25">
      <c r="A4" s="18" t="s">
        <v>16</v>
      </c>
      <c r="B4" s="19">
        <v>13</v>
      </c>
      <c r="C4" s="19">
        <v>8</v>
      </c>
      <c r="D4" s="19">
        <v>15</v>
      </c>
      <c r="E4" s="20">
        <v>15</v>
      </c>
      <c r="F4" s="21">
        <v>19</v>
      </c>
      <c r="G4" s="21">
        <v>28</v>
      </c>
      <c r="H4" s="28">
        <v>26</v>
      </c>
      <c r="I4" s="14">
        <v>21</v>
      </c>
    </row>
    <row r="5" spans="1:9" x14ac:dyDescent="0.25">
      <c r="A5" s="18" t="s">
        <v>17</v>
      </c>
      <c r="B5" s="19">
        <v>74</v>
      </c>
      <c r="C5" s="19">
        <v>82</v>
      </c>
      <c r="D5" s="19">
        <v>120</v>
      </c>
      <c r="E5" s="20">
        <v>113</v>
      </c>
      <c r="F5" s="21">
        <v>115</v>
      </c>
      <c r="G5" s="21">
        <v>144</v>
      </c>
      <c r="H5" s="28">
        <v>132</v>
      </c>
      <c r="I5" s="14">
        <v>107</v>
      </c>
    </row>
    <row r="6" spans="1:9" x14ac:dyDescent="0.25">
      <c r="A6" s="18" t="s">
        <v>18</v>
      </c>
      <c r="B6" s="19">
        <v>72</v>
      </c>
      <c r="C6" s="19">
        <v>85</v>
      </c>
      <c r="D6" s="19">
        <v>87</v>
      </c>
      <c r="E6" s="20">
        <v>97</v>
      </c>
      <c r="F6" s="21">
        <v>78</v>
      </c>
      <c r="G6" s="21">
        <v>100</v>
      </c>
      <c r="H6" s="28">
        <v>92</v>
      </c>
      <c r="I6" s="14">
        <v>77</v>
      </c>
    </row>
    <row r="7" spans="1:9" x14ac:dyDescent="0.25">
      <c r="A7" s="18" t="s">
        <v>19</v>
      </c>
      <c r="B7" s="19">
        <v>471</v>
      </c>
      <c r="C7" s="19">
        <v>604</v>
      </c>
      <c r="D7" s="19">
        <v>577</v>
      </c>
      <c r="E7" s="20">
        <v>588</v>
      </c>
      <c r="F7" s="21">
        <v>602</v>
      </c>
      <c r="G7" s="21">
        <v>717</v>
      </c>
      <c r="H7" s="28">
        <v>680</v>
      </c>
      <c r="I7" s="14">
        <v>457</v>
      </c>
    </row>
    <row r="8" spans="1:9" x14ac:dyDescent="0.25">
      <c r="A8" s="18" t="s">
        <v>20</v>
      </c>
      <c r="B8" s="19">
        <v>16</v>
      </c>
      <c r="C8" s="19">
        <v>23</v>
      </c>
      <c r="D8" s="19">
        <v>21</v>
      </c>
      <c r="E8" s="20">
        <v>21</v>
      </c>
      <c r="F8" s="21">
        <v>18</v>
      </c>
      <c r="G8" s="21">
        <v>21</v>
      </c>
      <c r="H8" s="28">
        <v>23</v>
      </c>
      <c r="I8" s="14">
        <v>15</v>
      </c>
    </row>
    <row r="9" spans="1:9" x14ac:dyDescent="0.25">
      <c r="A9" s="18" t="s">
        <v>21</v>
      </c>
      <c r="B9" s="19">
        <v>101</v>
      </c>
      <c r="C9" s="19">
        <v>110</v>
      </c>
      <c r="D9" s="19">
        <v>130</v>
      </c>
      <c r="E9" s="20">
        <v>153</v>
      </c>
      <c r="F9" s="21">
        <v>155</v>
      </c>
      <c r="G9" s="21">
        <v>153</v>
      </c>
      <c r="H9" s="28">
        <v>175</v>
      </c>
      <c r="I9" s="14">
        <v>150</v>
      </c>
    </row>
    <row r="10" spans="1:9" x14ac:dyDescent="0.25">
      <c r="A10" s="18" t="s">
        <v>22</v>
      </c>
      <c r="B10" s="19">
        <v>251</v>
      </c>
      <c r="C10" s="19">
        <v>227</v>
      </c>
      <c r="D10" s="19">
        <v>182</v>
      </c>
      <c r="E10" s="20">
        <v>200</v>
      </c>
      <c r="F10" s="21">
        <v>206</v>
      </c>
      <c r="G10" s="21">
        <v>238</v>
      </c>
      <c r="H10" s="28">
        <v>252</v>
      </c>
      <c r="I10" s="14">
        <v>178</v>
      </c>
    </row>
    <row r="11" spans="1:9" x14ac:dyDescent="0.25">
      <c r="A11" s="18" t="s">
        <v>23</v>
      </c>
      <c r="B11" s="19">
        <v>14</v>
      </c>
      <c r="C11" s="19">
        <v>15</v>
      </c>
      <c r="D11" s="19">
        <v>19</v>
      </c>
      <c r="E11" s="20">
        <v>14</v>
      </c>
      <c r="F11" s="21">
        <v>16</v>
      </c>
      <c r="G11" s="21">
        <v>23</v>
      </c>
      <c r="H11" s="28">
        <v>25</v>
      </c>
      <c r="I11" s="14">
        <v>25</v>
      </c>
    </row>
    <row r="12" spans="1:9" x14ac:dyDescent="0.25">
      <c r="A12" s="18" t="s">
        <v>24</v>
      </c>
      <c r="B12" s="19">
        <v>71</v>
      </c>
      <c r="C12" s="19">
        <v>79</v>
      </c>
      <c r="D12" s="19">
        <v>77</v>
      </c>
      <c r="E12" s="20">
        <v>83</v>
      </c>
      <c r="F12" s="21">
        <v>89</v>
      </c>
      <c r="G12" s="21">
        <v>95</v>
      </c>
      <c r="H12" s="28">
        <v>109</v>
      </c>
      <c r="I12" s="14">
        <v>72</v>
      </c>
    </row>
    <row r="13" spans="1:9" x14ac:dyDescent="0.25">
      <c r="A13" s="18" t="s">
        <v>25</v>
      </c>
      <c r="B13" s="19">
        <v>129</v>
      </c>
      <c r="C13" s="19">
        <v>225</v>
      </c>
      <c r="D13" s="19">
        <v>191</v>
      </c>
      <c r="E13" s="20">
        <v>191</v>
      </c>
      <c r="F13" s="21">
        <v>186</v>
      </c>
      <c r="G13" s="21">
        <v>230</v>
      </c>
      <c r="H13" s="28">
        <v>247</v>
      </c>
      <c r="I13" s="14">
        <v>151</v>
      </c>
    </row>
    <row r="14" spans="1:9" x14ac:dyDescent="0.25">
      <c r="A14" s="18" t="s">
        <v>26</v>
      </c>
      <c r="B14" s="19">
        <v>312</v>
      </c>
      <c r="C14" s="19">
        <v>321</v>
      </c>
      <c r="D14" s="19">
        <v>340</v>
      </c>
      <c r="E14" s="20">
        <v>355</v>
      </c>
      <c r="F14" s="21">
        <v>391</v>
      </c>
      <c r="G14" s="21">
        <v>433</v>
      </c>
      <c r="H14" s="28">
        <v>406</v>
      </c>
      <c r="I14" s="14">
        <v>357</v>
      </c>
    </row>
    <row r="15" spans="1:9" x14ac:dyDescent="0.25">
      <c r="A15" s="18" t="s">
        <v>27</v>
      </c>
      <c r="B15" s="19">
        <v>53</v>
      </c>
      <c r="C15" s="19">
        <v>88</v>
      </c>
      <c r="D15" s="19">
        <v>69</v>
      </c>
      <c r="E15" s="20">
        <v>83</v>
      </c>
      <c r="F15" s="21">
        <v>122</v>
      </c>
      <c r="G15" s="21">
        <v>136</v>
      </c>
      <c r="H15" s="28">
        <v>131</v>
      </c>
      <c r="I15" s="14">
        <v>105</v>
      </c>
    </row>
    <row r="16" spans="1:9" x14ac:dyDescent="0.25">
      <c r="A16" s="18" t="s">
        <v>28</v>
      </c>
      <c r="B16" s="19">
        <v>97</v>
      </c>
      <c r="C16" s="19">
        <v>148</v>
      </c>
      <c r="D16" s="19">
        <v>128</v>
      </c>
      <c r="E16" s="20">
        <v>157</v>
      </c>
      <c r="F16" s="21">
        <v>176</v>
      </c>
      <c r="G16" s="21">
        <v>185</v>
      </c>
      <c r="H16" s="28">
        <v>201</v>
      </c>
      <c r="I16" s="14">
        <v>118</v>
      </c>
    </row>
    <row r="17" spans="1:9" x14ac:dyDescent="0.25">
      <c r="A17" s="18" t="s">
        <v>29</v>
      </c>
      <c r="B17" s="19">
        <v>29</v>
      </c>
      <c r="C17" s="19">
        <v>57</v>
      </c>
      <c r="D17" s="19">
        <v>46</v>
      </c>
      <c r="E17" s="20">
        <v>38</v>
      </c>
      <c r="F17" s="21">
        <v>49</v>
      </c>
      <c r="G17" s="21">
        <v>63</v>
      </c>
      <c r="H17" s="28">
        <v>59</v>
      </c>
      <c r="I17" s="14">
        <v>43</v>
      </c>
    </row>
    <row r="18" spans="1:9" x14ac:dyDescent="0.25">
      <c r="A18" s="18" t="s">
        <v>30</v>
      </c>
      <c r="B18" s="19">
        <v>1009</v>
      </c>
      <c r="C18" s="19">
        <v>1192</v>
      </c>
      <c r="D18" s="19">
        <v>1247</v>
      </c>
      <c r="E18" s="20">
        <v>1409</v>
      </c>
      <c r="F18" s="21">
        <v>1601</v>
      </c>
      <c r="G18" s="21">
        <v>1666</v>
      </c>
      <c r="H18" s="28">
        <v>1754</v>
      </c>
      <c r="I18" s="14">
        <v>1560</v>
      </c>
    </row>
    <row r="19" spans="1:9" x14ac:dyDescent="0.25">
      <c r="A19" s="18" t="s">
        <v>31</v>
      </c>
      <c r="B19" s="19">
        <v>103</v>
      </c>
      <c r="C19" s="19">
        <v>120</v>
      </c>
      <c r="D19" s="19">
        <v>144</v>
      </c>
      <c r="E19" s="20">
        <v>156</v>
      </c>
      <c r="F19" s="21">
        <v>168</v>
      </c>
      <c r="G19" s="21">
        <v>163</v>
      </c>
      <c r="H19" s="28">
        <v>176</v>
      </c>
      <c r="I19" s="14">
        <v>126</v>
      </c>
    </row>
    <row r="20" spans="1:9" ht="15.75" thickBot="1" x14ac:dyDescent="0.3">
      <c r="A20" s="22" t="s">
        <v>32</v>
      </c>
      <c r="B20" s="23">
        <v>58</v>
      </c>
      <c r="C20" s="23">
        <v>71</v>
      </c>
      <c r="D20" s="23">
        <v>79</v>
      </c>
      <c r="E20" s="24">
        <v>88</v>
      </c>
      <c r="F20" s="25">
        <v>80</v>
      </c>
      <c r="G20" s="25">
        <v>79</v>
      </c>
      <c r="H20" s="28">
        <v>100</v>
      </c>
      <c r="I20" s="14">
        <v>58</v>
      </c>
    </row>
    <row r="21" spans="1:9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1916-79E6-485A-B669-EE87A8E6D66E}">
  <dimension ref="A1:T9"/>
  <sheetViews>
    <sheetView workbookViewId="0">
      <selection sqref="A1:A9"/>
    </sheetView>
  </sheetViews>
  <sheetFormatPr baseColWidth="10" defaultRowHeight="15" x14ac:dyDescent="0.25"/>
  <sheetData>
    <row r="1" spans="1:20" ht="16.5" thickBot="1" x14ac:dyDescent="0.3">
      <c r="A1" s="17" t="s">
        <v>0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22" t="s">
        <v>32</v>
      </c>
    </row>
    <row r="2" spans="1:20" ht="17.25" thickTop="1" thickBot="1" x14ac:dyDescent="0.3">
      <c r="A2" s="17">
        <v>2013</v>
      </c>
      <c r="B2" s="19">
        <v>21850</v>
      </c>
      <c r="C2" s="19">
        <v>512</v>
      </c>
      <c r="D2" s="19">
        <v>13</v>
      </c>
      <c r="E2" s="19">
        <v>74</v>
      </c>
      <c r="F2" s="19">
        <v>72</v>
      </c>
      <c r="G2" s="19">
        <v>471</v>
      </c>
      <c r="H2" s="19">
        <v>16</v>
      </c>
      <c r="I2" s="19">
        <v>101</v>
      </c>
      <c r="J2" s="19">
        <v>251</v>
      </c>
      <c r="K2" s="19">
        <v>14</v>
      </c>
      <c r="L2" s="19">
        <v>71</v>
      </c>
      <c r="M2" s="19">
        <v>129</v>
      </c>
      <c r="N2" s="19">
        <v>312</v>
      </c>
      <c r="O2" s="19">
        <v>53</v>
      </c>
      <c r="P2" s="19">
        <v>97</v>
      </c>
      <c r="Q2" s="19">
        <v>29</v>
      </c>
      <c r="R2" s="19">
        <v>1009</v>
      </c>
      <c r="S2" s="19">
        <v>103</v>
      </c>
      <c r="T2" s="23">
        <v>58</v>
      </c>
    </row>
    <row r="3" spans="1:20" ht="17.25" thickTop="1" thickBot="1" x14ac:dyDescent="0.3">
      <c r="A3" s="17">
        <v>2014</v>
      </c>
      <c r="B3" s="19">
        <v>24074</v>
      </c>
      <c r="C3" s="19">
        <v>604</v>
      </c>
      <c r="D3" s="19">
        <v>8</v>
      </c>
      <c r="E3" s="19">
        <v>82</v>
      </c>
      <c r="F3" s="19">
        <v>85</v>
      </c>
      <c r="G3" s="19">
        <v>604</v>
      </c>
      <c r="H3" s="19">
        <v>23</v>
      </c>
      <c r="I3" s="19">
        <v>110</v>
      </c>
      <c r="J3" s="19">
        <v>227</v>
      </c>
      <c r="K3" s="19">
        <v>15</v>
      </c>
      <c r="L3" s="19">
        <v>79</v>
      </c>
      <c r="M3" s="19">
        <v>225</v>
      </c>
      <c r="N3" s="19">
        <v>321</v>
      </c>
      <c r="O3" s="19">
        <v>88</v>
      </c>
      <c r="P3" s="19">
        <v>148</v>
      </c>
      <c r="Q3" s="19">
        <v>57</v>
      </c>
      <c r="R3" s="19">
        <v>1192</v>
      </c>
      <c r="S3" s="19">
        <v>120</v>
      </c>
      <c r="T3" s="23">
        <v>71</v>
      </c>
    </row>
    <row r="4" spans="1:20" ht="17.25" thickTop="1" thickBot="1" x14ac:dyDescent="0.3">
      <c r="A4" s="17">
        <v>2015</v>
      </c>
      <c r="B4" s="19">
        <v>26397</v>
      </c>
      <c r="C4" s="19">
        <v>623</v>
      </c>
      <c r="D4" s="19">
        <v>15</v>
      </c>
      <c r="E4" s="19">
        <v>120</v>
      </c>
      <c r="F4" s="19">
        <v>87</v>
      </c>
      <c r="G4" s="19">
        <v>577</v>
      </c>
      <c r="H4" s="19">
        <v>21</v>
      </c>
      <c r="I4" s="19">
        <v>130</v>
      </c>
      <c r="J4" s="19">
        <v>182</v>
      </c>
      <c r="K4" s="19">
        <v>19</v>
      </c>
      <c r="L4" s="19">
        <v>77</v>
      </c>
      <c r="M4" s="19">
        <v>191</v>
      </c>
      <c r="N4" s="19">
        <v>340</v>
      </c>
      <c r="O4" s="19">
        <v>69</v>
      </c>
      <c r="P4" s="19">
        <v>128</v>
      </c>
      <c r="Q4" s="19">
        <v>46</v>
      </c>
      <c r="R4" s="19">
        <v>1247</v>
      </c>
      <c r="S4" s="19">
        <v>144</v>
      </c>
      <c r="T4" s="23">
        <v>79</v>
      </c>
    </row>
    <row r="5" spans="1:20" ht="17.25" thickTop="1" thickBot="1" x14ac:dyDescent="0.3">
      <c r="A5" s="17">
        <v>2016</v>
      </c>
      <c r="B5" s="20">
        <v>27247</v>
      </c>
      <c r="C5" s="20">
        <v>669</v>
      </c>
      <c r="D5" s="20">
        <v>15</v>
      </c>
      <c r="E5" s="20">
        <v>113</v>
      </c>
      <c r="F5" s="20">
        <v>97</v>
      </c>
      <c r="G5" s="20">
        <v>588</v>
      </c>
      <c r="H5" s="20">
        <v>21</v>
      </c>
      <c r="I5" s="20">
        <v>153</v>
      </c>
      <c r="J5" s="20">
        <v>200</v>
      </c>
      <c r="K5" s="20">
        <v>14</v>
      </c>
      <c r="L5" s="20">
        <v>83</v>
      </c>
      <c r="M5" s="20">
        <v>191</v>
      </c>
      <c r="N5" s="20">
        <v>355</v>
      </c>
      <c r="O5" s="20">
        <v>83</v>
      </c>
      <c r="P5" s="20">
        <v>157</v>
      </c>
      <c r="Q5" s="20">
        <v>38</v>
      </c>
      <c r="R5" s="20">
        <v>1409</v>
      </c>
      <c r="S5" s="20">
        <v>156</v>
      </c>
      <c r="T5" s="24">
        <v>88</v>
      </c>
    </row>
    <row r="6" spans="1:20" ht="17.25" thickTop="1" thickBot="1" x14ac:dyDescent="0.3">
      <c r="A6" s="17">
        <v>2017</v>
      </c>
      <c r="B6" s="21">
        <v>28351</v>
      </c>
      <c r="C6" s="21">
        <v>697</v>
      </c>
      <c r="D6" s="21">
        <v>19</v>
      </c>
      <c r="E6" s="21">
        <v>115</v>
      </c>
      <c r="F6" s="21">
        <v>78</v>
      </c>
      <c r="G6" s="21">
        <v>602</v>
      </c>
      <c r="H6" s="21">
        <v>18</v>
      </c>
      <c r="I6" s="21">
        <v>155</v>
      </c>
      <c r="J6" s="21">
        <v>206</v>
      </c>
      <c r="K6" s="21">
        <v>16</v>
      </c>
      <c r="L6" s="21">
        <v>89</v>
      </c>
      <c r="M6" s="21">
        <v>186</v>
      </c>
      <c r="N6" s="21">
        <v>391</v>
      </c>
      <c r="O6" s="21">
        <v>122</v>
      </c>
      <c r="P6" s="21">
        <v>176</v>
      </c>
      <c r="Q6" s="21">
        <v>49</v>
      </c>
      <c r="R6" s="21">
        <v>1601</v>
      </c>
      <c r="S6" s="21">
        <v>168</v>
      </c>
      <c r="T6" s="25">
        <v>80</v>
      </c>
    </row>
    <row r="7" spans="1:20" ht="17.25" thickTop="1" thickBot="1" x14ac:dyDescent="0.3">
      <c r="A7" s="17">
        <v>2018</v>
      </c>
      <c r="B7" s="21">
        <v>29531</v>
      </c>
      <c r="C7" s="21">
        <v>694</v>
      </c>
      <c r="D7" s="21">
        <v>28</v>
      </c>
      <c r="E7" s="21">
        <v>144</v>
      </c>
      <c r="F7" s="21">
        <v>100</v>
      </c>
      <c r="G7" s="21">
        <v>717</v>
      </c>
      <c r="H7" s="21">
        <v>21</v>
      </c>
      <c r="I7" s="21">
        <v>153</v>
      </c>
      <c r="J7" s="21">
        <v>238</v>
      </c>
      <c r="K7" s="21">
        <v>23</v>
      </c>
      <c r="L7" s="21">
        <v>95</v>
      </c>
      <c r="M7" s="21">
        <v>230</v>
      </c>
      <c r="N7" s="21">
        <v>433</v>
      </c>
      <c r="O7" s="21">
        <v>136</v>
      </c>
      <c r="P7" s="21">
        <v>185</v>
      </c>
      <c r="Q7" s="21">
        <v>63</v>
      </c>
      <c r="R7" s="21">
        <v>1666</v>
      </c>
      <c r="S7" s="21">
        <v>163</v>
      </c>
      <c r="T7" s="25">
        <v>79</v>
      </c>
    </row>
    <row r="8" spans="1:20" ht="16.5" thickTop="1" x14ac:dyDescent="0.25">
      <c r="A8" s="17">
        <v>2019</v>
      </c>
      <c r="B8" s="26">
        <v>31401</v>
      </c>
      <c r="C8" s="28">
        <v>694</v>
      </c>
      <c r="D8" s="28">
        <v>26</v>
      </c>
      <c r="E8" s="28">
        <v>132</v>
      </c>
      <c r="F8" s="28">
        <v>92</v>
      </c>
      <c r="G8" s="28">
        <v>680</v>
      </c>
      <c r="H8" s="28">
        <v>23</v>
      </c>
      <c r="I8" s="28">
        <v>175</v>
      </c>
      <c r="J8" s="28">
        <v>252</v>
      </c>
      <c r="K8" s="28">
        <v>25</v>
      </c>
      <c r="L8" s="28">
        <v>109</v>
      </c>
      <c r="M8" s="28">
        <v>247</v>
      </c>
      <c r="N8" s="28">
        <v>406</v>
      </c>
      <c r="O8" s="28">
        <v>131</v>
      </c>
      <c r="P8" s="28">
        <v>201</v>
      </c>
      <c r="Q8" s="28">
        <v>59</v>
      </c>
      <c r="R8" s="28">
        <v>1754</v>
      </c>
      <c r="S8" s="28">
        <v>176</v>
      </c>
      <c r="T8" s="28">
        <v>100</v>
      </c>
    </row>
    <row r="9" spans="1:20" ht="15.75" x14ac:dyDescent="0.25">
      <c r="A9" s="27">
        <v>2020</v>
      </c>
      <c r="B9" s="14">
        <v>25666</v>
      </c>
      <c r="C9" s="14">
        <v>548</v>
      </c>
      <c r="D9" s="14">
        <v>21</v>
      </c>
      <c r="E9" s="14">
        <v>107</v>
      </c>
      <c r="F9" s="14">
        <v>77</v>
      </c>
      <c r="G9" s="14">
        <v>457</v>
      </c>
      <c r="H9" s="14">
        <v>15</v>
      </c>
      <c r="I9" s="14">
        <v>150</v>
      </c>
      <c r="J9" s="14">
        <v>178</v>
      </c>
      <c r="K9" s="14">
        <v>25</v>
      </c>
      <c r="L9" s="14">
        <v>72</v>
      </c>
      <c r="M9" s="14">
        <v>151</v>
      </c>
      <c r="N9" s="14">
        <v>357</v>
      </c>
      <c r="O9" s="14">
        <v>105</v>
      </c>
      <c r="P9" s="14">
        <v>118</v>
      </c>
      <c r="Q9" s="14">
        <v>43</v>
      </c>
      <c r="R9" s="14">
        <v>1560</v>
      </c>
      <c r="S9" s="14">
        <v>126</v>
      </c>
      <c r="T9" s="14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28C4-D585-47C5-B242-505D4F832D46}">
  <dimension ref="A1:M20"/>
  <sheetViews>
    <sheetView workbookViewId="0">
      <selection sqref="A1:I20"/>
    </sheetView>
  </sheetViews>
  <sheetFormatPr baseColWidth="10" defaultRowHeight="15" x14ac:dyDescent="0.25"/>
  <sheetData>
    <row r="1" spans="1:13" ht="15.75" x14ac:dyDescent="0.25">
      <c r="A1" s="36" t="s">
        <v>9</v>
      </c>
      <c r="B1" s="36">
        <v>2013</v>
      </c>
      <c r="C1" s="36">
        <v>2014</v>
      </c>
      <c r="D1" s="36">
        <v>2015</v>
      </c>
      <c r="E1" s="36">
        <v>2016</v>
      </c>
      <c r="F1" s="37">
        <v>2017</v>
      </c>
      <c r="G1" s="37">
        <v>2018</v>
      </c>
      <c r="H1" s="36">
        <v>2019</v>
      </c>
      <c r="I1" s="42">
        <v>2020</v>
      </c>
      <c r="J1" s="44" t="s">
        <v>10</v>
      </c>
      <c r="K1" s="44" t="s">
        <v>11</v>
      </c>
      <c r="L1" s="44" t="s">
        <v>12</v>
      </c>
      <c r="M1" s="44" t="s">
        <v>13</v>
      </c>
    </row>
    <row r="2" spans="1:13" x14ac:dyDescent="0.25">
      <c r="A2" s="38" t="s">
        <v>14</v>
      </c>
      <c r="B2" s="39">
        <v>115051</v>
      </c>
      <c r="C2" s="40">
        <v>127932</v>
      </c>
      <c r="D2" s="40">
        <v>120621</v>
      </c>
      <c r="E2" s="33">
        <v>121824</v>
      </c>
      <c r="F2" s="33">
        <v>132754</v>
      </c>
      <c r="G2" s="33">
        <v>150401</v>
      </c>
      <c r="H2" s="33">
        <v>149684</v>
      </c>
      <c r="I2" s="31">
        <v>177101</v>
      </c>
      <c r="J2" s="34">
        <v>-717</v>
      </c>
      <c r="K2" s="35">
        <v>-4.7672555368647451E-3</v>
      </c>
      <c r="L2" s="32">
        <v>4.4834482404501053E-2</v>
      </c>
      <c r="M2" s="35">
        <v>0.93277913143184754</v>
      </c>
    </row>
    <row r="3" spans="1:13" x14ac:dyDescent="0.25">
      <c r="A3" s="38" t="s">
        <v>15</v>
      </c>
      <c r="B3" s="39">
        <v>784</v>
      </c>
      <c r="C3" s="40">
        <v>938</v>
      </c>
      <c r="D3" s="40">
        <v>856</v>
      </c>
      <c r="E3" s="33">
        <v>1064</v>
      </c>
      <c r="F3" s="33">
        <v>1236</v>
      </c>
      <c r="G3" s="33">
        <v>1140</v>
      </c>
      <c r="H3" s="43">
        <v>1120</v>
      </c>
      <c r="I3" s="31">
        <v>1058</v>
      </c>
      <c r="J3" s="34">
        <v>-20</v>
      </c>
      <c r="K3" s="35">
        <v>-1.7543859649122862E-2</v>
      </c>
      <c r="L3" s="32">
        <v>6.124826522525173E-2</v>
      </c>
      <c r="M3" s="35">
        <v>6.9794542316057107E-3</v>
      </c>
    </row>
    <row r="4" spans="1:13" x14ac:dyDescent="0.25">
      <c r="A4" s="38" t="s">
        <v>16</v>
      </c>
      <c r="B4" s="39">
        <v>20</v>
      </c>
      <c r="C4" s="40">
        <v>17</v>
      </c>
      <c r="D4" s="40">
        <v>9</v>
      </c>
      <c r="E4" s="33">
        <v>61</v>
      </c>
      <c r="F4" s="33">
        <v>71</v>
      </c>
      <c r="G4" s="33">
        <v>50</v>
      </c>
      <c r="H4" s="43">
        <v>31</v>
      </c>
      <c r="I4" s="31">
        <v>49</v>
      </c>
      <c r="J4" s="34">
        <v>-19</v>
      </c>
      <c r="K4" s="35">
        <v>-0.38</v>
      </c>
      <c r="L4" s="32">
        <v>7.5776244050284713E-2</v>
      </c>
      <c r="M4" s="35">
        <v>1.9318132248194377E-4</v>
      </c>
    </row>
    <row r="5" spans="1:13" x14ac:dyDescent="0.25">
      <c r="A5" s="38" t="s">
        <v>17</v>
      </c>
      <c r="B5" s="39">
        <v>115</v>
      </c>
      <c r="C5" s="40">
        <v>138</v>
      </c>
      <c r="D5" s="40">
        <v>194</v>
      </c>
      <c r="E5" s="33">
        <v>187</v>
      </c>
      <c r="F5" s="33">
        <v>189</v>
      </c>
      <c r="G5" s="33">
        <v>246</v>
      </c>
      <c r="H5" s="43">
        <v>189</v>
      </c>
      <c r="I5" s="31">
        <v>231</v>
      </c>
      <c r="J5" s="34">
        <v>-57</v>
      </c>
      <c r="K5" s="35">
        <v>-0.23170731707317072</v>
      </c>
      <c r="L5" s="32">
        <v>8.6327217216483065E-2</v>
      </c>
      <c r="M5" s="35">
        <v>1.1777829015834637E-3</v>
      </c>
    </row>
    <row r="6" spans="1:13" x14ac:dyDescent="0.25">
      <c r="A6" s="38" t="s">
        <v>18</v>
      </c>
      <c r="B6" s="39">
        <v>89</v>
      </c>
      <c r="C6" s="40">
        <v>184</v>
      </c>
      <c r="D6" s="40">
        <v>129</v>
      </c>
      <c r="E6" s="33">
        <v>178</v>
      </c>
      <c r="F6" s="33">
        <v>180</v>
      </c>
      <c r="G6" s="33">
        <v>302</v>
      </c>
      <c r="H6" s="43">
        <v>177</v>
      </c>
      <c r="I6" s="31">
        <v>158</v>
      </c>
      <c r="J6" s="34">
        <v>-125</v>
      </c>
      <c r="K6" s="35">
        <v>-0.41390728476821192</v>
      </c>
      <c r="L6" s="32">
        <v>0.12140858520905717</v>
      </c>
      <c r="M6" s="35">
        <v>1.1030030348162597E-3</v>
      </c>
    </row>
    <row r="7" spans="1:13" x14ac:dyDescent="0.25">
      <c r="A7" s="38" t="s">
        <v>33</v>
      </c>
      <c r="B7" s="39">
        <v>896</v>
      </c>
      <c r="C7" s="40">
        <v>1434</v>
      </c>
      <c r="D7" s="40">
        <v>1639</v>
      </c>
      <c r="E7" s="33">
        <v>1830</v>
      </c>
      <c r="F7" s="33">
        <v>2241</v>
      </c>
      <c r="G7" s="33">
        <v>1764</v>
      </c>
      <c r="H7" s="43">
        <v>1744</v>
      </c>
      <c r="I7" s="31">
        <v>1513</v>
      </c>
      <c r="J7" s="34">
        <v>-20</v>
      </c>
      <c r="K7" s="35">
        <v>-1.1337868480725599E-2</v>
      </c>
      <c r="L7" s="32">
        <v>0.11739419758714775</v>
      </c>
      <c r="M7" s="35">
        <v>1.0868007303500321E-2</v>
      </c>
    </row>
    <row r="8" spans="1:13" x14ac:dyDescent="0.25">
      <c r="A8" s="38" t="s">
        <v>20</v>
      </c>
      <c r="B8" s="39">
        <v>24</v>
      </c>
      <c r="C8" s="40">
        <v>58</v>
      </c>
      <c r="D8" s="40">
        <v>35</v>
      </c>
      <c r="E8" s="33">
        <v>35</v>
      </c>
      <c r="F8" s="33">
        <v>30</v>
      </c>
      <c r="G8" s="33">
        <v>21</v>
      </c>
      <c r="H8" s="43">
        <v>25</v>
      </c>
      <c r="I8" s="31">
        <v>24</v>
      </c>
      <c r="J8" s="34">
        <v>4</v>
      </c>
      <c r="K8" s="35">
        <v>0.19047619047619047</v>
      </c>
      <c r="L8" s="32">
        <v>6.8268632667518592E-3</v>
      </c>
      <c r="M8" s="35">
        <v>1.5579138909834175E-4</v>
      </c>
    </row>
    <row r="9" spans="1:13" x14ac:dyDescent="0.25">
      <c r="A9" s="38" t="s">
        <v>21</v>
      </c>
      <c r="B9" s="39">
        <v>226</v>
      </c>
      <c r="C9" s="40">
        <v>249</v>
      </c>
      <c r="D9" s="40">
        <v>243</v>
      </c>
      <c r="E9" s="33">
        <v>209</v>
      </c>
      <c r="F9" s="33">
        <v>332</v>
      </c>
      <c r="G9" s="33">
        <v>310</v>
      </c>
      <c r="H9" s="43">
        <v>314</v>
      </c>
      <c r="I9" s="31">
        <v>296</v>
      </c>
      <c r="J9" s="34">
        <v>4</v>
      </c>
      <c r="K9" s="35">
        <v>1.2903225806451646E-2</v>
      </c>
      <c r="L9" s="32">
        <v>5.6339536561991865E-2</v>
      </c>
      <c r="M9" s="35">
        <v>1.9567398470751725E-3</v>
      </c>
    </row>
    <row r="10" spans="1:13" x14ac:dyDescent="0.25">
      <c r="A10" s="38" t="s">
        <v>34</v>
      </c>
      <c r="B10" s="39">
        <v>289</v>
      </c>
      <c r="C10" s="40">
        <v>350</v>
      </c>
      <c r="D10" s="40">
        <v>269</v>
      </c>
      <c r="E10" s="33">
        <v>231</v>
      </c>
      <c r="F10" s="33">
        <v>370</v>
      </c>
      <c r="G10" s="33">
        <v>334</v>
      </c>
      <c r="H10" s="43">
        <v>311</v>
      </c>
      <c r="I10" s="31">
        <v>308</v>
      </c>
      <c r="J10" s="34">
        <v>-23</v>
      </c>
      <c r="K10" s="35">
        <v>-6.886227544910184E-2</v>
      </c>
      <c r="L10" s="32">
        <v>1.2302768025328481E-2</v>
      </c>
      <c r="M10" s="35">
        <v>1.9380448803833716E-3</v>
      </c>
    </row>
    <row r="11" spans="1:13" x14ac:dyDescent="0.25">
      <c r="A11" s="38" t="s">
        <v>35</v>
      </c>
      <c r="B11" s="39">
        <v>15</v>
      </c>
      <c r="C11" s="40">
        <v>20</v>
      </c>
      <c r="D11" s="40">
        <v>11</v>
      </c>
      <c r="E11" s="33">
        <v>11</v>
      </c>
      <c r="F11" s="33">
        <v>29</v>
      </c>
      <c r="G11" s="33">
        <v>14</v>
      </c>
      <c r="H11" s="43">
        <v>17</v>
      </c>
      <c r="I11" s="31">
        <v>27</v>
      </c>
      <c r="J11" s="34">
        <v>3</v>
      </c>
      <c r="K11" s="35">
        <v>0.21428571428571419</v>
      </c>
      <c r="L11" s="32">
        <v>2.1079625425384885E-2</v>
      </c>
      <c r="M11" s="35">
        <v>1.059381445868724E-4</v>
      </c>
    </row>
    <row r="12" spans="1:13" x14ac:dyDescent="0.25">
      <c r="A12" s="38" t="s">
        <v>36</v>
      </c>
      <c r="B12" s="39">
        <v>98</v>
      </c>
      <c r="C12" s="40">
        <v>107</v>
      </c>
      <c r="D12" s="40">
        <v>87</v>
      </c>
      <c r="E12" s="33">
        <v>88</v>
      </c>
      <c r="F12" s="33">
        <v>100</v>
      </c>
      <c r="G12" s="33">
        <v>97</v>
      </c>
      <c r="H12" s="43">
        <v>96</v>
      </c>
      <c r="I12" s="31">
        <v>74</v>
      </c>
      <c r="J12" s="34">
        <v>-1</v>
      </c>
      <c r="K12" s="35">
        <v>-1.0309278350515427E-2</v>
      </c>
      <c r="L12" s="32">
        <v>-3.4306496948859344E-3</v>
      </c>
      <c r="M12" s="35">
        <v>5.9823893413763233E-4</v>
      </c>
    </row>
    <row r="13" spans="1:13" x14ac:dyDescent="0.25">
      <c r="A13" s="38" t="s">
        <v>25</v>
      </c>
      <c r="B13" s="39">
        <v>294</v>
      </c>
      <c r="C13" s="40">
        <v>435</v>
      </c>
      <c r="D13" s="40">
        <v>584</v>
      </c>
      <c r="E13" s="33">
        <v>508</v>
      </c>
      <c r="F13" s="33">
        <v>609</v>
      </c>
      <c r="G13" s="33">
        <v>440</v>
      </c>
      <c r="H13" s="43">
        <v>587</v>
      </c>
      <c r="I13" s="31">
        <v>538</v>
      </c>
      <c r="J13" s="34">
        <v>147</v>
      </c>
      <c r="K13" s="35">
        <v>0.33409090909090899</v>
      </c>
      <c r="L13" s="32">
        <v>0.12214366444559555</v>
      </c>
      <c r="M13" s="35">
        <v>3.6579818160290645E-3</v>
      </c>
    </row>
    <row r="14" spans="1:13" x14ac:dyDescent="0.25">
      <c r="A14" s="38" t="s">
        <v>26</v>
      </c>
      <c r="B14" s="39">
        <v>629</v>
      </c>
      <c r="C14" s="40">
        <v>869</v>
      </c>
      <c r="D14" s="40">
        <v>844</v>
      </c>
      <c r="E14" s="33">
        <v>876</v>
      </c>
      <c r="F14" s="33">
        <v>1145</v>
      </c>
      <c r="G14" s="33">
        <v>891</v>
      </c>
      <c r="H14" s="43">
        <v>843</v>
      </c>
      <c r="I14" s="31">
        <v>887</v>
      </c>
      <c r="J14" s="34">
        <v>-48</v>
      </c>
      <c r="K14" s="35">
        <v>-5.3872053872053849E-2</v>
      </c>
      <c r="L14" s="32">
        <v>5.0016575480674286E-2</v>
      </c>
      <c r="M14" s="35">
        <v>5.2532856403960842E-3</v>
      </c>
    </row>
    <row r="15" spans="1:13" x14ac:dyDescent="0.25">
      <c r="A15" s="38" t="s">
        <v>27</v>
      </c>
      <c r="B15" s="39">
        <v>49</v>
      </c>
      <c r="C15" s="40">
        <v>82</v>
      </c>
      <c r="D15" s="40">
        <v>71</v>
      </c>
      <c r="E15" s="33">
        <v>86</v>
      </c>
      <c r="F15" s="33">
        <v>181</v>
      </c>
      <c r="G15" s="33">
        <v>267</v>
      </c>
      <c r="H15" s="43">
        <v>179</v>
      </c>
      <c r="I15" s="31">
        <v>183</v>
      </c>
      <c r="J15" s="34">
        <v>-88</v>
      </c>
      <c r="K15" s="35">
        <v>-0.32958801498127344</v>
      </c>
      <c r="L15" s="32">
        <v>0.24101250735645641</v>
      </c>
      <c r="M15" s="35">
        <v>1.1154663459441269E-3</v>
      </c>
    </row>
    <row r="16" spans="1:13" x14ac:dyDescent="0.25">
      <c r="A16" s="38" t="s">
        <v>28</v>
      </c>
      <c r="B16" s="39">
        <v>182</v>
      </c>
      <c r="C16" s="40">
        <v>241</v>
      </c>
      <c r="D16" s="40">
        <v>166</v>
      </c>
      <c r="E16" s="33">
        <v>157</v>
      </c>
      <c r="F16" s="33">
        <v>282</v>
      </c>
      <c r="G16" s="33">
        <v>301</v>
      </c>
      <c r="H16" s="43">
        <v>260</v>
      </c>
      <c r="I16" s="31">
        <v>218</v>
      </c>
      <c r="J16" s="34">
        <v>-41</v>
      </c>
      <c r="K16" s="35">
        <v>-0.13621262458471761</v>
      </c>
      <c r="L16" s="32">
        <v>6.124826522525173E-2</v>
      </c>
      <c r="M16" s="35">
        <v>1.6202304466227543E-3</v>
      </c>
    </row>
    <row r="17" spans="1:13" x14ac:dyDescent="0.25">
      <c r="A17" s="38" t="s">
        <v>29</v>
      </c>
      <c r="B17" s="39">
        <v>49</v>
      </c>
      <c r="C17" s="40">
        <v>69</v>
      </c>
      <c r="D17" s="40">
        <v>39</v>
      </c>
      <c r="E17" s="33">
        <v>30</v>
      </c>
      <c r="F17" s="33">
        <v>59</v>
      </c>
      <c r="G17" s="33">
        <v>68</v>
      </c>
      <c r="H17" s="43">
        <v>43</v>
      </c>
      <c r="I17" s="31">
        <v>41</v>
      </c>
      <c r="J17" s="34">
        <v>-25</v>
      </c>
      <c r="K17" s="35">
        <v>-0.36764705882352944</v>
      </c>
      <c r="L17" s="32">
        <v>-2.153477356641631E-2</v>
      </c>
      <c r="M17" s="35">
        <v>2.6796118924914781E-4</v>
      </c>
    </row>
    <row r="18" spans="1:13" x14ac:dyDescent="0.25">
      <c r="A18" s="38" t="s">
        <v>30</v>
      </c>
      <c r="B18" s="39">
        <v>3128</v>
      </c>
      <c r="C18" s="40">
        <v>3750</v>
      </c>
      <c r="D18" s="40">
        <v>3499</v>
      </c>
      <c r="E18" s="33">
        <v>3833</v>
      </c>
      <c r="F18" s="33">
        <v>4892</v>
      </c>
      <c r="G18" s="33">
        <v>5455</v>
      </c>
      <c r="H18" s="43">
        <v>4386</v>
      </c>
      <c r="I18" s="31">
        <v>5809</v>
      </c>
      <c r="J18" s="34">
        <v>-1069</v>
      </c>
      <c r="K18" s="35">
        <v>-0.19596700274977086</v>
      </c>
      <c r="L18" s="32">
        <v>5.795447642014695E-2</v>
      </c>
      <c r="M18" s="35">
        <v>2.7332041303413077E-2</v>
      </c>
    </row>
    <row r="19" spans="1:13" x14ac:dyDescent="0.25">
      <c r="A19" s="38" t="s">
        <v>31</v>
      </c>
      <c r="B19" s="39">
        <v>343</v>
      </c>
      <c r="C19" s="40">
        <v>429</v>
      </c>
      <c r="D19" s="40">
        <v>504</v>
      </c>
      <c r="E19" s="33">
        <v>387</v>
      </c>
      <c r="F19" s="33">
        <v>475</v>
      </c>
      <c r="G19" s="33">
        <v>336</v>
      </c>
      <c r="H19" s="43">
        <v>350</v>
      </c>
      <c r="I19" s="31">
        <v>512</v>
      </c>
      <c r="J19" s="34">
        <v>14</v>
      </c>
      <c r="K19" s="35">
        <v>4.1666666666666741E-2</v>
      </c>
      <c r="L19" s="32">
        <v>3.3727929954827651E-3</v>
      </c>
      <c r="M19" s="35">
        <v>2.1810794473767848E-3</v>
      </c>
    </row>
    <row r="20" spans="1:13" x14ac:dyDescent="0.25">
      <c r="A20" s="38" t="s">
        <v>37</v>
      </c>
      <c r="B20" s="39">
        <v>96</v>
      </c>
      <c r="C20" s="40">
        <v>141</v>
      </c>
      <c r="D20" s="40">
        <v>76</v>
      </c>
      <c r="E20" s="33">
        <v>126</v>
      </c>
      <c r="F20" s="41">
        <v>125</v>
      </c>
      <c r="G20" s="41">
        <v>149</v>
      </c>
      <c r="H20" s="43">
        <v>115</v>
      </c>
      <c r="I20" s="31">
        <v>70</v>
      </c>
      <c r="J20" s="34">
        <v>-34</v>
      </c>
      <c r="K20" s="35">
        <v>-0.22818791946308725</v>
      </c>
      <c r="L20" s="32">
        <v>3.0554825570672683E-2</v>
      </c>
      <c r="M20" s="35">
        <v>7.1664038985237211E-4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00AD-603F-4602-84F9-9CB9F711BA4B}">
  <dimension ref="A1:T9"/>
  <sheetViews>
    <sheetView workbookViewId="0">
      <selection activeCell="A2" sqref="A2"/>
    </sheetView>
  </sheetViews>
  <sheetFormatPr baseColWidth="10" defaultRowHeight="15" x14ac:dyDescent="0.25"/>
  <sheetData>
    <row r="1" spans="1:20" ht="15.75" x14ac:dyDescent="0.25">
      <c r="A1" s="36" t="s">
        <v>0</v>
      </c>
      <c r="B1" s="38" t="s">
        <v>14</v>
      </c>
      <c r="C1" s="38" t="s">
        <v>15</v>
      </c>
      <c r="D1" s="38" t="s">
        <v>16</v>
      </c>
      <c r="E1" s="38" t="s">
        <v>17</v>
      </c>
      <c r="F1" s="38" t="s">
        <v>18</v>
      </c>
      <c r="G1" s="38" t="s">
        <v>33</v>
      </c>
      <c r="H1" s="38" t="s">
        <v>20</v>
      </c>
      <c r="I1" s="38" t="s">
        <v>21</v>
      </c>
      <c r="J1" s="38" t="s">
        <v>34</v>
      </c>
      <c r="K1" s="38" t="s">
        <v>35</v>
      </c>
      <c r="L1" s="38" t="s">
        <v>36</v>
      </c>
      <c r="M1" s="38" t="s">
        <v>25</v>
      </c>
      <c r="N1" s="38" t="s">
        <v>26</v>
      </c>
      <c r="O1" s="38" t="s">
        <v>27</v>
      </c>
      <c r="P1" s="38" t="s">
        <v>28</v>
      </c>
      <c r="Q1" s="38" t="s">
        <v>29</v>
      </c>
      <c r="R1" s="38" t="s">
        <v>30</v>
      </c>
      <c r="S1" s="38" t="s">
        <v>31</v>
      </c>
      <c r="T1" s="38" t="s">
        <v>37</v>
      </c>
    </row>
    <row r="2" spans="1:20" ht="15.75" x14ac:dyDescent="0.25">
      <c r="A2" s="36">
        <v>2013</v>
      </c>
      <c r="B2" s="39">
        <v>115051</v>
      </c>
      <c r="C2" s="39">
        <v>784</v>
      </c>
      <c r="D2" s="39">
        <v>20</v>
      </c>
      <c r="E2" s="39">
        <v>115</v>
      </c>
      <c r="F2" s="39">
        <v>89</v>
      </c>
      <c r="G2" s="39">
        <v>896</v>
      </c>
      <c r="H2" s="39">
        <v>24</v>
      </c>
      <c r="I2" s="39">
        <v>226</v>
      </c>
      <c r="J2" s="39">
        <v>289</v>
      </c>
      <c r="K2" s="39">
        <v>15</v>
      </c>
      <c r="L2" s="39">
        <v>98</v>
      </c>
      <c r="M2" s="39">
        <v>294</v>
      </c>
      <c r="N2" s="39">
        <v>629</v>
      </c>
      <c r="O2" s="39">
        <v>49</v>
      </c>
      <c r="P2" s="39">
        <v>182</v>
      </c>
      <c r="Q2" s="39">
        <v>49</v>
      </c>
      <c r="R2" s="39">
        <v>3128</v>
      </c>
      <c r="S2" s="39">
        <v>343</v>
      </c>
      <c r="T2" s="39">
        <v>96</v>
      </c>
    </row>
    <row r="3" spans="1:20" ht="15.75" x14ac:dyDescent="0.25">
      <c r="A3" s="36">
        <v>2014</v>
      </c>
      <c r="B3" s="40">
        <v>127932</v>
      </c>
      <c r="C3" s="40">
        <v>938</v>
      </c>
      <c r="D3" s="40">
        <v>17</v>
      </c>
      <c r="E3" s="40">
        <v>138</v>
      </c>
      <c r="F3" s="40">
        <v>184</v>
      </c>
      <c r="G3" s="40">
        <v>1434</v>
      </c>
      <c r="H3" s="40">
        <v>58</v>
      </c>
      <c r="I3" s="40">
        <v>249</v>
      </c>
      <c r="J3" s="40">
        <v>350</v>
      </c>
      <c r="K3" s="40">
        <v>20</v>
      </c>
      <c r="L3" s="40">
        <v>107</v>
      </c>
      <c r="M3" s="40">
        <v>435</v>
      </c>
      <c r="N3" s="40">
        <v>869</v>
      </c>
      <c r="O3" s="40">
        <v>82</v>
      </c>
      <c r="P3" s="40">
        <v>241</v>
      </c>
      <c r="Q3" s="40">
        <v>69</v>
      </c>
      <c r="R3" s="40">
        <v>3750</v>
      </c>
      <c r="S3" s="40">
        <v>429</v>
      </c>
      <c r="T3" s="40">
        <v>141</v>
      </c>
    </row>
    <row r="4" spans="1:20" ht="15.75" x14ac:dyDescent="0.25">
      <c r="A4" s="36">
        <v>2015</v>
      </c>
      <c r="B4" s="40">
        <v>120621</v>
      </c>
      <c r="C4" s="40">
        <v>856</v>
      </c>
      <c r="D4" s="40">
        <v>9</v>
      </c>
      <c r="E4" s="40">
        <v>194</v>
      </c>
      <c r="F4" s="40">
        <v>129</v>
      </c>
      <c r="G4" s="40">
        <v>1639</v>
      </c>
      <c r="H4" s="40">
        <v>35</v>
      </c>
      <c r="I4" s="40">
        <v>243</v>
      </c>
      <c r="J4" s="40">
        <v>269</v>
      </c>
      <c r="K4" s="40">
        <v>11</v>
      </c>
      <c r="L4" s="40">
        <v>87</v>
      </c>
      <c r="M4" s="40">
        <v>584</v>
      </c>
      <c r="N4" s="40">
        <v>844</v>
      </c>
      <c r="O4" s="40">
        <v>71</v>
      </c>
      <c r="P4" s="40">
        <v>166</v>
      </c>
      <c r="Q4" s="40">
        <v>39</v>
      </c>
      <c r="R4" s="40">
        <v>3499</v>
      </c>
      <c r="S4" s="40">
        <v>504</v>
      </c>
      <c r="T4" s="40">
        <v>76</v>
      </c>
    </row>
    <row r="5" spans="1:20" ht="15.75" x14ac:dyDescent="0.25">
      <c r="A5" s="36">
        <v>2016</v>
      </c>
      <c r="B5" s="33">
        <v>121824</v>
      </c>
      <c r="C5" s="33">
        <v>1064</v>
      </c>
      <c r="D5" s="33">
        <v>61</v>
      </c>
      <c r="E5" s="33">
        <v>187</v>
      </c>
      <c r="F5" s="33">
        <v>178</v>
      </c>
      <c r="G5" s="33">
        <v>1830</v>
      </c>
      <c r="H5" s="33">
        <v>35</v>
      </c>
      <c r="I5" s="33">
        <v>209</v>
      </c>
      <c r="J5" s="33">
        <v>231</v>
      </c>
      <c r="K5" s="33">
        <v>11</v>
      </c>
      <c r="L5" s="33">
        <v>88</v>
      </c>
      <c r="M5" s="33">
        <v>508</v>
      </c>
      <c r="N5" s="33">
        <v>876</v>
      </c>
      <c r="O5" s="33">
        <v>86</v>
      </c>
      <c r="P5" s="33">
        <v>157</v>
      </c>
      <c r="Q5" s="33">
        <v>30</v>
      </c>
      <c r="R5" s="33">
        <v>3833</v>
      </c>
      <c r="S5" s="33">
        <v>387</v>
      </c>
      <c r="T5" s="33">
        <v>126</v>
      </c>
    </row>
    <row r="6" spans="1:20" ht="15.75" x14ac:dyDescent="0.25">
      <c r="A6" s="37">
        <v>2017</v>
      </c>
      <c r="B6" s="33">
        <v>132754</v>
      </c>
      <c r="C6" s="33">
        <v>1236</v>
      </c>
      <c r="D6" s="33">
        <v>71</v>
      </c>
      <c r="E6" s="33">
        <v>189</v>
      </c>
      <c r="F6" s="33">
        <v>180</v>
      </c>
      <c r="G6" s="33">
        <v>2241</v>
      </c>
      <c r="H6" s="33">
        <v>30</v>
      </c>
      <c r="I6" s="33">
        <v>332</v>
      </c>
      <c r="J6" s="33">
        <v>370</v>
      </c>
      <c r="K6" s="33">
        <v>29</v>
      </c>
      <c r="L6" s="33">
        <v>100</v>
      </c>
      <c r="M6" s="33">
        <v>609</v>
      </c>
      <c r="N6" s="33">
        <v>1145</v>
      </c>
      <c r="O6" s="33">
        <v>181</v>
      </c>
      <c r="P6" s="33">
        <v>282</v>
      </c>
      <c r="Q6" s="33">
        <v>59</v>
      </c>
      <c r="R6" s="33">
        <v>4892</v>
      </c>
      <c r="S6" s="33">
        <v>475</v>
      </c>
      <c r="T6" s="41">
        <v>125</v>
      </c>
    </row>
    <row r="7" spans="1:20" ht="15.75" x14ac:dyDescent="0.25">
      <c r="A7" s="37">
        <v>2018</v>
      </c>
      <c r="B7" s="33">
        <v>150401</v>
      </c>
      <c r="C7" s="33">
        <v>1140</v>
      </c>
      <c r="D7" s="33">
        <v>50</v>
      </c>
      <c r="E7" s="33">
        <v>246</v>
      </c>
      <c r="F7" s="33">
        <v>302</v>
      </c>
      <c r="G7" s="33">
        <v>1764</v>
      </c>
      <c r="H7" s="33">
        <v>21</v>
      </c>
      <c r="I7" s="33">
        <v>310</v>
      </c>
      <c r="J7" s="33">
        <v>334</v>
      </c>
      <c r="K7" s="33">
        <v>14</v>
      </c>
      <c r="L7" s="33">
        <v>97</v>
      </c>
      <c r="M7" s="33">
        <v>440</v>
      </c>
      <c r="N7" s="33">
        <v>891</v>
      </c>
      <c r="O7" s="33">
        <v>267</v>
      </c>
      <c r="P7" s="33">
        <v>301</v>
      </c>
      <c r="Q7" s="33">
        <v>68</v>
      </c>
      <c r="R7" s="33">
        <v>5455</v>
      </c>
      <c r="S7" s="33">
        <v>336</v>
      </c>
      <c r="T7" s="41">
        <v>149</v>
      </c>
    </row>
    <row r="8" spans="1:20" ht="15.75" x14ac:dyDescent="0.25">
      <c r="A8" s="36">
        <v>2019</v>
      </c>
      <c r="B8" s="33">
        <v>149684</v>
      </c>
      <c r="C8" s="43">
        <v>1120</v>
      </c>
      <c r="D8" s="43">
        <v>31</v>
      </c>
      <c r="E8" s="43">
        <v>189</v>
      </c>
      <c r="F8" s="43">
        <v>177</v>
      </c>
      <c r="G8" s="43">
        <v>1744</v>
      </c>
      <c r="H8" s="43">
        <v>25</v>
      </c>
      <c r="I8" s="43">
        <v>314</v>
      </c>
      <c r="J8" s="43">
        <v>311</v>
      </c>
      <c r="K8" s="43">
        <v>17</v>
      </c>
      <c r="L8" s="43">
        <v>96</v>
      </c>
      <c r="M8" s="43">
        <v>587</v>
      </c>
      <c r="N8" s="43">
        <v>843</v>
      </c>
      <c r="O8" s="43">
        <v>179</v>
      </c>
      <c r="P8" s="43">
        <v>260</v>
      </c>
      <c r="Q8" s="43">
        <v>43</v>
      </c>
      <c r="R8" s="43">
        <v>4386</v>
      </c>
      <c r="S8" s="43">
        <v>350</v>
      </c>
      <c r="T8" s="43">
        <v>115</v>
      </c>
    </row>
    <row r="9" spans="1:20" ht="15.75" x14ac:dyDescent="0.25">
      <c r="A9" s="42">
        <v>2020</v>
      </c>
      <c r="B9" s="31">
        <v>177101</v>
      </c>
      <c r="C9" s="31">
        <v>1058</v>
      </c>
      <c r="D9" s="31">
        <v>49</v>
      </c>
      <c r="E9" s="31">
        <v>231</v>
      </c>
      <c r="F9" s="31">
        <v>158</v>
      </c>
      <c r="G9" s="31">
        <v>1513</v>
      </c>
      <c r="H9" s="31">
        <v>24</v>
      </c>
      <c r="I9" s="31">
        <v>296</v>
      </c>
      <c r="J9" s="31">
        <v>308</v>
      </c>
      <c r="K9" s="31">
        <v>27</v>
      </c>
      <c r="L9" s="31">
        <v>74</v>
      </c>
      <c r="M9" s="31">
        <v>538</v>
      </c>
      <c r="N9" s="31">
        <v>887</v>
      </c>
      <c r="O9" s="31">
        <v>183</v>
      </c>
      <c r="P9" s="31">
        <v>218</v>
      </c>
      <c r="Q9" s="31">
        <v>41</v>
      </c>
      <c r="R9" s="31">
        <v>5809</v>
      </c>
      <c r="S9" s="31">
        <v>512</v>
      </c>
      <c r="T9" s="3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DD71-A4B4-4E6C-BC4A-3C9C660C9628}">
  <dimension ref="A1:M20"/>
  <sheetViews>
    <sheetView workbookViewId="0">
      <selection sqref="A1:I20"/>
    </sheetView>
  </sheetViews>
  <sheetFormatPr baseColWidth="10" defaultRowHeight="15" x14ac:dyDescent="0.25"/>
  <sheetData>
    <row r="1" spans="1:13" ht="15.75" x14ac:dyDescent="0.25">
      <c r="A1" s="51" t="s">
        <v>9</v>
      </c>
      <c r="B1" s="51">
        <v>2013</v>
      </c>
      <c r="C1" s="51">
        <v>2014</v>
      </c>
      <c r="D1" s="51">
        <v>2015</v>
      </c>
      <c r="E1" s="51">
        <v>2016</v>
      </c>
      <c r="F1" s="51">
        <v>2017</v>
      </c>
      <c r="G1" s="51">
        <v>2018</v>
      </c>
      <c r="H1" s="51">
        <v>2019</v>
      </c>
      <c r="I1" s="51">
        <v>2020</v>
      </c>
      <c r="J1" s="48" t="s">
        <v>10</v>
      </c>
      <c r="K1" s="57" t="s">
        <v>11</v>
      </c>
      <c r="L1" s="57" t="s">
        <v>12</v>
      </c>
      <c r="M1" s="57" t="s">
        <v>13</v>
      </c>
    </row>
    <row r="2" spans="1:13" x14ac:dyDescent="0.25">
      <c r="A2" s="52" t="s">
        <v>14</v>
      </c>
      <c r="B2" s="53">
        <v>28834493266514.199</v>
      </c>
      <c r="C2" s="53">
        <v>37154794855063</v>
      </c>
      <c r="D2" s="53">
        <v>43635145432512.047</v>
      </c>
      <c r="E2" s="47">
        <v>56364048851219.828</v>
      </c>
      <c r="F2" s="54">
        <v>60072695798913</v>
      </c>
      <c r="G2" s="54">
        <v>63376706413990</v>
      </c>
      <c r="H2" s="47">
        <v>71936878995644</v>
      </c>
      <c r="I2" s="47">
        <v>74926916919322</v>
      </c>
      <c r="J2" s="49">
        <v>6151857737922.3828</v>
      </c>
      <c r="K2" s="50">
        <v>9.3514566390754172E-2</v>
      </c>
      <c r="L2" s="46">
        <v>0.1140964273263696</v>
      </c>
      <c r="M2" s="50">
        <v>0.96507207302928288</v>
      </c>
    </row>
    <row r="3" spans="1:13" x14ac:dyDescent="0.25">
      <c r="A3" s="52" t="s">
        <v>15</v>
      </c>
      <c r="B3" s="53">
        <v>6722602708</v>
      </c>
      <c r="C3" s="53">
        <v>9123552544</v>
      </c>
      <c r="D3" s="53">
        <v>15448702699</v>
      </c>
      <c r="E3" s="47">
        <v>23120414053</v>
      </c>
      <c r="F3" s="54">
        <v>18421137014</v>
      </c>
      <c r="G3" s="54">
        <v>21579022427</v>
      </c>
      <c r="H3" s="56">
        <v>28772582821</v>
      </c>
      <c r="I3" s="56">
        <v>30266754334</v>
      </c>
      <c r="J3" s="49">
        <v>6373557541.7739983</v>
      </c>
      <c r="K3" s="50">
        <v>0.28454620066370295</v>
      </c>
      <c r="L3" s="46">
        <v>0.21896098069951031</v>
      </c>
      <c r="M3" s="50">
        <v>3.8599973389380173E-4</v>
      </c>
    </row>
    <row r="4" spans="1:13" x14ac:dyDescent="0.25">
      <c r="A4" s="52" t="s">
        <v>16</v>
      </c>
      <c r="B4" s="53">
        <v>16960000</v>
      </c>
      <c r="C4" s="53">
        <v>17220000</v>
      </c>
      <c r="D4" s="53">
        <v>45200000</v>
      </c>
      <c r="E4" s="47">
        <v>55000000</v>
      </c>
      <c r="F4" s="54">
        <v>66980000</v>
      </c>
      <c r="G4" s="54">
        <v>82360000</v>
      </c>
      <c r="H4" s="56">
        <v>59150000</v>
      </c>
      <c r="I4" s="56">
        <v>56600000</v>
      </c>
      <c r="J4" s="49">
        <v>-26339680</v>
      </c>
      <c r="K4" s="50">
        <v>-0.3081036213961732</v>
      </c>
      <c r="L4" s="46">
        <v>0.17806988337666696</v>
      </c>
      <c r="M4" s="50">
        <v>7.9352918720783944E-7</v>
      </c>
    </row>
    <row r="5" spans="1:13" x14ac:dyDescent="0.25">
      <c r="A5" s="52" t="s">
        <v>17</v>
      </c>
      <c r="B5" s="53">
        <v>4920091198</v>
      </c>
      <c r="C5" s="53">
        <v>4752844120</v>
      </c>
      <c r="D5" s="53">
        <v>4503701796</v>
      </c>
      <c r="E5" s="47">
        <v>3572724751</v>
      </c>
      <c r="F5" s="54">
        <v>2622867597</v>
      </c>
      <c r="G5" s="54">
        <v>2843942006</v>
      </c>
      <c r="H5" s="56">
        <v>8504786945</v>
      </c>
      <c r="I5" s="56">
        <v>10064697407</v>
      </c>
      <c r="J5" s="49">
        <v>5552775142.7719994</v>
      </c>
      <c r="K5" s="50">
        <v>1.8810138694503529</v>
      </c>
      <c r="L5" s="46">
        <v>4.8008048029029027E-2</v>
      </c>
      <c r="M5" s="50">
        <v>1.1409630890687564E-4</v>
      </c>
    </row>
    <row r="6" spans="1:13" x14ac:dyDescent="0.25">
      <c r="A6" s="52" t="s">
        <v>18</v>
      </c>
      <c r="B6" s="53">
        <v>20391088400</v>
      </c>
      <c r="C6" s="53">
        <v>29287536400</v>
      </c>
      <c r="D6" s="53">
        <v>26524330495</v>
      </c>
      <c r="E6" s="47">
        <v>23721650743</v>
      </c>
      <c r="F6" s="54">
        <v>19022079662</v>
      </c>
      <c r="G6" s="54">
        <v>36439753989</v>
      </c>
      <c r="H6" s="56">
        <v>34419922946</v>
      </c>
      <c r="I6" s="56">
        <v>37810835345</v>
      </c>
      <c r="J6" s="49">
        <v>-3404541694.5820007</v>
      </c>
      <c r="K6" s="50">
        <v>-9.0008985637545669E-2</v>
      </c>
      <c r="L6" s="46">
        <v>4.3865356410279333E-2</v>
      </c>
      <c r="M6" s="50">
        <v>4.6176185087228814E-4</v>
      </c>
    </row>
    <row r="7" spans="1:13" x14ac:dyDescent="0.25">
      <c r="A7" s="52" t="s">
        <v>33</v>
      </c>
      <c r="B7" s="53">
        <v>5343333874</v>
      </c>
      <c r="C7" s="53">
        <v>26477646713</v>
      </c>
      <c r="D7" s="53">
        <v>8504672682</v>
      </c>
      <c r="E7" s="47">
        <v>25699655080</v>
      </c>
      <c r="F7" s="54">
        <v>29699836320</v>
      </c>
      <c r="G7" s="54">
        <v>28137779985</v>
      </c>
      <c r="H7" s="56">
        <v>71073687111</v>
      </c>
      <c r="I7" s="56">
        <v>64713763967</v>
      </c>
      <c r="J7" s="49">
        <v>41866671486.57</v>
      </c>
      <c r="K7" s="50">
        <v>1.4334457181428326</v>
      </c>
      <c r="L7" s="46">
        <v>0.47253511226416745</v>
      </c>
      <c r="M7" s="50">
        <v>9.5349188782850591E-4</v>
      </c>
    </row>
    <row r="8" spans="1:13" x14ac:dyDescent="0.25">
      <c r="A8" s="52" t="s">
        <v>20</v>
      </c>
      <c r="B8" s="53">
        <v>26200000</v>
      </c>
      <c r="C8" s="53">
        <v>46462000</v>
      </c>
      <c r="D8" s="53">
        <v>45362000</v>
      </c>
      <c r="E8" s="47">
        <v>34862000</v>
      </c>
      <c r="F8" s="54">
        <v>32441030</v>
      </c>
      <c r="G8" s="54">
        <v>33953030</v>
      </c>
      <c r="H8" s="56">
        <v>131181088</v>
      </c>
      <c r="I8" s="56">
        <v>73212000</v>
      </c>
      <c r="J8" s="49">
        <v>95937842.859999999</v>
      </c>
      <c r="K8" s="50">
        <v>2.7221625726829988</v>
      </c>
      <c r="L8" s="46">
        <v>0.25125135184739622</v>
      </c>
      <c r="M8" s="50">
        <v>1.7598651248973806E-6</v>
      </c>
    </row>
    <row r="9" spans="1:13" x14ac:dyDescent="0.25">
      <c r="A9" s="52" t="s">
        <v>21</v>
      </c>
      <c r="B9" s="53">
        <v>444088174</v>
      </c>
      <c r="C9" s="53">
        <v>849059040</v>
      </c>
      <c r="D9" s="53">
        <v>1262128764</v>
      </c>
      <c r="E9" s="47">
        <v>3701526856</v>
      </c>
      <c r="F9" s="54">
        <v>5285432290</v>
      </c>
      <c r="G9" s="54">
        <v>10650360309</v>
      </c>
      <c r="H9" s="56">
        <v>1249670548</v>
      </c>
      <c r="I9" s="56">
        <v>2611667035</v>
      </c>
      <c r="J9" s="49">
        <v>-9805403452.7420006</v>
      </c>
      <c r="K9" s="50">
        <v>-0.88695954926071741</v>
      </c>
      <c r="L9" s="46">
        <v>0.13667757277839998</v>
      </c>
      <c r="M9" s="50">
        <v>1.6765005143398399E-5</v>
      </c>
    </row>
    <row r="10" spans="1:13" x14ac:dyDescent="0.25">
      <c r="A10" s="52" t="s">
        <v>22</v>
      </c>
      <c r="B10" s="53">
        <v>1388497548</v>
      </c>
      <c r="C10" s="53">
        <v>1498000069</v>
      </c>
      <c r="D10" s="53">
        <v>2004575456</v>
      </c>
      <c r="E10" s="47">
        <v>1887883021</v>
      </c>
      <c r="F10" s="54">
        <v>4159045466</v>
      </c>
      <c r="G10" s="54">
        <v>4395335581</v>
      </c>
      <c r="H10" s="56">
        <v>5068311217</v>
      </c>
      <c r="I10" s="56">
        <v>4541416136</v>
      </c>
      <c r="J10" s="49">
        <v>505952883.92199993</v>
      </c>
      <c r="K10" s="50">
        <v>0.11089722616782227</v>
      </c>
      <c r="L10" s="46">
        <v>0.18705068528601476</v>
      </c>
      <c r="M10" s="50">
        <v>6.7994131539178109E-5</v>
      </c>
    </row>
    <row r="11" spans="1:13" x14ac:dyDescent="0.25">
      <c r="A11" s="52" t="s">
        <v>35</v>
      </c>
      <c r="B11" s="53">
        <v>14900000</v>
      </c>
      <c r="C11" s="53">
        <v>18900000</v>
      </c>
      <c r="D11" s="53">
        <v>33150000</v>
      </c>
      <c r="E11" s="47">
        <v>29590000</v>
      </c>
      <c r="F11" s="54">
        <v>55690000</v>
      </c>
      <c r="G11" s="54">
        <v>36510000</v>
      </c>
      <c r="H11" s="56">
        <v>36190000</v>
      </c>
      <c r="I11" s="56">
        <v>165762000</v>
      </c>
      <c r="J11" s="49">
        <v>-1707380</v>
      </c>
      <c r="K11" s="50">
        <v>-4.5052718683982862E-2</v>
      </c>
      <c r="L11" s="46">
        <v>0.1091321373972538</v>
      </c>
      <c r="M11" s="50">
        <v>4.8550839027982601E-7</v>
      </c>
    </row>
    <row r="12" spans="1:13" x14ac:dyDescent="0.25">
      <c r="A12" s="52" t="s">
        <v>36</v>
      </c>
      <c r="B12" s="53">
        <v>110065000</v>
      </c>
      <c r="C12" s="53">
        <v>275209801</v>
      </c>
      <c r="D12" s="53">
        <v>163068968</v>
      </c>
      <c r="E12" s="47">
        <v>159887133</v>
      </c>
      <c r="F12" s="54">
        <v>185814316</v>
      </c>
      <c r="G12" s="54">
        <v>247082736</v>
      </c>
      <c r="H12" s="56">
        <v>264726796</v>
      </c>
      <c r="I12" s="56">
        <v>295888842</v>
      </c>
      <c r="J12" s="49">
        <v>8254916.0320000052</v>
      </c>
      <c r="K12" s="50">
        <v>3.2186437098016274E-2</v>
      </c>
      <c r="L12" s="46">
        <v>0.10732306903635558</v>
      </c>
      <c r="M12" s="50">
        <v>3.5514529038379631E-6</v>
      </c>
    </row>
    <row r="13" spans="1:13" x14ac:dyDescent="0.25">
      <c r="A13" s="52" t="s">
        <v>25</v>
      </c>
      <c r="B13" s="53">
        <v>709890685</v>
      </c>
      <c r="C13" s="53">
        <v>900831900</v>
      </c>
      <c r="D13" s="53">
        <v>891612300</v>
      </c>
      <c r="E13" s="47">
        <v>2763897100</v>
      </c>
      <c r="F13" s="54">
        <v>3202620100</v>
      </c>
      <c r="G13" s="54">
        <v>3384415121</v>
      </c>
      <c r="H13" s="56">
        <v>3153786021</v>
      </c>
      <c r="I13" s="56">
        <v>5082500574</v>
      </c>
      <c r="J13" s="49">
        <v>-359236874.59800005</v>
      </c>
      <c r="K13" s="50">
        <v>-0.10225862036030064</v>
      </c>
      <c r="L13" s="46">
        <v>0.22656253328480758</v>
      </c>
      <c r="M13" s="50">
        <v>4.2309742313974237E-5</v>
      </c>
    </row>
    <row r="14" spans="1:13" x14ac:dyDescent="0.25">
      <c r="A14" s="52" t="s">
        <v>26</v>
      </c>
      <c r="B14" s="53">
        <v>3851476147</v>
      </c>
      <c r="C14" s="53">
        <v>4486001667</v>
      </c>
      <c r="D14" s="53">
        <v>5561640462</v>
      </c>
      <c r="E14" s="47">
        <v>3695846108</v>
      </c>
      <c r="F14" s="54">
        <v>3762198521</v>
      </c>
      <c r="G14" s="54">
        <v>5470385673</v>
      </c>
      <c r="H14" s="56">
        <v>10058342933</v>
      </c>
      <c r="I14" s="56">
        <v>5712650085</v>
      </c>
      <c r="J14" s="49">
        <v>4380082604.4259996</v>
      </c>
      <c r="K14" s="50">
        <v>0.77137756125492474</v>
      </c>
      <c r="L14" s="46">
        <v>0.12261999839761861</v>
      </c>
      <c r="M14" s="50">
        <v>1.3493810130652925E-4</v>
      </c>
    </row>
    <row r="15" spans="1:13" x14ac:dyDescent="0.25">
      <c r="A15" s="52" t="s">
        <v>27</v>
      </c>
      <c r="B15" s="53">
        <v>74850000</v>
      </c>
      <c r="C15" s="53">
        <v>153482000</v>
      </c>
      <c r="D15" s="53">
        <v>98150000</v>
      </c>
      <c r="E15" s="47">
        <v>128900000</v>
      </c>
      <c r="F15" s="54">
        <v>3578251698</v>
      </c>
      <c r="G15" s="54">
        <v>3242618987</v>
      </c>
      <c r="H15" s="56">
        <v>4094184784</v>
      </c>
      <c r="I15" s="56">
        <v>4706836925</v>
      </c>
      <c r="J15" s="49">
        <v>728346275.49399996</v>
      </c>
      <c r="K15" s="50">
        <v>0.21639370803244273</v>
      </c>
      <c r="L15" s="46">
        <v>0.86385522729174924</v>
      </c>
      <c r="M15" s="50">
        <v>5.4925699474661433E-5</v>
      </c>
    </row>
    <row r="16" spans="1:13" x14ac:dyDescent="0.25">
      <c r="A16" s="52" t="s">
        <v>28</v>
      </c>
      <c r="B16" s="53">
        <v>2222952317</v>
      </c>
      <c r="C16" s="53">
        <v>2743108918</v>
      </c>
      <c r="D16" s="53">
        <v>2183870823</v>
      </c>
      <c r="E16" s="47">
        <v>1422657513</v>
      </c>
      <c r="F16" s="54">
        <v>1320873924</v>
      </c>
      <c r="G16" s="54">
        <v>18856174829</v>
      </c>
      <c r="H16" s="56">
        <v>636268954</v>
      </c>
      <c r="I16" s="56">
        <v>4781832823</v>
      </c>
      <c r="J16" s="49">
        <v>-18936440518.501999</v>
      </c>
      <c r="K16" s="50">
        <v>-0.967492035024895</v>
      </c>
      <c r="L16" s="46">
        <v>-0.22339293975911823</v>
      </c>
      <c r="M16" s="50">
        <v>8.5358915623533758E-6</v>
      </c>
    </row>
    <row r="17" spans="1:13" x14ac:dyDescent="0.25">
      <c r="A17" s="52" t="s">
        <v>29</v>
      </c>
      <c r="B17" s="53">
        <v>42250000</v>
      </c>
      <c r="C17" s="53">
        <v>80250000</v>
      </c>
      <c r="D17" s="53">
        <v>130110000</v>
      </c>
      <c r="E17" s="47">
        <v>106428910</v>
      </c>
      <c r="F17" s="54">
        <v>2537565997</v>
      </c>
      <c r="G17" s="54">
        <v>86812604</v>
      </c>
      <c r="H17" s="56">
        <v>89690000</v>
      </c>
      <c r="I17" s="56">
        <v>83010000</v>
      </c>
      <c r="J17" s="49">
        <v>-421482.95200000703</v>
      </c>
      <c r="K17" s="50">
        <v>-4.6773500800616485E-3</v>
      </c>
      <c r="L17" s="46">
        <v>8.451556302502361E-2</v>
      </c>
      <c r="M17" s="50">
        <v>1.2032397768498922E-6</v>
      </c>
    </row>
    <row r="18" spans="1:13" x14ac:dyDescent="0.25">
      <c r="A18" s="52" t="s">
        <v>30</v>
      </c>
      <c r="B18" s="53">
        <v>718764364476</v>
      </c>
      <c r="C18" s="53">
        <v>826876891134</v>
      </c>
      <c r="D18" s="53">
        <v>1238246483959</v>
      </c>
      <c r="E18" s="47">
        <v>1749118047912</v>
      </c>
      <c r="F18" s="54">
        <v>1753145699374</v>
      </c>
      <c r="G18" s="54">
        <v>1914649626499</v>
      </c>
      <c r="H18" s="56">
        <v>2300673104564</v>
      </c>
      <c r="I18" s="56">
        <v>2315261449615</v>
      </c>
      <c r="J18" s="49">
        <v>313266792258.03809</v>
      </c>
      <c r="K18" s="50">
        <v>0.15762594207248881</v>
      </c>
      <c r="L18" s="46">
        <v>0.16134423004194742</v>
      </c>
      <c r="M18" s="50">
        <v>3.0864771913704268E-2</v>
      </c>
    </row>
    <row r="19" spans="1:13" x14ac:dyDescent="0.25">
      <c r="A19" s="52" t="s">
        <v>31</v>
      </c>
      <c r="B19" s="53">
        <v>23782934647</v>
      </c>
      <c r="C19" s="53">
        <v>54138046070</v>
      </c>
      <c r="D19" s="53">
        <v>89148205518</v>
      </c>
      <c r="E19" s="47">
        <v>88118901942</v>
      </c>
      <c r="F19" s="54">
        <v>99980329491</v>
      </c>
      <c r="G19" s="54">
        <v>112147024439</v>
      </c>
      <c r="H19" s="56">
        <v>134858107960</v>
      </c>
      <c r="I19" s="56">
        <v>192720321287</v>
      </c>
      <c r="J19" s="49">
        <v>18449496592.317993</v>
      </c>
      <c r="K19" s="50">
        <v>0.15848910467666699</v>
      </c>
      <c r="L19" s="46">
        <v>0.27747234378248375</v>
      </c>
      <c r="M19" s="50">
        <v>1.8091943330158218E-3</v>
      </c>
    </row>
    <row r="20" spans="1:13" x14ac:dyDescent="0.25">
      <c r="A20" s="52" t="s">
        <v>37</v>
      </c>
      <c r="B20" s="53">
        <v>443715816</v>
      </c>
      <c r="C20" s="53">
        <v>365298662</v>
      </c>
      <c r="D20" s="53">
        <v>456561671</v>
      </c>
      <c r="E20" s="47">
        <v>554512660</v>
      </c>
      <c r="F20" s="54">
        <v>643103269</v>
      </c>
      <c r="G20" s="54">
        <v>478155875</v>
      </c>
      <c r="H20" s="56">
        <v>398700000</v>
      </c>
      <c r="I20" s="56">
        <v>769068491</v>
      </c>
      <c r="J20" s="49">
        <v>-97625798.25</v>
      </c>
      <c r="K20" s="50">
        <v>-0.19669700546338664</v>
      </c>
      <c r="L20" s="46">
        <v>-6.0262715763275243E-2</v>
      </c>
      <c r="M20" s="50">
        <v>5.3487757724389784E-6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25F-33B7-43F4-8C61-A6974AD691E3}">
  <dimension ref="A1:T9"/>
  <sheetViews>
    <sheetView workbookViewId="0">
      <selection activeCell="A2" sqref="A2"/>
    </sheetView>
  </sheetViews>
  <sheetFormatPr baseColWidth="10" defaultRowHeight="15" x14ac:dyDescent="0.25"/>
  <sheetData>
    <row r="1" spans="1:20" ht="15.75" x14ac:dyDescent="0.25">
      <c r="A1" s="51" t="s">
        <v>0</v>
      </c>
      <c r="B1" s="52" t="s">
        <v>14</v>
      </c>
      <c r="C1" s="52" t="s">
        <v>15</v>
      </c>
      <c r="D1" s="52" t="s">
        <v>16</v>
      </c>
      <c r="E1" s="52" t="s">
        <v>17</v>
      </c>
      <c r="F1" s="52" t="s">
        <v>18</v>
      </c>
      <c r="G1" s="52" t="s">
        <v>33</v>
      </c>
      <c r="H1" s="52" t="s">
        <v>20</v>
      </c>
      <c r="I1" s="52" t="s">
        <v>21</v>
      </c>
      <c r="J1" s="52" t="s">
        <v>22</v>
      </c>
      <c r="K1" s="52" t="s">
        <v>35</v>
      </c>
      <c r="L1" s="52" t="s">
        <v>36</v>
      </c>
      <c r="M1" s="52" t="s">
        <v>25</v>
      </c>
      <c r="N1" s="52" t="s">
        <v>26</v>
      </c>
      <c r="O1" s="52" t="s">
        <v>27</v>
      </c>
      <c r="P1" s="52" t="s">
        <v>28</v>
      </c>
      <c r="Q1" s="52" t="s">
        <v>29</v>
      </c>
      <c r="R1" s="52" t="s">
        <v>30</v>
      </c>
      <c r="S1" s="52" t="s">
        <v>31</v>
      </c>
      <c r="T1" s="52" t="s">
        <v>37</v>
      </c>
    </row>
    <row r="2" spans="1:20" ht="15.75" x14ac:dyDescent="0.25">
      <c r="A2" s="51">
        <v>2013</v>
      </c>
      <c r="B2" s="53">
        <v>28834493266514.199</v>
      </c>
      <c r="C2" s="53">
        <v>6722602708</v>
      </c>
      <c r="D2" s="53">
        <v>16960000</v>
      </c>
      <c r="E2" s="53">
        <v>4920091198</v>
      </c>
      <c r="F2" s="53">
        <v>20391088400</v>
      </c>
      <c r="G2" s="53">
        <v>5343333874</v>
      </c>
      <c r="H2" s="53">
        <v>26200000</v>
      </c>
      <c r="I2" s="53">
        <v>444088174</v>
      </c>
      <c r="J2" s="53">
        <v>1388497548</v>
      </c>
      <c r="K2" s="53">
        <v>14900000</v>
      </c>
      <c r="L2" s="53">
        <v>110065000</v>
      </c>
      <c r="M2" s="53">
        <v>709890685</v>
      </c>
      <c r="N2" s="53">
        <v>3851476147</v>
      </c>
      <c r="O2" s="53">
        <v>74850000</v>
      </c>
      <c r="P2" s="53">
        <v>2222952317</v>
      </c>
      <c r="Q2" s="53">
        <v>42250000</v>
      </c>
      <c r="R2" s="53">
        <v>718764364476</v>
      </c>
      <c r="S2" s="53">
        <v>23782934647</v>
      </c>
      <c r="T2" s="53">
        <v>443715816</v>
      </c>
    </row>
    <row r="3" spans="1:20" ht="15.75" x14ac:dyDescent="0.25">
      <c r="A3" s="51">
        <v>2014</v>
      </c>
      <c r="B3" s="53">
        <v>37154794855063</v>
      </c>
      <c r="C3" s="53">
        <v>9123552544</v>
      </c>
      <c r="D3" s="53">
        <v>17220000</v>
      </c>
      <c r="E3" s="53">
        <v>4752844120</v>
      </c>
      <c r="F3" s="53">
        <v>29287536400</v>
      </c>
      <c r="G3" s="53">
        <v>26477646713</v>
      </c>
      <c r="H3" s="53">
        <v>46462000</v>
      </c>
      <c r="I3" s="53">
        <v>849059040</v>
      </c>
      <c r="J3" s="53">
        <v>1498000069</v>
      </c>
      <c r="K3" s="53">
        <v>18900000</v>
      </c>
      <c r="L3" s="53">
        <v>275209801</v>
      </c>
      <c r="M3" s="53">
        <v>900831900</v>
      </c>
      <c r="N3" s="53">
        <v>4486001667</v>
      </c>
      <c r="O3" s="53">
        <v>153482000</v>
      </c>
      <c r="P3" s="53">
        <v>2743108918</v>
      </c>
      <c r="Q3" s="53">
        <v>80250000</v>
      </c>
      <c r="R3" s="53">
        <v>826876891134</v>
      </c>
      <c r="S3" s="53">
        <v>54138046070</v>
      </c>
      <c r="T3" s="53">
        <v>365298662</v>
      </c>
    </row>
    <row r="4" spans="1:20" ht="15.75" x14ac:dyDescent="0.25">
      <c r="A4" s="51">
        <v>2015</v>
      </c>
      <c r="B4" s="53">
        <v>43635145432512.047</v>
      </c>
      <c r="C4" s="53">
        <v>15448702699</v>
      </c>
      <c r="D4" s="53">
        <v>45200000</v>
      </c>
      <c r="E4" s="53">
        <v>4503701796</v>
      </c>
      <c r="F4" s="53">
        <v>26524330495</v>
      </c>
      <c r="G4" s="53">
        <v>8504672682</v>
      </c>
      <c r="H4" s="53">
        <v>45362000</v>
      </c>
      <c r="I4" s="53">
        <v>1262128764</v>
      </c>
      <c r="J4" s="53">
        <v>2004575456</v>
      </c>
      <c r="K4" s="53">
        <v>33150000</v>
      </c>
      <c r="L4" s="53">
        <v>163068968</v>
      </c>
      <c r="M4" s="53">
        <v>891612300</v>
      </c>
      <c r="N4" s="53">
        <v>5561640462</v>
      </c>
      <c r="O4" s="53">
        <v>98150000</v>
      </c>
      <c r="P4" s="53">
        <v>2183870823</v>
      </c>
      <c r="Q4" s="53">
        <v>130110000</v>
      </c>
      <c r="R4" s="53">
        <v>1238246483959</v>
      </c>
      <c r="S4" s="53">
        <v>89148205518</v>
      </c>
      <c r="T4" s="53">
        <v>456561671</v>
      </c>
    </row>
    <row r="5" spans="1:20" ht="15.75" x14ac:dyDescent="0.25">
      <c r="A5" s="51">
        <v>2016</v>
      </c>
      <c r="B5" s="47">
        <v>56364048851219.828</v>
      </c>
      <c r="C5" s="47">
        <v>23120414053</v>
      </c>
      <c r="D5" s="47">
        <v>55000000</v>
      </c>
      <c r="E5" s="47">
        <v>3572724751</v>
      </c>
      <c r="F5" s="47">
        <v>23721650743</v>
      </c>
      <c r="G5" s="47">
        <v>25699655080</v>
      </c>
      <c r="H5" s="47">
        <v>34862000</v>
      </c>
      <c r="I5" s="47">
        <v>3701526856</v>
      </c>
      <c r="J5" s="47">
        <v>1887883021</v>
      </c>
      <c r="K5" s="47">
        <v>29590000</v>
      </c>
      <c r="L5" s="47">
        <v>159887133</v>
      </c>
      <c r="M5" s="47">
        <v>2763897100</v>
      </c>
      <c r="N5" s="47">
        <v>3695846108</v>
      </c>
      <c r="O5" s="47">
        <v>128900000</v>
      </c>
      <c r="P5" s="47">
        <v>1422657513</v>
      </c>
      <c r="Q5" s="47">
        <v>106428910</v>
      </c>
      <c r="R5" s="47">
        <v>1749118047912</v>
      </c>
      <c r="S5" s="47">
        <v>88118901942</v>
      </c>
      <c r="T5" s="47">
        <v>554512660</v>
      </c>
    </row>
    <row r="6" spans="1:20" ht="15.75" x14ac:dyDescent="0.25">
      <c r="A6" s="51">
        <v>2017</v>
      </c>
      <c r="B6" s="54">
        <v>60072695798913</v>
      </c>
      <c r="C6" s="54">
        <v>18421137014</v>
      </c>
      <c r="D6" s="54">
        <v>66980000</v>
      </c>
      <c r="E6" s="54">
        <v>2622867597</v>
      </c>
      <c r="F6" s="54">
        <v>19022079662</v>
      </c>
      <c r="G6" s="54">
        <v>29699836320</v>
      </c>
      <c r="H6" s="54">
        <v>32441030</v>
      </c>
      <c r="I6" s="54">
        <v>5285432290</v>
      </c>
      <c r="J6" s="54">
        <v>4159045466</v>
      </c>
      <c r="K6" s="54">
        <v>55690000</v>
      </c>
      <c r="L6" s="54">
        <v>185814316</v>
      </c>
      <c r="M6" s="54">
        <v>3202620100</v>
      </c>
      <c r="N6" s="54">
        <v>3762198521</v>
      </c>
      <c r="O6" s="54">
        <v>3578251698</v>
      </c>
      <c r="P6" s="54">
        <v>1320873924</v>
      </c>
      <c r="Q6" s="54">
        <v>2537565997</v>
      </c>
      <c r="R6" s="54">
        <v>1753145699374</v>
      </c>
      <c r="S6" s="54">
        <v>99980329491</v>
      </c>
      <c r="T6" s="54">
        <v>643103269</v>
      </c>
    </row>
    <row r="7" spans="1:20" ht="15.75" x14ac:dyDescent="0.25">
      <c r="A7" s="51">
        <v>2018</v>
      </c>
      <c r="B7" s="54">
        <v>63376706413990</v>
      </c>
      <c r="C7" s="54">
        <v>21579022427</v>
      </c>
      <c r="D7" s="54">
        <v>82360000</v>
      </c>
      <c r="E7" s="54">
        <v>2843942006</v>
      </c>
      <c r="F7" s="54">
        <v>36439753989</v>
      </c>
      <c r="G7" s="54">
        <v>28137779985</v>
      </c>
      <c r="H7" s="54">
        <v>33953030</v>
      </c>
      <c r="I7" s="54">
        <v>10650360309</v>
      </c>
      <c r="J7" s="54">
        <v>4395335581</v>
      </c>
      <c r="K7" s="54">
        <v>36510000</v>
      </c>
      <c r="L7" s="54">
        <v>247082736</v>
      </c>
      <c r="M7" s="54">
        <v>3384415121</v>
      </c>
      <c r="N7" s="54">
        <v>5470385673</v>
      </c>
      <c r="O7" s="54">
        <v>3242618987</v>
      </c>
      <c r="P7" s="54">
        <v>18856174829</v>
      </c>
      <c r="Q7" s="54">
        <v>86812604</v>
      </c>
      <c r="R7" s="54">
        <v>1914649626499</v>
      </c>
      <c r="S7" s="54">
        <v>112147024439</v>
      </c>
      <c r="T7" s="54">
        <v>478155875</v>
      </c>
    </row>
    <row r="8" spans="1:20" ht="15.75" x14ac:dyDescent="0.25">
      <c r="A8" s="51">
        <v>2019</v>
      </c>
      <c r="B8" s="47">
        <v>71936878995644</v>
      </c>
      <c r="C8" s="56">
        <v>28772582821</v>
      </c>
      <c r="D8" s="56">
        <v>59150000</v>
      </c>
      <c r="E8" s="56">
        <v>8504786945</v>
      </c>
      <c r="F8" s="56">
        <v>34419922946</v>
      </c>
      <c r="G8" s="56">
        <v>71073687111</v>
      </c>
      <c r="H8" s="56">
        <v>131181088</v>
      </c>
      <c r="I8" s="56">
        <v>1249670548</v>
      </c>
      <c r="J8" s="56">
        <v>5068311217</v>
      </c>
      <c r="K8" s="56">
        <v>36190000</v>
      </c>
      <c r="L8" s="56">
        <v>264726796</v>
      </c>
      <c r="M8" s="56">
        <v>3153786021</v>
      </c>
      <c r="N8" s="56">
        <v>10058342933</v>
      </c>
      <c r="O8" s="56">
        <v>4094184784</v>
      </c>
      <c r="P8" s="56">
        <v>636268954</v>
      </c>
      <c r="Q8" s="56">
        <v>89690000</v>
      </c>
      <c r="R8" s="56">
        <v>2300673104564</v>
      </c>
      <c r="S8" s="56">
        <v>134858107960</v>
      </c>
      <c r="T8" s="56">
        <v>398700000</v>
      </c>
    </row>
    <row r="9" spans="1:20" ht="15.75" x14ac:dyDescent="0.25">
      <c r="A9" s="51">
        <v>2020</v>
      </c>
      <c r="B9" s="47">
        <v>74926916919322</v>
      </c>
      <c r="C9" s="56">
        <v>30266754334</v>
      </c>
      <c r="D9" s="56">
        <v>56600000</v>
      </c>
      <c r="E9" s="56">
        <v>10064697407</v>
      </c>
      <c r="F9" s="56">
        <v>37810835345</v>
      </c>
      <c r="G9" s="56">
        <v>64713763967</v>
      </c>
      <c r="H9" s="56">
        <v>73212000</v>
      </c>
      <c r="I9" s="56">
        <v>2611667035</v>
      </c>
      <c r="J9" s="56">
        <v>4541416136</v>
      </c>
      <c r="K9" s="56">
        <v>165762000</v>
      </c>
      <c r="L9" s="56">
        <v>295888842</v>
      </c>
      <c r="M9" s="56">
        <v>5082500574</v>
      </c>
      <c r="N9" s="56">
        <v>5712650085</v>
      </c>
      <c r="O9" s="56">
        <v>4706836925</v>
      </c>
      <c r="P9" s="56">
        <v>4781832823</v>
      </c>
      <c r="Q9" s="56">
        <v>83010000</v>
      </c>
      <c r="R9" s="56">
        <v>2315261449615</v>
      </c>
      <c r="S9" s="56">
        <v>192720321287</v>
      </c>
      <c r="T9" s="56">
        <v>769068491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0CD-437A-468D-9F30-AF1C76384BE5}">
  <dimension ref="A1:H20"/>
  <sheetViews>
    <sheetView workbookViewId="0">
      <selection sqref="A1:H20"/>
    </sheetView>
  </sheetViews>
  <sheetFormatPr baseColWidth="10" defaultRowHeight="15" x14ac:dyDescent="0.25"/>
  <cols>
    <col min="1" max="1" width="11.42578125" style="45"/>
  </cols>
  <sheetData>
    <row r="1" spans="1:8" ht="15.75" x14ac:dyDescent="0.25">
      <c r="A1" s="51" t="s">
        <v>9</v>
      </c>
      <c r="B1" s="51">
        <v>2013</v>
      </c>
      <c r="C1" s="51">
        <v>2014</v>
      </c>
      <c r="D1" s="51">
        <v>2015</v>
      </c>
      <c r="E1" s="51">
        <v>2016</v>
      </c>
      <c r="F1" s="51">
        <v>2017</v>
      </c>
      <c r="G1" s="51">
        <v>2018</v>
      </c>
      <c r="H1" s="51">
        <v>2019</v>
      </c>
    </row>
    <row r="2" spans="1:8" x14ac:dyDescent="0.25">
      <c r="A2" s="52" t="s">
        <v>14</v>
      </c>
      <c r="B2" s="47">
        <v>37619663160685.945</v>
      </c>
      <c r="C2" s="55">
        <v>46764492614957.43</v>
      </c>
      <c r="D2" s="55">
        <v>51440409947697.336</v>
      </c>
      <c r="E2" s="55">
        <v>62835230058603.992</v>
      </c>
      <c r="F2" s="55">
        <v>64337039041757.836</v>
      </c>
      <c r="G2" s="55">
        <v>65785021257721.617</v>
      </c>
      <c r="H2" s="47">
        <v>71936878995644</v>
      </c>
    </row>
    <row r="3" spans="1:8" x14ac:dyDescent="0.25">
      <c r="A3" s="52" t="s">
        <v>15</v>
      </c>
      <c r="B3" s="47">
        <v>8770816504.4042225</v>
      </c>
      <c r="C3" s="55">
        <v>11483263660.327393</v>
      </c>
      <c r="D3" s="55">
        <v>18212099263.557068</v>
      </c>
      <c r="E3" s="55">
        <v>25774878946.422512</v>
      </c>
      <c r="F3" s="55">
        <v>19728786855.687164</v>
      </c>
      <c r="G3" s="55">
        <v>22399025279.226002</v>
      </c>
      <c r="H3" s="56">
        <v>28772582821</v>
      </c>
    </row>
    <row r="4" spans="1:8" x14ac:dyDescent="0.25">
      <c r="A4" s="52" t="s">
        <v>16</v>
      </c>
      <c r="B4" s="47">
        <v>22127300.150829561</v>
      </c>
      <c r="C4" s="55">
        <v>21673772.280829392</v>
      </c>
      <c r="D4" s="55">
        <v>53285178.875638843</v>
      </c>
      <c r="E4" s="55">
        <v>61314574.159596175</v>
      </c>
      <c r="F4" s="55">
        <v>71734667.767230704</v>
      </c>
      <c r="G4" s="55">
        <v>85489680</v>
      </c>
      <c r="H4" s="56">
        <v>59150000</v>
      </c>
    </row>
    <row r="5" spans="1:8" x14ac:dyDescent="0.25">
      <c r="A5" s="52" t="s">
        <v>17</v>
      </c>
      <c r="B5" s="47">
        <v>6419123508.7028656</v>
      </c>
      <c r="C5" s="55">
        <v>5982117371.8443069</v>
      </c>
      <c r="D5" s="55">
        <v>5309304331.9114141</v>
      </c>
      <c r="E5" s="55">
        <v>3982910849.036623</v>
      </c>
      <c r="F5" s="55">
        <v>2809055474.2942634</v>
      </c>
      <c r="G5" s="55">
        <v>2952011802.2280002</v>
      </c>
      <c r="H5" s="56">
        <v>8504786945</v>
      </c>
    </row>
    <row r="6" spans="1:8" x14ac:dyDescent="0.25">
      <c r="A6" s="52" t="s">
        <v>18</v>
      </c>
      <c r="B6" s="47">
        <v>26603757867.269985</v>
      </c>
      <c r="C6" s="55">
        <v>36862450325.209167</v>
      </c>
      <c r="D6" s="55">
        <v>31268887057.137989</v>
      </c>
      <c r="E6" s="55">
        <v>26445143884.903877</v>
      </c>
      <c r="F6" s="55">
        <v>20372388247.1688</v>
      </c>
      <c r="G6" s="55">
        <v>37824464640.582001</v>
      </c>
      <c r="H6" s="56">
        <v>34419922946</v>
      </c>
    </row>
    <row r="7" spans="1:8" x14ac:dyDescent="0.25">
      <c r="A7" s="52" t="s">
        <v>33</v>
      </c>
      <c r="B7" s="47">
        <v>6971317950.2413273</v>
      </c>
      <c r="C7" s="55">
        <v>33325812159.68716</v>
      </c>
      <c r="D7" s="55">
        <v>10025951441.131176</v>
      </c>
      <c r="E7" s="55">
        <v>28650243768.703682</v>
      </c>
      <c r="F7" s="55">
        <v>31808120202.393726</v>
      </c>
      <c r="G7" s="55">
        <v>29207015624.43</v>
      </c>
      <c r="H7" s="56">
        <v>71073687111</v>
      </c>
    </row>
    <row r="8" spans="1:8" x14ac:dyDescent="0.25">
      <c r="A8" s="52" t="s">
        <v>20</v>
      </c>
      <c r="B8" s="47">
        <v>34182503.770739064</v>
      </c>
      <c r="C8" s="55">
        <v>58478908.69407057</v>
      </c>
      <c r="D8" s="55">
        <v>53476156.729131177</v>
      </c>
      <c r="E8" s="55">
        <v>38864521.533669852</v>
      </c>
      <c r="F8" s="55">
        <v>34743901.300041273</v>
      </c>
      <c r="G8" s="55">
        <v>35243245.140000001</v>
      </c>
      <c r="H8" s="56">
        <v>131181088</v>
      </c>
    </row>
    <row r="9" spans="1:8" x14ac:dyDescent="0.25">
      <c r="A9" s="52" t="s">
        <v>21</v>
      </c>
      <c r="B9" s="47">
        <v>579391056.57616889</v>
      </c>
      <c r="C9" s="55">
        <v>1068659250.0545653</v>
      </c>
      <c r="D9" s="55">
        <v>1487892852.9608178</v>
      </c>
      <c r="E9" s="55">
        <v>4126500780.2899795</v>
      </c>
      <c r="F9" s="55">
        <v>5660625997.7507219</v>
      </c>
      <c r="G9" s="55">
        <v>11055074000.742001</v>
      </c>
      <c r="H9" s="56">
        <v>1249670548</v>
      </c>
    </row>
    <row r="10" spans="1:8" x14ac:dyDescent="0.25">
      <c r="A10" s="52" t="s">
        <v>22</v>
      </c>
      <c r="B10" s="47">
        <v>1811539033.2126696</v>
      </c>
      <c r="C10" s="55">
        <v>1885442065.7475445</v>
      </c>
      <c r="D10" s="55">
        <v>2363145171.2981262</v>
      </c>
      <c r="E10" s="55">
        <v>2104631699.922672</v>
      </c>
      <c r="F10" s="55">
        <v>4454281050.0495253</v>
      </c>
      <c r="G10" s="55">
        <v>4562358333.0780001</v>
      </c>
      <c r="H10" s="56">
        <v>5068311217</v>
      </c>
    </row>
    <row r="11" spans="1:8" x14ac:dyDescent="0.25">
      <c r="A11" s="52" t="s">
        <v>35</v>
      </c>
      <c r="B11" s="47">
        <v>19439668.174962293</v>
      </c>
      <c r="C11" s="55">
        <v>23788286.649690796</v>
      </c>
      <c r="D11" s="55">
        <v>39079727.427597955</v>
      </c>
      <c r="E11" s="55">
        <v>32987240.897862744</v>
      </c>
      <c r="F11" s="55">
        <v>59643231.531159721</v>
      </c>
      <c r="G11" s="55">
        <v>37897380</v>
      </c>
      <c r="H11" s="56">
        <v>36190000</v>
      </c>
    </row>
    <row r="12" spans="1:8" x14ac:dyDescent="0.25">
      <c r="A12" s="52" t="s">
        <v>36</v>
      </c>
      <c r="B12" s="47">
        <v>143599132.73001507</v>
      </c>
      <c r="C12" s="55">
        <v>346389927.77737361</v>
      </c>
      <c r="D12" s="55">
        <v>192238033.82623509</v>
      </c>
      <c r="E12" s="55">
        <v>178243844.97261304</v>
      </c>
      <c r="F12" s="55">
        <v>199004601.74164259</v>
      </c>
      <c r="G12" s="55">
        <v>256471879.96799999</v>
      </c>
      <c r="H12" s="56">
        <v>264726796</v>
      </c>
    </row>
    <row r="13" spans="1:8" x14ac:dyDescent="0.25">
      <c r="A13" s="52" t="s">
        <v>25</v>
      </c>
      <c r="B13" s="47">
        <v>926177138.0467571</v>
      </c>
      <c r="C13" s="55">
        <v>1133822616.9516187</v>
      </c>
      <c r="D13" s="55">
        <v>1051100019.7614992</v>
      </c>
      <c r="E13" s="55">
        <v>3081221340.1353235</v>
      </c>
      <c r="F13" s="55">
        <v>3429962509.0796533</v>
      </c>
      <c r="G13" s="55">
        <v>3513022895.598</v>
      </c>
      <c r="H13" s="56">
        <v>3153786021</v>
      </c>
    </row>
    <row r="14" spans="1:8" x14ac:dyDescent="0.25">
      <c r="A14" s="52" t="s">
        <v>26</v>
      </c>
      <c r="B14" s="47">
        <v>5024927401.4404221</v>
      </c>
      <c r="C14" s="55">
        <v>5646258918.8141146</v>
      </c>
      <c r="D14" s="55">
        <v>6556482452.6473598</v>
      </c>
      <c r="E14" s="55">
        <v>4120167823.1167436</v>
      </c>
      <c r="F14" s="55">
        <v>4029263376.8035493</v>
      </c>
      <c r="G14" s="55">
        <v>5678260328.5740004</v>
      </c>
      <c r="H14" s="56">
        <v>10058342933</v>
      </c>
    </row>
    <row r="15" spans="1:8" x14ac:dyDescent="0.25">
      <c r="A15" s="52" t="s">
        <v>27</v>
      </c>
      <c r="B15" s="47">
        <v>97654977.375565603</v>
      </c>
      <c r="C15" s="55">
        <v>193178508.54856312</v>
      </c>
      <c r="D15" s="55">
        <v>115706643.95229983</v>
      </c>
      <c r="E15" s="55">
        <v>143699065.62130812</v>
      </c>
      <c r="F15" s="55">
        <v>3832258834.6306233</v>
      </c>
      <c r="G15" s="55">
        <v>3365838508.506</v>
      </c>
      <c r="H15" s="56">
        <v>4094184784</v>
      </c>
    </row>
    <row r="16" spans="1:8" x14ac:dyDescent="0.25">
      <c r="A16" s="52" t="s">
        <v>28</v>
      </c>
      <c r="B16" s="47">
        <v>2900231906.7948718</v>
      </c>
      <c r="C16" s="55">
        <v>3452585251.4659877</v>
      </c>
      <c r="D16" s="55">
        <v>2574512111.6115842</v>
      </c>
      <c r="E16" s="55">
        <v>1585993446.9917302</v>
      </c>
      <c r="F16" s="55">
        <v>1414637982.9880314</v>
      </c>
      <c r="G16" s="55">
        <v>19572709472.501999</v>
      </c>
      <c r="H16" s="56">
        <v>636268954</v>
      </c>
    </row>
    <row r="17" spans="1:8" x14ac:dyDescent="0.25">
      <c r="A17" s="52" t="s">
        <v>29</v>
      </c>
      <c r="B17" s="47">
        <v>55122549.019607842</v>
      </c>
      <c r="C17" s="55">
        <v>101005820.29829028</v>
      </c>
      <c r="D17" s="55">
        <v>153383509.36967632</v>
      </c>
      <c r="E17" s="55">
        <v>118648059.90763612</v>
      </c>
      <c r="F17" s="55">
        <v>2717698622.4576969</v>
      </c>
      <c r="G17" s="55">
        <v>90111482.952000007</v>
      </c>
      <c r="H17" s="56">
        <v>89690000</v>
      </c>
    </row>
    <row r="18" spans="1:8" x14ac:dyDescent="0.25">
      <c r="A18" s="52" t="s">
        <v>30</v>
      </c>
      <c r="B18" s="47">
        <v>937754412174.57007</v>
      </c>
      <c r="C18" s="55">
        <v>1040739921179.9346</v>
      </c>
      <c r="D18" s="55">
        <v>1459738614820.4907</v>
      </c>
      <c r="E18" s="55">
        <v>1949935059319.7896</v>
      </c>
      <c r="F18" s="55">
        <v>1877595167096.7932</v>
      </c>
      <c r="G18" s="55">
        <v>1987406312305.9619</v>
      </c>
      <c r="H18" s="56">
        <v>2300673104564</v>
      </c>
    </row>
    <row r="19" spans="1:8" x14ac:dyDescent="0.25">
      <c r="A19" s="52" t="s">
        <v>31</v>
      </c>
      <c r="B19" s="47">
        <v>31029017299.630466</v>
      </c>
      <c r="C19" s="55">
        <v>68140283522.080757</v>
      </c>
      <c r="D19" s="55">
        <v>105094647731.61159</v>
      </c>
      <c r="E19" s="55">
        <v>98235871781.544403</v>
      </c>
      <c r="F19" s="55">
        <v>107077571204.76476</v>
      </c>
      <c r="G19" s="55">
        <v>116408611367.68201</v>
      </c>
      <c r="H19" s="56">
        <v>134858107960</v>
      </c>
    </row>
    <row r="20" spans="1:8" x14ac:dyDescent="0.25">
      <c r="A20" s="52" t="s">
        <v>37</v>
      </c>
      <c r="B20" s="47">
        <v>578905250.1357466</v>
      </c>
      <c r="C20" s="55">
        <v>459779327.21716988</v>
      </c>
      <c r="D20" s="55">
        <v>538229431.5706985</v>
      </c>
      <c r="E20" s="55">
        <v>618176502.07281709</v>
      </c>
      <c r="F20" s="55">
        <v>688754842.36690056</v>
      </c>
      <c r="G20" s="55">
        <v>496325798.25</v>
      </c>
      <c r="H20" s="56">
        <v>398700000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1605-ABD0-4BA7-BF79-EB2609BB6EBF}">
  <dimension ref="A1:T8"/>
  <sheetViews>
    <sheetView workbookViewId="0">
      <selection activeCell="G17" sqref="G17"/>
    </sheetView>
  </sheetViews>
  <sheetFormatPr baseColWidth="10" defaultRowHeight="15" x14ac:dyDescent="0.25"/>
  <sheetData>
    <row r="1" spans="1:20" ht="15.75" x14ac:dyDescent="0.25">
      <c r="A1" s="51" t="s">
        <v>0</v>
      </c>
      <c r="B1" s="52" t="s">
        <v>14</v>
      </c>
      <c r="C1" s="52" t="s">
        <v>15</v>
      </c>
      <c r="D1" s="52" t="s">
        <v>16</v>
      </c>
      <c r="E1" s="52" t="s">
        <v>17</v>
      </c>
      <c r="F1" s="52" t="s">
        <v>18</v>
      </c>
      <c r="G1" s="52" t="s">
        <v>33</v>
      </c>
      <c r="H1" s="52" t="s">
        <v>20</v>
      </c>
      <c r="I1" s="52" t="s">
        <v>21</v>
      </c>
      <c r="J1" s="52" t="s">
        <v>22</v>
      </c>
      <c r="K1" s="52" t="s">
        <v>35</v>
      </c>
      <c r="L1" s="52" t="s">
        <v>36</v>
      </c>
      <c r="M1" s="52" t="s">
        <v>25</v>
      </c>
      <c r="N1" s="52" t="s">
        <v>26</v>
      </c>
      <c r="O1" s="52" t="s">
        <v>27</v>
      </c>
      <c r="P1" s="52" t="s">
        <v>28</v>
      </c>
      <c r="Q1" s="52" t="s">
        <v>29</v>
      </c>
      <c r="R1" s="52" t="s">
        <v>30</v>
      </c>
      <c r="S1" s="52" t="s">
        <v>31</v>
      </c>
      <c r="T1" s="52" t="s">
        <v>37</v>
      </c>
    </row>
    <row r="2" spans="1:20" ht="15.75" x14ac:dyDescent="0.25">
      <c r="A2" s="51">
        <v>2013</v>
      </c>
      <c r="B2" s="47">
        <v>37619663160685.945</v>
      </c>
      <c r="C2" s="47">
        <v>8770816504.4042225</v>
      </c>
      <c r="D2" s="47">
        <v>22127300.150829561</v>
      </c>
      <c r="E2" s="47">
        <v>6419123508.7028656</v>
      </c>
      <c r="F2" s="47">
        <v>26603757867.269985</v>
      </c>
      <c r="G2" s="47">
        <v>6971317950.2413273</v>
      </c>
      <c r="H2" s="47">
        <v>34182503.770739064</v>
      </c>
      <c r="I2" s="47">
        <v>579391056.57616889</v>
      </c>
      <c r="J2" s="47">
        <v>1811539033.2126696</v>
      </c>
      <c r="K2" s="47">
        <v>19439668.174962293</v>
      </c>
      <c r="L2" s="47">
        <v>143599132.73001507</v>
      </c>
      <c r="M2" s="47">
        <v>926177138.0467571</v>
      </c>
      <c r="N2" s="47">
        <v>5024927401.4404221</v>
      </c>
      <c r="O2" s="47">
        <v>97654977.375565603</v>
      </c>
      <c r="P2" s="47">
        <v>2900231906.7948718</v>
      </c>
      <c r="Q2" s="47">
        <v>55122549.019607842</v>
      </c>
      <c r="R2" s="47">
        <v>937754412174.57007</v>
      </c>
      <c r="S2" s="47">
        <v>31029017299.630466</v>
      </c>
      <c r="T2" s="47">
        <v>578905250.1357466</v>
      </c>
    </row>
    <row r="3" spans="1:20" ht="15.75" x14ac:dyDescent="0.25">
      <c r="A3" s="51">
        <v>2014</v>
      </c>
      <c r="B3" s="55">
        <v>46764492614957.43</v>
      </c>
      <c r="C3" s="55">
        <v>11483263660.327393</v>
      </c>
      <c r="D3" s="55">
        <v>21673772.280829392</v>
      </c>
      <c r="E3" s="55">
        <v>5982117371.8443069</v>
      </c>
      <c r="F3" s="55">
        <v>36862450325.209167</v>
      </c>
      <c r="G3" s="55">
        <v>33325812159.68716</v>
      </c>
      <c r="H3" s="55">
        <v>58478908.69407057</v>
      </c>
      <c r="I3" s="55">
        <v>1068659250.0545653</v>
      </c>
      <c r="J3" s="55">
        <v>1885442065.7475445</v>
      </c>
      <c r="K3" s="55">
        <v>23788286.649690796</v>
      </c>
      <c r="L3" s="55">
        <v>346389927.77737361</v>
      </c>
      <c r="M3" s="55">
        <v>1133822616.9516187</v>
      </c>
      <c r="N3" s="55">
        <v>5646258918.8141146</v>
      </c>
      <c r="O3" s="55">
        <v>193178508.54856312</v>
      </c>
      <c r="P3" s="55">
        <v>3452585251.4659877</v>
      </c>
      <c r="Q3" s="55">
        <v>101005820.29829028</v>
      </c>
      <c r="R3" s="55">
        <v>1040739921179.9346</v>
      </c>
      <c r="S3" s="55">
        <v>68140283522.080757</v>
      </c>
      <c r="T3" s="55">
        <v>459779327.21716988</v>
      </c>
    </row>
    <row r="4" spans="1:20" ht="15.75" x14ac:dyDescent="0.25">
      <c r="A4" s="51">
        <v>2015</v>
      </c>
      <c r="B4" s="55">
        <v>51440409947697.336</v>
      </c>
      <c r="C4" s="55">
        <v>18212099263.557068</v>
      </c>
      <c r="D4" s="55">
        <v>53285178.875638843</v>
      </c>
      <c r="E4" s="55">
        <v>5309304331.9114141</v>
      </c>
      <c r="F4" s="55">
        <v>31268887057.137989</v>
      </c>
      <c r="G4" s="55">
        <v>10025951441.131176</v>
      </c>
      <c r="H4" s="55">
        <v>53476156.729131177</v>
      </c>
      <c r="I4" s="55">
        <v>1487892852.9608178</v>
      </c>
      <c r="J4" s="55">
        <v>2363145171.2981262</v>
      </c>
      <c r="K4" s="55">
        <v>39079727.427597955</v>
      </c>
      <c r="L4" s="55">
        <v>192238033.82623509</v>
      </c>
      <c r="M4" s="55">
        <v>1051100019.7614992</v>
      </c>
      <c r="N4" s="55">
        <v>6556482452.6473598</v>
      </c>
      <c r="O4" s="55">
        <v>115706643.95229983</v>
      </c>
      <c r="P4" s="55">
        <v>2574512111.6115842</v>
      </c>
      <c r="Q4" s="55">
        <v>153383509.36967632</v>
      </c>
      <c r="R4" s="55">
        <v>1459738614820.4907</v>
      </c>
      <c r="S4" s="55">
        <v>105094647731.61159</v>
      </c>
      <c r="T4" s="55">
        <v>538229431.5706985</v>
      </c>
    </row>
    <row r="5" spans="1:20" ht="15.75" x14ac:dyDescent="0.25">
      <c r="A5" s="51">
        <v>2016</v>
      </c>
      <c r="B5" s="55">
        <v>62835230058603.992</v>
      </c>
      <c r="C5" s="55">
        <v>25774878946.422512</v>
      </c>
      <c r="D5" s="55">
        <v>61314574.159596175</v>
      </c>
      <c r="E5" s="55">
        <v>3982910849.036623</v>
      </c>
      <c r="F5" s="55">
        <v>26445143884.903877</v>
      </c>
      <c r="G5" s="55">
        <v>28650243768.703682</v>
      </c>
      <c r="H5" s="55">
        <v>38864521.533669852</v>
      </c>
      <c r="I5" s="55">
        <v>4126500780.2899795</v>
      </c>
      <c r="J5" s="55">
        <v>2104631699.922672</v>
      </c>
      <c r="K5" s="55">
        <v>32987240.897862744</v>
      </c>
      <c r="L5" s="55">
        <v>178243844.97261304</v>
      </c>
      <c r="M5" s="55">
        <v>3081221340.1353235</v>
      </c>
      <c r="N5" s="55">
        <v>4120167823.1167436</v>
      </c>
      <c r="O5" s="55">
        <v>143699065.62130812</v>
      </c>
      <c r="P5" s="55">
        <v>1585993446.9917302</v>
      </c>
      <c r="Q5" s="55">
        <v>118648059.90763612</v>
      </c>
      <c r="R5" s="55">
        <v>1949935059319.7896</v>
      </c>
      <c r="S5" s="55">
        <v>98235871781.544403</v>
      </c>
      <c r="T5" s="55">
        <v>618176502.07281709</v>
      </c>
    </row>
    <row r="6" spans="1:20" ht="15.75" x14ac:dyDescent="0.25">
      <c r="A6" s="51">
        <v>2017</v>
      </c>
      <c r="B6" s="55">
        <v>64337039041757.836</v>
      </c>
      <c r="C6" s="55">
        <v>19728786855.687164</v>
      </c>
      <c r="D6" s="55">
        <v>71734667.767230704</v>
      </c>
      <c r="E6" s="55">
        <v>2809055474.2942634</v>
      </c>
      <c r="F6" s="55">
        <v>20372388247.1688</v>
      </c>
      <c r="G6" s="55">
        <v>31808120202.393726</v>
      </c>
      <c r="H6" s="55">
        <v>34743901.300041273</v>
      </c>
      <c r="I6" s="55">
        <v>5660625997.7507219</v>
      </c>
      <c r="J6" s="55">
        <v>4454281050.0495253</v>
      </c>
      <c r="K6" s="55">
        <v>59643231.531159721</v>
      </c>
      <c r="L6" s="55">
        <v>199004601.74164259</v>
      </c>
      <c r="M6" s="55">
        <v>3429962509.0796533</v>
      </c>
      <c r="N6" s="55">
        <v>4029263376.8035493</v>
      </c>
      <c r="O6" s="55">
        <v>3832258834.6306233</v>
      </c>
      <c r="P6" s="55">
        <v>1414637982.9880314</v>
      </c>
      <c r="Q6" s="55">
        <v>2717698622.4576969</v>
      </c>
      <c r="R6" s="55">
        <v>1877595167096.7932</v>
      </c>
      <c r="S6" s="55">
        <v>107077571204.76476</v>
      </c>
      <c r="T6" s="55">
        <v>688754842.36690056</v>
      </c>
    </row>
    <row r="7" spans="1:20" ht="15.75" x14ac:dyDescent="0.25">
      <c r="A7" s="51">
        <v>2018</v>
      </c>
      <c r="B7" s="55">
        <v>65785021257721.617</v>
      </c>
      <c r="C7" s="55">
        <v>22399025279.226002</v>
      </c>
      <c r="D7" s="55">
        <v>85489680</v>
      </c>
      <c r="E7" s="55">
        <v>2952011802.2280002</v>
      </c>
      <c r="F7" s="55">
        <v>37824464640.582001</v>
      </c>
      <c r="G7" s="55">
        <v>29207015624.43</v>
      </c>
      <c r="H7" s="55">
        <v>35243245.140000001</v>
      </c>
      <c r="I7" s="55">
        <v>11055074000.742001</v>
      </c>
      <c r="J7" s="55">
        <v>4562358333.0780001</v>
      </c>
      <c r="K7" s="55">
        <v>37897380</v>
      </c>
      <c r="L7" s="55">
        <v>256471879.96799999</v>
      </c>
      <c r="M7" s="55">
        <v>3513022895.598</v>
      </c>
      <c r="N7" s="55">
        <v>5678260328.5740004</v>
      </c>
      <c r="O7" s="55">
        <v>3365838508.506</v>
      </c>
      <c r="P7" s="55">
        <v>19572709472.501999</v>
      </c>
      <c r="Q7" s="55">
        <v>90111482.952000007</v>
      </c>
      <c r="R7" s="55">
        <v>1987406312305.9619</v>
      </c>
      <c r="S7" s="55">
        <v>116408611367.68201</v>
      </c>
      <c r="T7" s="55">
        <v>496325798.25</v>
      </c>
    </row>
    <row r="8" spans="1:20" ht="15.75" x14ac:dyDescent="0.25">
      <c r="A8" s="51">
        <v>2019</v>
      </c>
      <c r="B8" s="47">
        <v>71936878995644</v>
      </c>
      <c r="C8" s="56">
        <v>28772582821</v>
      </c>
      <c r="D8" s="56">
        <v>59150000</v>
      </c>
      <c r="E8" s="56">
        <v>8504786945</v>
      </c>
      <c r="F8" s="56">
        <v>34419922946</v>
      </c>
      <c r="G8" s="56">
        <v>71073687111</v>
      </c>
      <c r="H8" s="56">
        <v>131181088</v>
      </c>
      <c r="I8" s="56">
        <v>1249670548</v>
      </c>
      <c r="J8" s="56">
        <v>5068311217</v>
      </c>
      <c r="K8" s="56">
        <v>36190000</v>
      </c>
      <c r="L8" s="56">
        <v>264726796</v>
      </c>
      <c r="M8" s="56">
        <v>3153786021</v>
      </c>
      <c r="N8" s="56">
        <v>10058342933</v>
      </c>
      <c r="O8" s="56">
        <v>4094184784</v>
      </c>
      <c r="P8" s="56">
        <v>636268954</v>
      </c>
      <c r="Q8" s="56">
        <v>89690000</v>
      </c>
      <c r="R8" s="56">
        <v>2300673104564</v>
      </c>
      <c r="S8" s="56">
        <v>134858107960</v>
      </c>
      <c r="T8" s="56">
        <v>398700000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C11C-D1DB-4BD0-BD7B-29022AD856E7}">
  <dimension ref="A1:M20"/>
  <sheetViews>
    <sheetView workbookViewId="0">
      <selection activeCell="L14" sqref="L14"/>
    </sheetView>
  </sheetViews>
  <sheetFormatPr baseColWidth="10" defaultRowHeight="15" x14ac:dyDescent="0.25"/>
  <sheetData>
    <row r="1" spans="1:13" ht="15.75" x14ac:dyDescent="0.25">
      <c r="A1" s="64" t="s">
        <v>9</v>
      </c>
      <c r="B1" s="64">
        <v>2013</v>
      </c>
      <c r="C1" s="64">
        <v>2014</v>
      </c>
      <c r="D1" s="64">
        <v>2015</v>
      </c>
      <c r="E1" s="64">
        <v>2016</v>
      </c>
      <c r="F1" s="69">
        <v>2017</v>
      </c>
      <c r="G1" s="69">
        <v>2018</v>
      </c>
      <c r="H1" s="69">
        <v>2019</v>
      </c>
      <c r="I1" s="69">
        <v>2020</v>
      </c>
      <c r="J1" s="61" t="s">
        <v>10</v>
      </c>
      <c r="K1" s="72" t="s">
        <v>11</v>
      </c>
      <c r="L1" s="72" t="s">
        <v>12</v>
      </c>
      <c r="M1" s="72" t="s">
        <v>13</v>
      </c>
    </row>
    <row r="2" spans="1:13" x14ac:dyDescent="0.25">
      <c r="A2" s="65" t="s">
        <v>14</v>
      </c>
      <c r="B2" s="66">
        <v>22541719443955</v>
      </c>
      <c r="C2" s="66">
        <v>24124198430408</v>
      </c>
      <c r="D2" s="66">
        <v>25333151807829.109</v>
      </c>
      <c r="E2" s="60">
        <v>24156759423115</v>
      </c>
      <c r="F2" s="67">
        <v>27784001325778</v>
      </c>
      <c r="G2" s="67">
        <v>28541668527702</v>
      </c>
      <c r="H2" s="67">
        <v>38294054096336</v>
      </c>
      <c r="I2" s="67">
        <v>41633314901023</v>
      </c>
      <c r="J2" s="62">
        <v>8667802164581.3242</v>
      </c>
      <c r="K2" s="63">
        <v>0.29257167543663543</v>
      </c>
      <c r="L2" s="59">
        <v>4.4977536145425878E-2</v>
      </c>
      <c r="M2" s="63">
        <v>0.9593614028626295</v>
      </c>
    </row>
    <row r="3" spans="1:13" x14ac:dyDescent="0.25">
      <c r="A3" s="65" t="s">
        <v>15</v>
      </c>
      <c r="B3" s="66">
        <v>5645797886</v>
      </c>
      <c r="C3" s="66">
        <v>17471319701</v>
      </c>
      <c r="D3" s="66">
        <v>35567976763</v>
      </c>
      <c r="E3" s="60">
        <v>28227163112</v>
      </c>
      <c r="F3" s="67">
        <v>32703700276</v>
      </c>
      <c r="G3" s="67">
        <v>38125667090</v>
      </c>
      <c r="H3" s="70">
        <v>54744216938</v>
      </c>
      <c r="I3" s="73">
        <v>52142759005</v>
      </c>
      <c r="J3" s="62">
        <v>15169774498.580002</v>
      </c>
      <c r="K3" s="63">
        <v>0.38332250724193218</v>
      </c>
      <c r="L3" s="59">
        <v>0.39696349373816431</v>
      </c>
      <c r="M3" s="63">
        <v>1.3714789410422049E-3</v>
      </c>
    </row>
    <row r="4" spans="1:13" x14ac:dyDescent="0.25">
      <c r="A4" s="65" t="s">
        <v>16</v>
      </c>
      <c r="B4" s="66">
        <v>0</v>
      </c>
      <c r="C4" s="66">
        <v>0</v>
      </c>
      <c r="D4" s="66">
        <v>0</v>
      </c>
      <c r="E4" s="60">
        <v>0</v>
      </c>
      <c r="F4" s="67">
        <v>0</v>
      </c>
      <c r="G4" s="67">
        <v>0</v>
      </c>
      <c r="H4" s="70">
        <v>99550000</v>
      </c>
      <c r="I4" s="73">
        <v>159780000</v>
      </c>
      <c r="J4" s="62">
        <v>99550000</v>
      </c>
      <c r="K4" s="63">
        <v>0</v>
      </c>
      <c r="L4" s="59">
        <v>0</v>
      </c>
      <c r="M4" s="63">
        <v>2.4939753679439414E-6</v>
      </c>
    </row>
    <row r="5" spans="1:13" x14ac:dyDescent="0.25">
      <c r="A5" s="65" t="s">
        <v>17</v>
      </c>
      <c r="B5" s="66">
        <v>1580722468</v>
      </c>
      <c r="C5" s="66">
        <v>999910231</v>
      </c>
      <c r="D5" s="66">
        <v>794607359</v>
      </c>
      <c r="E5" s="60">
        <v>1537655543</v>
      </c>
      <c r="F5" s="67">
        <v>1718366178</v>
      </c>
      <c r="G5" s="67">
        <v>3426840043</v>
      </c>
      <c r="H5" s="70">
        <v>8833821693</v>
      </c>
      <c r="I5" s="73">
        <v>12176134350</v>
      </c>
      <c r="J5" s="62">
        <v>5276761728.3660002</v>
      </c>
      <c r="K5" s="63">
        <v>1.4834615611853894</v>
      </c>
      <c r="L5" s="59">
        <v>0.27437840624204823</v>
      </c>
      <c r="M5" s="63">
        <v>2.2130922860020939E-4</v>
      </c>
    </row>
    <row r="6" spans="1:13" x14ac:dyDescent="0.25">
      <c r="A6" s="65" t="s">
        <v>18</v>
      </c>
      <c r="B6" s="66">
        <v>39918713000</v>
      </c>
      <c r="C6" s="66">
        <v>33414075000</v>
      </c>
      <c r="D6" s="66">
        <v>13020930220</v>
      </c>
      <c r="E6" s="60">
        <v>14267294952</v>
      </c>
      <c r="F6" s="67">
        <v>688319606</v>
      </c>
      <c r="G6" s="67">
        <v>41065226396</v>
      </c>
      <c r="H6" s="70">
        <v>26755432734</v>
      </c>
      <c r="I6" s="73">
        <v>50762327437</v>
      </c>
      <c r="J6" s="62">
        <v>-15870272265.047997</v>
      </c>
      <c r="K6" s="63">
        <v>-0.37231694503123036</v>
      </c>
      <c r="L6" s="59">
        <v>-0.10507052596067745</v>
      </c>
      <c r="M6" s="63">
        <v>6.7029020790835788E-4</v>
      </c>
    </row>
    <row r="7" spans="1:13" x14ac:dyDescent="0.25">
      <c r="A7" s="65" t="s">
        <v>33</v>
      </c>
      <c r="B7" s="66">
        <v>1720628728</v>
      </c>
      <c r="C7" s="66">
        <v>5696008019</v>
      </c>
      <c r="D7" s="66">
        <v>1511011305</v>
      </c>
      <c r="E7" s="60">
        <v>8226807574</v>
      </c>
      <c r="F7" s="67">
        <v>3551479661</v>
      </c>
      <c r="G7" s="67">
        <v>6289216906</v>
      </c>
      <c r="H7" s="70">
        <v>6834638004</v>
      </c>
      <c r="I7" s="73">
        <v>12024188007</v>
      </c>
      <c r="J7" s="62">
        <v>306430855.57199955</v>
      </c>
      <c r="K7" s="63">
        <v>4.6939511661450384E-2</v>
      </c>
      <c r="L7" s="59">
        <v>0.2038922759228774</v>
      </c>
      <c r="M7" s="63">
        <v>1.7122469945544494E-4</v>
      </c>
    </row>
    <row r="8" spans="1:13" x14ac:dyDescent="0.25">
      <c r="A8" s="65" t="s">
        <v>20</v>
      </c>
      <c r="B8" s="66">
        <v>0</v>
      </c>
      <c r="C8" s="66">
        <v>1000000</v>
      </c>
      <c r="D8" s="66">
        <v>0</v>
      </c>
      <c r="E8" s="60">
        <v>0</v>
      </c>
      <c r="F8" s="67">
        <v>14519200</v>
      </c>
      <c r="G8" s="67">
        <v>0</v>
      </c>
      <c r="H8" s="70">
        <v>41898190</v>
      </c>
      <c r="I8" s="73">
        <v>82500000</v>
      </c>
      <c r="J8" s="62">
        <v>41898190</v>
      </c>
      <c r="K8" s="63">
        <v>0</v>
      </c>
      <c r="L8" s="59">
        <v>0</v>
      </c>
      <c r="M8" s="63">
        <v>1.0496539811294342E-6</v>
      </c>
    </row>
    <row r="9" spans="1:13" x14ac:dyDescent="0.25">
      <c r="A9" s="65" t="s">
        <v>21</v>
      </c>
      <c r="B9" s="66">
        <v>1773796995</v>
      </c>
      <c r="C9" s="66">
        <v>4784000327</v>
      </c>
      <c r="D9" s="66">
        <v>3784643350</v>
      </c>
      <c r="E9" s="60">
        <v>22214681310</v>
      </c>
      <c r="F9" s="67">
        <v>11338119551</v>
      </c>
      <c r="G9" s="67">
        <v>2057111998</v>
      </c>
      <c r="H9" s="70">
        <v>2164504131</v>
      </c>
      <c r="I9" s="73">
        <v>6476479638</v>
      </c>
      <c r="J9" s="62">
        <v>29221877.075999975</v>
      </c>
      <c r="K9" s="63">
        <v>1.3685252627515299E-2</v>
      </c>
      <c r="L9" s="59">
        <v>-1.1085706326639966E-2</v>
      </c>
      <c r="M9" s="63">
        <v>5.4226217845574146E-5</v>
      </c>
    </row>
    <row r="10" spans="1:13" x14ac:dyDescent="0.25">
      <c r="A10" s="65" t="s">
        <v>22</v>
      </c>
      <c r="B10" s="66">
        <v>2501320051</v>
      </c>
      <c r="C10" s="66">
        <v>4585507220</v>
      </c>
      <c r="D10" s="66">
        <v>2803611771</v>
      </c>
      <c r="E10" s="60">
        <v>948625941</v>
      </c>
      <c r="F10" s="67">
        <v>4048072849</v>
      </c>
      <c r="G10" s="67">
        <v>3279586989</v>
      </c>
      <c r="H10" s="70">
        <v>8826449553</v>
      </c>
      <c r="I10" s="73">
        <v>6208291257</v>
      </c>
      <c r="J10" s="62">
        <v>5422238258.4180002</v>
      </c>
      <c r="K10" s="63">
        <v>1.5928030868847087</v>
      </c>
      <c r="L10" s="59">
        <v>0.18037236527912026</v>
      </c>
      <c r="M10" s="63">
        <v>2.2112453813743658E-4</v>
      </c>
    </row>
    <row r="11" spans="1:13" x14ac:dyDescent="0.25">
      <c r="A11" s="65" t="s">
        <v>35</v>
      </c>
      <c r="B11" s="66">
        <v>6300000</v>
      </c>
      <c r="C11" s="66">
        <v>0</v>
      </c>
      <c r="D11" s="66">
        <v>0</v>
      </c>
      <c r="E11" s="60">
        <v>0</v>
      </c>
      <c r="F11" s="67">
        <v>0</v>
      </c>
      <c r="G11" s="67">
        <v>18000000</v>
      </c>
      <c r="H11" s="70">
        <v>17200000</v>
      </c>
      <c r="I11" s="73">
        <v>589500000</v>
      </c>
      <c r="J11" s="62">
        <v>-1484000</v>
      </c>
      <c r="K11" s="63">
        <v>-7.9426247056304855E-2</v>
      </c>
      <c r="L11" s="59">
        <v>0.13096080226863771</v>
      </c>
      <c r="M11" s="63">
        <v>4.309028260033731E-7</v>
      </c>
    </row>
    <row r="12" spans="1:13" x14ac:dyDescent="0.25">
      <c r="A12" s="65" t="s">
        <v>36</v>
      </c>
      <c r="B12" s="66">
        <v>0</v>
      </c>
      <c r="C12" s="66">
        <v>64032827</v>
      </c>
      <c r="D12" s="66">
        <v>58822321</v>
      </c>
      <c r="E12" s="60">
        <v>65612511</v>
      </c>
      <c r="F12" s="67">
        <v>58322483</v>
      </c>
      <c r="G12" s="67">
        <v>74893586</v>
      </c>
      <c r="H12" s="70">
        <v>291177435</v>
      </c>
      <c r="I12" s="73">
        <v>1320967400</v>
      </c>
      <c r="J12" s="62">
        <v>213437892.73199999</v>
      </c>
      <c r="K12" s="63">
        <v>2.7455511893315792</v>
      </c>
      <c r="L12" s="59">
        <v>0</v>
      </c>
      <c r="M12" s="63">
        <v>7.2947197447624112E-6</v>
      </c>
    </row>
    <row r="13" spans="1:13" x14ac:dyDescent="0.25">
      <c r="A13" s="65" t="s">
        <v>25</v>
      </c>
      <c r="B13" s="66">
        <v>256354900</v>
      </c>
      <c r="C13" s="66">
        <v>55600000</v>
      </c>
      <c r="D13" s="66">
        <v>308400000</v>
      </c>
      <c r="E13" s="60">
        <v>1952000000</v>
      </c>
      <c r="F13" s="67">
        <v>2111000000</v>
      </c>
      <c r="G13" s="67">
        <v>2364298000</v>
      </c>
      <c r="H13" s="70">
        <v>2922444000</v>
      </c>
      <c r="I13" s="73">
        <v>5577808880</v>
      </c>
      <c r="J13" s="62">
        <v>468302676</v>
      </c>
      <c r="K13" s="63">
        <v>0.1908213970484447</v>
      </c>
      <c r="L13" s="59">
        <v>0.43516003699778061</v>
      </c>
      <c r="M13" s="63">
        <v>7.3214498746314045E-5</v>
      </c>
    </row>
    <row r="14" spans="1:13" x14ac:dyDescent="0.25">
      <c r="A14" s="65" t="s">
        <v>26</v>
      </c>
      <c r="B14" s="66">
        <v>2814095530</v>
      </c>
      <c r="C14" s="66">
        <v>5450130547</v>
      </c>
      <c r="D14" s="66">
        <v>2271080268</v>
      </c>
      <c r="E14" s="60">
        <v>6223509435</v>
      </c>
      <c r="F14" s="67">
        <v>1448422359</v>
      </c>
      <c r="G14" s="67">
        <v>5275952326</v>
      </c>
      <c r="H14" s="70">
        <v>11741063762</v>
      </c>
      <c r="I14" s="73">
        <v>9277777053</v>
      </c>
      <c r="J14" s="62">
        <v>6264625247.6120005</v>
      </c>
      <c r="K14" s="63">
        <v>1.1439232324353199</v>
      </c>
      <c r="L14" s="59">
        <v>0.21379218939407685</v>
      </c>
      <c r="M14" s="63">
        <v>2.9414288112392995E-4</v>
      </c>
    </row>
    <row r="15" spans="1:13" x14ac:dyDescent="0.25">
      <c r="A15" s="65" t="s">
        <v>27</v>
      </c>
      <c r="B15" s="66">
        <v>6000000</v>
      </c>
      <c r="C15" s="66">
        <v>0</v>
      </c>
      <c r="D15" s="66">
        <v>0</v>
      </c>
      <c r="E15" s="60">
        <v>0</v>
      </c>
      <c r="F15" s="67">
        <v>1859379500</v>
      </c>
      <c r="G15" s="67">
        <v>5111718027</v>
      </c>
      <c r="H15" s="70">
        <v>6263229496</v>
      </c>
      <c r="I15" s="73">
        <v>9243179308</v>
      </c>
      <c r="J15" s="62">
        <v>957266183.97399998</v>
      </c>
      <c r="K15" s="63">
        <v>0.18041326855848205</v>
      </c>
      <c r="L15" s="59">
        <v>2.046894493865937</v>
      </c>
      <c r="M15" s="63">
        <v>1.5690949358919081E-4</v>
      </c>
    </row>
    <row r="16" spans="1:13" x14ac:dyDescent="0.25">
      <c r="A16" s="65" t="s">
        <v>28</v>
      </c>
      <c r="B16" s="66">
        <v>9317545293</v>
      </c>
      <c r="C16" s="66">
        <v>9657245528</v>
      </c>
      <c r="D16" s="66">
        <v>7736081605</v>
      </c>
      <c r="E16" s="60">
        <v>1000741432</v>
      </c>
      <c r="F16" s="67">
        <v>1289111627</v>
      </c>
      <c r="G16" s="67">
        <v>7257192993</v>
      </c>
      <c r="H16" s="70">
        <v>1832210494</v>
      </c>
      <c r="I16" s="73">
        <v>11564629429</v>
      </c>
      <c r="J16" s="62">
        <v>-5700755832.7340002</v>
      </c>
      <c r="K16" s="63">
        <v>-0.75677436821964728</v>
      </c>
      <c r="L16" s="59">
        <v>-0.27049454160943076</v>
      </c>
      <c r="M16" s="63">
        <v>4.5901434866141645E-5</v>
      </c>
    </row>
    <row r="17" spans="1:13" x14ac:dyDescent="0.25">
      <c r="A17" s="65" t="s">
        <v>29</v>
      </c>
      <c r="B17" s="66">
        <v>0</v>
      </c>
      <c r="C17" s="66">
        <v>0</v>
      </c>
      <c r="D17" s="66">
        <v>0</v>
      </c>
      <c r="E17" s="60">
        <v>0</v>
      </c>
      <c r="F17" s="67">
        <v>2431304531</v>
      </c>
      <c r="G17" s="67">
        <v>0</v>
      </c>
      <c r="H17" s="70">
        <v>133670000</v>
      </c>
      <c r="I17" s="73">
        <v>842150000</v>
      </c>
      <c r="J17" s="62">
        <v>133670000</v>
      </c>
      <c r="K17" s="63">
        <v>0</v>
      </c>
      <c r="L17" s="59">
        <v>0</v>
      </c>
      <c r="M17" s="63">
        <v>3.3487663227831908E-6</v>
      </c>
    </row>
    <row r="18" spans="1:13" x14ac:dyDescent="0.25">
      <c r="A18" s="65" t="s">
        <v>30</v>
      </c>
      <c r="B18" s="66">
        <v>707456869225</v>
      </c>
      <c r="C18" s="66">
        <v>668761988495</v>
      </c>
      <c r="D18" s="66">
        <v>686539740054</v>
      </c>
      <c r="E18" s="60">
        <v>961143111485</v>
      </c>
      <c r="F18" s="67">
        <v>574562769251</v>
      </c>
      <c r="G18" s="67">
        <v>964621374977</v>
      </c>
      <c r="H18" s="70">
        <v>1416213815717</v>
      </c>
      <c r="I18" s="73">
        <v>1693810587925</v>
      </c>
      <c r="J18" s="62">
        <v>414936828490.87402</v>
      </c>
      <c r="K18" s="63">
        <v>0.41440763523427071</v>
      </c>
      <c r="L18" s="59">
        <v>7.3959028389551706E-2</v>
      </c>
      <c r="M18" s="63">
        <v>3.5479682291713693E-2</v>
      </c>
    </row>
    <row r="19" spans="1:13" x14ac:dyDescent="0.25">
      <c r="A19" s="65" t="s">
        <v>31</v>
      </c>
      <c r="B19" s="66">
        <v>50749363046</v>
      </c>
      <c r="C19" s="66">
        <v>58361573440</v>
      </c>
      <c r="D19" s="66">
        <v>94677805285</v>
      </c>
      <c r="E19" s="60">
        <v>91090249407</v>
      </c>
      <c r="F19" s="67">
        <v>51213789622</v>
      </c>
      <c r="G19" s="67">
        <v>52592185985</v>
      </c>
      <c r="H19" s="70">
        <v>73862898283</v>
      </c>
      <c r="I19" s="73">
        <v>112476201509</v>
      </c>
      <c r="J19" s="62">
        <v>19272209230.57</v>
      </c>
      <c r="K19" s="63">
        <v>0.35303106747856905</v>
      </c>
      <c r="L19" s="59">
        <v>1.8393288009364683E-2</v>
      </c>
      <c r="M19" s="63">
        <v>1.8504495120316507E-3</v>
      </c>
    </row>
    <row r="20" spans="1:13" x14ac:dyDescent="0.25">
      <c r="A20" s="65" t="s">
        <v>37</v>
      </c>
      <c r="B20" s="66">
        <v>917593959</v>
      </c>
      <c r="C20" s="66">
        <v>1478432374</v>
      </c>
      <c r="D20" s="66">
        <v>114015000</v>
      </c>
      <c r="E20" s="60">
        <v>858095711</v>
      </c>
      <c r="F20" s="67">
        <v>355819000</v>
      </c>
      <c r="G20" s="67">
        <v>273583013</v>
      </c>
      <c r="H20" s="70">
        <v>559831543</v>
      </c>
      <c r="I20" s="73">
        <v>2328068000</v>
      </c>
      <c r="J20" s="62">
        <v>275852375.50599998</v>
      </c>
      <c r="K20" s="63">
        <v>0.97138243604375751</v>
      </c>
      <c r="L20" s="59">
        <v>-0.11898350435126759</v>
      </c>
      <c r="M20" s="63">
        <v>1.4025174067705168E-5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0DE6-3928-463A-B5D7-E7CB47512C2F}">
  <dimension ref="A1:T9"/>
  <sheetViews>
    <sheetView workbookViewId="0">
      <selection sqref="A1:XFD1"/>
    </sheetView>
  </sheetViews>
  <sheetFormatPr baseColWidth="10" defaultRowHeight="15" x14ac:dyDescent="0.25"/>
  <sheetData>
    <row r="1" spans="1:20" ht="15.75" x14ac:dyDescent="0.25">
      <c r="A1" s="64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33</v>
      </c>
      <c r="H1" s="65" t="s">
        <v>20</v>
      </c>
      <c r="I1" s="65" t="s">
        <v>21</v>
      </c>
      <c r="J1" s="65" t="s">
        <v>22</v>
      </c>
      <c r="K1" s="65" t="s">
        <v>35</v>
      </c>
      <c r="L1" s="65" t="s">
        <v>36</v>
      </c>
      <c r="M1" s="65" t="s">
        <v>25</v>
      </c>
      <c r="N1" s="65" t="s">
        <v>26</v>
      </c>
      <c r="O1" s="65" t="s">
        <v>27</v>
      </c>
      <c r="P1" s="65" t="s">
        <v>28</v>
      </c>
      <c r="Q1" s="65" t="s">
        <v>29</v>
      </c>
      <c r="R1" s="65" t="s">
        <v>30</v>
      </c>
      <c r="S1" s="65" t="s">
        <v>31</v>
      </c>
      <c r="T1" s="65" t="s">
        <v>37</v>
      </c>
    </row>
    <row r="2" spans="1:20" ht="15.75" x14ac:dyDescent="0.25">
      <c r="A2" s="64">
        <v>2013</v>
      </c>
      <c r="B2" s="66">
        <v>22541719443955</v>
      </c>
      <c r="C2" s="66">
        <v>5645797886</v>
      </c>
      <c r="D2" s="66">
        <v>0</v>
      </c>
      <c r="E2" s="66">
        <v>1580722468</v>
      </c>
      <c r="F2" s="66">
        <v>39918713000</v>
      </c>
      <c r="G2" s="66">
        <v>1720628728</v>
      </c>
      <c r="H2" s="66">
        <v>0</v>
      </c>
      <c r="I2" s="66">
        <v>1773796995</v>
      </c>
      <c r="J2" s="66">
        <v>2501320051</v>
      </c>
      <c r="K2" s="66">
        <v>6300000</v>
      </c>
      <c r="L2" s="66">
        <v>0</v>
      </c>
      <c r="M2" s="66">
        <v>256354900</v>
      </c>
      <c r="N2" s="66">
        <v>2814095530</v>
      </c>
      <c r="O2" s="66">
        <v>6000000</v>
      </c>
      <c r="P2" s="66">
        <v>9317545293</v>
      </c>
      <c r="Q2" s="66">
        <v>0</v>
      </c>
      <c r="R2" s="66">
        <v>707456869225</v>
      </c>
      <c r="S2" s="66">
        <v>50749363046</v>
      </c>
      <c r="T2" s="66">
        <v>917593959</v>
      </c>
    </row>
    <row r="3" spans="1:20" ht="15.75" x14ac:dyDescent="0.25">
      <c r="A3" s="64">
        <v>2014</v>
      </c>
      <c r="B3" s="66">
        <v>24124198430408</v>
      </c>
      <c r="C3" s="66">
        <v>17471319701</v>
      </c>
      <c r="D3" s="66">
        <v>0</v>
      </c>
      <c r="E3" s="66">
        <v>999910231</v>
      </c>
      <c r="F3" s="66">
        <v>33414075000</v>
      </c>
      <c r="G3" s="66">
        <v>5696008019</v>
      </c>
      <c r="H3" s="66">
        <v>1000000</v>
      </c>
      <c r="I3" s="66">
        <v>4784000327</v>
      </c>
      <c r="J3" s="66">
        <v>4585507220</v>
      </c>
      <c r="K3" s="66">
        <v>0</v>
      </c>
      <c r="L3" s="66">
        <v>64032827</v>
      </c>
      <c r="M3" s="66">
        <v>55600000</v>
      </c>
      <c r="N3" s="66">
        <v>5450130547</v>
      </c>
      <c r="O3" s="66">
        <v>0</v>
      </c>
      <c r="P3" s="66">
        <v>9657245528</v>
      </c>
      <c r="Q3" s="66">
        <v>0</v>
      </c>
      <c r="R3" s="66">
        <v>668761988495</v>
      </c>
      <c r="S3" s="66">
        <v>58361573440</v>
      </c>
      <c r="T3" s="66">
        <v>1478432374</v>
      </c>
    </row>
    <row r="4" spans="1:20" ht="15.75" x14ac:dyDescent="0.25">
      <c r="A4" s="64">
        <v>2015</v>
      </c>
      <c r="B4" s="66">
        <v>25333151807829.109</v>
      </c>
      <c r="C4" s="66">
        <v>35567976763</v>
      </c>
      <c r="D4" s="66">
        <v>0</v>
      </c>
      <c r="E4" s="66">
        <v>794607359</v>
      </c>
      <c r="F4" s="66">
        <v>13020930220</v>
      </c>
      <c r="G4" s="66">
        <v>1511011305</v>
      </c>
      <c r="H4" s="66">
        <v>0</v>
      </c>
      <c r="I4" s="66">
        <v>3784643350</v>
      </c>
      <c r="J4" s="66">
        <v>2803611771</v>
      </c>
      <c r="K4" s="66">
        <v>0</v>
      </c>
      <c r="L4" s="66">
        <v>58822321</v>
      </c>
      <c r="M4" s="66">
        <v>308400000</v>
      </c>
      <c r="N4" s="66">
        <v>2271080268</v>
      </c>
      <c r="O4" s="66">
        <v>0</v>
      </c>
      <c r="P4" s="66">
        <v>7736081605</v>
      </c>
      <c r="Q4" s="66">
        <v>0</v>
      </c>
      <c r="R4" s="66">
        <v>686539740054</v>
      </c>
      <c r="S4" s="66">
        <v>94677805285</v>
      </c>
      <c r="T4" s="66">
        <v>114015000</v>
      </c>
    </row>
    <row r="5" spans="1:20" ht="15.75" x14ac:dyDescent="0.25">
      <c r="A5" s="64">
        <v>2016</v>
      </c>
      <c r="B5" s="60">
        <v>24156759423115</v>
      </c>
      <c r="C5" s="60">
        <v>28227163112</v>
      </c>
      <c r="D5" s="60">
        <v>0</v>
      </c>
      <c r="E5" s="60">
        <v>1537655543</v>
      </c>
      <c r="F5" s="60">
        <v>14267294952</v>
      </c>
      <c r="G5" s="60">
        <v>8226807574</v>
      </c>
      <c r="H5" s="60">
        <v>0</v>
      </c>
      <c r="I5" s="60">
        <v>22214681310</v>
      </c>
      <c r="J5" s="60">
        <v>948625941</v>
      </c>
      <c r="K5" s="60">
        <v>0</v>
      </c>
      <c r="L5" s="60">
        <v>65612511</v>
      </c>
      <c r="M5" s="60">
        <v>1952000000</v>
      </c>
      <c r="N5" s="60">
        <v>6223509435</v>
      </c>
      <c r="O5" s="60">
        <v>0</v>
      </c>
      <c r="P5" s="60">
        <v>1000741432</v>
      </c>
      <c r="Q5" s="60">
        <v>0</v>
      </c>
      <c r="R5" s="60">
        <v>961143111485</v>
      </c>
      <c r="S5" s="60">
        <v>91090249407</v>
      </c>
      <c r="T5" s="60">
        <v>858095711</v>
      </c>
    </row>
    <row r="6" spans="1:20" ht="15.75" x14ac:dyDescent="0.25">
      <c r="A6" s="69">
        <v>2017</v>
      </c>
      <c r="B6" s="67">
        <v>27784001325778</v>
      </c>
      <c r="C6" s="67">
        <v>32703700276</v>
      </c>
      <c r="D6" s="67">
        <v>0</v>
      </c>
      <c r="E6" s="67">
        <v>1718366178</v>
      </c>
      <c r="F6" s="67">
        <v>688319606</v>
      </c>
      <c r="G6" s="67">
        <v>3551479661</v>
      </c>
      <c r="H6" s="67">
        <v>14519200</v>
      </c>
      <c r="I6" s="67">
        <v>11338119551</v>
      </c>
      <c r="J6" s="67">
        <v>4048072849</v>
      </c>
      <c r="K6" s="67">
        <v>0</v>
      </c>
      <c r="L6" s="67">
        <v>58322483</v>
      </c>
      <c r="M6" s="67">
        <v>2111000000</v>
      </c>
      <c r="N6" s="67">
        <v>1448422359</v>
      </c>
      <c r="O6" s="67">
        <v>1859379500</v>
      </c>
      <c r="P6" s="67">
        <v>1289111627</v>
      </c>
      <c r="Q6" s="67">
        <v>2431304531</v>
      </c>
      <c r="R6" s="67">
        <v>574562769251</v>
      </c>
      <c r="S6" s="67">
        <v>51213789622</v>
      </c>
      <c r="T6" s="67">
        <v>355819000</v>
      </c>
    </row>
    <row r="7" spans="1:20" ht="15.75" x14ac:dyDescent="0.25">
      <c r="A7" s="69">
        <v>2018</v>
      </c>
      <c r="B7" s="67">
        <v>28541668527702</v>
      </c>
      <c r="C7" s="67">
        <v>38125667090</v>
      </c>
      <c r="D7" s="67">
        <v>0</v>
      </c>
      <c r="E7" s="67">
        <v>3426840043</v>
      </c>
      <c r="F7" s="67">
        <v>41065226396</v>
      </c>
      <c r="G7" s="67">
        <v>6289216906</v>
      </c>
      <c r="H7" s="67">
        <v>0</v>
      </c>
      <c r="I7" s="67">
        <v>2057111998</v>
      </c>
      <c r="J7" s="67">
        <v>3279586989</v>
      </c>
      <c r="K7" s="67">
        <v>18000000</v>
      </c>
      <c r="L7" s="67">
        <v>74893586</v>
      </c>
      <c r="M7" s="67">
        <v>2364298000</v>
      </c>
      <c r="N7" s="67">
        <v>5275952326</v>
      </c>
      <c r="O7" s="67">
        <v>5111718027</v>
      </c>
      <c r="P7" s="67">
        <v>7257192993</v>
      </c>
      <c r="Q7" s="67">
        <v>0</v>
      </c>
      <c r="R7" s="67">
        <v>964621374977</v>
      </c>
      <c r="S7" s="67">
        <v>52592185985</v>
      </c>
      <c r="T7" s="67">
        <v>273583013</v>
      </c>
    </row>
    <row r="8" spans="1:20" ht="15.75" x14ac:dyDescent="0.25">
      <c r="A8" s="69">
        <v>2019</v>
      </c>
      <c r="B8" s="67">
        <v>38294054096336</v>
      </c>
      <c r="C8" s="70">
        <v>54744216938</v>
      </c>
      <c r="D8" s="70">
        <v>99550000</v>
      </c>
      <c r="E8" s="70">
        <v>8833821693</v>
      </c>
      <c r="F8" s="70">
        <v>26755432734</v>
      </c>
      <c r="G8" s="70">
        <v>6834638004</v>
      </c>
      <c r="H8" s="70">
        <v>41898190</v>
      </c>
      <c r="I8" s="70">
        <v>2164504131</v>
      </c>
      <c r="J8" s="70">
        <v>8826449553</v>
      </c>
      <c r="K8" s="70">
        <v>17200000</v>
      </c>
      <c r="L8" s="70">
        <v>291177435</v>
      </c>
      <c r="M8" s="70">
        <v>2922444000</v>
      </c>
      <c r="N8" s="70">
        <v>11741063762</v>
      </c>
      <c r="O8" s="70">
        <v>6263229496</v>
      </c>
      <c r="P8" s="70">
        <v>1832210494</v>
      </c>
      <c r="Q8" s="70">
        <v>133670000</v>
      </c>
      <c r="R8" s="70">
        <v>1416213815717</v>
      </c>
      <c r="S8" s="70">
        <v>73862898283</v>
      </c>
      <c r="T8" s="70">
        <v>559831543</v>
      </c>
    </row>
    <row r="9" spans="1:20" ht="15.75" x14ac:dyDescent="0.25">
      <c r="A9" s="69">
        <v>2020</v>
      </c>
      <c r="B9" s="67">
        <v>41633314901023</v>
      </c>
      <c r="C9" s="73">
        <v>52142759005</v>
      </c>
      <c r="D9" s="73">
        <v>159780000</v>
      </c>
      <c r="E9" s="73">
        <v>12176134350</v>
      </c>
      <c r="F9" s="73">
        <v>50762327437</v>
      </c>
      <c r="G9" s="73">
        <v>12024188007</v>
      </c>
      <c r="H9" s="73">
        <v>82500000</v>
      </c>
      <c r="I9" s="73">
        <v>6476479638</v>
      </c>
      <c r="J9" s="73">
        <v>6208291257</v>
      </c>
      <c r="K9" s="73">
        <v>589500000</v>
      </c>
      <c r="L9" s="73">
        <v>1320967400</v>
      </c>
      <c r="M9" s="73">
        <v>5577808880</v>
      </c>
      <c r="N9" s="73">
        <v>9277777053</v>
      </c>
      <c r="O9" s="73">
        <v>9243179308</v>
      </c>
      <c r="P9" s="73">
        <v>11564629429</v>
      </c>
      <c r="Q9" s="73">
        <v>842150000</v>
      </c>
      <c r="R9" s="73">
        <v>1693810587925</v>
      </c>
      <c r="S9" s="73">
        <v>112476201509</v>
      </c>
      <c r="T9" s="73">
        <v>2328068000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2171-7136-4982-A2ED-31723B988496}">
  <dimension ref="A1:H20"/>
  <sheetViews>
    <sheetView workbookViewId="0">
      <selection activeCell="A8" sqref="A8"/>
    </sheetView>
  </sheetViews>
  <sheetFormatPr baseColWidth="10" defaultRowHeight="15" x14ac:dyDescent="0.25"/>
  <cols>
    <col min="1" max="1" width="11.42578125" style="58"/>
  </cols>
  <sheetData>
    <row r="1" spans="1:8" ht="15.75" x14ac:dyDescent="0.25">
      <c r="A1" s="64" t="s">
        <v>9</v>
      </c>
      <c r="B1" s="69">
        <v>2013</v>
      </c>
      <c r="C1" s="69">
        <v>2014</v>
      </c>
      <c r="D1" s="69">
        <v>2015</v>
      </c>
      <c r="E1" s="69">
        <v>2016</v>
      </c>
      <c r="F1" s="69">
        <v>2017</v>
      </c>
      <c r="G1" s="69">
        <v>2018</v>
      </c>
      <c r="H1" s="69">
        <v>2019</v>
      </c>
    </row>
    <row r="2" spans="1:8" x14ac:dyDescent="0.25">
      <c r="A2" s="65" t="s">
        <v>14</v>
      </c>
      <c r="B2" s="60">
        <v>29409633965340.988</v>
      </c>
      <c r="C2" s="68">
        <v>30363669177596.102</v>
      </c>
      <c r="D2" s="68">
        <v>29864635521324.945</v>
      </c>
      <c r="E2" s="68">
        <v>26930207583711.063</v>
      </c>
      <c r="F2" s="68">
        <v>29756287016258.32</v>
      </c>
      <c r="G2" s="68">
        <v>29626251931754.676</v>
      </c>
      <c r="H2" s="67">
        <v>38294054096336</v>
      </c>
    </row>
    <row r="3" spans="1:8" x14ac:dyDescent="0.25">
      <c r="A3" s="65" t="s">
        <v>15</v>
      </c>
      <c r="B3" s="71">
        <v>7365935401.7948713</v>
      </c>
      <c r="C3" s="68">
        <v>21990093184.961803</v>
      </c>
      <c r="D3" s="68">
        <v>41930221328.783646</v>
      </c>
      <c r="E3" s="68">
        <v>31467936108.104393</v>
      </c>
      <c r="F3" s="68">
        <v>35025217588.204704</v>
      </c>
      <c r="G3" s="68">
        <v>39574442439.419998</v>
      </c>
      <c r="H3" s="70">
        <v>54744216938</v>
      </c>
    </row>
    <row r="4" spans="1:8" x14ac:dyDescent="0.25">
      <c r="A4" s="65" t="s">
        <v>16</v>
      </c>
      <c r="B4" s="71">
        <v>0</v>
      </c>
      <c r="C4" s="68">
        <v>0</v>
      </c>
      <c r="D4" s="68">
        <v>0</v>
      </c>
      <c r="E4" s="68">
        <v>0</v>
      </c>
      <c r="F4" s="68">
        <v>0</v>
      </c>
      <c r="G4" s="68">
        <v>0</v>
      </c>
      <c r="H4" s="70">
        <v>99550000</v>
      </c>
    </row>
    <row r="5" spans="1:8" x14ac:dyDescent="0.25">
      <c r="A5" s="65" t="s">
        <v>17</v>
      </c>
      <c r="B5" s="71">
        <v>2062330218.4313726</v>
      </c>
      <c r="C5" s="68">
        <v>1258526518.4648962</v>
      </c>
      <c r="D5" s="68">
        <v>936743257.96933556</v>
      </c>
      <c r="E5" s="68">
        <v>1714194451.3306842</v>
      </c>
      <c r="F5" s="68">
        <v>1840346773.3842344</v>
      </c>
      <c r="G5" s="68">
        <v>3557059964.6339998</v>
      </c>
      <c r="H5" s="70">
        <v>8833821693</v>
      </c>
    </row>
    <row r="6" spans="1:8" x14ac:dyDescent="0.25">
      <c r="A6" s="65" t="s">
        <v>18</v>
      </c>
      <c r="B6" s="71">
        <v>52080975482.654602</v>
      </c>
      <c r="C6" s="68">
        <v>42056274827.209892</v>
      </c>
      <c r="D6" s="68">
        <v>15350057431.413969</v>
      </c>
      <c r="E6" s="68">
        <v>15905329352.56793</v>
      </c>
      <c r="F6" s="68">
        <v>737180923.47090387</v>
      </c>
      <c r="G6" s="68">
        <v>42625704999.047997</v>
      </c>
      <c r="H6" s="70">
        <v>26755432734</v>
      </c>
    </row>
    <row r="7" spans="1:8" x14ac:dyDescent="0.25">
      <c r="A7" s="65" t="s">
        <v>33</v>
      </c>
      <c r="B7" s="71">
        <v>2244862518.4313726</v>
      </c>
      <c r="C7" s="68">
        <v>7169220715.0745726</v>
      </c>
      <c r="D7" s="68">
        <v>1781294417.4787052</v>
      </c>
      <c r="E7" s="68">
        <v>9171330965.3227367</v>
      </c>
      <c r="F7" s="68">
        <v>3803586347.624845</v>
      </c>
      <c r="G7" s="68">
        <v>6528207148.4280005</v>
      </c>
      <c r="H7" s="70">
        <v>6834638004</v>
      </c>
    </row>
    <row r="8" spans="1:8" x14ac:dyDescent="0.25">
      <c r="A8" s="65" t="s">
        <v>20</v>
      </c>
      <c r="B8" s="71">
        <v>0</v>
      </c>
      <c r="C8" s="68">
        <v>1258639.5052746453</v>
      </c>
      <c r="D8" s="68">
        <v>0</v>
      </c>
      <c r="E8" s="68">
        <v>0</v>
      </c>
      <c r="F8" s="68">
        <v>15549865.456046224</v>
      </c>
      <c r="G8" s="68">
        <v>0</v>
      </c>
      <c r="H8" s="70">
        <v>41898190</v>
      </c>
    </row>
    <row r="9" spans="1:8" x14ac:dyDescent="0.25">
      <c r="A9" s="65" t="s">
        <v>21</v>
      </c>
      <c r="B9" s="71">
        <v>2314229865.271493</v>
      </c>
      <c r="C9" s="68">
        <v>6021331804.809021</v>
      </c>
      <c r="D9" s="68">
        <v>4461623847.0187397</v>
      </c>
      <c r="E9" s="68">
        <v>24765158629.341637</v>
      </c>
      <c r="F9" s="68">
        <v>12142971619.828724</v>
      </c>
      <c r="G9" s="68">
        <v>2135282253.924</v>
      </c>
      <c r="H9" s="70">
        <v>2164504131</v>
      </c>
    </row>
    <row r="10" spans="1:8" x14ac:dyDescent="0.25">
      <c r="A10" s="65" t="s">
        <v>22</v>
      </c>
      <c r="B10" s="71">
        <v>3263411529.5852189</v>
      </c>
      <c r="C10" s="68">
        <v>5771500538.8141146</v>
      </c>
      <c r="D10" s="68">
        <v>3305109617.6013627</v>
      </c>
      <c r="E10" s="68">
        <v>1057538101.9847492</v>
      </c>
      <c r="F10" s="68">
        <v>4335430888.6318617</v>
      </c>
      <c r="G10" s="68">
        <v>3404211294.5819998</v>
      </c>
      <c r="H10" s="70">
        <v>8826449553</v>
      </c>
    </row>
    <row r="11" spans="1:8" x14ac:dyDescent="0.25">
      <c r="A11" s="65" t="s">
        <v>35</v>
      </c>
      <c r="B11" s="71">
        <v>8219457.0135746608</v>
      </c>
      <c r="C11" s="68">
        <v>0</v>
      </c>
      <c r="D11" s="68">
        <v>0</v>
      </c>
      <c r="E11" s="68">
        <v>0</v>
      </c>
      <c r="F11" s="68">
        <v>0</v>
      </c>
      <c r="G11" s="68">
        <v>18684000</v>
      </c>
      <c r="H11" s="70">
        <v>17200000</v>
      </c>
    </row>
    <row r="12" spans="1:8" x14ac:dyDescent="0.25">
      <c r="A12" s="65" t="s">
        <v>36</v>
      </c>
      <c r="B12" s="71">
        <v>0</v>
      </c>
      <c r="C12" s="68">
        <v>80594245.696616948</v>
      </c>
      <c r="D12" s="68">
        <v>69344201.24701874</v>
      </c>
      <c r="E12" s="68">
        <v>73145512.209214911</v>
      </c>
      <c r="F12" s="68">
        <v>62462584.971110195</v>
      </c>
      <c r="G12" s="68">
        <v>77739542.268000007</v>
      </c>
      <c r="H12" s="70">
        <v>291177435</v>
      </c>
    </row>
    <row r="13" spans="1:8" x14ac:dyDescent="0.25">
      <c r="A13" s="65" t="s">
        <v>25</v>
      </c>
      <c r="B13" s="71">
        <v>334460012.82051283</v>
      </c>
      <c r="C13" s="68">
        <v>69980356.493270278</v>
      </c>
      <c r="D13" s="68">
        <v>363565247.01873934</v>
      </c>
      <c r="E13" s="68">
        <v>2176109977.4460316</v>
      </c>
      <c r="F13" s="68">
        <v>2260852249.2777548</v>
      </c>
      <c r="G13" s="68">
        <v>2454141324</v>
      </c>
      <c r="H13" s="70">
        <v>2922444000</v>
      </c>
    </row>
    <row r="14" spans="1:8" x14ac:dyDescent="0.25">
      <c r="A14" s="65" t="s">
        <v>26</v>
      </c>
      <c r="B14" s="71">
        <v>3671482101.73454</v>
      </c>
      <c r="C14" s="68">
        <v>6859749615.3583117</v>
      </c>
      <c r="D14" s="68">
        <v>2677321201.7989779</v>
      </c>
      <c r="E14" s="68">
        <v>6938033287.0046177</v>
      </c>
      <c r="F14" s="68">
        <v>1551240619.7296739</v>
      </c>
      <c r="G14" s="68">
        <v>5476438514.3879995</v>
      </c>
      <c r="H14" s="70">
        <v>11741063762</v>
      </c>
    </row>
    <row r="15" spans="1:8" x14ac:dyDescent="0.25">
      <c r="A15" s="65" t="s">
        <v>27</v>
      </c>
      <c r="B15" s="71">
        <v>7828054.2986425338</v>
      </c>
      <c r="C15" s="68">
        <v>0</v>
      </c>
      <c r="D15" s="68">
        <v>0</v>
      </c>
      <c r="E15" s="68">
        <v>0</v>
      </c>
      <c r="F15" s="68">
        <v>1991370120.718118</v>
      </c>
      <c r="G15" s="68">
        <v>5305963312.026</v>
      </c>
      <c r="H15" s="70">
        <v>6263229496</v>
      </c>
    </row>
    <row r="16" spans="1:8" x14ac:dyDescent="0.25">
      <c r="A16" s="65" t="s">
        <v>28</v>
      </c>
      <c r="B16" s="71">
        <v>12156375080.610859</v>
      </c>
      <c r="C16" s="68">
        <v>12154990733.6777</v>
      </c>
      <c r="D16" s="68">
        <v>9119878144.2248726</v>
      </c>
      <c r="E16" s="68">
        <v>1115636995.3989904</v>
      </c>
      <c r="F16" s="68">
        <v>1380620995.4869995</v>
      </c>
      <c r="G16" s="68">
        <v>7532966326.7340002</v>
      </c>
      <c r="H16" s="70">
        <v>1832210494</v>
      </c>
    </row>
    <row r="17" spans="1:8" x14ac:dyDescent="0.25">
      <c r="A17" s="65" t="s">
        <v>29</v>
      </c>
      <c r="B17" s="71">
        <v>0</v>
      </c>
      <c r="C17" s="68">
        <v>0</v>
      </c>
      <c r="D17" s="68">
        <v>0</v>
      </c>
      <c r="E17" s="68">
        <v>0</v>
      </c>
      <c r="F17" s="68">
        <v>2603894039.5976062</v>
      </c>
      <c r="G17" s="68">
        <v>0</v>
      </c>
      <c r="H17" s="70">
        <v>133670000</v>
      </c>
    </row>
    <row r="18" spans="1:8" x14ac:dyDescent="0.25">
      <c r="A18" s="65" t="s">
        <v>30</v>
      </c>
      <c r="B18" s="71">
        <v>923001797706.82507</v>
      </c>
      <c r="C18" s="68">
        <v>841730258345.83484</v>
      </c>
      <c r="D18" s="68">
        <v>809344974646.28284</v>
      </c>
      <c r="E18" s="68">
        <v>1071492374311.4917</v>
      </c>
      <c r="F18" s="68">
        <v>615348900621.68591</v>
      </c>
      <c r="G18" s="68">
        <v>1001276987226.126</v>
      </c>
      <c r="H18" s="70">
        <v>1416213815717</v>
      </c>
    </row>
    <row r="19" spans="1:8" x14ac:dyDescent="0.25">
      <c r="A19" s="65" t="s">
        <v>31</v>
      </c>
      <c r="B19" s="71">
        <v>66211461590.935143</v>
      </c>
      <c r="C19" s="68">
        <v>73456181921.571487</v>
      </c>
      <c r="D19" s="68">
        <v>111613358189.47189</v>
      </c>
      <c r="E19" s="68">
        <v>101548360954.21115</v>
      </c>
      <c r="F19" s="68">
        <v>54849271179.979362</v>
      </c>
      <c r="G19" s="68">
        <v>54590689052.43</v>
      </c>
      <c r="H19" s="70">
        <v>73862898283</v>
      </c>
    </row>
    <row r="20" spans="1:8" x14ac:dyDescent="0.25">
      <c r="A20" s="65" t="s">
        <v>37</v>
      </c>
      <c r="B20" s="71">
        <v>1197162555.8597286</v>
      </c>
      <c r="C20" s="68">
        <v>1860813391.7933793</v>
      </c>
      <c r="D20" s="68">
        <v>134409505.96252128</v>
      </c>
      <c r="E20" s="68">
        <v>956614056.51165283</v>
      </c>
      <c r="F20" s="68">
        <v>381077302.93025178</v>
      </c>
      <c r="G20" s="68">
        <v>283979167.49400002</v>
      </c>
      <c r="H20" s="70">
        <v>559831543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D7BB-1D94-4DD4-980E-D72E0782BDA0}">
  <dimension ref="A1:T8"/>
  <sheetViews>
    <sheetView workbookViewId="0">
      <selection sqref="A1:XFD1"/>
    </sheetView>
  </sheetViews>
  <sheetFormatPr baseColWidth="10" defaultRowHeight="15" x14ac:dyDescent="0.25"/>
  <sheetData>
    <row r="1" spans="1:20" s="58" customFormat="1" ht="15.75" x14ac:dyDescent="0.25">
      <c r="A1" s="64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33</v>
      </c>
      <c r="H1" s="65" t="s">
        <v>20</v>
      </c>
      <c r="I1" s="65" t="s">
        <v>21</v>
      </c>
      <c r="J1" s="65" t="s">
        <v>22</v>
      </c>
      <c r="K1" s="65" t="s">
        <v>35</v>
      </c>
      <c r="L1" s="65" t="s">
        <v>36</v>
      </c>
      <c r="M1" s="65" t="s">
        <v>25</v>
      </c>
      <c r="N1" s="65" t="s">
        <v>26</v>
      </c>
      <c r="O1" s="65" t="s">
        <v>27</v>
      </c>
      <c r="P1" s="65" t="s">
        <v>28</v>
      </c>
      <c r="Q1" s="65" t="s">
        <v>29</v>
      </c>
      <c r="R1" s="65" t="s">
        <v>30</v>
      </c>
      <c r="S1" s="65" t="s">
        <v>31</v>
      </c>
      <c r="T1" s="65" t="s">
        <v>37</v>
      </c>
    </row>
    <row r="2" spans="1:20" ht="15.75" x14ac:dyDescent="0.25">
      <c r="A2" s="69">
        <v>2013</v>
      </c>
      <c r="B2" s="60">
        <v>29409633965340.988</v>
      </c>
      <c r="C2" s="71">
        <v>7365935401.7948713</v>
      </c>
      <c r="D2" s="71">
        <v>0</v>
      </c>
      <c r="E2" s="71">
        <v>2062330218.4313726</v>
      </c>
      <c r="F2" s="71">
        <v>52080975482.654602</v>
      </c>
      <c r="G2" s="71">
        <v>2244862518.4313726</v>
      </c>
      <c r="H2" s="71">
        <v>0</v>
      </c>
      <c r="I2" s="71">
        <v>2314229865.271493</v>
      </c>
      <c r="J2" s="71">
        <v>3263411529.5852189</v>
      </c>
      <c r="K2" s="71">
        <v>8219457.0135746608</v>
      </c>
      <c r="L2" s="71">
        <v>0</v>
      </c>
      <c r="M2" s="71">
        <v>334460012.82051283</v>
      </c>
      <c r="N2" s="71">
        <v>3671482101.73454</v>
      </c>
      <c r="O2" s="71">
        <v>7828054.2986425338</v>
      </c>
      <c r="P2" s="71">
        <v>12156375080.610859</v>
      </c>
      <c r="Q2" s="71">
        <v>0</v>
      </c>
      <c r="R2" s="71">
        <v>923001797706.82507</v>
      </c>
      <c r="S2" s="71">
        <v>66211461590.935143</v>
      </c>
      <c r="T2" s="71">
        <v>1197162555.8597286</v>
      </c>
    </row>
    <row r="3" spans="1:20" ht="15.75" x14ac:dyDescent="0.25">
      <c r="A3" s="69">
        <v>2014</v>
      </c>
      <c r="B3" s="68">
        <v>30363669177596.102</v>
      </c>
      <c r="C3" s="68">
        <v>21990093184.961803</v>
      </c>
      <c r="D3" s="68">
        <v>0</v>
      </c>
      <c r="E3" s="68">
        <v>1258526518.4648962</v>
      </c>
      <c r="F3" s="68">
        <v>42056274827.209892</v>
      </c>
      <c r="G3" s="68">
        <v>7169220715.0745726</v>
      </c>
      <c r="H3" s="68">
        <v>1258639.5052746453</v>
      </c>
      <c r="I3" s="68">
        <v>6021331804.809021</v>
      </c>
      <c r="J3" s="68">
        <v>5771500538.8141146</v>
      </c>
      <c r="K3" s="68">
        <v>0</v>
      </c>
      <c r="L3" s="68">
        <v>80594245.696616948</v>
      </c>
      <c r="M3" s="68">
        <v>69980356.493270278</v>
      </c>
      <c r="N3" s="68">
        <v>6859749615.3583117</v>
      </c>
      <c r="O3" s="68">
        <v>0</v>
      </c>
      <c r="P3" s="68">
        <v>12154990733.6777</v>
      </c>
      <c r="Q3" s="68">
        <v>0</v>
      </c>
      <c r="R3" s="68">
        <v>841730258345.83484</v>
      </c>
      <c r="S3" s="68">
        <v>73456181921.571487</v>
      </c>
      <c r="T3" s="68">
        <v>1860813391.7933793</v>
      </c>
    </row>
    <row r="4" spans="1:20" ht="15.75" x14ac:dyDescent="0.25">
      <c r="A4" s="69">
        <v>2015</v>
      </c>
      <c r="B4" s="68">
        <v>29864635521324.945</v>
      </c>
      <c r="C4" s="68">
        <v>41930221328.783646</v>
      </c>
      <c r="D4" s="68">
        <v>0</v>
      </c>
      <c r="E4" s="68">
        <v>936743257.96933556</v>
      </c>
      <c r="F4" s="68">
        <v>15350057431.413969</v>
      </c>
      <c r="G4" s="68">
        <v>1781294417.4787052</v>
      </c>
      <c r="H4" s="68">
        <v>0</v>
      </c>
      <c r="I4" s="68">
        <v>4461623847.0187397</v>
      </c>
      <c r="J4" s="68">
        <v>3305109617.6013627</v>
      </c>
      <c r="K4" s="68">
        <v>0</v>
      </c>
      <c r="L4" s="68">
        <v>69344201.24701874</v>
      </c>
      <c r="M4" s="68">
        <v>363565247.01873934</v>
      </c>
      <c r="N4" s="68">
        <v>2677321201.7989779</v>
      </c>
      <c r="O4" s="68">
        <v>0</v>
      </c>
      <c r="P4" s="68">
        <v>9119878144.2248726</v>
      </c>
      <c r="Q4" s="68">
        <v>0</v>
      </c>
      <c r="R4" s="68">
        <v>809344974646.28284</v>
      </c>
      <c r="S4" s="68">
        <v>111613358189.47189</v>
      </c>
      <c r="T4" s="68">
        <v>134409505.96252128</v>
      </c>
    </row>
    <row r="5" spans="1:20" ht="15.75" x14ac:dyDescent="0.25">
      <c r="A5" s="69">
        <v>2016</v>
      </c>
      <c r="B5" s="68">
        <v>26930207583711.063</v>
      </c>
      <c r="C5" s="68">
        <v>31467936108.104393</v>
      </c>
      <c r="D5" s="68">
        <v>0</v>
      </c>
      <c r="E5" s="68">
        <v>1714194451.3306842</v>
      </c>
      <c r="F5" s="68">
        <v>15905329352.56793</v>
      </c>
      <c r="G5" s="68">
        <v>9171330965.3227367</v>
      </c>
      <c r="H5" s="68">
        <v>0</v>
      </c>
      <c r="I5" s="68">
        <v>24765158629.341637</v>
      </c>
      <c r="J5" s="68">
        <v>1057538101.9847492</v>
      </c>
      <c r="K5" s="68">
        <v>0</v>
      </c>
      <c r="L5" s="68">
        <v>73145512.209214911</v>
      </c>
      <c r="M5" s="68">
        <v>2176109977.4460316</v>
      </c>
      <c r="N5" s="68">
        <v>6938033287.0046177</v>
      </c>
      <c r="O5" s="68">
        <v>0</v>
      </c>
      <c r="P5" s="68">
        <v>1115636995.3989904</v>
      </c>
      <c r="Q5" s="68">
        <v>0</v>
      </c>
      <c r="R5" s="68">
        <v>1071492374311.4917</v>
      </c>
      <c r="S5" s="68">
        <v>101548360954.21115</v>
      </c>
      <c r="T5" s="68">
        <v>956614056.51165283</v>
      </c>
    </row>
    <row r="6" spans="1:20" ht="15.75" x14ac:dyDescent="0.25">
      <c r="A6" s="69">
        <v>2017</v>
      </c>
      <c r="B6" s="68">
        <v>29756287016258.32</v>
      </c>
      <c r="C6" s="68">
        <v>35025217588.204704</v>
      </c>
      <c r="D6" s="68">
        <v>0</v>
      </c>
      <c r="E6" s="68">
        <v>1840346773.3842344</v>
      </c>
      <c r="F6" s="68">
        <v>737180923.47090387</v>
      </c>
      <c r="G6" s="68">
        <v>3803586347.624845</v>
      </c>
      <c r="H6" s="68">
        <v>15549865.456046224</v>
      </c>
      <c r="I6" s="68">
        <v>12142971619.828724</v>
      </c>
      <c r="J6" s="68">
        <v>4335430888.6318617</v>
      </c>
      <c r="K6" s="68">
        <v>0</v>
      </c>
      <c r="L6" s="68">
        <v>62462584.971110195</v>
      </c>
      <c r="M6" s="68">
        <v>2260852249.2777548</v>
      </c>
      <c r="N6" s="68">
        <v>1551240619.7296739</v>
      </c>
      <c r="O6" s="68">
        <v>1991370120.718118</v>
      </c>
      <c r="P6" s="68">
        <v>1380620995.4869995</v>
      </c>
      <c r="Q6" s="68">
        <v>2603894039.5976062</v>
      </c>
      <c r="R6" s="68">
        <v>615348900621.68591</v>
      </c>
      <c r="S6" s="68">
        <v>54849271179.979362</v>
      </c>
      <c r="T6" s="68">
        <v>381077302.93025178</v>
      </c>
    </row>
    <row r="7" spans="1:20" ht="15.75" x14ac:dyDescent="0.25">
      <c r="A7" s="69">
        <v>2018</v>
      </c>
      <c r="B7" s="68">
        <v>29626251931754.676</v>
      </c>
      <c r="C7" s="68">
        <v>39574442439.419998</v>
      </c>
      <c r="D7" s="68">
        <v>0</v>
      </c>
      <c r="E7" s="68">
        <v>3557059964.6339998</v>
      </c>
      <c r="F7" s="68">
        <v>42625704999.047997</v>
      </c>
      <c r="G7" s="68">
        <v>6528207148.4280005</v>
      </c>
      <c r="H7" s="68">
        <v>0</v>
      </c>
      <c r="I7" s="68">
        <v>2135282253.924</v>
      </c>
      <c r="J7" s="68">
        <v>3404211294.5819998</v>
      </c>
      <c r="K7" s="68">
        <v>18684000</v>
      </c>
      <c r="L7" s="68">
        <v>77739542.268000007</v>
      </c>
      <c r="M7" s="68">
        <v>2454141324</v>
      </c>
      <c r="N7" s="68">
        <v>5476438514.3879995</v>
      </c>
      <c r="O7" s="68">
        <v>5305963312.026</v>
      </c>
      <c r="P7" s="68">
        <v>7532966326.7340002</v>
      </c>
      <c r="Q7" s="68">
        <v>0</v>
      </c>
      <c r="R7" s="68">
        <v>1001276987226.126</v>
      </c>
      <c r="S7" s="68">
        <v>54590689052.43</v>
      </c>
      <c r="T7" s="68">
        <v>283979167.49400002</v>
      </c>
    </row>
    <row r="8" spans="1:20" ht="15.75" x14ac:dyDescent="0.25">
      <c r="A8" s="69">
        <v>2019</v>
      </c>
      <c r="B8" s="67">
        <v>38294054096336</v>
      </c>
      <c r="C8" s="70">
        <v>54744216938</v>
      </c>
      <c r="D8" s="70">
        <v>99550000</v>
      </c>
      <c r="E8" s="70">
        <v>8833821693</v>
      </c>
      <c r="F8" s="70">
        <v>26755432734</v>
      </c>
      <c r="G8" s="70">
        <v>6834638004</v>
      </c>
      <c r="H8" s="70">
        <v>41898190</v>
      </c>
      <c r="I8" s="70">
        <v>2164504131</v>
      </c>
      <c r="J8" s="70">
        <v>8826449553</v>
      </c>
      <c r="K8" s="70">
        <v>17200000</v>
      </c>
      <c r="L8" s="70">
        <v>291177435</v>
      </c>
      <c r="M8" s="70">
        <v>2922444000</v>
      </c>
      <c r="N8" s="70">
        <v>11741063762</v>
      </c>
      <c r="O8" s="70">
        <v>6263229496</v>
      </c>
      <c r="P8" s="70">
        <v>1832210494</v>
      </c>
      <c r="Q8" s="70">
        <v>133670000</v>
      </c>
      <c r="R8" s="70">
        <v>1416213815717</v>
      </c>
      <c r="S8" s="70">
        <v>73862898283</v>
      </c>
      <c r="T8" s="70">
        <v>559831543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E83F-3087-4CFC-81A1-3BD1519C9970}">
  <dimension ref="A1:K5"/>
  <sheetViews>
    <sheetView workbookViewId="0">
      <selection sqref="A1:K5"/>
    </sheetView>
  </sheetViews>
  <sheetFormatPr baseColWidth="10" defaultRowHeight="15" x14ac:dyDescent="0.25"/>
  <sheetData>
    <row r="1" spans="1:11" ht="30" x14ac:dyDescent="0.25">
      <c r="A1" s="77" t="s">
        <v>38</v>
      </c>
      <c r="B1" s="77">
        <v>2013</v>
      </c>
      <c r="C1" s="77">
        <v>2014</v>
      </c>
      <c r="D1" s="77">
        <v>2015</v>
      </c>
      <c r="E1" s="77">
        <v>2016</v>
      </c>
      <c r="F1" s="77">
        <v>2017</v>
      </c>
      <c r="G1" s="77">
        <v>2018</v>
      </c>
      <c r="H1" s="77">
        <v>2019</v>
      </c>
      <c r="I1" s="77">
        <v>2020</v>
      </c>
      <c r="J1" s="78" t="s">
        <v>39</v>
      </c>
      <c r="K1" s="79" t="s">
        <v>45</v>
      </c>
    </row>
    <row r="2" spans="1:11" x14ac:dyDescent="0.25">
      <c r="A2" s="75" t="s">
        <v>41</v>
      </c>
      <c r="B2" s="76">
        <v>19824</v>
      </c>
      <c r="C2" s="76">
        <v>21888</v>
      </c>
      <c r="D2" s="76">
        <v>23827</v>
      </c>
      <c r="E2" s="76">
        <v>24517</v>
      </c>
      <c r="F2" s="76">
        <v>25496</v>
      </c>
      <c r="G2" s="76">
        <v>25925</v>
      </c>
      <c r="H2" s="76">
        <v>28424</v>
      </c>
      <c r="I2" s="76">
        <v>22787</v>
      </c>
      <c r="J2" s="74">
        <v>2.009886930412863E-2</v>
      </c>
      <c r="K2" s="74">
        <v>-0.19831832254432868</v>
      </c>
    </row>
    <row r="3" spans="1:11" x14ac:dyDescent="0.25">
      <c r="A3" s="75" t="s">
        <v>42</v>
      </c>
      <c r="B3" s="76">
        <v>1494</v>
      </c>
      <c r="C3" s="76">
        <v>1596</v>
      </c>
      <c r="D3" s="76">
        <v>1931</v>
      </c>
      <c r="E3" s="76">
        <v>1996</v>
      </c>
      <c r="F3" s="76">
        <v>2102</v>
      </c>
      <c r="G3" s="76">
        <v>2087</v>
      </c>
      <c r="H3" s="76">
        <v>2179</v>
      </c>
      <c r="I3" s="76">
        <v>2091</v>
      </c>
      <c r="J3" s="74">
        <v>4.9198433794649166E-2</v>
      </c>
      <c r="K3" s="74">
        <v>-4.0385497934832482E-2</v>
      </c>
    </row>
    <row r="4" spans="1:11" x14ac:dyDescent="0.25">
      <c r="A4" s="75" t="s">
        <v>43</v>
      </c>
      <c r="B4" s="76">
        <v>403</v>
      </c>
      <c r="C4" s="76">
        <v>443</v>
      </c>
      <c r="D4" s="76">
        <v>489</v>
      </c>
      <c r="E4" s="76">
        <v>565</v>
      </c>
      <c r="F4" s="76">
        <v>595</v>
      </c>
      <c r="G4" s="76">
        <v>594</v>
      </c>
      <c r="H4" s="76">
        <v>622</v>
      </c>
      <c r="I4" s="76">
        <v>614</v>
      </c>
      <c r="J4" s="74">
        <v>6.1997103241506091E-2</v>
      </c>
      <c r="K4" s="74">
        <v>-1.2861736334405127E-2</v>
      </c>
    </row>
    <row r="5" spans="1:11" x14ac:dyDescent="0.25">
      <c r="A5" s="75" t="s">
        <v>44</v>
      </c>
      <c r="B5" s="76">
        <v>129</v>
      </c>
      <c r="C5" s="76">
        <v>147</v>
      </c>
      <c r="D5" s="76">
        <v>150</v>
      </c>
      <c r="E5" s="76">
        <v>169</v>
      </c>
      <c r="F5" s="76">
        <v>158</v>
      </c>
      <c r="G5" s="76">
        <v>171</v>
      </c>
      <c r="H5" s="76">
        <v>176</v>
      </c>
      <c r="I5" s="76">
        <v>174</v>
      </c>
      <c r="J5" s="74">
        <v>4.3675883643742752E-2</v>
      </c>
      <c r="K5" s="74">
        <v>-1.1363636363636354E-2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4F3C-33E0-4559-8C46-ED9F2F9EE81B}">
  <dimension ref="A1:E9"/>
  <sheetViews>
    <sheetView workbookViewId="0">
      <selection activeCell="E12" sqref="E12"/>
    </sheetView>
  </sheetViews>
  <sheetFormatPr baseColWidth="10" defaultRowHeight="15" x14ac:dyDescent="0.25"/>
  <sheetData>
    <row r="1" spans="1:5" x14ac:dyDescent="0.25">
      <c r="A1" s="107" t="s">
        <v>0</v>
      </c>
      <c r="B1" s="105" t="s">
        <v>41</v>
      </c>
      <c r="C1" s="105" t="s">
        <v>42</v>
      </c>
      <c r="D1" s="105" t="s">
        <v>43</v>
      </c>
      <c r="E1" s="105" t="s">
        <v>44</v>
      </c>
    </row>
    <row r="2" spans="1:5" x14ac:dyDescent="0.25">
      <c r="A2" s="107">
        <v>2013</v>
      </c>
      <c r="B2" s="106">
        <v>19824</v>
      </c>
      <c r="C2" s="106">
        <v>1494</v>
      </c>
      <c r="D2" s="106">
        <v>403</v>
      </c>
      <c r="E2" s="106">
        <v>129</v>
      </c>
    </row>
    <row r="3" spans="1:5" x14ac:dyDescent="0.25">
      <c r="A3" s="107">
        <v>2014</v>
      </c>
      <c r="B3" s="106">
        <v>21888</v>
      </c>
      <c r="C3" s="106">
        <v>1596</v>
      </c>
      <c r="D3" s="106">
        <v>443</v>
      </c>
      <c r="E3" s="106">
        <v>147</v>
      </c>
    </row>
    <row r="4" spans="1:5" x14ac:dyDescent="0.25">
      <c r="A4" s="107">
        <v>2015</v>
      </c>
      <c r="B4" s="106">
        <v>23827</v>
      </c>
      <c r="C4" s="106">
        <v>1931</v>
      </c>
      <c r="D4" s="106">
        <v>489</v>
      </c>
      <c r="E4" s="106">
        <v>150</v>
      </c>
    </row>
    <row r="5" spans="1:5" x14ac:dyDescent="0.25">
      <c r="A5" s="107">
        <v>2016</v>
      </c>
      <c r="B5" s="106">
        <v>24517</v>
      </c>
      <c r="C5" s="106">
        <v>1996</v>
      </c>
      <c r="D5" s="106">
        <v>565</v>
      </c>
      <c r="E5" s="106">
        <v>169</v>
      </c>
    </row>
    <row r="6" spans="1:5" x14ac:dyDescent="0.25">
      <c r="A6" s="107">
        <v>2017</v>
      </c>
      <c r="B6" s="106">
        <v>25496</v>
      </c>
      <c r="C6" s="106">
        <v>2102</v>
      </c>
      <c r="D6" s="106">
        <v>595</v>
      </c>
      <c r="E6" s="106">
        <v>158</v>
      </c>
    </row>
    <row r="7" spans="1:5" x14ac:dyDescent="0.25">
      <c r="A7" s="107">
        <v>2018</v>
      </c>
      <c r="B7" s="106">
        <v>25925</v>
      </c>
      <c r="C7" s="106">
        <v>2087</v>
      </c>
      <c r="D7" s="106">
        <v>594</v>
      </c>
      <c r="E7" s="106">
        <v>171</v>
      </c>
    </row>
    <row r="8" spans="1:5" x14ac:dyDescent="0.25">
      <c r="A8" s="107">
        <v>2019</v>
      </c>
      <c r="B8" s="106">
        <v>28424</v>
      </c>
      <c r="C8" s="106">
        <v>2179</v>
      </c>
      <c r="D8" s="106">
        <v>622</v>
      </c>
      <c r="E8" s="106">
        <v>176</v>
      </c>
    </row>
    <row r="9" spans="1:5" x14ac:dyDescent="0.25">
      <c r="A9" s="107">
        <v>2020</v>
      </c>
      <c r="B9" s="106">
        <v>22787</v>
      </c>
      <c r="C9" s="106">
        <v>2091</v>
      </c>
      <c r="D9" s="106">
        <v>614</v>
      </c>
      <c r="E9" s="106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D8A1-467E-464D-92B3-DEAF303EF109}">
  <dimension ref="A1:K5"/>
  <sheetViews>
    <sheetView workbookViewId="0">
      <selection sqref="A1:I5"/>
    </sheetView>
  </sheetViews>
  <sheetFormatPr baseColWidth="10" defaultRowHeight="15" x14ac:dyDescent="0.25"/>
  <sheetData>
    <row r="1" spans="1:11" ht="30" x14ac:dyDescent="0.25">
      <c r="A1" s="107" t="s">
        <v>38</v>
      </c>
      <c r="B1" s="107">
        <v>2013</v>
      </c>
      <c r="C1" s="107">
        <v>2014</v>
      </c>
      <c r="D1" s="107">
        <v>2015</v>
      </c>
      <c r="E1" s="107">
        <v>2016</v>
      </c>
      <c r="F1" s="107">
        <v>2017</v>
      </c>
      <c r="G1" s="107">
        <v>2018</v>
      </c>
      <c r="H1" s="107">
        <v>2019</v>
      </c>
      <c r="I1" s="107">
        <v>2020</v>
      </c>
      <c r="J1" s="108" t="s">
        <v>39</v>
      </c>
      <c r="K1" s="109" t="s">
        <v>40</v>
      </c>
    </row>
    <row r="2" spans="1:11" x14ac:dyDescent="0.25">
      <c r="A2" s="105" t="s">
        <v>41</v>
      </c>
      <c r="B2" s="106">
        <v>23134</v>
      </c>
      <c r="C2" s="106">
        <v>25856</v>
      </c>
      <c r="D2" s="106">
        <v>27816</v>
      </c>
      <c r="E2" s="106">
        <v>28834</v>
      </c>
      <c r="F2" s="106">
        <v>30130</v>
      </c>
      <c r="G2" s="106">
        <v>31682</v>
      </c>
      <c r="H2" s="106">
        <v>33550</v>
      </c>
      <c r="I2" s="106">
        <v>26791</v>
      </c>
      <c r="J2" s="104">
        <v>2.1187420155581282E-2</v>
      </c>
      <c r="K2" s="104">
        <v>-0.20146050670640836</v>
      </c>
    </row>
    <row r="3" spans="1:11" x14ac:dyDescent="0.25">
      <c r="A3" s="105" t="s">
        <v>42</v>
      </c>
      <c r="B3" s="106">
        <v>1551</v>
      </c>
      <c r="C3" s="106">
        <v>1665</v>
      </c>
      <c r="D3" s="106">
        <v>2009</v>
      </c>
      <c r="E3" s="106">
        <v>2077</v>
      </c>
      <c r="F3" s="106">
        <v>2193</v>
      </c>
      <c r="G3" s="106">
        <v>2206</v>
      </c>
      <c r="H3" s="106">
        <v>2284</v>
      </c>
      <c r="I3" s="106">
        <v>2199</v>
      </c>
      <c r="J3" s="104">
        <v>5.1136366203690775E-2</v>
      </c>
      <c r="K3" s="104">
        <v>-3.7215411558669031E-2</v>
      </c>
    </row>
    <row r="4" spans="1:11" x14ac:dyDescent="0.25">
      <c r="A4" s="105" t="s">
        <v>43</v>
      </c>
      <c r="B4" s="106">
        <v>416</v>
      </c>
      <c r="C4" s="106">
        <v>458</v>
      </c>
      <c r="D4" s="106">
        <v>511</v>
      </c>
      <c r="E4" s="106">
        <v>590</v>
      </c>
      <c r="F4" s="106">
        <v>631</v>
      </c>
      <c r="G4" s="106">
        <v>631</v>
      </c>
      <c r="H4" s="106">
        <v>662</v>
      </c>
      <c r="I4" s="106">
        <v>657</v>
      </c>
      <c r="J4" s="104">
        <v>6.746378115971674E-2</v>
      </c>
      <c r="K4" s="104">
        <v>-7.5528700906344337E-3</v>
      </c>
    </row>
    <row r="5" spans="1:11" x14ac:dyDescent="0.25">
      <c r="A5" s="105" t="s">
        <v>44</v>
      </c>
      <c r="B5" s="106">
        <v>134</v>
      </c>
      <c r="C5" s="106">
        <v>154</v>
      </c>
      <c r="D5" s="106">
        <v>156</v>
      </c>
      <c r="E5" s="106">
        <v>176</v>
      </c>
      <c r="F5" s="106">
        <v>165</v>
      </c>
      <c r="G5" s="106">
        <v>180</v>
      </c>
      <c r="H5" s="106">
        <v>187</v>
      </c>
      <c r="I5" s="106">
        <v>187</v>
      </c>
      <c r="J5" s="104">
        <v>4.8761381292830697E-2</v>
      </c>
      <c r="K5" s="10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F3D0-F36B-4B1E-AB53-DCAE09A9C754}">
  <dimension ref="A1:E9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s="107" t="s">
        <v>46</v>
      </c>
      <c r="B1" s="105" t="s">
        <v>41</v>
      </c>
      <c r="C1" s="105" t="s">
        <v>42</v>
      </c>
      <c r="D1" s="105" t="s">
        <v>43</v>
      </c>
      <c r="E1" s="105" t="s">
        <v>44</v>
      </c>
    </row>
    <row r="2" spans="1:5" x14ac:dyDescent="0.25">
      <c r="A2" s="107">
        <v>2013</v>
      </c>
      <c r="B2" s="106">
        <v>23134</v>
      </c>
      <c r="C2" s="106">
        <v>1551</v>
      </c>
      <c r="D2" s="106">
        <v>416</v>
      </c>
      <c r="E2" s="106">
        <v>134</v>
      </c>
    </row>
    <row r="3" spans="1:5" x14ac:dyDescent="0.25">
      <c r="A3" s="107">
        <v>2014</v>
      </c>
      <c r="B3" s="106">
        <v>25856</v>
      </c>
      <c r="C3" s="106">
        <v>1665</v>
      </c>
      <c r="D3" s="106">
        <v>458</v>
      </c>
      <c r="E3" s="106">
        <v>154</v>
      </c>
    </row>
    <row r="4" spans="1:5" x14ac:dyDescent="0.25">
      <c r="A4" s="107">
        <v>2015</v>
      </c>
      <c r="B4" s="106">
        <v>27816</v>
      </c>
      <c r="C4" s="106">
        <v>2009</v>
      </c>
      <c r="D4" s="106">
        <v>511</v>
      </c>
      <c r="E4" s="106">
        <v>156</v>
      </c>
    </row>
    <row r="5" spans="1:5" x14ac:dyDescent="0.25">
      <c r="A5" s="107">
        <v>2016</v>
      </c>
      <c r="B5" s="106">
        <v>28834</v>
      </c>
      <c r="C5" s="106">
        <v>2077</v>
      </c>
      <c r="D5" s="106">
        <v>590</v>
      </c>
      <c r="E5" s="106">
        <v>176</v>
      </c>
    </row>
    <row r="6" spans="1:5" x14ac:dyDescent="0.25">
      <c r="A6" s="107">
        <v>2017</v>
      </c>
      <c r="B6" s="106">
        <v>30130</v>
      </c>
      <c r="C6" s="106">
        <v>2193</v>
      </c>
      <c r="D6" s="106">
        <v>631</v>
      </c>
      <c r="E6" s="106">
        <v>165</v>
      </c>
    </row>
    <row r="7" spans="1:5" x14ac:dyDescent="0.25">
      <c r="A7" s="107">
        <v>2018</v>
      </c>
      <c r="B7" s="106">
        <v>31682</v>
      </c>
      <c r="C7" s="106">
        <v>2206</v>
      </c>
      <c r="D7" s="106">
        <v>631</v>
      </c>
      <c r="E7" s="106">
        <v>180</v>
      </c>
    </row>
    <row r="8" spans="1:5" x14ac:dyDescent="0.25">
      <c r="A8" s="107">
        <v>2019</v>
      </c>
      <c r="B8" s="106">
        <v>33550</v>
      </c>
      <c r="C8" s="106">
        <v>2284</v>
      </c>
      <c r="D8" s="106">
        <v>662</v>
      </c>
      <c r="E8" s="106">
        <v>187</v>
      </c>
    </row>
    <row r="9" spans="1:5" x14ac:dyDescent="0.25">
      <c r="A9" s="107">
        <v>2020</v>
      </c>
      <c r="B9" s="106">
        <v>26791</v>
      </c>
      <c r="C9" s="106">
        <v>2199</v>
      </c>
      <c r="D9" s="106">
        <v>657</v>
      </c>
      <c r="E9" s="106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828F-D93B-433D-AD72-D43C37F1F522}">
  <dimension ref="A1:J5"/>
  <sheetViews>
    <sheetView workbookViewId="0">
      <selection sqref="A1:J5"/>
    </sheetView>
  </sheetViews>
  <sheetFormatPr baseColWidth="10" defaultRowHeight="15" x14ac:dyDescent="0.25"/>
  <sheetData>
    <row r="1" spans="1:10" ht="30" x14ac:dyDescent="0.25">
      <c r="A1" s="85" t="s">
        <v>38</v>
      </c>
      <c r="B1" s="85">
        <v>2013</v>
      </c>
      <c r="C1" s="85">
        <v>2014</v>
      </c>
      <c r="D1" s="85">
        <v>2015</v>
      </c>
      <c r="E1" s="85">
        <v>2016</v>
      </c>
      <c r="F1" s="85">
        <v>2017</v>
      </c>
      <c r="G1" s="85">
        <v>2018</v>
      </c>
      <c r="H1" s="83">
        <v>2019</v>
      </c>
      <c r="I1" s="83">
        <v>2020</v>
      </c>
      <c r="J1" s="84" t="s">
        <v>39</v>
      </c>
    </row>
    <row r="2" spans="1:10" x14ac:dyDescent="0.25">
      <c r="A2" s="81" t="s">
        <v>41</v>
      </c>
      <c r="B2" s="82">
        <v>37948</v>
      </c>
      <c r="C2" s="82">
        <v>44596</v>
      </c>
      <c r="D2" s="82">
        <v>37726</v>
      </c>
      <c r="E2" s="82">
        <v>40648</v>
      </c>
      <c r="F2" s="82">
        <v>52998</v>
      </c>
      <c r="G2" s="82">
        <v>51471</v>
      </c>
      <c r="H2" s="82">
        <v>51676</v>
      </c>
      <c r="I2" s="82">
        <v>57007</v>
      </c>
      <c r="J2" s="80">
        <v>5.280999568753808E-2</v>
      </c>
    </row>
    <row r="3" spans="1:10" x14ac:dyDescent="0.25">
      <c r="A3" s="81" t="s">
        <v>42</v>
      </c>
      <c r="B3" s="82">
        <v>20471</v>
      </c>
      <c r="C3" s="82">
        <v>21965</v>
      </c>
      <c r="D3" s="82">
        <v>26488</v>
      </c>
      <c r="E3" s="82">
        <v>25102</v>
      </c>
      <c r="F3" s="82">
        <v>27493</v>
      </c>
      <c r="G3" s="82">
        <v>28368</v>
      </c>
      <c r="H3" s="82">
        <v>30471</v>
      </c>
      <c r="I3" s="82">
        <v>30290</v>
      </c>
      <c r="J3" s="80">
        <v>6.8541206874581651E-2</v>
      </c>
    </row>
    <row r="4" spans="1:10" x14ac:dyDescent="0.25">
      <c r="A4" s="81" t="s">
        <v>43</v>
      </c>
      <c r="B4" s="82">
        <v>32901</v>
      </c>
      <c r="C4" s="82">
        <v>34127</v>
      </c>
      <c r="D4" s="82">
        <v>28209</v>
      </c>
      <c r="E4" s="82">
        <v>34924</v>
      </c>
      <c r="F4" s="82">
        <v>32917</v>
      </c>
      <c r="G4" s="82">
        <v>53799</v>
      </c>
      <c r="H4" s="82">
        <v>45770</v>
      </c>
      <c r="I4" s="82">
        <v>67914</v>
      </c>
      <c r="J4" s="80">
        <v>5.6562767433429029E-2</v>
      </c>
    </row>
    <row r="5" spans="1:10" x14ac:dyDescent="0.25">
      <c r="A5" s="81" t="s">
        <v>44</v>
      </c>
      <c r="B5" s="82">
        <v>31057</v>
      </c>
      <c r="C5" s="82">
        <v>36755</v>
      </c>
      <c r="D5" s="82">
        <v>37453</v>
      </c>
      <c r="E5" s="82">
        <v>31047</v>
      </c>
      <c r="F5" s="82">
        <v>31892</v>
      </c>
      <c r="G5" s="82">
        <v>28948</v>
      </c>
      <c r="H5" s="82">
        <v>32554</v>
      </c>
      <c r="I5" s="82">
        <v>33886</v>
      </c>
      <c r="J5" s="80">
        <v>7.8768644068296645E-3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EC2E-0D83-4D06-B104-3BA1679F9139}">
  <dimension ref="A1:E9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s="111" t="s">
        <v>46</v>
      </c>
      <c r="B1" s="105" t="s">
        <v>41</v>
      </c>
      <c r="C1" s="105" t="s">
        <v>42</v>
      </c>
      <c r="D1" s="105" t="s">
        <v>43</v>
      </c>
      <c r="E1" s="105" t="s">
        <v>44</v>
      </c>
    </row>
    <row r="2" spans="1:5" x14ac:dyDescent="0.25">
      <c r="A2" s="111">
        <v>2013</v>
      </c>
      <c r="B2" s="106">
        <v>37948</v>
      </c>
      <c r="C2" s="106">
        <v>20471</v>
      </c>
      <c r="D2" s="106">
        <v>32901</v>
      </c>
      <c r="E2" s="106">
        <v>31057</v>
      </c>
    </row>
    <row r="3" spans="1:5" x14ac:dyDescent="0.25">
      <c r="A3" s="111">
        <v>2014</v>
      </c>
      <c r="B3" s="106">
        <v>44596</v>
      </c>
      <c r="C3" s="106">
        <v>21965</v>
      </c>
      <c r="D3" s="106">
        <v>34127</v>
      </c>
      <c r="E3" s="106">
        <v>36755</v>
      </c>
    </row>
    <row r="4" spans="1:5" x14ac:dyDescent="0.25">
      <c r="A4" s="111">
        <v>2015</v>
      </c>
      <c r="B4" s="106">
        <v>37726</v>
      </c>
      <c r="C4" s="106">
        <v>26488</v>
      </c>
      <c r="D4" s="106">
        <v>28209</v>
      </c>
      <c r="E4" s="106">
        <v>37453</v>
      </c>
    </row>
    <row r="5" spans="1:5" x14ac:dyDescent="0.25">
      <c r="A5" s="111">
        <v>2016</v>
      </c>
      <c r="B5" s="106">
        <v>40648</v>
      </c>
      <c r="C5" s="106">
        <v>25102</v>
      </c>
      <c r="D5" s="106">
        <v>34924</v>
      </c>
      <c r="E5" s="106">
        <v>31047</v>
      </c>
    </row>
    <row r="6" spans="1:5" x14ac:dyDescent="0.25">
      <c r="A6" s="111">
        <v>2017</v>
      </c>
      <c r="B6" s="106">
        <v>52998</v>
      </c>
      <c r="C6" s="106">
        <v>27493</v>
      </c>
      <c r="D6" s="106">
        <v>32917</v>
      </c>
      <c r="E6" s="106">
        <v>31892</v>
      </c>
    </row>
    <row r="7" spans="1:5" x14ac:dyDescent="0.25">
      <c r="A7" s="111">
        <v>2018</v>
      </c>
      <c r="B7" s="106">
        <v>51471</v>
      </c>
      <c r="C7" s="106">
        <v>28368</v>
      </c>
      <c r="D7" s="106">
        <v>53799</v>
      </c>
      <c r="E7" s="106">
        <v>28948</v>
      </c>
    </row>
    <row r="8" spans="1:5" x14ac:dyDescent="0.25">
      <c r="A8" s="107">
        <v>2019</v>
      </c>
      <c r="B8" s="106">
        <v>51676</v>
      </c>
      <c r="C8" s="106">
        <v>30471</v>
      </c>
      <c r="D8" s="106">
        <v>45770</v>
      </c>
      <c r="E8" s="106">
        <v>32554</v>
      </c>
    </row>
    <row r="9" spans="1:5" x14ac:dyDescent="0.25">
      <c r="A9" s="107">
        <v>2020</v>
      </c>
      <c r="B9" s="106">
        <v>57007</v>
      </c>
      <c r="C9" s="106">
        <v>30290</v>
      </c>
      <c r="D9" s="106">
        <v>67914</v>
      </c>
      <c r="E9" s="106">
        <v>33886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9B22-6D47-48EE-977C-78AC5D54140B}">
  <dimension ref="A1:K5"/>
  <sheetViews>
    <sheetView workbookViewId="0">
      <selection sqref="A1:I5"/>
    </sheetView>
  </sheetViews>
  <sheetFormatPr baseColWidth="10" defaultRowHeight="15" x14ac:dyDescent="0.25"/>
  <sheetData>
    <row r="1" spans="1:11" ht="30" x14ac:dyDescent="0.25">
      <c r="A1" s="89" t="s">
        <v>38</v>
      </c>
      <c r="B1" s="89">
        <v>2013</v>
      </c>
      <c r="C1" s="89">
        <v>2014</v>
      </c>
      <c r="D1" s="89">
        <v>2015</v>
      </c>
      <c r="E1" s="89">
        <v>2016</v>
      </c>
      <c r="F1" s="89">
        <v>2017</v>
      </c>
      <c r="G1" s="89">
        <v>2018</v>
      </c>
      <c r="H1" s="89">
        <v>2019</v>
      </c>
      <c r="I1" s="89">
        <v>2020</v>
      </c>
      <c r="J1" s="90" t="s">
        <v>39</v>
      </c>
      <c r="K1" s="91" t="s">
        <v>45</v>
      </c>
    </row>
    <row r="2" spans="1:11" x14ac:dyDescent="0.25">
      <c r="A2" s="87" t="s">
        <v>41</v>
      </c>
      <c r="B2" s="88">
        <v>375349448363.73303</v>
      </c>
      <c r="C2" s="88">
        <v>429019046555.39764</v>
      </c>
      <c r="D2" s="88">
        <v>469526221209.0603</v>
      </c>
      <c r="E2" s="88">
        <v>511290546038.61707</v>
      </c>
      <c r="F2" s="88">
        <v>552661304420.45532</v>
      </c>
      <c r="G2" s="88">
        <v>568983708923.78882</v>
      </c>
      <c r="H2" s="88">
        <v>610410847795.96301</v>
      </c>
      <c r="I2" s="88">
        <v>569761052633</v>
      </c>
      <c r="J2" s="86">
        <v>6.1436099250770759E-2</v>
      </c>
      <c r="K2" s="86">
        <v>-6.6594155902928276E-2</v>
      </c>
    </row>
    <row r="3" spans="1:11" x14ac:dyDescent="0.25">
      <c r="A3" s="87" t="s">
        <v>42</v>
      </c>
      <c r="B3" s="88">
        <v>2114062414813.7854</v>
      </c>
      <c r="C3" s="88">
        <v>2331015896064.9912</v>
      </c>
      <c r="D3" s="88">
        <v>2733430888575.0635</v>
      </c>
      <c r="E3" s="88">
        <v>2805717359161.8867</v>
      </c>
      <c r="F3" s="88">
        <v>3051377609017.127</v>
      </c>
      <c r="G3" s="88">
        <v>3107075109383.8799</v>
      </c>
      <c r="H3" s="88">
        <v>3283871440634.1958</v>
      </c>
      <c r="I3" s="88">
        <v>3332272527831</v>
      </c>
      <c r="J3" s="86">
        <v>6.7165595131756684E-2</v>
      </c>
      <c r="K3" s="86">
        <v>1.4739032289113219E-2</v>
      </c>
    </row>
    <row r="4" spans="1:11" x14ac:dyDescent="0.25">
      <c r="A4" s="87" t="s">
        <v>43</v>
      </c>
      <c r="B4" s="88">
        <v>3776447664206.2715</v>
      </c>
      <c r="C4" s="88">
        <v>4266193383313.9995</v>
      </c>
      <c r="D4" s="88">
        <v>4756421833236.6807</v>
      </c>
      <c r="E4" s="88">
        <v>5268237384375.1963</v>
      </c>
      <c r="F4" s="88">
        <v>6029013483413.0605</v>
      </c>
      <c r="G4" s="88">
        <v>6298421900957.1436</v>
      </c>
      <c r="H4" s="88">
        <v>6639555431658.0146</v>
      </c>
      <c r="I4" s="88">
        <v>6858806314720</v>
      </c>
      <c r="J4" s="86">
        <v>8.8989221433931176E-2</v>
      </c>
      <c r="K4" s="86">
        <v>3.302192222337319E-2</v>
      </c>
    </row>
    <row r="5" spans="1:11" x14ac:dyDescent="0.25">
      <c r="A5" s="87" t="s">
        <v>44</v>
      </c>
      <c r="B5" s="92">
        <v>33009084877859.336</v>
      </c>
      <c r="C5" s="92">
        <v>41725669945979.445</v>
      </c>
      <c r="D5" s="92">
        <v>45985042083122.07</v>
      </c>
      <c r="E5" s="92">
        <v>57450991008125.438</v>
      </c>
      <c r="F5" s="92">
        <v>57865025046920.531</v>
      </c>
      <c r="G5" s="92">
        <v>59156484303559.484</v>
      </c>
      <c r="H5" s="92">
        <v>65213018236098.922</v>
      </c>
      <c r="I5" s="92">
        <v>66845795291004</v>
      </c>
      <c r="J5" s="86">
        <v>0.10605629040099451</v>
      </c>
      <c r="K5" s="86">
        <v>2.5037593705504069E-2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4EA5-2D6B-41D7-80BD-DA32F0765D9F}">
  <dimension ref="A1:E9"/>
  <sheetViews>
    <sheetView workbookViewId="0"/>
  </sheetViews>
  <sheetFormatPr baseColWidth="10" defaultRowHeight="15" x14ac:dyDescent="0.25"/>
  <sheetData>
    <row r="1" spans="1:5" x14ac:dyDescent="0.25">
      <c r="A1" s="107" t="s">
        <v>46</v>
      </c>
      <c r="B1" s="105" t="s">
        <v>41</v>
      </c>
      <c r="C1" s="105" t="s">
        <v>42</v>
      </c>
      <c r="D1" s="105" t="s">
        <v>43</v>
      </c>
      <c r="E1" s="105" t="s">
        <v>44</v>
      </c>
    </row>
    <row r="2" spans="1:5" x14ac:dyDescent="0.25">
      <c r="A2" s="107">
        <v>2013</v>
      </c>
      <c r="B2" s="106">
        <v>375349448363.73303</v>
      </c>
      <c r="C2" s="106">
        <v>2114062414813.7854</v>
      </c>
      <c r="D2" s="106">
        <v>3776447664206.2715</v>
      </c>
      <c r="E2" s="112">
        <v>33009084877859.336</v>
      </c>
    </row>
    <row r="3" spans="1:5" x14ac:dyDescent="0.25">
      <c r="A3" s="107">
        <v>2014</v>
      </c>
      <c r="B3" s="106">
        <v>429019046555.39764</v>
      </c>
      <c r="C3" s="106">
        <v>2331015896064.9912</v>
      </c>
      <c r="D3" s="106">
        <v>4266193383313.9995</v>
      </c>
      <c r="E3" s="112">
        <v>41725669945979.445</v>
      </c>
    </row>
    <row r="4" spans="1:5" x14ac:dyDescent="0.25">
      <c r="A4" s="107">
        <v>2015</v>
      </c>
      <c r="B4" s="106">
        <v>469526221209.0603</v>
      </c>
      <c r="C4" s="106">
        <v>2733430888575.0635</v>
      </c>
      <c r="D4" s="106">
        <v>4756421833236.6807</v>
      </c>
      <c r="E4" s="112">
        <v>45985042083122.07</v>
      </c>
    </row>
    <row r="5" spans="1:5" x14ac:dyDescent="0.25">
      <c r="A5" s="107">
        <v>2016</v>
      </c>
      <c r="B5" s="106">
        <v>511290546038.61707</v>
      </c>
      <c r="C5" s="106">
        <v>2805717359161.8867</v>
      </c>
      <c r="D5" s="106">
        <v>5268237384375.1963</v>
      </c>
      <c r="E5" s="112">
        <v>57450991008125.438</v>
      </c>
    </row>
    <row r="6" spans="1:5" x14ac:dyDescent="0.25">
      <c r="A6" s="107">
        <v>2017</v>
      </c>
      <c r="B6" s="106">
        <v>552661304420.45532</v>
      </c>
      <c r="C6" s="106">
        <v>3051377609017.127</v>
      </c>
      <c r="D6" s="106">
        <v>6029013483413.0605</v>
      </c>
      <c r="E6" s="112">
        <v>57865025046920.531</v>
      </c>
    </row>
    <row r="7" spans="1:5" x14ac:dyDescent="0.25">
      <c r="A7" s="107">
        <v>2018</v>
      </c>
      <c r="B7" s="106">
        <v>568983708923.78882</v>
      </c>
      <c r="C7" s="106">
        <v>3107075109383.8799</v>
      </c>
      <c r="D7" s="106">
        <v>6298421900957.1436</v>
      </c>
      <c r="E7" s="112">
        <v>59156484303559.484</v>
      </c>
    </row>
    <row r="8" spans="1:5" x14ac:dyDescent="0.25">
      <c r="A8" s="107">
        <v>2019</v>
      </c>
      <c r="B8" s="106">
        <v>610410847795.96301</v>
      </c>
      <c r="C8" s="106">
        <v>3283871440634.1958</v>
      </c>
      <c r="D8" s="106">
        <v>6639555431658.0146</v>
      </c>
      <c r="E8" s="112">
        <v>65213018236098.922</v>
      </c>
    </row>
    <row r="9" spans="1:5" x14ac:dyDescent="0.25">
      <c r="A9" s="107">
        <v>2020</v>
      </c>
      <c r="B9" s="106">
        <v>569761052633</v>
      </c>
      <c r="C9" s="106">
        <v>3332272527831</v>
      </c>
      <c r="D9" s="106">
        <v>6858806314720</v>
      </c>
      <c r="E9" s="112">
        <v>66845795291004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9555-9D4B-4B44-874C-3A0ED4185868}">
  <dimension ref="A1:K5"/>
  <sheetViews>
    <sheetView workbookViewId="0">
      <selection sqref="A1:I5"/>
    </sheetView>
  </sheetViews>
  <sheetFormatPr baseColWidth="10" defaultRowHeight="15" x14ac:dyDescent="0.25"/>
  <sheetData>
    <row r="1" spans="1:11" ht="30" x14ac:dyDescent="0.25">
      <c r="A1" s="96" t="s">
        <v>38</v>
      </c>
      <c r="B1" s="101">
        <v>2013</v>
      </c>
      <c r="C1" s="101">
        <v>2014</v>
      </c>
      <c r="D1" s="101">
        <v>2015</v>
      </c>
      <c r="E1" s="101">
        <v>2016</v>
      </c>
      <c r="F1" s="101">
        <v>2017</v>
      </c>
      <c r="G1" s="101">
        <v>2018</v>
      </c>
      <c r="H1" s="101">
        <v>2019</v>
      </c>
      <c r="I1" s="101">
        <v>2020</v>
      </c>
      <c r="J1" s="97" t="s">
        <v>39</v>
      </c>
      <c r="K1" s="98" t="s">
        <v>45</v>
      </c>
    </row>
    <row r="2" spans="1:11" x14ac:dyDescent="0.25">
      <c r="A2" s="94" t="s">
        <v>41</v>
      </c>
      <c r="B2" s="95">
        <v>645975204431.85974</v>
      </c>
      <c r="C2" s="95">
        <v>712138278903.29578</v>
      </c>
      <c r="D2" s="95">
        <v>790676467546.82666</v>
      </c>
      <c r="E2" s="99">
        <v>922864593750.28296</v>
      </c>
      <c r="F2" s="95">
        <v>939209402840.2262</v>
      </c>
      <c r="G2" s="95">
        <v>876789541189.20239</v>
      </c>
      <c r="H2" s="95">
        <v>1760033978906.4766</v>
      </c>
      <c r="I2" s="95">
        <v>3053077204613</v>
      </c>
      <c r="J2" s="103">
        <v>0.18181872668576471</v>
      </c>
      <c r="K2" s="93">
        <v>1.0073619679807275</v>
      </c>
    </row>
    <row r="3" spans="1:11" x14ac:dyDescent="0.25">
      <c r="A3" s="94" t="s">
        <v>42</v>
      </c>
      <c r="B3" s="95">
        <v>2577802618605.9141</v>
      </c>
      <c r="C3" s="95">
        <v>2686379525122.2148</v>
      </c>
      <c r="D3" s="95">
        <v>4374731360401.3823</v>
      </c>
      <c r="E3" s="99">
        <v>3632019038625.3042</v>
      </c>
      <c r="F3" s="95">
        <v>4023042997801.7476</v>
      </c>
      <c r="G3" s="95">
        <v>3060839240020.3823</v>
      </c>
      <c r="H3" s="95">
        <v>3330805507452.3472</v>
      </c>
      <c r="I3" s="95">
        <v>3566936957988</v>
      </c>
      <c r="J3" s="103">
        <v>4.3638124338398532E-2</v>
      </c>
      <c r="K3" s="93">
        <v>8.820008052110806E-2</v>
      </c>
    </row>
    <row r="4" spans="1:11" x14ac:dyDescent="0.25">
      <c r="A4" s="94" t="s">
        <v>43</v>
      </c>
      <c r="B4" s="95">
        <v>4437069311801.0908</v>
      </c>
      <c r="C4" s="95">
        <v>4267361376910.2324</v>
      </c>
      <c r="D4" s="95">
        <v>7677894021698.7773</v>
      </c>
      <c r="E4" s="99">
        <v>5616635496438.0537</v>
      </c>
      <c r="F4" s="95">
        <v>5697320189147.0723</v>
      </c>
      <c r="G4" s="95">
        <v>4762351555027.999</v>
      </c>
      <c r="H4" s="95">
        <v>4659125400889.7939</v>
      </c>
      <c r="I4" s="95">
        <v>5274116972822</v>
      </c>
      <c r="J4" s="103">
        <v>8.1721536848871068E-3</v>
      </c>
      <c r="K4" s="93">
        <v>-2.167545863539222E-2</v>
      </c>
    </row>
    <row r="5" spans="1:11" x14ac:dyDescent="0.25">
      <c r="A5" s="94" t="s">
        <v>44</v>
      </c>
      <c r="B5" s="100">
        <v>23318115180525.605</v>
      </c>
      <c r="C5" s="100">
        <v>24226222331423.434</v>
      </c>
      <c r="D5" s="100">
        <v>18521982414232.219</v>
      </c>
      <c r="E5" s="102">
        <v>18483463571183.926</v>
      </c>
      <c r="F5" s="100">
        <v>20328598894825.758</v>
      </c>
      <c r="G5" s="100">
        <v>22599628915199.914</v>
      </c>
      <c r="H5" s="100">
        <v>30812269677333.598</v>
      </c>
      <c r="I5" s="100">
        <v>31726247094798</v>
      </c>
      <c r="J5" s="103">
        <v>4.7542635141035072E-2</v>
      </c>
      <c r="K5" s="93">
        <v>0.36339715103065595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E88D-E70A-4671-9764-C1E6F5F21772}">
  <dimension ref="A1:E9"/>
  <sheetViews>
    <sheetView workbookViewId="0">
      <selection activeCell="I20" sqref="I20"/>
    </sheetView>
  </sheetViews>
  <sheetFormatPr baseColWidth="10" defaultRowHeight="15" x14ac:dyDescent="0.25"/>
  <sheetData>
    <row r="1" spans="1:5" x14ac:dyDescent="0.25">
      <c r="A1" s="107" t="s">
        <v>46</v>
      </c>
      <c r="B1" s="105" t="s">
        <v>41</v>
      </c>
      <c r="C1" s="105" t="s">
        <v>42</v>
      </c>
      <c r="D1" s="105" t="s">
        <v>43</v>
      </c>
      <c r="E1" s="105" t="s">
        <v>44</v>
      </c>
    </row>
    <row r="2" spans="1:5" x14ac:dyDescent="0.25">
      <c r="A2" s="113">
        <v>2013</v>
      </c>
      <c r="B2" s="106">
        <v>645975204431.85974</v>
      </c>
      <c r="C2" s="106">
        <v>2577802618605.9141</v>
      </c>
      <c r="D2" s="106">
        <v>4437069311801.0908</v>
      </c>
      <c r="E2" s="112">
        <v>23318115180525.605</v>
      </c>
    </row>
    <row r="3" spans="1:5" x14ac:dyDescent="0.25">
      <c r="A3" s="113">
        <v>2014</v>
      </c>
      <c r="B3" s="106">
        <v>712138278903.29578</v>
      </c>
      <c r="C3" s="106">
        <v>2686379525122.2148</v>
      </c>
      <c r="D3" s="106">
        <v>4267361376910.2324</v>
      </c>
      <c r="E3" s="112">
        <v>24226222331423.434</v>
      </c>
    </row>
    <row r="4" spans="1:5" x14ac:dyDescent="0.25">
      <c r="A4" s="113">
        <v>2015</v>
      </c>
      <c r="B4" s="106">
        <v>790676467546.82666</v>
      </c>
      <c r="C4" s="106">
        <v>4374731360401.3823</v>
      </c>
      <c r="D4" s="106">
        <v>7677894021698.7773</v>
      </c>
      <c r="E4" s="112">
        <v>18521982414232.219</v>
      </c>
    </row>
    <row r="5" spans="1:5" x14ac:dyDescent="0.25">
      <c r="A5" s="113">
        <v>2016</v>
      </c>
      <c r="B5" s="110">
        <v>922864593750.28296</v>
      </c>
      <c r="C5" s="110">
        <v>3632019038625.3042</v>
      </c>
      <c r="D5" s="110">
        <v>5616635496438.0537</v>
      </c>
      <c r="E5" s="114">
        <v>18483463571183.926</v>
      </c>
    </row>
    <row r="6" spans="1:5" x14ac:dyDescent="0.25">
      <c r="A6" s="113">
        <v>2017</v>
      </c>
      <c r="B6" s="106">
        <v>939209402840.2262</v>
      </c>
      <c r="C6" s="106">
        <v>4023042997801.7476</v>
      </c>
      <c r="D6" s="106">
        <v>5697320189147.0723</v>
      </c>
      <c r="E6" s="112">
        <v>20328598894825.758</v>
      </c>
    </row>
    <row r="7" spans="1:5" x14ac:dyDescent="0.25">
      <c r="A7" s="113">
        <v>2018</v>
      </c>
      <c r="B7" s="106">
        <v>876789541189.20239</v>
      </c>
      <c r="C7" s="106">
        <v>3060839240020.3823</v>
      </c>
      <c r="D7" s="106">
        <v>4762351555027.999</v>
      </c>
      <c r="E7" s="112">
        <v>22599628915199.914</v>
      </c>
    </row>
    <row r="8" spans="1:5" x14ac:dyDescent="0.25">
      <c r="A8" s="113">
        <v>2019</v>
      </c>
      <c r="B8" s="106">
        <v>1760033978906.4766</v>
      </c>
      <c r="C8" s="106">
        <v>3330805507452.3472</v>
      </c>
      <c r="D8" s="106">
        <v>4659125400889.7939</v>
      </c>
      <c r="E8" s="112">
        <v>30812269677333.598</v>
      </c>
    </row>
    <row r="9" spans="1:5" x14ac:dyDescent="0.25">
      <c r="A9" s="113">
        <v>2020</v>
      </c>
      <c r="B9" s="106">
        <v>3053077204613</v>
      </c>
      <c r="C9" s="106">
        <v>3566936957988</v>
      </c>
      <c r="D9" s="106">
        <v>5274116972822</v>
      </c>
      <c r="E9" s="112">
        <v>31726247094798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EAB2-B834-4954-B3FA-06F0BA49AABF}">
  <dimension ref="A1:E10"/>
  <sheetViews>
    <sheetView workbookViewId="0">
      <selection activeCell="I10" sqref="I10"/>
    </sheetView>
  </sheetViews>
  <sheetFormatPr baseColWidth="10" defaultRowHeight="15" x14ac:dyDescent="0.25"/>
  <sheetData>
    <row r="1" spans="1:5" x14ac:dyDescent="0.25">
      <c r="A1" s="116" t="s">
        <v>47</v>
      </c>
      <c r="B1" s="116" t="s">
        <v>48</v>
      </c>
      <c r="C1" s="116" t="s">
        <v>49</v>
      </c>
      <c r="D1" s="116" t="s">
        <v>50</v>
      </c>
      <c r="E1" s="116" t="s">
        <v>51</v>
      </c>
    </row>
    <row r="2" spans="1:5" x14ac:dyDescent="0.25">
      <c r="A2" s="115" t="s">
        <v>52</v>
      </c>
      <c r="B2" s="117">
        <v>252</v>
      </c>
      <c r="C2" s="117">
        <v>19188</v>
      </c>
      <c r="D2" s="117">
        <v>19977647177980</v>
      </c>
      <c r="E2" s="117">
        <v>11831704546036</v>
      </c>
    </row>
    <row r="3" spans="1:5" x14ac:dyDescent="0.25">
      <c r="A3" s="115" t="s">
        <v>53</v>
      </c>
      <c r="B3" s="117">
        <v>1</v>
      </c>
      <c r="C3" s="117">
        <v>6</v>
      </c>
      <c r="D3" s="117">
        <v>26027244</v>
      </c>
      <c r="E3" s="117">
        <v>117940000</v>
      </c>
    </row>
    <row r="4" spans="1:5" x14ac:dyDescent="0.25">
      <c r="A4" s="115" t="s">
        <v>54</v>
      </c>
      <c r="B4" s="117">
        <v>73</v>
      </c>
      <c r="C4" s="117">
        <v>321</v>
      </c>
      <c r="D4" s="117">
        <v>887776350315</v>
      </c>
      <c r="E4" s="117">
        <v>297518539839</v>
      </c>
    </row>
    <row r="5" spans="1:5" x14ac:dyDescent="0.25">
      <c r="A5" s="115" t="s">
        <v>55</v>
      </c>
      <c r="B5" s="117">
        <v>316</v>
      </c>
      <c r="C5" s="117">
        <v>643</v>
      </c>
      <c r="D5" s="117">
        <v>513043234578</v>
      </c>
      <c r="E5" s="117">
        <v>89600173570</v>
      </c>
    </row>
    <row r="6" spans="1:5" x14ac:dyDescent="0.25">
      <c r="A6" s="115" t="s">
        <v>56</v>
      </c>
      <c r="B6" s="117">
        <v>27</v>
      </c>
      <c r="C6" s="117">
        <v>198</v>
      </c>
      <c r="D6" s="117">
        <v>835565285</v>
      </c>
      <c r="E6" s="117">
        <v>2397123914</v>
      </c>
    </row>
    <row r="7" spans="1:5" x14ac:dyDescent="0.25">
      <c r="A7" s="115" t="s">
        <v>57</v>
      </c>
      <c r="B7" s="117">
        <v>732</v>
      </c>
      <c r="C7" s="117">
        <v>10520</v>
      </c>
      <c r="D7" s="117">
        <v>3356840621630</v>
      </c>
      <c r="E7" s="117">
        <v>2650552021965</v>
      </c>
    </row>
    <row r="8" spans="1:5" x14ac:dyDescent="0.25">
      <c r="A8" s="115" t="s">
        <v>58</v>
      </c>
      <c r="B8" s="117">
        <v>17604</v>
      </c>
      <c r="C8" s="117">
        <v>26505</v>
      </c>
      <c r="D8" s="117">
        <v>372703773329</v>
      </c>
      <c r="E8" s="117">
        <v>2149572605422</v>
      </c>
    </row>
    <row r="9" spans="1:5" x14ac:dyDescent="0.25">
      <c r="A9" s="115" t="s">
        <v>59</v>
      </c>
      <c r="B9" s="117">
        <v>10731</v>
      </c>
      <c r="C9" s="117">
        <v>131014</v>
      </c>
      <c r="D9" s="117">
        <v>52199367436046</v>
      </c>
      <c r="E9" s="117">
        <v>26431312815324</v>
      </c>
    </row>
    <row r="10" spans="1:5" x14ac:dyDescent="0.25">
      <c r="A10" s="115" t="s">
        <v>60</v>
      </c>
      <c r="B10" s="117">
        <v>98</v>
      </c>
      <c r="C10" s="117">
        <v>702</v>
      </c>
      <c r="D10" s="117">
        <v>298394999781</v>
      </c>
      <c r="E10" s="117">
        <v>167602464151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192-C319-403A-8D46-F1064D9458A3}">
  <dimension ref="A1:K22"/>
  <sheetViews>
    <sheetView workbookViewId="0">
      <selection sqref="A1:I22"/>
    </sheetView>
  </sheetViews>
  <sheetFormatPr baseColWidth="10" defaultRowHeight="15" x14ac:dyDescent="0.25"/>
  <sheetData>
    <row r="1" spans="1:11" ht="15.75" x14ac:dyDescent="0.25">
      <c r="A1" s="119" t="s">
        <v>61</v>
      </c>
      <c r="B1" s="120">
        <v>2013</v>
      </c>
      <c r="C1" s="120">
        <v>2014</v>
      </c>
      <c r="D1" s="120">
        <v>2015</v>
      </c>
      <c r="E1" s="120">
        <v>2016</v>
      </c>
      <c r="F1" s="120">
        <v>2017</v>
      </c>
      <c r="G1" s="127">
        <v>2018</v>
      </c>
      <c r="H1" s="127">
        <v>2019</v>
      </c>
      <c r="I1" s="127">
        <v>2020</v>
      </c>
      <c r="J1" s="118" t="s">
        <v>11</v>
      </c>
      <c r="K1" s="118" t="s">
        <v>62</v>
      </c>
    </row>
    <row r="2" spans="1:11" x14ac:dyDescent="0.25">
      <c r="A2" s="125" t="s">
        <v>63</v>
      </c>
      <c r="B2" s="126">
        <v>1813</v>
      </c>
      <c r="C2" s="126">
        <v>2285</v>
      </c>
      <c r="D2" s="126">
        <v>1385</v>
      </c>
      <c r="E2" s="126">
        <v>1238</v>
      </c>
      <c r="F2" s="126">
        <v>891</v>
      </c>
      <c r="G2" s="128">
        <v>1526</v>
      </c>
      <c r="H2" s="130">
        <v>2478</v>
      </c>
      <c r="I2" s="132">
        <v>508</v>
      </c>
      <c r="J2" s="123">
        <v>-0.18482647296206622</v>
      </c>
      <c r="K2" s="124">
        <v>-0.16619103879691743</v>
      </c>
    </row>
    <row r="3" spans="1:11" x14ac:dyDescent="0.25">
      <c r="A3" s="125" t="s">
        <v>64</v>
      </c>
      <c r="B3" s="126">
        <v>420</v>
      </c>
      <c r="C3" s="126">
        <v>453</v>
      </c>
      <c r="D3" s="126">
        <v>487</v>
      </c>
      <c r="E3" s="126">
        <v>512</v>
      </c>
      <c r="F3" s="126">
        <v>541</v>
      </c>
      <c r="G3" s="128">
        <v>547</v>
      </c>
      <c r="H3" s="131">
        <v>743</v>
      </c>
      <c r="I3" s="132">
        <v>675</v>
      </c>
      <c r="J3" s="123">
        <v>-0.31628532974427992</v>
      </c>
      <c r="K3" s="124">
        <v>7.0129545141097038E-2</v>
      </c>
    </row>
    <row r="4" spans="1:11" x14ac:dyDescent="0.25">
      <c r="A4" s="125" t="s">
        <v>65</v>
      </c>
      <c r="B4" s="126">
        <v>2</v>
      </c>
      <c r="C4" s="126">
        <v>1</v>
      </c>
      <c r="D4" s="126">
        <v>5</v>
      </c>
      <c r="E4" s="126">
        <v>1</v>
      </c>
      <c r="F4" s="126">
        <v>3</v>
      </c>
      <c r="G4" s="129">
        <v>1</v>
      </c>
      <c r="H4" s="131">
        <v>2</v>
      </c>
      <c r="I4" s="132"/>
      <c r="J4" s="123">
        <v>336.5</v>
      </c>
      <c r="K4" s="124">
        <v>-1</v>
      </c>
    </row>
    <row r="5" spans="1:11" x14ac:dyDescent="0.25">
      <c r="A5" s="125" t="s">
        <v>66</v>
      </c>
      <c r="B5" s="126">
        <v>4</v>
      </c>
      <c r="C5" s="126">
        <v>3</v>
      </c>
      <c r="D5" s="126"/>
      <c r="E5" s="126"/>
      <c r="F5" s="126"/>
      <c r="G5" s="129"/>
      <c r="H5" s="134"/>
      <c r="I5" s="132"/>
      <c r="J5" s="123" t="e">
        <v>#DIV/0!</v>
      </c>
      <c r="K5" s="124">
        <v>-1</v>
      </c>
    </row>
    <row r="6" spans="1:11" x14ac:dyDescent="0.25">
      <c r="A6" s="125" t="s">
        <v>67</v>
      </c>
      <c r="B6" s="126">
        <v>620</v>
      </c>
      <c r="C6" s="126">
        <v>678</v>
      </c>
      <c r="D6" s="126">
        <v>684</v>
      </c>
      <c r="E6" s="126">
        <v>697</v>
      </c>
      <c r="F6" s="126">
        <v>747</v>
      </c>
      <c r="G6" s="128">
        <v>822</v>
      </c>
      <c r="H6" s="131">
        <v>1713</v>
      </c>
      <c r="I6" s="132">
        <v>1435</v>
      </c>
      <c r="J6" s="123">
        <v>-1</v>
      </c>
      <c r="K6" s="124">
        <v>0.12736810686837496</v>
      </c>
    </row>
    <row r="7" spans="1:11" x14ac:dyDescent="0.25">
      <c r="A7" s="125" t="s">
        <v>68</v>
      </c>
      <c r="B7" s="126">
        <v>430</v>
      </c>
      <c r="C7" s="126">
        <v>423</v>
      </c>
      <c r="D7" s="126">
        <v>469</v>
      </c>
      <c r="E7" s="126">
        <v>493</v>
      </c>
      <c r="F7" s="126">
        <v>508</v>
      </c>
      <c r="G7" s="128">
        <v>509</v>
      </c>
      <c r="H7" s="131">
        <v>539</v>
      </c>
      <c r="I7" s="132">
        <v>444</v>
      </c>
      <c r="J7" s="123">
        <v>1.6623376623376624</v>
      </c>
      <c r="K7" s="124">
        <v>4.5875412301188412E-3</v>
      </c>
    </row>
    <row r="8" spans="1:11" x14ac:dyDescent="0.25">
      <c r="A8" s="125" t="s">
        <v>69</v>
      </c>
      <c r="B8" s="126">
        <v>722</v>
      </c>
      <c r="C8" s="126">
        <v>807</v>
      </c>
      <c r="D8" s="126">
        <v>1023</v>
      </c>
      <c r="E8" s="126">
        <v>1085</v>
      </c>
      <c r="F8" s="126">
        <v>1193</v>
      </c>
      <c r="G8" s="128">
        <v>1339</v>
      </c>
      <c r="H8" s="131">
        <v>1802</v>
      </c>
      <c r="I8" s="132">
        <v>1549</v>
      </c>
      <c r="J8" s="123">
        <v>-0.75360710321864599</v>
      </c>
      <c r="K8" s="124">
        <v>0.11521646913316341</v>
      </c>
    </row>
    <row r="9" spans="1:11" x14ac:dyDescent="0.25">
      <c r="A9" s="125" t="s">
        <v>70</v>
      </c>
      <c r="B9" s="126">
        <v>1001</v>
      </c>
      <c r="C9" s="126">
        <v>1024</v>
      </c>
      <c r="D9" s="126">
        <v>1214</v>
      </c>
      <c r="E9" s="126">
        <v>1330</v>
      </c>
      <c r="F9" s="126">
        <v>1398</v>
      </c>
      <c r="G9" s="129">
        <v>1301</v>
      </c>
      <c r="H9" s="131">
        <v>2339</v>
      </c>
      <c r="I9" s="132">
        <v>2017</v>
      </c>
      <c r="J9" s="123">
        <v>-0.33775117571611801</v>
      </c>
      <c r="K9" s="124">
        <v>0.10526750770436677</v>
      </c>
    </row>
    <row r="10" spans="1:11" x14ac:dyDescent="0.25">
      <c r="A10" s="125" t="s">
        <v>71</v>
      </c>
      <c r="B10" s="126">
        <v>7</v>
      </c>
      <c r="C10" s="126">
        <v>9</v>
      </c>
      <c r="D10" s="126">
        <v>6</v>
      </c>
      <c r="E10" s="126">
        <v>9</v>
      </c>
      <c r="F10" s="126">
        <v>11</v>
      </c>
      <c r="G10" s="128">
        <v>10</v>
      </c>
      <c r="H10" s="131">
        <v>15</v>
      </c>
      <c r="I10" s="132">
        <v>13</v>
      </c>
      <c r="J10" s="123">
        <v>133.46666666666667</v>
      </c>
      <c r="K10" s="124">
        <v>9.2462336320461747E-2</v>
      </c>
    </row>
    <row r="11" spans="1:11" x14ac:dyDescent="0.25">
      <c r="A11" s="121" t="s">
        <v>72</v>
      </c>
      <c r="B11" s="122">
        <v>340</v>
      </c>
      <c r="C11" s="122">
        <v>389</v>
      </c>
      <c r="D11" s="122">
        <v>449</v>
      </c>
      <c r="E11" s="122">
        <v>522</v>
      </c>
      <c r="F11" s="122">
        <v>587</v>
      </c>
      <c r="G11" s="128">
        <v>594</v>
      </c>
      <c r="H11" s="131">
        <v>350</v>
      </c>
      <c r="I11" s="132">
        <v>311</v>
      </c>
      <c r="J11" s="123">
        <v>-0.96285714285714286</v>
      </c>
      <c r="K11" s="124">
        <v>-1.2655339867637561E-2</v>
      </c>
    </row>
    <row r="12" spans="1:11" x14ac:dyDescent="0.25">
      <c r="A12" s="121" t="s">
        <v>73</v>
      </c>
      <c r="B12" s="122">
        <v>2449</v>
      </c>
      <c r="C12" s="122">
        <v>2777</v>
      </c>
      <c r="D12" s="122">
        <v>2883</v>
      </c>
      <c r="E12" s="122">
        <v>3194</v>
      </c>
      <c r="F12" s="122">
        <v>3620</v>
      </c>
      <c r="G12" s="128">
        <v>4088</v>
      </c>
      <c r="H12" s="131">
        <v>4346</v>
      </c>
      <c r="I12" s="132">
        <v>3493</v>
      </c>
      <c r="J12" s="123">
        <v>-0.92843994477680625</v>
      </c>
      <c r="K12" s="124">
        <v>5.2034474251084761E-2</v>
      </c>
    </row>
    <row r="13" spans="1:11" x14ac:dyDescent="0.25">
      <c r="A13" s="121" t="s">
        <v>74</v>
      </c>
      <c r="B13" s="122">
        <v>10647</v>
      </c>
      <c r="C13" s="122">
        <v>11623</v>
      </c>
      <c r="D13" s="122">
        <v>12421</v>
      </c>
      <c r="E13" s="122">
        <v>12747</v>
      </c>
      <c r="F13" s="122">
        <v>13327</v>
      </c>
      <c r="G13" s="128">
        <v>13572</v>
      </c>
      <c r="H13" s="131">
        <v>13120</v>
      </c>
      <c r="I13" s="132">
        <v>11723</v>
      </c>
      <c r="J13" s="123">
        <v>-0.73376524390243902</v>
      </c>
      <c r="K13" s="124">
        <v>1.3848523419923042E-2</v>
      </c>
    </row>
    <row r="14" spans="1:11" x14ac:dyDescent="0.25">
      <c r="A14" s="121" t="s">
        <v>75</v>
      </c>
      <c r="B14" s="122">
        <v>1785</v>
      </c>
      <c r="C14" s="122">
        <v>2125</v>
      </c>
      <c r="D14" s="122">
        <v>2604</v>
      </c>
      <c r="E14" s="122">
        <v>2991</v>
      </c>
      <c r="F14" s="122">
        <v>3038</v>
      </c>
      <c r="G14" s="128">
        <v>2934</v>
      </c>
      <c r="H14" s="131">
        <v>2354</v>
      </c>
      <c r="I14" s="132">
        <v>1940</v>
      </c>
      <c r="J14" s="123">
        <v>3.980033984706882</v>
      </c>
      <c r="K14" s="124">
        <v>1.196668576665938E-2</v>
      </c>
    </row>
    <row r="15" spans="1:11" x14ac:dyDescent="0.25">
      <c r="A15" s="121" t="s">
        <v>76</v>
      </c>
      <c r="B15" s="122">
        <v>193</v>
      </c>
      <c r="C15" s="122">
        <v>235</v>
      </c>
      <c r="D15" s="122">
        <v>267</v>
      </c>
      <c r="E15" s="122">
        <v>293</v>
      </c>
      <c r="F15" s="122">
        <v>314</v>
      </c>
      <c r="G15" s="128">
        <v>334</v>
      </c>
      <c r="H15" s="131">
        <v>246</v>
      </c>
      <c r="I15" s="132">
        <v>196</v>
      </c>
      <c r="J15" s="123">
        <v>6.8861788617886175</v>
      </c>
      <c r="K15" s="124">
        <v>2.2059252417110375E-3</v>
      </c>
    </row>
    <row r="16" spans="1:11" x14ac:dyDescent="0.25">
      <c r="A16" s="125" t="s">
        <v>77</v>
      </c>
      <c r="B16" s="126">
        <v>106</v>
      </c>
      <c r="C16" s="126">
        <v>92</v>
      </c>
      <c r="D16" s="126">
        <v>115</v>
      </c>
      <c r="E16" s="126">
        <v>137</v>
      </c>
      <c r="F16" s="126">
        <v>136</v>
      </c>
      <c r="G16" s="128">
        <v>146</v>
      </c>
      <c r="H16" s="131">
        <v>204</v>
      </c>
      <c r="I16" s="132">
        <v>146</v>
      </c>
      <c r="J16" s="123">
        <v>-3.9215686274509776E-2</v>
      </c>
      <c r="K16" s="124">
        <v>4.6800341836976456E-2</v>
      </c>
    </row>
    <row r="17" spans="1:11" x14ac:dyDescent="0.25">
      <c r="A17" s="121" t="s">
        <v>78</v>
      </c>
      <c r="B17" s="122">
        <v>78</v>
      </c>
      <c r="C17" s="122">
        <v>66</v>
      </c>
      <c r="D17" s="122">
        <v>86</v>
      </c>
      <c r="E17" s="122">
        <v>99</v>
      </c>
      <c r="F17" s="122">
        <v>102</v>
      </c>
      <c r="G17" s="128">
        <v>103</v>
      </c>
      <c r="H17" s="131">
        <v>65</v>
      </c>
      <c r="I17" s="132">
        <v>35</v>
      </c>
      <c r="J17" s="123">
        <v>1.2461538461538462</v>
      </c>
      <c r="K17" s="124">
        <v>-0.108170322654495</v>
      </c>
    </row>
    <row r="18" spans="1:11" x14ac:dyDescent="0.25">
      <c r="A18" s="121" t="s">
        <v>79</v>
      </c>
      <c r="B18" s="122">
        <v>2597</v>
      </c>
      <c r="C18" s="122">
        <v>3005</v>
      </c>
      <c r="D18" s="122">
        <v>3381</v>
      </c>
      <c r="E18" s="122">
        <v>3761</v>
      </c>
      <c r="F18" s="122">
        <v>3982</v>
      </c>
      <c r="G18" s="128">
        <v>4129</v>
      </c>
      <c r="H18" s="131">
        <v>2885</v>
      </c>
      <c r="I18" s="132">
        <v>2406</v>
      </c>
      <c r="J18" s="123">
        <v>-0.98786828422876949</v>
      </c>
      <c r="K18" s="124">
        <v>-1.0853713766859396E-2</v>
      </c>
    </row>
    <row r="19" spans="1:11" x14ac:dyDescent="0.25">
      <c r="A19" s="125" t="s">
        <v>80</v>
      </c>
      <c r="B19" s="126">
        <v>458</v>
      </c>
      <c r="C19" s="126">
        <v>452</v>
      </c>
      <c r="D19" s="126">
        <v>502</v>
      </c>
      <c r="E19" s="126">
        <v>514</v>
      </c>
      <c r="F19" s="126">
        <v>562</v>
      </c>
      <c r="G19" s="128">
        <v>554</v>
      </c>
      <c r="H19" s="131">
        <v>688</v>
      </c>
      <c r="I19" s="132">
        <v>664</v>
      </c>
      <c r="J19" s="123">
        <v>2.4970930232558142</v>
      </c>
      <c r="K19" s="124">
        <v>5.4491853085799402E-2</v>
      </c>
    </row>
    <row r="20" spans="1:11" x14ac:dyDescent="0.25">
      <c r="A20" s="125" t="s">
        <v>81</v>
      </c>
      <c r="B20" s="126">
        <v>496</v>
      </c>
      <c r="C20" s="126">
        <v>524</v>
      </c>
      <c r="D20" s="126">
        <v>1234</v>
      </c>
      <c r="E20" s="126">
        <v>633</v>
      </c>
      <c r="F20" s="126">
        <v>683</v>
      </c>
      <c r="G20" s="129">
        <v>746</v>
      </c>
      <c r="H20" s="131">
        <v>1229</v>
      </c>
      <c r="I20" s="132">
        <v>899</v>
      </c>
      <c r="J20" s="123">
        <v>-0.45972335231895856</v>
      </c>
      <c r="K20" s="124">
        <v>8.8671513823571413E-2</v>
      </c>
    </row>
    <row r="21" spans="1:11" x14ac:dyDescent="0.25">
      <c r="A21" s="121" t="s">
        <v>82</v>
      </c>
      <c r="B21" s="122">
        <v>39</v>
      </c>
      <c r="C21" s="122">
        <v>48</v>
      </c>
      <c r="D21" s="122">
        <v>53</v>
      </c>
      <c r="E21" s="122">
        <v>86</v>
      </c>
      <c r="F21" s="122">
        <v>93</v>
      </c>
      <c r="G21" s="128">
        <v>92</v>
      </c>
      <c r="H21" s="131">
        <v>89</v>
      </c>
      <c r="I21" s="132">
        <v>83</v>
      </c>
      <c r="J21" s="123">
        <v>9.1011235955056176</v>
      </c>
      <c r="K21" s="124">
        <v>0.11393299827789227</v>
      </c>
    </row>
    <row r="22" spans="1:11" x14ac:dyDescent="0.25">
      <c r="A22" s="135" t="s">
        <v>83</v>
      </c>
      <c r="B22" s="136">
        <v>1028</v>
      </c>
      <c r="C22" s="136">
        <v>1114</v>
      </c>
      <c r="D22" s="136">
        <v>1224</v>
      </c>
      <c r="E22" s="136">
        <v>1335</v>
      </c>
      <c r="F22" s="136">
        <v>1383</v>
      </c>
      <c r="G22" s="137">
        <v>1352</v>
      </c>
      <c r="H22" s="138">
        <v>1476</v>
      </c>
      <c r="I22" s="133">
        <v>1297</v>
      </c>
      <c r="J22" s="123"/>
      <c r="K22" s="124">
        <v>3.3762990894605549E-2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0C94-C9C3-4006-AB61-FF53690A7B6A}">
  <dimension ref="A1:V9"/>
  <sheetViews>
    <sheetView workbookViewId="0">
      <selection activeCell="H12" sqref="H12"/>
    </sheetView>
  </sheetViews>
  <sheetFormatPr baseColWidth="10" defaultRowHeight="15" x14ac:dyDescent="0.25"/>
  <sheetData>
    <row r="1" spans="1:22" ht="15.75" x14ac:dyDescent="0.25">
      <c r="A1" s="119" t="s">
        <v>0</v>
      </c>
      <c r="B1" s="172" t="s">
        <v>63</v>
      </c>
      <c r="C1" s="172" t="s">
        <v>64</v>
      </c>
      <c r="D1" s="172" t="s">
        <v>65</v>
      </c>
      <c r="E1" s="172" t="s">
        <v>66</v>
      </c>
      <c r="F1" s="172" t="s">
        <v>67</v>
      </c>
      <c r="G1" s="172" t="s">
        <v>68</v>
      </c>
      <c r="H1" s="172" t="s">
        <v>69</v>
      </c>
      <c r="I1" s="172" t="s">
        <v>70</v>
      </c>
      <c r="J1" s="172" t="s">
        <v>71</v>
      </c>
      <c r="K1" s="171" t="s">
        <v>72</v>
      </c>
      <c r="L1" s="171" t="s">
        <v>73</v>
      </c>
      <c r="M1" s="171" t="s">
        <v>74</v>
      </c>
      <c r="N1" s="171" t="s">
        <v>75</v>
      </c>
      <c r="O1" s="171" t="s">
        <v>76</v>
      </c>
      <c r="P1" s="172" t="s">
        <v>77</v>
      </c>
      <c r="Q1" s="171" t="s">
        <v>78</v>
      </c>
      <c r="R1" s="171" t="s">
        <v>79</v>
      </c>
      <c r="S1" s="172" t="s">
        <v>80</v>
      </c>
      <c r="T1" s="172" t="s">
        <v>81</v>
      </c>
      <c r="U1" s="171" t="s">
        <v>82</v>
      </c>
      <c r="V1" s="135" t="s">
        <v>83</v>
      </c>
    </row>
    <row r="2" spans="1:22" ht="15.75" x14ac:dyDescent="0.25">
      <c r="A2" s="120">
        <v>2013</v>
      </c>
      <c r="B2" s="147">
        <v>1813</v>
      </c>
      <c r="C2" s="147">
        <v>420</v>
      </c>
      <c r="D2" s="147">
        <v>2</v>
      </c>
      <c r="E2" s="147">
        <v>4</v>
      </c>
      <c r="F2" s="147">
        <v>620</v>
      </c>
      <c r="G2" s="147">
        <v>430</v>
      </c>
      <c r="H2" s="147">
        <v>722</v>
      </c>
      <c r="I2" s="147">
        <v>1001</v>
      </c>
      <c r="J2" s="147">
        <v>7</v>
      </c>
      <c r="K2" s="144">
        <v>340</v>
      </c>
      <c r="L2" s="144">
        <v>2449</v>
      </c>
      <c r="M2" s="144">
        <v>10647</v>
      </c>
      <c r="N2" s="144">
        <v>1785</v>
      </c>
      <c r="O2" s="144">
        <v>193</v>
      </c>
      <c r="P2" s="147">
        <v>106</v>
      </c>
      <c r="Q2" s="144">
        <v>78</v>
      </c>
      <c r="R2" s="144">
        <v>2597</v>
      </c>
      <c r="S2" s="147">
        <v>458</v>
      </c>
      <c r="T2" s="147">
        <v>496</v>
      </c>
      <c r="U2" s="144">
        <v>39</v>
      </c>
      <c r="V2" s="136">
        <v>1028</v>
      </c>
    </row>
    <row r="3" spans="1:22" ht="15.75" x14ac:dyDescent="0.25">
      <c r="A3" s="120">
        <v>2014</v>
      </c>
      <c r="B3" s="147">
        <v>2285</v>
      </c>
      <c r="C3" s="147">
        <v>453</v>
      </c>
      <c r="D3" s="147">
        <v>1</v>
      </c>
      <c r="E3" s="147">
        <v>3</v>
      </c>
      <c r="F3" s="147">
        <v>678</v>
      </c>
      <c r="G3" s="147">
        <v>423</v>
      </c>
      <c r="H3" s="147">
        <v>807</v>
      </c>
      <c r="I3" s="147">
        <v>1024</v>
      </c>
      <c r="J3" s="147">
        <v>9</v>
      </c>
      <c r="K3" s="144">
        <v>389</v>
      </c>
      <c r="L3" s="144">
        <v>2777</v>
      </c>
      <c r="M3" s="144">
        <v>11623</v>
      </c>
      <c r="N3" s="144">
        <v>2125</v>
      </c>
      <c r="O3" s="144">
        <v>235</v>
      </c>
      <c r="P3" s="147">
        <v>92</v>
      </c>
      <c r="Q3" s="144">
        <v>66</v>
      </c>
      <c r="R3" s="144">
        <v>3005</v>
      </c>
      <c r="S3" s="147">
        <v>452</v>
      </c>
      <c r="T3" s="147">
        <v>524</v>
      </c>
      <c r="U3" s="144">
        <v>48</v>
      </c>
      <c r="V3" s="136">
        <v>1114</v>
      </c>
    </row>
    <row r="4" spans="1:22" ht="15.75" x14ac:dyDescent="0.25">
      <c r="A4" s="120">
        <v>2015</v>
      </c>
      <c r="B4" s="147">
        <v>1385</v>
      </c>
      <c r="C4" s="147">
        <v>487</v>
      </c>
      <c r="D4" s="147">
        <v>5</v>
      </c>
      <c r="E4" s="147"/>
      <c r="F4" s="147">
        <v>684</v>
      </c>
      <c r="G4" s="147">
        <v>469</v>
      </c>
      <c r="H4" s="147">
        <v>1023</v>
      </c>
      <c r="I4" s="147">
        <v>1214</v>
      </c>
      <c r="J4" s="147">
        <v>6</v>
      </c>
      <c r="K4" s="144">
        <v>449</v>
      </c>
      <c r="L4" s="144">
        <v>2883</v>
      </c>
      <c r="M4" s="144">
        <v>12421</v>
      </c>
      <c r="N4" s="144">
        <v>2604</v>
      </c>
      <c r="O4" s="144">
        <v>267</v>
      </c>
      <c r="P4" s="147">
        <v>115</v>
      </c>
      <c r="Q4" s="144">
        <v>86</v>
      </c>
      <c r="R4" s="144">
        <v>3381</v>
      </c>
      <c r="S4" s="147">
        <v>502</v>
      </c>
      <c r="T4" s="147">
        <v>1234</v>
      </c>
      <c r="U4" s="144">
        <v>53</v>
      </c>
      <c r="V4" s="136">
        <v>1224</v>
      </c>
    </row>
    <row r="5" spans="1:22" ht="15.75" x14ac:dyDescent="0.25">
      <c r="A5" s="120">
        <v>2016</v>
      </c>
      <c r="B5" s="147">
        <v>1238</v>
      </c>
      <c r="C5" s="147">
        <v>512</v>
      </c>
      <c r="D5" s="147">
        <v>1</v>
      </c>
      <c r="E5" s="147"/>
      <c r="F5" s="147">
        <v>697</v>
      </c>
      <c r="G5" s="147">
        <v>493</v>
      </c>
      <c r="H5" s="147">
        <v>1085</v>
      </c>
      <c r="I5" s="147">
        <v>1330</v>
      </c>
      <c r="J5" s="147">
        <v>9</v>
      </c>
      <c r="K5" s="144">
        <v>522</v>
      </c>
      <c r="L5" s="144">
        <v>3194</v>
      </c>
      <c r="M5" s="144">
        <v>12747</v>
      </c>
      <c r="N5" s="144">
        <v>2991</v>
      </c>
      <c r="O5" s="144">
        <v>293</v>
      </c>
      <c r="P5" s="147">
        <v>137</v>
      </c>
      <c r="Q5" s="144">
        <v>99</v>
      </c>
      <c r="R5" s="144">
        <v>3761</v>
      </c>
      <c r="S5" s="147">
        <v>514</v>
      </c>
      <c r="T5" s="147">
        <v>633</v>
      </c>
      <c r="U5" s="144">
        <v>86</v>
      </c>
      <c r="V5" s="136">
        <v>1335</v>
      </c>
    </row>
    <row r="6" spans="1:22" ht="15.75" x14ac:dyDescent="0.25">
      <c r="A6" s="120">
        <v>2017</v>
      </c>
      <c r="B6" s="147">
        <v>891</v>
      </c>
      <c r="C6" s="147">
        <v>541</v>
      </c>
      <c r="D6" s="147">
        <v>3</v>
      </c>
      <c r="E6" s="147"/>
      <c r="F6" s="147">
        <v>747</v>
      </c>
      <c r="G6" s="147">
        <v>508</v>
      </c>
      <c r="H6" s="147">
        <v>1193</v>
      </c>
      <c r="I6" s="147">
        <v>1398</v>
      </c>
      <c r="J6" s="147">
        <v>11</v>
      </c>
      <c r="K6" s="144">
        <v>587</v>
      </c>
      <c r="L6" s="144">
        <v>3620</v>
      </c>
      <c r="M6" s="144">
        <v>13327</v>
      </c>
      <c r="N6" s="144">
        <v>3038</v>
      </c>
      <c r="O6" s="144">
        <v>314</v>
      </c>
      <c r="P6" s="147">
        <v>136</v>
      </c>
      <c r="Q6" s="144">
        <v>102</v>
      </c>
      <c r="R6" s="144">
        <v>3982</v>
      </c>
      <c r="S6" s="147">
        <v>562</v>
      </c>
      <c r="T6" s="147">
        <v>683</v>
      </c>
      <c r="U6" s="144">
        <v>93</v>
      </c>
      <c r="V6" s="136">
        <v>1383</v>
      </c>
    </row>
    <row r="7" spans="1:22" ht="15.75" x14ac:dyDescent="0.25">
      <c r="A7" s="127">
        <v>2018</v>
      </c>
      <c r="B7" s="128">
        <v>1526</v>
      </c>
      <c r="C7" s="128">
        <v>547</v>
      </c>
      <c r="D7" s="129">
        <v>1</v>
      </c>
      <c r="E7" s="129"/>
      <c r="F7" s="128">
        <v>822</v>
      </c>
      <c r="G7" s="128">
        <v>509</v>
      </c>
      <c r="H7" s="128">
        <v>1339</v>
      </c>
      <c r="I7" s="129">
        <v>1301</v>
      </c>
      <c r="J7" s="128">
        <v>10</v>
      </c>
      <c r="K7" s="128">
        <v>594</v>
      </c>
      <c r="L7" s="128">
        <v>4088</v>
      </c>
      <c r="M7" s="128">
        <v>13572</v>
      </c>
      <c r="N7" s="128">
        <v>2934</v>
      </c>
      <c r="O7" s="128">
        <v>334</v>
      </c>
      <c r="P7" s="128">
        <v>146</v>
      </c>
      <c r="Q7" s="128">
        <v>103</v>
      </c>
      <c r="R7" s="128">
        <v>4129</v>
      </c>
      <c r="S7" s="128">
        <v>554</v>
      </c>
      <c r="T7" s="129">
        <v>746</v>
      </c>
      <c r="U7" s="128">
        <v>92</v>
      </c>
      <c r="V7" s="137">
        <v>1352</v>
      </c>
    </row>
    <row r="8" spans="1:22" ht="15.75" x14ac:dyDescent="0.25">
      <c r="A8" s="127">
        <v>2019</v>
      </c>
      <c r="B8" s="130">
        <v>2478</v>
      </c>
      <c r="C8" s="131">
        <v>743</v>
      </c>
      <c r="D8" s="131">
        <v>2</v>
      </c>
      <c r="E8" s="134"/>
      <c r="F8" s="131">
        <v>1713</v>
      </c>
      <c r="G8" s="131">
        <v>539</v>
      </c>
      <c r="H8" s="131">
        <v>1802</v>
      </c>
      <c r="I8" s="131">
        <v>2339</v>
      </c>
      <c r="J8" s="131">
        <v>15</v>
      </c>
      <c r="K8" s="131">
        <v>350</v>
      </c>
      <c r="L8" s="131">
        <v>4346</v>
      </c>
      <c r="M8" s="131">
        <v>13120</v>
      </c>
      <c r="N8" s="131">
        <v>2354</v>
      </c>
      <c r="O8" s="131">
        <v>246</v>
      </c>
      <c r="P8" s="131">
        <v>204</v>
      </c>
      <c r="Q8" s="131">
        <v>65</v>
      </c>
      <c r="R8" s="131">
        <v>2885</v>
      </c>
      <c r="S8" s="131">
        <v>688</v>
      </c>
      <c r="T8" s="131">
        <v>1229</v>
      </c>
      <c r="U8" s="131">
        <v>89</v>
      </c>
      <c r="V8" s="138">
        <v>1476</v>
      </c>
    </row>
    <row r="9" spans="1:22" ht="15.75" x14ac:dyDescent="0.25">
      <c r="A9" s="127">
        <v>2020</v>
      </c>
      <c r="B9" s="132">
        <v>508</v>
      </c>
      <c r="C9" s="132">
        <v>675</v>
      </c>
      <c r="D9" s="132"/>
      <c r="E9" s="132"/>
      <c r="F9" s="132">
        <v>1435</v>
      </c>
      <c r="G9" s="132">
        <v>444</v>
      </c>
      <c r="H9" s="132">
        <v>1549</v>
      </c>
      <c r="I9" s="132">
        <v>2017</v>
      </c>
      <c r="J9" s="132">
        <v>13</v>
      </c>
      <c r="K9" s="132">
        <v>311</v>
      </c>
      <c r="L9" s="132">
        <v>3493</v>
      </c>
      <c r="M9" s="132">
        <v>11723</v>
      </c>
      <c r="N9" s="132">
        <v>1940</v>
      </c>
      <c r="O9" s="132">
        <v>196</v>
      </c>
      <c r="P9" s="132">
        <v>146</v>
      </c>
      <c r="Q9" s="132">
        <v>35</v>
      </c>
      <c r="R9" s="132">
        <v>2406</v>
      </c>
      <c r="S9" s="132">
        <v>664</v>
      </c>
      <c r="T9" s="132">
        <v>899</v>
      </c>
      <c r="U9" s="132">
        <v>83</v>
      </c>
      <c r="V9" s="133">
        <v>1297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27B3-1824-4BF8-A2A0-B532F2304FE9}">
  <dimension ref="A1:J22"/>
  <sheetViews>
    <sheetView workbookViewId="0">
      <selection activeCell="L17" sqref="L17"/>
    </sheetView>
  </sheetViews>
  <sheetFormatPr baseColWidth="10" defaultRowHeight="15" x14ac:dyDescent="0.25"/>
  <sheetData>
    <row r="1" spans="1:10" ht="15.75" x14ac:dyDescent="0.25">
      <c r="A1" s="150" t="s">
        <v>61</v>
      </c>
      <c r="B1" s="151">
        <v>2013</v>
      </c>
      <c r="C1" s="151">
        <v>2014</v>
      </c>
      <c r="D1" s="151">
        <v>2015</v>
      </c>
      <c r="E1" s="151">
        <v>2016</v>
      </c>
      <c r="F1" s="141">
        <v>2017</v>
      </c>
      <c r="G1" s="141">
        <v>2018</v>
      </c>
      <c r="H1" s="141">
        <v>2019</v>
      </c>
      <c r="I1" s="167" t="s">
        <v>11</v>
      </c>
      <c r="J1" s="167" t="s">
        <v>12</v>
      </c>
    </row>
    <row r="2" spans="1:10" x14ac:dyDescent="0.25">
      <c r="A2" s="142" t="s">
        <v>72</v>
      </c>
      <c r="B2" s="144">
        <v>1663</v>
      </c>
      <c r="C2" s="144">
        <v>2296</v>
      </c>
      <c r="D2" s="152">
        <v>2330</v>
      </c>
      <c r="E2" s="152">
        <v>2421</v>
      </c>
      <c r="F2" s="143">
        <v>2924</v>
      </c>
      <c r="G2" s="143">
        <v>3033</v>
      </c>
      <c r="H2" s="143">
        <v>2266</v>
      </c>
      <c r="I2" s="168">
        <v>-0.25288493241015497</v>
      </c>
      <c r="J2" s="169">
        <v>0.12770636638407074</v>
      </c>
    </row>
    <row r="3" spans="1:10" x14ac:dyDescent="0.25">
      <c r="A3" s="142" t="s">
        <v>78</v>
      </c>
      <c r="B3" s="144">
        <v>412</v>
      </c>
      <c r="C3" s="144">
        <v>353</v>
      </c>
      <c r="D3" s="152">
        <v>587</v>
      </c>
      <c r="E3" s="152">
        <v>454</v>
      </c>
      <c r="F3" s="143">
        <v>469</v>
      </c>
      <c r="G3" s="143">
        <v>886</v>
      </c>
      <c r="H3" s="143">
        <v>372</v>
      </c>
      <c r="I3" s="168">
        <v>-0.58013544018058694</v>
      </c>
      <c r="J3" s="169">
        <v>0.16548664432931504</v>
      </c>
    </row>
    <row r="4" spans="1:10" x14ac:dyDescent="0.25">
      <c r="A4" s="142" t="s">
        <v>79</v>
      </c>
      <c r="B4" s="144">
        <v>13981</v>
      </c>
      <c r="C4" s="144">
        <v>16077</v>
      </c>
      <c r="D4" s="152">
        <v>15889</v>
      </c>
      <c r="E4" s="152">
        <v>17277</v>
      </c>
      <c r="F4" s="143">
        <v>19019</v>
      </c>
      <c r="G4" s="143">
        <v>20046</v>
      </c>
      <c r="H4" s="143">
        <v>14188</v>
      </c>
      <c r="I4" s="168">
        <v>-0.2922278758854634</v>
      </c>
      <c r="J4" s="169">
        <v>7.4726352670403617E-2</v>
      </c>
    </row>
    <row r="5" spans="1:10" x14ac:dyDescent="0.25">
      <c r="A5" s="142" t="s">
        <v>82</v>
      </c>
      <c r="B5" s="144">
        <v>660</v>
      </c>
      <c r="C5" s="144">
        <v>708</v>
      </c>
      <c r="D5" s="152">
        <v>677</v>
      </c>
      <c r="E5" s="152">
        <v>680</v>
      </c>
      <c r="F5" s="143">
        <v>671</v>
      </c>
      <c r="G5" s="143">
        <v>749</v>
      </c>
      <c r="H5" s="143">
        <v>654</v>
      </c>
      <c r="I5" s="168">
        <v>-0.12683578104138848</v>
      </c>
      <c r="J5" s="169">
        <v>2.5622586540172465E-2</v>
      </c>
    </row>
    <row r="6" spans="1:10" x14ac:dyDescent="0.25">
      <c r="A6" s="142" t="s">
        <v>76</v>
      </c>
      <c r="B6" s="144">
        <v>1832</v>
      </c>
      <c r="C6" s="144">
        <v>1875</v>
      </c>
      <c r="D6" s="152">
        <v>2948</v>
      </c>
      <c r="E6" s="152">
        <v>3231</v>
      </c>
      <c r="F6" s="143">
        <v>4057</v>
      </c>
      <c r="G6" s="143">
        <v>2721</v>
      </c>
      <c r="H6" s="143">
        <v>2565</v>
      </c>
      <c r="I6" s="168">
        <v>-5.7331863285556728E-2</v>
      </c>
      <c r="J6" s="169">
        <v>8.2332288078251992E-2</v>
      </c>
    </row>
    <row r="7" spans="1:10" x14ac:dyDescent="0.25">
      <c r="A7" s="142" t="s">
        <v>75</v>
      </c>
      <c r="B7" s="144">
        <v>26746</v>
      </c>
      <c r="C7" s="144">
        <v>27822</v>
      </c>
      <c r="D7" s="152">
        <v>21916</v>
      </c>
      <c r="E7" s="152">
        <v>20660</v>
      </c>
      <c r="F7" s="143">
        <v>16452</v>
      </c>
      <c r="G7" s="143">
        <v>30329</v>
      </c>
      <c r="H7" s="143">
        <v>12776</v>
      </c>
      <c r="I7" s="168">
        <v>-0.57875300867156843</v>
      </c>
      <c r="J7" s="169">
        <v>2.546265779447987E-2</v>
      </c>
    </row>
    <row r="8" spans="1:10" x14ac:dyDescent="0.25">
      <c r="A8" s="142" t="s">
        <v>74</v>
      </c>
      <c r="B8" s="144">
        <v>22004</v>
      </c>
      <c r="C8" s="144">
        <v>25855</v>
      </c>
      <c r="D8" s="152">
        <v>25235</v>
      </c>
      <c r="E8" s="152">
        <v>26280</v>
      </c>
      <c r="F8" s="143">
        <v>30067</v>
      </c>
      <c r="G8" s="143">
        <v>27585</v>
      </c>
      <c r="H8" s="143">
        <v>27591</v>
      </c>
      <c r="I8" s="168">
        <v>2.1750951604126989E-4</v>
      </c>
      <c r="J8" s="169">
        <v>4.6247107667518161E-2</v>
      </c>
    </row>
    <row r="9" spans="1:10" x14ac:dyDescent="0.25">
      <c r="A9" s="142" t="s">
        <v>83</v>
      </c>
      <c r="B9" s="144">
        <v>11476</v>
      </c>
      <c r="C9" s="144">
        <v>12005</v>
      </c>
      <c r="D9" s="152">
        <v>12455</v>
      </c>
      <c r="E9" s="152">
        <v>13328</v>
      </c>
      <c r="F9" s="143">
        <v>14631</v>
      </c>
      <c r="G9" s="143">
        <v>14599</v>
      </c>
      <c r="H9" s="143">
        <v>14244</v>
      </c>
      <c r="I9" s="168">
        <v>-2.4316734022878261E-2</v>
      </c>
      <c r="J9" s="169">
        <v>4.9316528533807968E-2</v>
      </c>
    </row>
    <row r="10" spans="1:10" x14ac:dyDescent="0.25">
      <c r="A10" s="142" t="s">
        <v>73</v>
      </c>
      <c r="B10" s="144">
        <v>12003</v>
      </c>
      <c r="C10" s="144">
        <v>12398</v>
      </c>
      <c r="D10" s="152">
        <v>11771</v>
      </c>
      <c r="E10" s="152">
        <v>12958</v>
      </c>
      <c r="F10" s="143">
        <v>15772</v>
      </c>
      <c r="G10" s="143">
        <v>16471</v>
      </c>
      <c r="H10" s="143">
        <v>18138</v>
      </c>
      <c r="I10" s="168">
        <v>0.10120818408111232</v>
      </c>
      <c r="J10" s="169">
        <v>6.5334599818916317E-2</v>
      </c>
    </row>
    <row r="11" spans="1:10" x14ac:dyDescent="0.25">
      <c r="A11" s="142" t="s">
        <v>80</v>
      </c>
      <c r="B11" s="144">
        <v>1326</v>
      </c>
      <c r="C11" s="144">
        <v>1395</v>
      </c>
      <c r="D11" s="152">
        <v>1330</v>
      </c>
      <c r="E11" s="152">
        <v>1401</v>
      </c>
      <c r="F11" s="143">
        <v>1754</v>
      </c>
      <c r="G11" s="143">
        <v>2126</v>
      </c>
      <c r="H11" s="143">
        <v>1973</v>
      </c>
      <c r="I11" s="168">
        <v>-7.196613358419568E-2</v>
      </c>
      <c r="J11" s="169">
        <v>9.9015828142476225E-2</v>
      </c>
    </row>
    <row r="12" spans="1:10" x14ac:dyDescent="0.25">
      <c r="A12" s="142" t="s">
        <v>68</v>
      </c>
      <c r="B12" s="144">
        <v>509</v>
      </c>
      <c r="C12" s="144">
        <v>546</v>
      </c>
      <c r="D12" s="152">
        <v>464</v>
      </c>
      <c r="E12" s="152">
        <v>493</v>
      </c>
      <c r="F12" s="143">
        <v>575</v>
      </c>
      <c r="G12" s="143">
        <v>1414</v>
      </c>
      <c r="H12" s="143">
        <v>535</v>
      </c>
      <c r="I12" s="168">
        <v>-0.62164073550212162</v>
      </c>
      <c r="J12" s="169">
        <v>0.22672248429789921</v>
      </c>
    </row>
    <row r="13" spans="1:10" x14ac:dyDescent="0.25">
      <c r="A13" s="142" t="s">
        <v>69</v>
      </c>
      <c r="B13" s="144">
        <v>1090</v>
      </c>
      <c r="C13" s="144">
        <v>1351</v>
      </c>
      <c r="D13" s="152">
        <v>1630</v>
      </c>
      <c r="E13" s="152">
        <v>1851</v>
      </c>
      <c r="F13" s="143">
        <v>2296</v>
      </c>
      <c r="G13" s="143">
        <v>2131</v>
      </c>
      <c r="H13" s="143">
        <v>2862</v>
      </c>
      <c r="I13" s="168">
        <v>0.34303144063819802</v>
      </c>
      <c r="J13" s="169">
        <v>0.14348741801795195</v>
      </c>
    </row>
    <row r="14" spans="1:10" x14ac:dyDescent="0.25">
      <c r="A14" s="142" t="s">
        <v>70</v>
      </c>
      <c r="B14" s="144">
        <v>5198</v>
      </c>
      <c r="C14" s="144">
        <v>6536</v>
      </c>
      <c r="D14" s="152">
        <v>3046</v>
      </c>
      <c r="E14" s="152">
        <v>3082</v>
      </c>
      <c r="F14" s="143">
        <v>4018</v>
      </c>
      <c r="G14" s="143">
        <v>10514</v>
      </c>
      <c r="H14" s="143">
        <v>7921</v>
      </c>
      <c r="I14" s="168">
        <v>-0.24662354955297694</v>
      </c>
      <c r="J14" s="169">
        <v>0.15129426025203352</v>
      </c>
    </row>
    <row r="15" spans="1:10" x14ac:dyDescent="0.25">
      <c r="A15" s="142" t="s">
        <v>67</v>
      </c>
      <c r="B15" s="144">
        <v>17436</v>
      </c>
      <c r="C15" s="144">
        <v>21122</v>
      </c>
      <c r="D15" s="152">
        <v>22611</v>
      </c>
      <c r="E15" s="152">
        <v>19327</v>
      </c>
      <c r="F15" s="143">
        <v>23104</v>
      </c>
      <c r="G15" s="143">
        <v>20147</v>
      </c>
      <c r="H15" s="143">
        <v>40464</v>
      </c>
      <c r="I15" s="168">
        <v>1.0084379808408199</v>
      </c>
      <c r="J15" s="169">
        <v>2.9325436747629885E-2</v>
      </c>
    </row>
    <row r="16" spans="1:10" x14ac:dyDescent="0.25">
      <c r="A16" s="142" t="s">
        <v>71</v>
      </c>
      <c r="B16" s="144">
        <v>9</v>
      </c>
      <c r="C16" s="144">
        <v>12</v>
      </c>
      <c r="D16" s="152">
        <v>23</v>
      </c>
      <c r="E16" s="152">
        <v>31</v>
      </c>
      <c r="F16" s="143">
        <v>32</v>
      </c>
      <c r="G16" s="143">
        <v>8</v>
      </c>
      <c r="H16" s="143">
        <v>1040</v>
      </c>
      <c r="I16" s="168">
        <v>129</v>
      </c>
      <c r="J16" s="169">
        <v>-2.3281316138826114E-2</v>
      </c>
    </row>
    <row r="17" spans="1:10" x14ac:dyDescent="0.25">
      <c r="A17" s="142" t="s">
        <v>77</v>
      </c>
      <c r="B17" s="144">
        <v>345</v>
      </c>
      <c r="C17" s="144">
        <v>321</v>
      </c>
      <c r="D17" s="152">
        <v>566</v>
      </c>
      <c r="E17" s="152">
        <v>724</v>
      </c>
      <c r="F17" s="143">
        <v>764</v>
      </c>
      <c r="G17" s="143">
        <v>825</v>
      </c>
      <c r="H17" s="143">
        <v>1243</v>
      </c>
      <c r="I17" s="168">
        <v>0.5066666666666666</v>
      </c>
      <c r="J17" s="169">
        <v>0.19049334145198071</v>
      </c>
    </row>
    <row r="18" spans="1:10" x14ac:dyDescent="0.25">
      <c r="A18" s="142" t="s">
        <v>64</v>
      </c>
      <c r="B18" s="144">
        <v>3112</v>
      </c>
      <c r="C18" s="144">
        <v>4014</v>
      </c>
      <c r="D18" s="152">
        <v>4960</v>
      </c>
      <c r="E18" s="152">
        <v>5952</v>
      </c>
      <c r="F18" s="143">
        <v>6835</v>
      </c>
      <c r="G18" s="143">
        <v>7078</v>
      </c>
      <c r="H18" s="143">
        <v>7687</v>
      </c>
      <c r="I18" s="168">
        <v>8.6041254591692651E-2</v>
      </c>
      <c r="J18" s="169">
        <v>0.17862105198733613</v>
      </c>
    </row>
    <row r="19" spans="1:10" x14ac:dyDescent="0.25">
      <c r="A19" s="142" t="s">
        <v>63</v>
      </c>
      <c r="B19" s="144">
        <v>1606</v>
      </c>
      <c r="C19" s="144">
        <v>1699</v>
      </c>
      <c r="D19" s="152">
        <v>541</v>
      </c>
      <c r="E19" s="152">
        <v>615</v>
      </c>
      <c r="F19" s="143">
        <v>761</v>
      </c>
      <c r="G19" s="143">
        <v>812</v>
      </c>
      <c r="H19" s="143">
        <v>2076</v>
      </c>
      <c r="I19" s="168">
        <v>1.5566502463054186</v>
      </c>
      <c r="J19" s="169">
        <v>-0.12750670597734004</v>
      </c>
    </row>
    <row r="20" spans="1:10" x14ac:dyDescent="0.25">
      <c r="A20" s="145" t="s">
        <v>81</v>
      </c>
      <c r="B20" s="147">
        <v>964</v>
      </c>
      <c r="C20" s="147">
        <v>1054</v>
      </c>
      <c r="D20" s="153">
        <v>894</v>
      </c>
      <c r="E20" s="153">
        <v>956</v>
      </c>
      <c r="F20" s="146">
        <v>1090</v>
      </c>
      <c r="G20" s="146">
        <v>1112</v>
      </c>
      <c r="H20" s="143">
        <v>1873</v>
      </c>
      <c r="I20" s="168">
        <v>0.68435251798561159</v>
      </c>
      <c r="J20" s="169">
        <v>2.8976723447806441E-2</v>
      </c>
    </row>
    <row r="21" spans="1:10" x14ac:dyDescent="0.25">
      <c r="A21" s="145" t="s">
        <v>65</v>
      </c>
      <c r="B21" s="147">
        <v>3</v>
      </c>
      <c r="C21" s="147">
        <v>1</v>
      </c>
      <c r="D21" s="153">
        <v>3</v>
      </c>
      <c r="E21" s="153">
        <v>0</v>
      </c>
      <c r="F21" s="146">
        <v>9</v>
      </c>
      <c r="G21" s="146">
        <v>0</v>
      </c>
      <c r="H21" s="143">
        <v>3</v>
      </c>
      <c r="I21" s="168"/>
      <c r="J21" s="169"/>
    </row>
    <row r="22" spans="1:10" x14ac:dyDescent="0.25">
      <c r="A22" s="148" t="s">
        <v>66</v>
      </c>
      <c r="B22" s="139">
        <v>2</v>
      </c>
      <c r="C22" s="139">
        <v>3</v>
      </c>
      <c r="D22" s="140"/>
      <c r="E22" s="140"/>
      <c r="F22" s="149"/>
      <c r="G22" s="146"/>
      <c r="H22" s="143"/>
      <c r="I22" s="168"/>
      <c r="J22" s="16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EAAF-B2FC-48C5-9700-3F92F9BDF98F}">
  <dimension ref="A1:K22"/>
  <sheetViews>
    <sheetView workbookViewId="0">
      <selection activeCell="J5" sqref="J5"/>
    </sheetView>
  </sheetViews>
  <sheetFormatPr baseColWidth="10" defaultRowHeight="15" x14ac:dyDescent="0.25"/>
  <sheetData>
    <row r="1" spans="1:11" ht="15.75" x14ac:dyDescent="0.25">
      <c r="A1" s="158" t="s">
        <v>61</v>
      </c>
      <c r="B1" s="159">
        <v>2013</v>
      </c>
      <c r="C1" s="159">
        <v>2014</v>
      </c>
      <c r="D1" s="159">
        <v>2015</v>
      </c>
      <c r="E1" s="159">
        <v>2016</v>
      </c>
      <c r="F1" s="154">
        <v>2017</v>
      </c>
      <c r="G1" s="154">
        <v>2018</v>
      </c>
      <c r="H1" s="159">
        <v>2019</v>
      </c>
      <c r="I1" s="163" t="s">
        <v>10</v>
      </c>
      <c r="J1" s="163" t="s">
        <v>11</v>
      </c>
      <c r="K1" s="163" t="s">
        <v>12</v>
      </c>
    </row>
    <row r="2" spans="1:11" x14ac:dyDescent="0.25">
      <c r="A2" s="156" t="s">
        <v>72</v>
      </c>
      <c r="B2" s="160">
        <v>353257989880.81445</v>
      </c>
      <c r="C2" s="160">
        <v>348169794496.85706</v>
      </c>
      <c r="D2" s="161">
        <v>465774886637.12433</v>
      </c>
      <c r="E2" s="161">
        <v>583271800474.51404</v>
      </c>
      <c r="F2" s="161">
        <v>591237937663.33472</v>
      </c>
      <c r="G2" s="161">
        <v>613028360983.00195</v>
      </c>
      <c r="H2" s="161">
        <v>480661561669</v>
      </c>
      <c r="I2" s="164">
        <v>-132366799314.00195</v>
      </c>
      <c r="J2" s="165">
        <v>-0.21592279858267804</v>
      </c>
      <c r="K2" s="166">
        <v>5.2667544933832744E-2</v>
      </c>
    </row>
    <row r="3" spans="1:11" x14ac:dyDescent="0.25">
      <c r="A3" s="156" t="s">
        <v>78</v>
      </c>
      <c r="B3" s="160">
        <v>253201146594.90195</v>
      </c>
      <c r="C3" s="160">
        <v>259986658530.41833</v>
      </c>
      <c r="D3" s="161">
        <v>174144326272.72913</v>
      </c>
      <c r="E3" s="161">
        <v>118325953655.01665</v>
      </c>
      <c r="F3" s="161">
        <v>121735600451.3537</v>
      </c>
      <c r="G3" s="161">
        <v>275319857017.36798</v>
      </c>
      <c r="H3" s="161">
        <v>83006072458</v>
      </c>
      <c r="I3" s="164">
        <v>-192313784559.36798</v>
      </c>
      <c r="J3" s="165">
        <v>-0.6985104040179575</v>
      </c>
      <c r="K3" s="166">
        <v>-0.16962544472524577</v>
      </c>
    </row>
    <row r="4" spans="1:11" x14ac:dyDescent="0.25">
      <c r="A4" s="155" t="s">
        <v>79</v>
      </c>
      <c r="B4" s="160">
        <v>21773428492066.184</v>
      </c>
      <c r="C4" s="160">
        <v>26710983265372.188</v>
      </c>
      <c r="D4" s="162">
        <v>31602352633931.672</v>
      </c>
      <c r="E4" s="162">
        <v>39009293168207.273</v>
      </c>
      <c r="F4" s="162">
        <v>36648694869046.211</v>
      </c>
      <c r="G4" s="162">
        <v>36916610158499.328</v>
      </c>
      <c r="H4" s="161">
        <v>38576159545231</v>
      </c>
      <c r="I4" s="164">
        <v>1659549386731.6719</v>
      </c>
      <c r="J4" s="165">
        <v>4.4954002537245241E-2</v>
      </c>
      <c r="K4" s="166">
        <v>0.10001522201931801</v>
      </c>
    </row>
    <row r="5" spans="1:11" x14ac:dyDescent="0.25">
      <c r="A5" s="155" t="s">
        <v>82</v>
      </c>
      <c r="B5" s="160">
        <v>1071701039858.635</v>
      </c>
      <c r="C5" s="160">
        <v>1158896387753.8376</v>
      </c>
      <c r="D5" s="162">
        <v>1059350716807.5366</v>
      </c>
      <c r="E5" s="162">
        <v>1809777361891.2146</v>
      </c>
      <c r="F5" s="162">
        <v>3244199773661.5889</v>
      </c>
      <c r="G5" s="162">
        <v>3048837562461.4741</v>
      </c>
      <c r="H5" s="161">
        <v>1811987987545</v>
      </c>
      <c r="I5" s="164">
        <v>-1236849574916.4741</v>
      </c>
      <c r="J5" s="165">
        <v>-0.4056790660627736</v>
      </c>
      <c r="K5" s="166">
        <v>9.1474541629930517E-2</v>
      </c>
    </row>
    <row r="6" spans="1:11" x14ac:dyDescent="0.25">
      <c r="A6" s="155" t="s">
        <v>76</v>
      </c>
      <c r="B6" s="160">
        <v>387926095663.64252</v>
      </c>
      <c r="C6" s="160">
        <v>401435984837.22083</v>
      </c>
      <c r="D6" s="162">
        <v>484442500273.99658</v>
      </c>
      <c r="E6" s="162">
        <v>603718610986.37097</v>
      </c>
      <c r="F6" s="162">
        <v>692819202545.72632</v>
      </c>
      <c r="G6" s="162">
        <v>761913526529.78406</v>
      </c>
      <c r="H6" s="161">
        <v>542246124240</v>
      </c>
      <c r="I6" s="164">
        <v>-219667402289.78406</v>
      </c>
      <c r="J6" s="165">
        <v>-0.28831014890926343</v>
      </c>
      <c r="K6" s="166">
        <v>5.7404717217739654E-2</v>
      </c>
    </row>
    <row r="7" spans="1:11" x14ac:dyDescent="0.25">
      <c r="A7" s="155" t="s">
        <v>75</v>
      </c>
      <c r="B7" s="160">
        <v>2940445331378.2173</v>
      </c>
      <c r="C7" s="160">
        <v>4323360158235.7222</v>
      </c>
      <c r="D7" s="162">
        <v>4419413409781.3545</v>
      </c>
      <c r="E7" s="162">
        <v>4982747173892.4199</v>
      </c>
      <c r="F7" s="162">
        <v>5664339034319.3564</v>
      </c>
      <c r="G7" s="162">
        <v>6475778839502.832</v>
      </c>
      <c r="H7" s="161">
        <v>5302579792409</v>
      </c>
      <c r="I7" s="164">
        <v>-1173199047093.832</v>
      </c>
      <c r="J7" s="165">
        <v>-0.18116725048378934</v>
      </c>
      <c r="K7" s="166">
        <v>0.10326290759929102</v>
      </c>
    </row>
    <row r="8" spans="1:11" x14ac:dyDescent="0.25">
      <c r="A8" s="155" t="s">
        <v>74</v>
      </c>
      <c r="B8" s="160">
        <v>2734970723560.3018</v>
      </c>
      <c r="C8" s="160">
        <v>3847752959920.8511</v>
      </c>
      <c r="D8" s="162">
        <v>2975499854574.5796</v>
      </c>
      <c r="E8" s="162">
        <v>3136160265751.1475</v>
      </c>
      <c r="F8" s="162">
        <v>3090820140332.7241</v>
      </c>
      <c r="G8" s="162">
        <v>2656646301117.2939</v>
      </c>
      <c r="H8" s="161">
        <v>2803227213840</v>
      </c>
      <c r="I8" s="164">
        <v>146580912722.70605</v>
      </c>
      <c r="J8" s="165">
        <v>5.5175170537778762E-2</v>
      </c>
      <c r="K8" s="166">
        <v>4.1168842467420586E-3</v>
      </c>
    </row>
    <row r="9" spans="1:11" x14ac:dyDescent="0.25">
      <c r="A9" s="155" t="s">
        <v>83</v>
      </c>
      <c r="B9" s="160">
        <v>3347265790630.4902</v>
      </c>
      <c r="C9" s="160">
        <v>4408898394630.9277</v>
      </c>
      <c r="D9" s="162">
        <v>5197015421712.209</v>
      </c>
      <c r="E9" s="162">
        <v>6768249861511.7109</v>
      </c>
      <c r="F9" s="162">
        <v>7268833636369.2158</v>
      </c>
      <c r="G9" s="162">
        <v>6886136004457.1523</v>
      </c>
      <c r="H9" s="161">
        <v>8479019353611</v>
      </c>
      <c r="I9" s="164">
        <v>1592883349153.8477</v>
      </c>
      <c r="J9" s="165">
        <v>0.23131743958046003</v>
      </c>
      <c r="K9" s="166">
        <v>0.16755111948599732</v>
      </c>
    </row>
    <row r="10" spans="1:11" x14ac:dyDescent="0.25">
      <c r="A10" s="155" t="s">
        <v>73</v>
      </c>
      <c r="B10" s="160">
        <v>2023226090034.2307</v>
      </c>
      <c r="C10" s="160">
        <v>2166798108160.0581</v>
      </c>
      <c r="D10" s="162">
        <v>1872601350655.4956</v>
      </c>
      <c r="E10" s="162">
        <v>2470699793325.5781</v>
      </c>
      <c r="F10" s="162">
        <v>2997863601032.1108</v>
      </c>
      <c r="G10" s="162">
        <v>3931821830889.7559</v>
      </c>
      <c r="H10" s="161">
        <v>7437700594771</v>
      </c>
      <c r="I10" s="164">
        <v>3505878763881.2441</v>
      </c>
      <c r="J10" s="165">
        <v>0.89166775979975621</v>
      </c>
      <c r="K10" s="166">
        <v>0.24231685980002382</v>
      </c>
    </row>
    <row r="11" spans="1:11" x14ac:dyDescent="0.25">
      <c r="A11" s="155" t="s">
        <v>80</v>
      </c>
      <c r="B11" s="160">
        <v>83297615795.158371</v>
      </c>
      <c r="C11" s="160">
        <v>76190123160.4729</v>
      </c>
      <c r="D11" s="162">
        <v>96996272579.706985</v>
      </c>
      <c r="E11" s="162">
        <v>86423763374.105896</v>
      </c>
      <c r="F11" s="162">
        <v>135006194138.20883</v>
      </c>
      <c r="G11" s="162">
        <v>153989386058.22</v>
      </c>
      <c r="H11" s="161">
        <v>178259092545</v>
      </c>
      <c r="I11" s="164">
        <v>24269706486.779999</v>
      </c>
      <c r="J11" s="165">
        <v>0.15760635916558652</v>
      </c>
      <c r="K11" s="166">
        <v>0.13519338937599068</v>
      </c>
    </row>
    <row r="12" spans="1:11" x14ac:dyDescent="0.25">
      <c r="A12" s="155" t="s">
        <v>68</v>
      </c>
      <c r="B12" s="160">
        <v>520093409415.89746</v>
      </c>
      <c r="C12" s="160">
        <v>386325786709.18878</v>
      </c>
      <c r="D12" s="162">
        <v>406561142698.35095</v>
      </c>
      <c r="E12" s="162">
        <v>369732045736.83167</v>
      </c>
      <c r="F12" s="162">
        <v>311576733864.06934</v>
      </c>
      <c r="G12" s="162">
        <v>680476368240.70801</v>
      </c>
      <c r="H12" s="161">
        <v>408144437519</v>
      </c>
      <c r="I12" s="164">
        <v>-272331930721.70801</v>
      </c>
      <c r="J12" s="165">
        <v>-0.40020777124970608</v>
      </c>
      <c r="K12" s="166">
        <v>-3.9592767495220782E-2</v>
      </c>
    </row>
    <row r="13" spans="1:11" x14ac:dyDescent="0.25">
      <c r="A13" s="155" t="s">
        <v>69</v>
      </c>
      <c r="B13" s="160">
        <v>1088277013422.813</v>
      </c>
      <c r="C13" s="160">
        <v>1782244341661.8989</v>
      </c>
      <c r="D13" s="162">
        <v>2126793439106.2078</v>
      </c>
      <c r="E13" s="162">
        <v>2579877732944.4956</v>
      </c>
      <c r="F13" s="162">
        <v>3052973842376.5146</v>
      </c>
      <c r="G13" s="162">
        <v>3264945830153.4658</v>
      </c>
      <c r="H13" s="161">
        <v>3462240411014</v>
      </c>
      <c r="I13" s="164">
        <v>197294580860.53418</v>
      </c>
      <c r="J13" s="165">
        <v>6.0428132999456485E-2</v>
      </c>
      <c r="K13" s="166">
        <v>0.21274537626674017</v>
      </c>
    </row>
    <row r="14" spans="1:11" x14ac:dyDescent="0.25">
      <c r="A14" s="155" t="s">
        <v>70</v>
      </c>
      <c r="B14" s="160">
        <v>952740815120.07544</v>
      </c>
      <c r="C14" s="160">
        <v>782476017154.01233</v>
      </c>
      <c r="D14" s="162">
        <v>810166231996.51111</v>
      </c>
      <c r="E14" s="162">
        <v>993267392080.23621</v>
      </c>
      <c r="F14" s="162">
        <v>1089616027720.2332</v>
      </c>
      <c r="G14" s="162">
        <v>860620685613.38403</v>
      </c>
      <c r="H14" s="161">
        <v>1991482034949</v>
      </c>
      <c r="I14" s="164">
        <v>1130861349335.616</v>
      </c>
      <c r="J14" s="165">
        <v>1.3140067026504543</v>
      </c>
      <c r="K14" s="166">
        <v>0.1307508869121603</v>
      </c>
    </row>
    <row r="15" spans="1:11" x14ac:dyDescent="0.25">
      <c r="A15" s="156" t="s">
        <v>67</v>
      </c>
      <c r="B15" s="160">
        <v>597348918874.96228</v>
      </c>
      <c r="C15" s="160">
        <v>654084765716.55872</v>
      </c>
      <c r="D15" s="161">
        <v>730440641371.46167</v>
      </c>
      <c r="E15" s="161">
        <v>618011242237.74243</v>
      </c>
      <c r="F15" s="161">
        <v>426827629554.53363</v>
      </c>
      <c r="G15" s="161">
        <v>389389543831.02002</v>
      </c>
      <c r="H15" s="161">
        <v>1045016783435</v>
      </c>
      <c r="I15" s="164">
        <v>655627239603.97998</v>
      </c>
      <c r="J15" s="165">
        <v>1.6837309835122252</v>
      </c>
      <c r="K15" s="166">
        <v>9.7697134698201848E-2</v>
      </c>
    </row>
    <row r="16" spans="1:11" x14ac:dyDescent="0.25">
      <c r="A16" s="156" t="s">
        <v>71</v>
      </c>
      <c r="B16" s="160">
        <v>46707390.648567118</v>
      </c>
      <c r="C16" s="160">
        <v>92887595.489268824</v>
      </c>
      <c r="D16" s="161">
        <v>68610562.180579215</v>
      </c>
      <c r="E16" s="161">
        <v>166887122.75802812</v>
      </c>
      <c r="F16" s="161">
        <v>16683852633.96203</v>
      </c>
      <c r="G16" s="161">
        <v>15705450161.43</v>
      </c>
      <c r="H16" s="161">
        <v>698079797907</v>
      </c>
      <c r="I16" s="164">
        <v>682374347745.56995</v>
      </c>
      <c r="J16" s="165">
        <v>43.448251449765451</v>
      </c>
      <c r="K16" s="166">
        <v>3.9631024945145041</v>
      </c>
    </row>
    <row r="17" spans="1:11" x14ac:dyDescent="0.25">
      <c r="A17" s="156" t="s">
        <v>77</v>
      </c>
      <c r="B17" s="160">
        <v>27263218653.446457</v>
      </c>
      <c r="C17" s="160">
        <v>15294288891.829756</v>
      </c>
      <c r="D17" s="161">
        <v>24585790901.744465</v>
      </c>
      <c r="E17" s="161">
        <v>55143678572.980347</v>
      </c>
      <c r="F17" s="161">
        <v>69557282921.842758</v>
      </c>
      <c r="G17" s="161">
        <v>59075001218.040001</v>
      </c>
      <c r="H17" s="161">
        <v>73565436849</v>
      </c>
      <c r="I17" s="164">
        <v>14490435630.959999</v>
      </c>
      <c r="J17" s="165">
        <v>0.24528879106539891</v>
      </c>
      <c r="K17" s="166">
        <v>0.17991153966923124</v>
      </c>
    </row>
    <row r="18" spans="1:11" x14ac:dyDescent="0.25">
      <c r="A18" s="156" t="s">
        <v>64</v>
      </c>
      <c r="B18" s="160">
        <v>427692226411.35748</v>
      </c>
      <c r="C18" s="160">
        <v>588936572784.80896</v>
      </c>
      <c r="D18" s="161">
        <v>581752304277.36292</v>
      </c>
      <c r="E18" s="161">
        <v>739045019312.26501</v>
      </c>
      <c r="F18" s="161">
        <v>938759957647.37927</v>
      </c>
      <c r="G18" s="161">
        <v>942988320071.23206</v>
      </c>
      <c r="H18" s="161">
        <v>1040418169676</v>
      </c>
      <c r="I18" s="164">
        <v>97429849604.767944</v>
      </c>
      <c r="J18" s="165">
        <v>0.10332031429340316</v>
      </c>
      <c r="K18" s="166">
        <v>0.15970116973712223</v>
      </c>
    </row>
    <row r="19" spans="1:11" x14ac:dyDescent="0.25">
      <c r="A19" s="156" t="s">
        <v>63</v>
      </c>
      <c r="B19" s="160">
        <v>44434800639.939667</v>
      </c>
      <c r="C19" s="160">
        <v>38852577886.642418</v>
      </c>
      <c r="D19" s="161">
        <v>45400808353.492332</v>
      </c>
      <c r="E19" s="161">
        <v>38593171273.7257</v>
      </c>
      <c r="F19" s="161">
        <v>31802017198.285183</v>
      </c>
      <c r="G19" s="161">
        <v>65957853464.339996</v>
      </c>
      <c r="H19" s="161">
        <v>77398134313</v>
      </c>
      <c r="I19" s="164">
        <v>11440280848.660004</v>
      </c>
      <c r="J19" s="165">
        <v>0.17344834993523817</v>
      </c>
      <c r="K19" s="166">
        <v>9.6902120416775483E-2</v>
      </c>
    </row>
    <row r="20" spans="1:11" x14ac:dyDescent="0.25">
      <c r="A20" s="156" t="s">
        <v>81</v>
      </c>
      <c r="B20" s="160">
        <v>22762428742.722473</v>
      </c>
      <c r="C20" s="160">
        <v>24618439963.899601</v>
      </c>
      <c r="D20" s="161">
        <v>10657345705.069847</v>
      </c>
      <c r="E20" s="161">
        <v>21957464082.755878</v>
      </c>
      <c r="F20" s="161">
        <v>29664697116.952126</v>
      </c>
      <c r="G20" s="161">
        <v>30660052539.060001</v>
      </c>
      <c r="H20" s="161">
        <v>49090721351</v>
      </c>
      <c r="I20" s="164">
        <v>18430668811.939999</v>
      </c>
      <c r="J20" s="165">
        <v>0.60112972045497548</v>
      </c>
      <c r="K20" s="166">
        <v>0.13665884492583391</v>
      </c>
    </row>
    <row r="21" spans="1:11" x14ac:dyDescent="0.25">
      <c r="A21" s="156" t="s">
        <v>65</v>
      </c>
      <c r="B21" s="160">
        <v>4566365.0075414777</v>
      </c>
      <c r="C21" s="160">
        <v>1258639.5052746453</v>
      </c>
      <c r="D21" s="161">
        <v>1220295434.4122658</v>
      </c>
      <c r="E21" s="161">
        <v>2229620.8785307701</v>
      </c>
      <c r="F21" s="161">
        <v>10709863.805200165</v>
      </c>
      <c r="G21" s="161">
        <v>2076000</v>
      </c>
      <c r="H21" s="161">
        <v>138125000</v>
      </c>
      <c r="I21" s="164">
        <v>136049000</v>
      </c>
      <c r="J21" s="165">
        <v>65.534200385356456</v>
      </c>
      <c r="K21" s="166">
        <v>0.7651581054024974</v>
      </c>
    </row>
    <row r="22" spans="1:11" x14ac:dyDescent="0.25">
      <c r="A22" s="157" t="s">
        <v>66</v>
      </c>
      <c r="B22" s="160">
        <v>20483408.748114631</v>
      </c>
      <c r="C22" s="160">
        <v>18753728.628592215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164">
        <v>0</v>
      </c>
      <c r="J22" s="165"/>
      <c r="K22" s="166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3517-33C1-45E2-A76C-2651839A2ADC}">
  <dimension ref="A1:K22"/>
  <sheetViews>
    <sheetView workbookViewId="0">
      <selection activeCell="K10" sqref="K10"/>
    </sheetView>
  </sheetViews>
  <sheetFormatPr baseColWidth="10" defaultRowHeight="15" x14ac:dyDescent="0.25"/>
  <sheetData>
    <row r="1" spans="1:11" ht="15.75" x14ac:dyDescent="0.25">
      <c r="A1" s="174" t="s">
        <v>61</v>
      </c>
      <c r="B1" s="175">
        <v>2013</v>
      </c>
      <c r="C1" s="175">
        <v>2014</v>
      </c>
      <c r="D1" s="175">
        <v>2015</v>
      </c>
      <c r="E1" s="175">
        <v>2016</v>
      </c>
      <c r="F1" s="170">
        <v>2017</v>
      </c>
      <c r="G1" s="170">
        <v>2018</v>
      </c>
      <c r="H1" s="175">
        <v>2019</v>
      </c>
      <c r="I1" s="180" t="s">
        <v>10</v>
      </c>
      <c r="J1" s="180" t="s">
        <v>11</v>
      </c>
      <c r="K1" s="180" t="s">
        <v>12</v>
      </c>
    </row>
    <row r="2" spans="1:11" x14ac:dyDescent="0.25">
      <c r="A2" s="172" t="s">
        <v>72</v>
      </c>
      <c r="B2" s="176">
        <v>281880039218.19757</v>
      </c>
      <c r="C2" s="176">
        <v>288904777164.61261</v>
      </c>
      <c r="D2" s="176">
        <v>335108395603.22998</v>
      </c>
      <c r="E2" s="177">
        <v>337401242404.53656</v>
      </c>
      <c r="F2" s="177">
        <v>338429639138.66693</v>
      </c>
      <c r="G2" s="177">
        <v>331881731124.81598</v>
      </c>
      <c r="H2" s="177">
        <v>265526180631</v>
      </c>
      <c r="I2" s="181">
        <v>-66355550493.815979</v>
      </c>
      <c r="J2" s="182">
        <v>-0.19993733993408813</v>
      </c>
      <c r="K2" s="183">
        <v>-9.9119071791691216E-3</v>
      </c>
    </row>
    <row r="3" spans="1:11" x14ac:dyDescent="0.25">
      <c r="A3" s="171" t="s">
        <v>78</v>
      </c>
      <c r="B3" s="178">
        <v>88550972100.437408</v>
      </c>
      <c r="C3" s="178">
        <v>67344015130.716621</v>
      </c>
      <c r="D3" s="178">
        <v>49674789476.974449</v>
      </c>
      <c r="E3" s="179">
        <v>64060613935.353882</v>
      </c>
      <c r="F3" s="179">
        <v>50681617030.437477</v>
      </c>
      <c r="G3" s="179">
        <v>125623052590.87199</v>
      </c>
      <c r="H3" s="177">
        <v>52890805593</v>
      </c>
      <c r="I3" s="181">
        <v>-72732246997.871994</v>
      </c>
      <c r="J3" s="182">
        <v>-0.57897213527158675</v>
      </c>
      <c r="K3" s="183">
        <v>-8.230617774697746E-2</v>
      </c>
    </row>
    <row r="4" spans="1:11" x14ac:dyDescent="0.25">
      <c r="A4" s="171" t="s">
        <v>79</v>
      </c>
      <c r="B4" s="178">
        <v>15601545432142.104</v>
      </c>
      <c r="C4" s="178">
        <v>14823992187510.17</v>
      </c>
      <c r="D4" s="178">
        <v>10534678583899.066</v>
      </c>
      <c r="E4" s="179">
        <v>10653533973147.297</v>
      </c>
      <c r="F4" s="179">
        <v>13569246984569.783</v>
      </c>
      <c r="G4" s="179">
        <v>16453675909883.705</v>
      </c>
      <c r="H4" s="177">
        <v>22016835478857</v>
      </c>
      <c r="I4" s="181">
        <v>5563159568973.2949</v>
      </c>
      <c r="J4" s="182">
        <v>0.33811043802263741</v>
      </c>
      <c r="K4" s="183">
        <v>5.9085965081055791E-2</v>
      </c>
    </row>
    <row r="5" spans="1:11" x14ac:dyDescent="0.25">
      <c r="A5" s="171" t="s">
        <v>82</v>
      </c>
      <c r="B5" s="178">
        <v>1075811623429.0121</v>
      </c>
      <c r="C5" s="178">
        <v>1104235830888.4685</v>
      </c>
      <c r="D5" s="178">
        <v>1026653561904.4565</v>
      </c>
      <c r="E5" s="179">
        <v>1119261810920.0471</v>
      </c>
      <c r="F5" s="179">
        <v>603536391022.56506</v>
      </c>
      <c r="G5" s="179">
        <v>1147437846759.762</v>
      </c>
      <c r="H5" s="177">
        <v>1172840612979</v>
      </c>
      <c r="I5" s="181">
        <v>25402766219.238037</v>
      </c>
      <c r="J5" s="182">
        <v>2.2138686022055598E-2</v>
      </c>
      <c r="K5" s="183">
        <v>1.4496284176169105E-2</v>
      </c>
    </row>
    <row r="6" spans="1:11" x14ac:dyDescent="0.25">
      <c r="A6" s="171" t="s">
        <v>76</v>
      </c>
      <c r="B6" s="178">
        <v>409204593167.79034</v>
      </c>
      <c r="C6" s="178">
        <v>411857613932.3172</v>
      </c>
      <c r="D6" s="178">
        <v>474007822547.09369</v>
      </c>
      <c r="E6" s="179">
        <v>561077197639.69922</v>
      </c>
      <c r="F6" s="179">
        <v>588166244280.34045</v>
      </c>
      <c r="G6" s="179">
        <v>610022092058.19604</v>
      </c>
      <c r="H6" s="177">
        <v>527562963375</v>
      </c>
      <c r="I6" s="181">
        <v>-82459128683.196045</v>
      </c>
      <c r="J6" s="182">
        <v>-0.13517400395284285</v>
      </c>
      <c r="K6" s="183">
        <v>4.3251376808128628E-2</v>
      </c>
    </row>
    <row r="7" spans="1:11" x14ac:dyDescent="0.25">
      <c r="A7" s="171" t="s">
        <v>75</v>
      </c>
      <c r="B7" s="178">
        <v>2513972758607.9487</v>
      </c>
      <c r="C7" s="178">
        <v>3073116079308.8252</v>
      </c>
      <c r="D7" s="178">
        <v>7807679834183.9258</v>
      </c>
      <c r="E7" s="179">
        <v>4152559486473.7344</v>
      </c>
      <c r="F7" s="179">
        <v>3295288651035.167</v>
      </c>
      <c r="G7" s="179">
        <v>2129926180450.9441</v>
      </c>
      <c r="H7" s="177">
        <v>1978054707575</v>
      </c>
      <c r="I7" s="181">
        <v>-151871472875.94409</v>
      </c>
      <c r="J7" s="182">
        <v>-7.1303632149256058E-2</v>
      </c>
      <c r="K7" s="183">
        <v>-3.9170588515685112E-2</v>
      </c>
    </row>
    <row r="8" spans="1:11" x14ac:dyDescent="0.25">
      <c r="A8" s="171" t="s">
        <v>74</v>
      </c>
      <c r="B8" s="178">
        <v>5952458933613.6045</v>
      </c>
      <c r="C8" s="178">
        <v>7050134050434.3398</v>
      </c>
      <c r="D8" s="178">
        <v>5730929612572.8174</v>
      </c>
      <c r="E8" s="179">
        <v>5781653263450.2324</v>
      </c>
      <c r="F8" s="179">
        <v>5378403501348.9248</v>
      </c>
      <c r="G8" s="179">
        <v>3786190285737.9121</v>
      </c>
      <c r="H8" s="177">
        <v>4373364228296</v>
      </c>
      <c r="I8" s="181">
        <v>587173942558.08789</v>
      </c>
      <c r="J8" s="182">
        <v>0.15508305136429512</v>
      </c>
      <c r="K8" s="183">
        <v>-5.0081075049453805E-2</v>
      </c>
    </row>
    <row r="9" spans="1:11" x14ac:dyDescent="0.25">
      <c r="A9" s="171" t="s">
        <v>83</v>
      </c>
      <c r="B9" s="178">
        <v>1633291656219.2383</v>
      </c>
      <c r="C9" s="178">
        <v>1623582603567.2607</v>
      </c>
      <c r="D9" s="178">
        <v>1731603021797.1584</v>
      </c>
      <c r="E9" s="179">
        <v>2233349516597.7529</v>
      </c>
      <c r="F9" s="179">
        <v>2482635677449.2593</v>
      </c>
      <c r="G9" s="179">
        <v>2538970555044.54</v>
      </c>
      <c r="H9" s="177">
        <v>2917043716204</v>
      </c>
      <c r="I9" s="181">
        <v>378073161159.45996</v>
      </c>
      <c r="J9" s="182">
        <v>0.14890805267839258</v>
      </c>
      <c r="K9" s="183">
        <v>0.10148824235605525</v>
      </c>
    </row>
    <row r="10" spans="1:11" x14ac:dyDescent="0.25">
      <c r="A10" s="171" t="s">
        <v>73</v>
      </c>
      <c r="B10" s="178">
        <v>857365839935.52795</v>
      </c>
      <c r="C10" s="178">
        <v>890175600968.4613</v>
      </c>
      <c r="D10" s="178">
        <v>676426553729.18567</v>
      </c>
      <c r="E10" s="179">
        <v>856853473225.65991</v>
      </c>
      <c r="F10" s="179">
        <v>926299248785.86877</v>
      </c>
      <c r="G10" s="179">
        <v>969499183050.30603</v>
      </c>
      <c r="H10" s="177">
        <v>1307224020501</v>
      </c>
      <c r="I10" s="181">
        <v>337724837450.69397</v>
      </c>
      <c r="J10" s="182">
        <v>0.34834979064976679</v>
      </c>
      <c r="K10" s="183">
        <v>7.2829336053997773E-2</v>
      </c>
    </row>
    <row r="11" spans="1:11" x14ac:dyDescent="0.25">
      <c r="A11" s="171" t="s">
        <v>80</v>
      </c>
      <c r="B11" s="178">
        <v>83014436931.591248</v>
      </c>
      <c r="C11" s="178">
        <v>74761548106.336853</v>
      </c>
      <c r="D11" s="178">
        <v>89280879779.856903</v>
      </c>
      <c r="E11" s="179">
        <v>83203086676.000427</v>
      </c>
      <c r="F11" s="179">
        <v>88925340944.869995</v>
      </c>
      <c r="G11" s="179">
        <v>97655482210.835999</v>
      </c>
      <c r="H11" s="177">
        <v>108035807804</v>
      </c>
      <c r="I11" s="181">
        <v>10380325593.164001</v>
      </c>
      <c r="J11" s="182">
        <v>0.1062953697853144</v>
      </c>
      <c r="K11" s="183">
        <v>4.4886254772203982E-2</v>
      </c>
    </row>
    <row r="12" spans="1:11" x14ac:dyDescent="0.25">
      <c r="A12" s="172" t="s">
        <v>68</v>
      </c>
      <c r="B12" s="176">
        <v>38999744823.521873</v>
      </c>
      <c r="C12" s="176">
        <v>37037086960.589302</v>
      </c>
      <c r="D12" s="176">
        <v>28272107250.091991</v>
      </c>
      <c r="E12" s="177">
        <v>32022480987.245193</v>
      </c>
      <c r="F12" s="177">
        <v>42442261284.279816</v>
      </c>
      <c r="G12" s="177">
        <v>298694613358.56</v>
      </c>
      <c r="H12" s="177">
        <v>59582295584</v>
      </c>
      <c r="I12" s="181">
        <v>-239112317774.56</v>
      </c>
      <c r="J12" s="182">
        <v>-0.80052437198632698</v>
      </c>
      <c r="K12" s="183">
        <v>7.318825486414382E-2</v>
      </c>
    </row>
    <row r="13" spans="1:11" x14ac:dyDescent="0.25">
      <c r="A13" s="172" t="s">
        <v>69</v>
      </c>
      <c r="B13" s="176">
        <v>102822961806.53847</v>
      </c>
      <c r="C13" s="176">
        <v>166146560427.79919</v>
      </c>
      <c r="D13" s="176">
        <v>213468643267.10049</v>
      </c>
      <c r="E13" s="177">
        <v>201633141007.65546</v>
      </c>
      <c r="F13" s="177">
        <v>1185231684346.1763</v>
      </c>
      <c r="G13" s="177">
        <v>295825561602.30603</v>
      </c>
      <c r="H13" s="177">
        <v>445088775261</v>
      </c>
      <c r="I13" s="181">
        <v>149263213658.69397</v>
      </c>
      <c r="J13" s="182">
        <v>0.50456496338662049</v>
      </c>
      <c r="K13" s="183">
        <v>0.27661346867838832</v>
      </c>
    </row>
    <row r="14" spans="1:11" x14ac:dyDescent="0.25">
      <c r="A14" s="172" t="s">
        <v>70</v>
      </c>
      <c r="B14" s="176">
        <v>460305321025.17346</v>
      </c>
      <c r="C14" s="176">
        <v>374957665329.10876</v>
      </c>
      <c r="D14" s="176">
        <v>876406693373.09705</v>
      </c>
      <c r="E14" s="177">
        <v>430445379077.27631</v>
      </c>
      <c r="F14" s="177">
        <v>524251131977.56915</v>
      </c>
      <c r="G14" s="177">
        <v>568976433460.70996</v>
      </c>
      <c r="H14" s="177">
        <v>977486404821</v>
      </c>
      <c r="I14" s="181">
        <v>408509971360.29004</v>
      </c>
      <c r="J14" s="182">
        <v>0.71797344729304902</v>
      </c>
      <c r="K14" s="183">
        <v>0.13373300111542941</v>
      </c>
    </row>
    <row r="15" spans="1:11" x14ac:dyDescent="0.25">
      <c r="A15" s="172" t="s">
        <v>67</v>
      </c>
      <c r="B15" s="176">
        <v>924400109110.9502</v>
      </c>
      <c r="C15" s="176">
        <v>776166924899.9054</v>
      </c>
      <c r="D15" s="176">
        <v>723665699932.21118</v>
      </c>
      <c r="E15" s="177">
        <v>751739989093.64832</v>
      </c>
      <c r="F15" s="177">
        <v>522471851971.53528</v>
      </c>
      <c r="G15" s="177">
        <v>552853817373.98999</v>
      </c>
      <c r="H15" s="177">
        <v>915645697181</v>
      </c>
      <c r="I15" s="181">
        <v>362791879807.01001</v>
      </c>
      <c r="J15" s="182">
        <v>0.65621664969275506</v>
      </c>
      <c r="K15" s="183">
        <v>-1.5846597744915147E-3</v>
      </c>
    </row>
    <row r="16" spans="1:11" x14ac:dyDescent="0.25">
      <c r="A16" s="172" t="s">
        <v>71</v>
      </c>
      <c r="B16" s="176">
        <v>13568627.450980391</v>
      </c>
      <c r="C16" s="176">
        <v>0</v>
      </c>
      <c r="D16" s="176">
        <v>3156953512.7768312</v>
      </c>
      <c r="E16" s="177">
        <v>15607346.14971539</v>
      </c>
      <c r="F16" s="177">
        <v>1465199236.0895584</v>
      </c>
      <c r="G16" s="177">
        <v>23275220.357999999</v>
      </c>
      <c r="H16" s="177">
        <v>1739835340174</v>
      </c>
      <c r="I16" s="181">
        <v>1739812064953.6421</v>
      </c>
      <c r="J16" s="182">
        <v>74749.542139378536</v>
      </c>
      <c r="K16" s="183">
        <v>6.1011503019907911</v>
      </c>
    </row>
    <row r="17" spans="1:11" x14ac:dyDescent="0.25">
      <c r="A17" s="172" t="s">
        <v>77</v>
      </c>
      <c r="B17" s="176">
        <v>16781783322.081448</v>
      </c>
      <c r="C17" s="176">
        <v>11280874845.747545</v>
      </c>
      <c r="D17" s="176">
        <v>18718515182.255535</v>
      </c>
      <c r="E17" s="177">
        <v>19698241964.811512</v>
      </c>
      <c r="F17" s="177">
        <v>24379346491.57243</v>
      </c>
      <c r="G17" s="177">
        <v>33124526956.877998</v>
      </c>
      <c r="H17" s="177">
        <v>62090238716</v>
      </c>
      <c r="I17" s="181">
        <v>28965711759.122002</v>
      </c>
      <c r="J17" s="182">
        <v>0.87444906901855513</v>
      </c>
      <c r="K17" s="183">
        <v>0.24364817443123021</v>
      </c>
    </row>
    <row r="18" spans="1:11" x14ac:dyDescent="0.25">
      <c r="A18" s="172" t="s">
        <v>64</v>
      </c>
      <c r="B18" s="176">
        <v>323622740508.22772</v>
      </c>
      <c r="C18" s="176">
        <v>505805694866.56964</v>
      </c>
      <c r="D18" s="176">
        <v>505518216837.96252</v>
      </c>
      <c r="E18" s="177">
        <v>872315762825.14868</v>
      </c>
      <c r="F18" s="177">
        <v>822616368770.93066</v>
      </c>
      <c r="G18" s="177">
        <v>806321030255.67004</v>
      </c>
      <c r="H18" s="177">
        <v>909332504095</v>
      </c>
      <c r="I18" s="181">
        <v>103011473839.32996</v>
      </c>
      <c r="J18" s="182">
        <v>0.12775491395364802</v>
      </c>
      <c r="K18" s="183">
        <v>0.1879020012705197</v>
      </c>
    </row>
    <row r="19" spans="1:11" x14ac:dyDescent="0.25">
      <c r="A19" s="172" t="s">
        <v>63</v>
      </c>
      <c r="B19" s="176">
        <v>80780280558.604828</v>
      </c>
      <c r="C19" s="176">
        <v>85588450126.635132</v>
      </c>
      <c r="D19" s="176">
        <v>22125895657.867123</v>
      </c>
      <c r="E19" s="177">
        <v>28190411993.865318</v>
      </c>
      <c r="F19" s="177">
        <v>31246853172.25753</v>
      </c>
      <c r="G19" s="177">
        <v>33600147913.41</v>
      </c>
      <c r="H19" s="177">
        <v>49239838866</v>
      </c>
      <c r="I19" s="181">
        <v>15639690952.59</v>
      </c>
      <c r="J19" s="182">
        <v>0.46546494357389756</v>
      </c>
      <c r="K19" s="183">
        <v>-7.9193143837635427E-2</v>
      </c>
    </row>
    <row r="20" spans="1:11" x14ac:dyDescent="0.25">
      <c r="A20" s="172" t="s">
        <v>81</v>
      </c>
      <c r="B20" s="176">
        <v>40731701769.253395</v>
      </c>
      <c r="C20" s="176">
        <v>18940744235.234631</v>
      </c>
      <c r="D20" s="176">
        <v>18335853097.703579</v>
      </c>
      <c r="E20" s="177">
        <v>19574667647.87241</v>
      </c>
      <c r="F20" s="177">
        <v>18866867531.58894</v>
      </c>
      <c r="G20" s="177">
        <v>20792703266.405998</v>
      </c>
      <c r="H20" s="177">
        <v>38377531796</v>
      </c>
      <c r="I20" s="181">
        <v>17584828529.594002</v>
      </c>
      <c r="J20" s="182">
        <v>0.84572113131654025</v>
      </c>
      <c r="K20" s="183">
        <v>-9.8733558045192016E-3</v>
      </c>
    </row>
    <row r="21" spans="1:11" x14ac:dyDescent="0.25">
      <c r="A21" s="172" t="s">
        <v>65</v>
      </c>
      <c r="B21" s="176">
        <v>0</v>
      </c>
      <c r="C21" s="176">
        <v>0</v>
      </c>
      <c r="D21" s="176">
        <v>11788756.388415674</v>
      </c>
      <c r="E21" s="177">
        <v>0</v>
      </c>
      <c r="F21" s="177">
        <v>32129591.415600494</v>
      </c>
      <c r="G21" s="177">
        <v>0</v>
      </c>
      <c r="H21" s="177">
        <v>135000000</v>
      </c>
      <c r="I21" s="181">
        <v>135000000</v>
      </c>
      <c r="J21" s="182" t="e">
        <v>#DIV/0!</v>
      </c>
      <c r="K21" s="183" t="e">
        <v>#DIV/0!</v>
      </c>
    </row>
    <row r="22" spans="1:11" x14ac:dyDescent="0.25">
      <c r="A22" s="173" t="s">
        <v>66</v>
      </c>
      <c r="B22" s="176">
        <v>0</v>
      </c>
      <c r="C22" s="176">
        <v>121643732.26627864</v>
      </c>
      <c r="D22" s="176">
        <v>0</v>
      </c>
      <c r="E22" s="177">
        <v>0</v>
      </c>
      <c r="F22" s="177">
        <v>0</v>
      </c>
      <c r="G22" s="177">
        <v>0</v>
      </c>
      <c r="H22" s="177">
        <v>0</v>
      </c>
      <c r="I22" s="181">
        <v>0</v>
      </c>
      <c r="J22" s="182" t="e">
        <v>#DIV/0!</v>
      </c>
      <c r="K22" s="183" t="e">
        <v>#DIV/0!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81E4-2A45-45B8-BD43-40886D51F8FE}">
  <dimension ref="A1:J7"/>
  <sheetViews>
    <sheetView workbookViewId="0">
      <selection activeCell="J9" sqref="J9"/>
    </sheetView>
  </sheetViews>
  <sheetFormatPr baseColWidth="10" defaultRowHeight="15" x14ac:dyDescent="0.25"/>
  <cols>
    <col min="10" max="10" width="12.7109375" customWidth="1"/>
  </cols>
  <sheetData>
    <row r="1" spans="1:10" ht="15.75" x14ac:dyDescent="0.25">
      <c r="A1" s="189" t="s">
        <v>84</v>
      </c>
      <c r="B1" s="184" t="s">
        <v>93</v>
      </c>
      <c r="C1" s="189" t="s">
        <v>94</v>
      </c>
      <c r="D1" s="189" t="s">
        <v>95</v>
      </c>
      <c r="E1" s="189" t="s">
        <v>96</v>
      </c>
      <c r="F1" s="189" t="s">
        <v>97</v>
      </c>
      <c r="G1" s="189" t="s">
        <v>98</v>
      </c>
      <c r="H1" s="189" t="s">
        <v>99</v>
      </c>
      <c r="I1" s="185" t="s">
        <v>85</v>
      </c>
      <c r="J1" s="185" t="s">
        <v>86</v>
      </c>
    </row>
    <row r="2" spans="1:10" x14ac:dyDescent="0.25">
      <c r="A2" s="188" t="s">
        <v>92</v>
      </c>
      <c r="B2" s="192">
        <v>23612</v>
      </c>
      <c r="C2" s="190">
        <v>25710</v>
      </c>
      <c r="D2" s="190">
        <v>26436</v>
      </c>
      <c r="E2" s="190">
        <v>27325</v>
      </c>
      <c r="F2" s="190">
        <v>27815</v>
      </c>
      <c r="G2" s="190">
        <v>29261</v>
      </c>
      <c r="H2" s="191">
        <v>23664</v>
      </c>
      <c r="I2" s="187">
        <v>0.79767194613308612</v>
      </c>
      <c r="J2" s="186">
        <v>3.6670865285159948E-4</v>
      </c>
    </row>
    <row r="3" spans="1:10" x14ac:dyDescent="0.25">
      <c r="A3" s="188" t="s">
        <v>87</v>
      </c>
      <c r="B3" s="192">
        <v>505</v>
      </c>
      <c r="C3" s="190">
        <v>572</v>
      </c>
      <c r="D3" s="190">
        <v>590</v>
      </c>
      <c r="E3" s="190">
        <v>661</v>
      </c>
      <c r="F3" s="190">
        <v>686</v>
      </c>
      <c r="G3" s="190">
        <v>547</v>
      </c>
      <c r="H3" s="191">
        <v>481</v>
      </c>
      <c r="I3" s="187">
        <v>1.4911539405174059E-2</v>
      </c>
      <c r="J3" s="186">
        <v>-8.0823539070677963E-3</v>
      </c>
    </row>
    <row r="4" spans="1:10" x14ac:dyDescent="0.25">
      <c r="A4" s="188" t="s">
        <v>88</v>
      </c>
      <c r="B4" s="192">
        <v>195</v>
      </c>
      <c r="C4" s="190">
        <v>226</v>
      </c>
      <c r="D4" s="190">
        <v>242</v>
      </c>
      <c r="E4" s="190">
        <v>266</v>
      </c>
      <c r="F4" s="190">
        <v>254</v>
      </c>
      <c r="G4" s="190">
        <v>192</v>
      </c>
      <c r="H4" s="191">
        <v>162</v>
      </c>
      <c r="I4" s="187">
        <v>5.2340321129678595E-3</v>
      </c>
      <c r="J4" s="186">
        <v>-3.0427995394575413E-2</v>
      </c>
    </row>
    <row r="5" spans="1:10" x14ac:dyDescent="0.25">
      <c r="A5" s="188" t="s">
        <v>89</v>
      </c>
      <c r="B5" s="192">
        <v>661</v>
      </c>
      <c r="C5" s="190">
        <v>695</v>
      </c>
      <c r="D5" s="190">
        <v>749</v>
      </c>
      <c r="E5" s="190">
        <v>761</v>
      </c>
      <c r="F5" s="190">
        <v>691</v>
      </c>
      <c r="G5" s="190">
        <v>871</v>
      </c>
      <c r="H5" s="191">
        <v>771</v>
      </c>
      <c r="I5" s="187">
        <v>2.3743968595807321E-2</v>
      </c>
      <c r="J5" s="186">
        <v>2.5987697174412627E-2</v>
      </c>
    </row>
    <row r="6" spans="1:10" x14ac:dyDescent="0.25">
      <c r="A6" s="188" t="s">
        <v>90</v>
      </c>
      <c r="B6" s="192">
        <v>116</v>
      </c>
      <c r="C6" s="190">
        <v>125</v>
      </c>
      <c r="D6" s="190">
        <v>139</v>
      </c>
      <c r="E6" s="190">
        <v>135</v>
      </c>
      <c r="F6" s="190">
        <v>135</v>
      </c>
      <c r="G6" s="190">
        <v>99</v>
      </c>
      <c r="H6" s="191">
        <v>97</v>
      </c>
      <c r="I6" s="187">
        <v>2.6987978082490525E-3</v>
      </c>
      <c r="J6" s="186">
        <v>-2.9373172332089692E-2</v>
      </c>
    </row>
    <row r="7" spans="1:10" x14ac:dyDescent="0.25">
      <c r="A7" s="188" t="s">
        <v>91</v>
      </c>
      <c r="B7" s="192">
        <v>3044</v>
      </c>
      <c r="C7" s="190">
        <v>3164</v>
      </c>
      <c r="D7" s="190">
        <v>3521</v>
      </c>
      <c r="E7" s="190">
        <v>3971</v>
      </c>
      <c r="F7" s="190">
        <v>5118</v>
      </c>
      <c r="G7" s="190">
        <v>5713</v>
      </c>
      <c r="H7" s="191">
        <v>4659</v>
      </c>
      <c r="I7" s="187">
        <v>0.15573971594471553</v>
      </c>
      <c r="J7" s="186">
        <v>7.3514736181464757E-2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FDF-3646-4693-BC66-E243B68583E5}">
  <dimension ref="A1:J7"/>
  <sheetViews>
    <sheetView workbookViewId="0">
      <selection activeCell="H17" sqref="H17"/>
    </sheetView>
  </sheetViews>
  <sheetFormatPr baseColWidth="10" defaultRowHeight="15" x14ac:dyDescent="0.25"/>
  <sheetData>
    <row r="1" spans="1:10" ht="15.75" x14ac:dyDescent="0.25">
      <c r="A1" s="197" t="s">
        <v>100</v>
      </c>
      <c r="B1" s="197">
        <v>2014</v>
      </c>
      <c r="C1" s="197">
        <v>2015</v>
      </c>
      <c r="D1" s="197">
        <v>2016</v>
      </c>
      <c r="E1" s="197">
        <v>2017</v>
      </c>
      <c r="F1" s="197">
        <v>2018</v>
      </c>
      <c r="G1" s="197">
        <v>2019</v>
      </c>
      <c r="H1" s="197">
        <v>2020</v>
      </c>
      <c r="I1" s="193" t="s">
        <v>85</v>
      </c>
      <c r="J1" s="193" t="s">
        <v>86</v>
      </c>
    </row>
    <row r="2" spans="1:10" x14ac:dyDescent="0.25">
      <c r="A2" s="196" t="s">
        <v>92</v>
      </c>
      <c r="B2" s="198">
        <v>108412</v>
      </c>
      <c r="C2" s="198">
        <v>101533</v>
      </c>
      <c r="D2" s="198">
        <v>100487</v>
      </c>
      <c r="E2" s="198">
        <v>110829</v>
      </c>
      <c r="F2" s="198">
        <v>123444</v>
      </c>
      <c r="G2" s="198">
        <v>119777</v>
      </c>
      <c r="H2" s="199">
        <v>147574</v>
      </c>
      <c r="I2" s="195">
        <v>0.78041428473217445</v>
      </c>
      <c r="J2" s="194">
        <v>5.2742320662996445E-2</v>
      </c>
    </row>
    <row r="3" spans="1:10" x14ac:dyDescent="0.25">
      <c r="A3" s="196" t="s">
        <v>87</v>
      </c>
      <c r="B3" s="198">
        <v>3109</v>
      </c>
      <c r="C3" s="198">
        <v>2796</v>
      </c>
      <c r="D3" s="198">
        <v>3532</v>
      </c>
      <c r="E3" s="198">
        <v>3929</v>
      </c>
      <c r="F3" s="198">
        <v>4122</v>
      </c>
      <c r="G3" s="198">
        <v>3879</v>
      </c>
      <c r="H3" s="199">
        <v>3701</v>
      </c>
      <c r="I3" s="195">
        <v>1.9571965710719896E-2</v>
      </c>
      <c r="J3" s="194">
        <v>2.9476396823385098E-2</v>
      </c>
    </row>
    <row r="4" spans="1:10" x14ac:dyDescent="0.25">
      <c r="A4" s="196" t="s">
        <v>88</v>
      </c>
      <c r="B4" s="198">
        <v>1086</v>
      </c>
      <c r="C4" s="198">
        <v>1275</v>
      </c>
      <c r="D4" s="198">
        <v>1317</v>
      </c>
      <c r="E4" s="198">
        <v>1284</v>
      </c>
      <c r="F4" s="198">
        <v>1320</v>
      </c>
      <c r="G4" s="198">
        <v>1085</v>
      </c>
      <c r="H4" s="199">
        <v>1013</v>
      </c>
      <c r="I4" s="195">
        <v>5.3570389799943944E-3</v>
      </c>
      <c r="J4" s="194">
        <v>-1.1530507607422025E-2</v>
      </c>
    </row>
    <row r="5" spans="1:10" x14ac:dyDescent="0.25">
      <c r="A5" s="196" t="s">
        <v>89</v>
      </c>
      <c r="B5" s="198">
        <v>8530</v>
      </c>
      <c r="C5" s="198">
        <v>8648</v>
      </c>
      <c r="D5" s="198">
        <v>9295</v>
      </c>
      <c r="E5" s="198">
        <v>9190</v>
      </c>
      <c r="F5" s="198">
        <v>9414</v>
      </c>
      <c r="G5" s="198">
        <v>10334</v>
      </c>
      <c r="H5" s="199">
        <v>10167</v>
      </c>
      <c r="I5" s="195">
        <v>5.3766056574139201E-2</v>
      </c>
      <c r="J5" s="194">
        <v>2.9691905509665162E-2</v>
      </c>
    </row>
    <row r="6" spans="1:10" x14ac:dyDescent="0.25">
      <c r="A6" s="196" t="s">
        <v>90</v>
      </c>
      <c r="B6" s="198">
        <v>3039</v>
      </c>
      <c r="C6" s="198">
        <v>3354</v>
      </c>
      <c r="D6" s="198">
        <v>3497</v>
      </c>
      <c r="E6" s="198">
        <v>3585</v>
      </c>
      <c r="F6" s="198">
        <v>3928</v>
      </c>
      <c r="G6" s="198">
        <v>2920</v>
      </c>
      <c r="H6" s="199">
        <v>2987</v>
      </c>
      <c r="I6" s="195">
        <v>1.5796125797870934E-2</v>
      </c>
      <c r="J6" s="194">
        <v>-2.8723626333970742E-3</v>
      </c>
    </row>
    <row r="7" spans="1:10" x14ac:dyDescent="0.25">
      <c r="A7" s="196" t="s">
        <v>91</v>
      </c>
      <c r="B7" s="198">
        <v>13267</v>
      </c>
      <c r="C7" s="198">
        <v>12270</v>
      </c>
      <c r="D7" s="198">
        <v>13593</v>
      </c>
      <c r="E7" s="198">
        <v>16483</v>
      </c>
      <c r="F7" s="198">
        <v>20358</v>
      </c>
      <c r="G7" s="198">
        <v>22476</v>
      </c>
      <c r="H7" s="199">
        <v>23655</v>
      </c>
      <c r="I7" s="195">
        <v>0.12509452820510109</v>
      </c>
      <c r="J7" s="194">
        <v>0.10118014085020666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8ACF-3DE2-4DD9-A0FB-0D032DB3769E}">
  <dimension ref="A1:H7"/>
  <sheetViews>
    <sheetView workbookViewId="0">
      <selection activeCell="I20" sqref="I20"/>
    </sheetView>
  </sheetViews>
  <sheetFormatPr baseColWidth="10" defaultRowHeight="15" x14ac:dyDescent="0.25"/>
  <sheetData>
    <row r="1" spans="1:8" ht="15.75" x14ac:dyDescent="0.25">
      <c r="A1" s="201" t="s">
        <v>50</v>
      </c>
      <c r="B1" s="201">
        <v>2014</v>
      </c>
      <c r="C1" s="201">
        <v>2015</v>
      </c>
      <c r="D1" s="201">
        <v>2016</v>
      </c>
      <c r="E1" s="201">
        <v>2017</v>
      </c>
      <c r="F1" s="201">
        <v>2018</v>
      </c>
      <c r="G1" s="201">
        <v>2019</v>
      </c>
      <c r="H1" s="201">
        <v>2020</v>
      </c>
    </row>
    <row r="2" spans="1:8" x14ac:dyDescent="0.25">
      <c r="A2" s="200" t="s">
        <v>92</v>
      </c>
      <c r="B2" s="202">
        <v>18624382136249.93</v>
      </c>
      <c r="C2" s="202">
        <v>18877927503803.41</v>
      </c>
      <c r="D2" s="202">
        <v>22080763356812.758</v>
      </c>
      <c r="E2" s="202">
        <v>25192408061056.383</v>
      </c>
      <c r="F2" s="202">
        <v>25097090398985.902</v>
      </c>
      <c r="G2" s="202">
        <v>24291773003972.789</v>
      </c>
      <c r="H2" s="202">
        <v>25479216400832</v>
      </c>
    </row>
    <row r="3" spans="1:8" x14ac:dyDescent="0.25">
      <c r="A3" s="200" t="s">
        <v>87</v>
      </c>
      <c r="B3" s="202">
        <v>1303202434657.5278</v>
      </c>
      <c r="C3" s="202">
        <v>1300008124671.6431</v>
      </c>
      <c r="D3" s="202">
        <v>1497515117197.7334</v>
      </c>
      <c r="E3" s="202">
        <v>1438987462585.6072</v>
      </c>
      <c r="F3" s="202">
        <v>1593009259355.2393</v>
      </c>
      <c r="G3" s="202">
        <v>1687699802909.7053</v>
      </c>
      <c r="H3" s="202">
        <v>1597701571844</v>
      </c>
    </row>
    <row r="4" spans="1:8" x14ac:dyDescent="0.25">
      <c r="A4" s="200" t="s">
        <v>88</v>
      </c>
      <c r="B4" s="202">
        <v>171701347828.87161</v>
      </c>
      <c r="C4" s="202">
        <v>203398708661.54004</v>
      </c>
      <c r="D4" s="202">
        <v>202981968869.2699</v>
      </c>
      <c r="E4" s="202">
        <v>216470697152.64963</v>
      </c>
      <c r="F4" s="202">
        <v>211958414416.06201</v>
      </c>
      <c r="G4" s="202">
        <v>151496737238.65665</v>
      </c>
      <c r="H4" s="202">
        <v>151760979023</v>
      </c>
    </row>
    <row r="5" spans="1:8" x14ac:dyDescent="0.25">
      <c r="A5" s="200" t="s">
        <v>89</v>
      </c>
      <c r="B5" s="202">
        <v>4044493784346.4214</v>
      </c>
      <c r="C5" s="202">
        <v>4783384277198.9463</v>
      </c>
      <c r="D5" s="202">
        <v>6281469861155.9658</v>
      </c>
      <c r="E5" s="202">
        <v>6541889644897.0244</v>
      </c>
      <c r="F5" s="202">
        <v>6117219669328.999</v>
      </c>
      <c r="G5" s="202">
        <v>7878187690982.3105</v>
      </c>
      <c r="H5" s="202">
        <v>8633490814737</v>
      </c>
    </row>
    <row r="6" spans="1:8" x14ac:dyDescent="0.25">
      <c r="A6" s="200" t="s">
        <v>90</v>
      </c>
      <c r="B6" s="202">
        <v>22358069410415.938</v>
      </c>
      <c r="C6" s="202">
        <v>26847414184923.328</v>
      </c>
      <c r="D6" s="202">
        <v>33425927990125.977</v>
      </c>
      <c r="E6" s="202">
        <v>31021639347633.516</v>
      </c>
      <c r="F6" s="202">
        <v>31465652063350.875</v>
      </c>
      <c r="G6" s="202">
        <v>33375716301711.762</v>
      </c>
      <c r="H6" s="202">
        <v>33421361980514</v>
      </c>
    </row>
    <row r="7" spans="1:8" x14ac:dyDescent="0.25">
      <c r="A7" s="200" t="s">
        <v>91</v>
      </c>
      <c r="B7" s="202">
        <v>2250049158415.146</v>
      </c>
      <c r="C7" s="202">
        <v>1932288226884.0042</v>
      </c>
      <c r="D7" s="202">
        <v>2547578003539.438</v>
      </c>
      <c r="E7" s="202">
        <v>3086682230445.9946</v>
      </c>
      <c r="F7" s="202">
        <v>4646100754141.708</v>
      </c>
      <c r="G7" s="202">
        <v>8361982419371.8652</v>
      </c>
      <c r="H7" s="202">
        <v>8323103439238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4E2B-BCA8-47AF-99EA-B463A4CFBF2C}">
  <dimension ref="A1:H7"/>
  <sheetViews>
    <sheetView tabSelected="1" workbookViewId="0">
      <selection activeCell="G15" sqref="G15"/>
    </sheetView>
  </sheetViews>
  <sheetFormatPr baseColWidth="10" defaultRowHeight="15" x14ac:dyDescent="0.25"/>
  <sheetData>
    <row r="1" spans="1:8" ht="15.75" x14ac:dyDescent="0.25">
      <c r="A1" s="204" t="s">
        <v>51</v>
      </c>
      <c r="B1" s="204">
        <v>2014</v>
      </c>
      <c r="C1" s="204">
        <v>2015</v>
      </c>
      <c r="D1" s="204">
        <v>2016</v>
      </c>
      <c r="E1" s="204">
        <v>2017</v>
      </c>
      <c r="F1" s="204">
        <v>2018</v>
      </c>
      <c r="G1" s="204">
        <v>2019</v>
      </c>
      <c r="H1" s="204">
        <v>2020</v>
      </c>
    </row>
    <row r="2" spans="1:8" x14ac:dyDescent="0.25">
      <c r="A2" s="203" t="s">
        <v>92</v>
      </c>
      <c r="B2" s="205">
        <v>16088221440495.17</v>
      </c>
      <c r="C2" s="205">
        <v>20155477249303.309</v>
      </c>
      <c r="D2" s="205">
        <v>17284981159092.428</v>
      </c>
      <c r="E2" s="205">
        <v>16133080702852.502</v>
      </c>
      <c r="F2" s="205">
        <v>13253430202458.369</v>
      </c>
      <c r="G2" s="205">
        <v>15762919839703</v>
      </c>
      <c r="H2" s="205">
        <v>19326255241820.102</v>
      </c>
    </row>
    <row r="3" spans="1:8" x14ac:dyDescent="0.25">
      <c r="A3" s="203" t="s">
        <v>87</v>
      </c>
      <c r="B3" s="205">
        <v>1326191535782.1172</v>
      </c>
      <c r="C3" s="205">
        <v>1419300597814.7612</v>
      </c>
      <c r="D3" s="205">
        <v>1596081054322.6714</v>
      </c>
      <c r="E3" s="205">
        <v>1580208686880.5374</v>
      </c>
      <c r="F3" s="205">
        <v>1560751190433.7668</v>
      </c>
      <c r="G3" s="205">
        <v>1577023713047.2683</v>
      </c>
      <c r="H3" s="205">
        <v>1547645480208.3123</v>
      </c>
    </row>
    <row r="4" spans="1:8" x14ac:dyDescent="0.25">
      <c r="A4" s="203" t="s">
        <v>88</v>
      </c>
      <c r="B4" s="205">
        <v>124255426739.21863</v>
      </c>
      <c r="C4" s="205">
        <v>172596224439.38943</v>
      </c>
      <c r="D4" s="205">
        <v>317124627629.297</v>
      </c>
      <c r="E4" s="205">
        <v>147733982436.86301</v>
      </c>
      <c r="F4" s="205">
        <v>121110444372.9384</v>
      </c>
      <c r="G4" s="205">
        <v>98977689761.465912</v>
      </c>
      <c r="H4" s="205">
        <v>92782620884.469376</v>
      </c>
    </row>
    <row r="5" spans="1:8" x14ac:dyDescent="0.25">
      <c r="A5" s="203" t="s">
        <v>89</v>
      </c>
      <c r="B5" s="205">
        <v>1401701414840.054</v>
      </c>
      <c r="C5" s="205">
        <v>1437631770800.3979</v>
      </c>
      <c r="D5" s="205">
        <v>1906296192150.9209</v>
      </c>
      <c r="E5" s="205">
        <v>2024474373495.9697</v>
      </c>
      <c r="F5" s="205">
        <v>2057842694363.5369</v>
      </c>
      <c r="G5" s="205">
        <v>2561535870634.2661</v>
      </c>
      <c r="H5" s="205">
        <v>2738707124669.813</v>
      </c>
    </row>
    <row r="6" spans="1:8" x14ac:dyDescent="0.25">
      <c r="A6" s="203" t="s">
        <v>90</v>
      </c>
      <c r="B6" s="205">
        <v>11975982814176.332</v>
      </c>
      <c r="C6" s="205">
        <v>7468539706854.7871</v>
      </c>
      <c r="D6" s="205">
        <v>6606825771419.0566</v>
      </c>
      <c r="E6" s="205">
        <v>10133649604798.932</v>
      </c>
      <c r="F6" s="205">
        <v>12945503610038.441</v>
      </c>
      <c r="G6" s="205">
        <v>18559575577033.633</v>
      </c>
      <c r="H6" s="205">
        <v>18716928478052.418</v>
      </c>
    </row>
    <row r="7" spans="1:8" x14ac:dyDescent="0.25">
      <c r="A7" s="203" t="s">
        <v>91</v>
      </c>
      <c r="B7" s="205">
        <v>975748880326.28455</v>
      </c>
      <c r="C7" s="205">
        <v>711738714666.56226</v>
      </c>
      <c r="D7" s="205">
        <v>943673895383.19458</v>
      </c>
      <c r="E7" s="205">
        <v>969024134150.00085</v>
      </c>
      <c r="F7" s="205">
        <v>1360971109770.4475</v>
      </c>
      <c r="G7" s="205">
        <v>1747079472372.7041</v>
      </c>
      <c r="H7" s="205">
        <v>1904053845537.4441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71C84-B68E-4E35-8E9F-B40EBC7AE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Historico jurisdicción</vt:lpstr>
      <vt:lpstr>His. Jur. Variación</vt:lpstr>
      <vt:lpstr>His. Ciu. Resu</vt:lpstr>
      <vt:lpstr>His. Ciu 1</vt:lpstr>
      <vt:lpstr>His. Ciu 2</vt:lpstr>
      <vt:lpstr>empl. Ciud</vt:lpstr>
      <vt:lpstr>His. Emple Ci.</vt:lpstr>
      <vt:lpstr>Activos</vt:lpstr>
      <vt:lpstr>Activos H.</vt:lpstr>
      <vt:lpstr>Activos Infl</vt:lpstr>
      <vt:lpstr>Activos. Inf. H</vt:lpstr>
      <vt:lpstr>Ingresos</vt:lpstr>
      <vt:lpstr>Ingresos H</vt:lpstr>
      <vt:lpstr>Ing. Inf</vt:lpstr>
      <vt:lpstr>Ing. Inf H</vt:lpstr>
      <vt:lpstr>Tamaño cart</vt:lpstr>
      <vt:lpstr>Tamaño cart T</vt:lpstr>
      <vt:lpstr>Tamaño Ju.</vt:lpstr>
      <vt:lpstr>Tamaño Ju. T</vt:lpstr>
      <vt:lpstr>Tamaño empleos</vt:lpstr>
      <vt:lpstr>Tamaño emp T</vt:lpstr>
      <vt:lpstr>tamaño activos I</vt:lpstr>
      <vt:lpstr>Tamaño Acti T</vt:lpstr>
      <vt:lpstr>Tamaño ventas I</vt:lpstr>
      <vt:lpstr>Tamaño ventas T</vt:lpstr>
      <vt:lpstr>estructura</vt:lpstr>
      <vt:lpstr>Act. Empr</vt:lpstr>
      <vt:lpstr>Act. empr. T</vt:lpstr>
      <vt:lpstr>Act. Empl</vt:lpstr>
      <vt:lpstr>Act. Activos</vt:lpstr>
      <vt:lpstr>Act. Ingresos</vt:lpstr>
      <vt:lpstr>Apuestas Empresas</vt:lpstr>
      <vt:lpstr>Apuestas empleados</vt:lpstr>
      <vt:lpstr>Apu. Activos</vt:lpstr>
      <vt:lpstr>Apu.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Andres Sossa Valencia</dc:creator>
  <cp:lastModifiedBy>kevin Andres Sossa Valencia</cp:lastModifiedBy>
  <dcterms:created xsi:type="dcterms:W3CDTF">2021-03-16T14:26:16Z</dcterms:created>
  <dcterms:modified xsi:type="dcterms:W3CDTF">2021-03-23T16:35:49Z</dcterms:modified>
</cp:coreProperties>
</file>