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s\School\16 17\Projecten 2\Github Repo\opdracht3\"/>
    </mc:Choice>
  </mc:AlternateContent>
  <bookViews>
    <workbookView xWindow="0" yWindow="30" windowWidth="22980" windowHeight="9555"/>
  </bookViews>
  <sheets>
    <sheet name="Blad1" sheetId="1" r:id="rId1"/>
    <sheet name="Blad2" sheetId="2" r:id="rId2"/>
    <sheet name="Blad3" sheetId="3" r:id="rId3"/>
  </sheets>
  <calcPr calcId="171027"/>
</workbook>
</file>

<file path=xl/calcChain.xml><?xml version="1.0" encoding="utf-8"?>
<calcChain xmlns="http://schemas.openxmlformats.org/spreadsheetml/2006/main">
  <c r="F49" i="1" l="1"/>
  <c r="F41" i="1" l="1"/>
  <c r="F42" i="1"/>
  <c r="F40" i="1"/>
  <c r="F20" i="1"/>
  <c r="F21" i="1"/>
  <c r="F23" i="1"/>
  <c r="F24" i="1"/>
  <c r="F25" i="1"/>
  <c r="F18" i="1"/>
  <c r="G18" i="1" s="1"/>
  <c r="G34" i="1"/>
  <c r="G31" i="1"/>
  <c r="G30" i="1"/>
  <c r="F34" i="1"/>
  <c r="F36" i="1"/>
  <c r="F37" i="1"/>
  <c r="F31" i="1"/>
  <c r="F32" i="1"/>
  <c r="F30" i="1"/>
  <c r="F47" i="1" l="1"/>
  <c r="G47" i="1"/>
  <c r="G27" i="1"/>
  <c r="F27" i="1"/>
  <c r="G49" i="1" l="1"/>
</calcChain>
</file>

<file path=xl/sharedStrings.xml><?xml version="1.0" encoding="utf-8"?>
<sst xmlns="http://schemas.openxmlformats.org/spreadsheetml/2006/main" count="40" uniqueCount="37">
  <si>
    <t xml:space="preserve">per tafel </t>
  </si>
  <si>
    <t>oud</t>
  </si>
  <si>
    <t>prijs/stuk (€), incl. btw</t>
  </si>
  <si>
    <t>aantal</t>
  </si>
  <si>
    <t>totaal prijs (€)</t>
  </si>
  <si>
    <t>Ciscokorting (-%75)</t>
  </si>
  <si>
    <t>Oefenpakketen : Bundel CCNA - CCNA Basic Core</t>
  </si>
  <si>
    <t>Router</t>
  </si>
  <si>
    <t>Bekabeling</t>
  </si>
  <si>
    <t>Serverkast</t>
  </si>
  <si>
    <t>32U relay rack op wielen 600x800x1600mm</t>
  </si>
  <si>
    <t>Valueline batterij: Valueline, 6-wegs Schuko Stekkerdoos Kabel 3m (Zwart)</t>
  </si>
  <si>
    <t>19 inch niet afsluitbare lade van metaal - 4U</t>
  </si>
  <si>
    <t>Totaalprijs 1 oefenpakket</t>
  </si>
  <si>
    <t>Lokaalinrichting</t>
  </si>
  <si>
    <t>Cisco router: 1921</t>
  </si>
  <si>
    <t>Cisco interfaceadapter: 2-Port Serial WAN Interface Card</t>
  </si>
  <si>
    <t>Cisco rack toebehoren: 48.26 cm (19 ") rack mount kit for 1905 &amp; 1921 ISR - Roestvrijstaal</t>
  </si>
  <si>
    <t>Switches</t>
  </si>
  <si>
    <t>Extra's</t>
  </si>
  <si>
    <t>Cisco access point: WAP371 met Wireless-AC/N Dual Radio - Wit</t>
  </si>
  <si>
    <t>Sony beamer: Portable, 3 LCD, 2800 Lumens, 1024 x 768, CR 3300:1, Zoom 1.3x, 3 x Mini D-sub 15-pin, HDMI, S-Video, .....</t>
  </si>
  <si>
    <t>prijs/m , prijs/stuk</t>
  </si>
  <si>
    <t>aantal meter</t>
  </si>
  <si>
    <t>totaal</t>
  </si>
  <si>
    <t>RJ45 CAT6 connector per 100 stuks</t>
  </si>
  <si>
    <t>RJ45 knikbeschermers grijs verpakt per 100</t>
  </si>
  <si>
    <t>6U wandkast met glazen deur 600x450x368mm</t>
  </si>
  <si>
    <t xml:space="preserve">zonder korting: </t>
  </si>
  <si>
    <t xml:space="preserve">met korting: </t>
  </si>
  <si>
    <t>zonder korting</t>
  </si>
  <si>
    <t>met korting</t>
  </si>
  <si>
    <t>Patchkabel cat6 3 meter 100% koper - Grijs</t>
  </si>
  <si>
    <t>Patchkabel cat6 1 meter 100% koper - Grijs</t>
  </si>
  <si>
    <t>CAT6 UTP netwerkabel (305m)</t>
  </si>
  <si>
    <t>CCNA Basic Core</t>
  </si>
  <si>
    <t>Cisco switch: Catalyst 2960-X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</si>
</sst>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J49"/>
  <sheetViews>
    <sheetView tabSelected="1" topLeftCell="A14" workbookViewId="0">
      <selection activeCell="J47" sqref="J47"/>
    </sheetView>
  </sheetViews>
  <sheetFormatPr defaultRowHeight="15" x14ac:dyDescent="0.25"/>
  <cols>
    <col min="3" max="3" width="44.7109375" customWidth="1"/>
    <col min="4" max="4" width="15.5703125" bestFit="1" customWidth="1"/>
    <col min="5" max="5" width="12.28515625" bestFit="1" customWidth="1"/>
    <col min="6" max="6" width="20.28515625" bestFit="1" customWidth="1"/>
    <col min="7" max="7" width="18" bestFit="1" customWidth="1"/>
    <col min="10" max="10" width="38.5703125" customWidth="1"/>
    <col min="11" max="11" width="19" bestFit="1" customWidth="1"/>
    <col min="12" max="12" width="11.42578125" bestFit="1" customWidth="1"/>
    <col min="13" max="13" width="20.28515625" bestFit="1" customWidth="1"/>
    <col min="14" max="14" width="18" bestFit="1" customWidth="1"/>
  </cols>
  <sheetData>
    <row r="6" spans="3:10" x14ac:dyDescent="0.25">
      <c r="J6" t="s">
        <v>1</v>
      </c>
    </row>
    <row r="8" spans="3:10" x14ac:dyDescent="0.25">
      <c r="C8" t="s">
        <v>0</v>
      </c>
      <c r="D8">
        <v>120</v>
      </c>
      <c r="F8">
        <v>480</v>
      </c>
    </row>
    <row r="15" spans="3:10" x14ac:dyDescent="0.25">
      <c r="D15" t="s">
        <v>2</v>
      </c>
      <c r="E15" t="s">
        <v>3</v>
      </c>
      <c r="F15" t="s">
        <v>4</v>
      </c>
      <c r="G15" t="s">
        <v>5</v>
      </c>
    </row>
    <row r="16" spans="3:10" x14ac:dyDescent="0.25">
      <c r="C16" t="s">
        <v>6</v>
      </c>
    </row>
    <row r="17" spans="3:7" x14ac:dyDescent="0.25">
      <c r="C17" t="s">
        <v>7</v>
      </c>
    </row>
    <row r="18" spans="3:7" x14ac:dyDescent="0.25">
      <c r="C18" t="s">
        <v>35</v>
      </c>
      <c r="D18" s="4">
        <v>2885.37</v>
      </c>
      <c r="E18">
        <v>1</v>
      </c>
      <c r="F18">
        <f>D18*E18</f>
        <v>2885.37</v>
      </c>
      <c r="G18" s="3">
        <f>F18-F18*0.75</f>
        <v>721.34249999999975</v>
      </c>
    </row>
    <row r="19" spans="3:7" x14ac:dyDescent="0.25">
      <c r="G19" s="3"/>
    </row>
    <row r="20" spans="3:7" x14ac:dyDescent="0.25">
      <c r="C20" t="s">
        <v>32</v>
      </c>
      <c r="D20">
        <v>3.55</v>
      </c>
      <c r="E20">
        <v>3</v>
      </c>
      <c r="F20">
        <f t="shared" ref="F20:F25" si="0">D20*E20</f>
        <v>10.649999999999999</v>
      </c>
    </row>
    <row r="21" spans="3:7" x14ac:dyDescent="0.25">
      <c r="C21" t="s">
        <v>33</v>
      </c>
      <c r="D21">
        <v>1.96</v>
      </c>
      <c r="E21">
        <v>6</v>
      </c>
      <c r="F21">
        <f t="shared" si="0"/>
        <v>11.76</v>
      </c>
    </row>
    <row r="22" spans="3:7" x14ac:dyDescent="0.25">
      <c r="C22" t="s">
        <v>9</v>
      </c>
    </row>
    <row r="23" spans="3:7" x14ac:dyDescent="0.25">
      <c r="C23" t="s">
        <v>10</v>
      </c>
      <c r="D23">
        <v>266.2</v>
      </c>
      <c r="E23">
        <v>1</v>
      </c>
      <c r="F23">
        <f t="shared" si="0"/>
        <v>266.2</v>
      </c>
    </row>
    <row r="24" spans="3:7" x14ac:dyDescent="0.25">
      <c r="C24" t="s">
        <v>11</v>
      </c>
      <c r="D24">
        <v>18.149999999999999</v>
      </c>
      <c r="E24">
        <v>1</v>
      </c>
      <c r="F24">
        <f t="shared" si="0"/>
        <v>18.149999999999999</v>
      </c>
    </row>
    <row r="25" spans="3:7" x14ac:dyDescent="0.25">
      <c r="C25" s="1" t="s">
        <v>12</v>
      </c>
      <c r="D25">
        <v>47.13</v>
      </c>
      <c r="E25">
        <v>1</v>
      </c>
      <c r="F25">
        <f t="shared" si="0"/>
        <v>47.13</v>
      </c>
    </row>
    <row r="26" spans="3:7" x14ac:dyDescent="0.25">
      <c r="C26" t="s">
        <v>13</v>
      </c>
      <c r="F26" t="s">
        <v>28</v>
      </c>
      <c r="G26" t="s">
        <v>29</v>
      </c>
    </row>
    <row r="27" spans="3:7" x14ac:dyDescent="0.25">
      <c r="F27">
        <f>SUM(F18:F25)</f>
        <v>3239.26</v>
      </c>
      <c r="G27" s="3">
        <f>SUM(F20:F25,G18:G19)</f>
        <v>1075.2324999999996</v>
      </c>
    </row>
    <row r="28" spans="3:7" x14ac:dyDescent="0.25">
      <c r="C28" t="s">
        <v>14</v>
      </c>
      <c r="G28" s="2"/>
    </row>
    <row r="29" spans="3:7" x14ac:dyDescent="0.25">
      <c r="C29" t="s">
        <v>7</v>
      </c>
      <c r="G29" s="2"/>
    </row>
    <row r="30" spans="3:7" x14ac:dyDescent="0.25">
      <c r="C30" t="s">
        <v>15</v>
      </c>
      <c r="D30">
        <v>906.29</v>
      </c>
      <c r="E30">
        <v>1</v>
      </c>
      <c r="F30">
        <f>D30*E30</f>
        <v>906.29</v>
      </c>
      <c r="G30" s="3">
        <f>(D30-D30*0.75)*E30</f>
        <v>226.57249999999999</v>
      </c>
    </row>
    <row r="31" spans="3:7" x14ac:dyDescent="0.25">
      <c r="C31" t="s">
        <v>16</v>
      </c>
      <c r="D31">
        <v>809.49</v>
      </c>
      <c r="E31">
        <v>1</v>
      </c>
      <c r="F31">
        <f t="shared" ref="F31:F37" si="1">D31*E31</f>
        <v>809.49</v>
      </c>
      <c r="G31" s="3">
        <f>(D31-D31*0.75)*E31</f>
        <v>202.37249999999995</v>
      </c>
    </row>
    <row r="32" spans="3:7" x14ac:dyDescent="0.25">
      <c r="C32" t="s">
        <v>17</v>
      </c>
      <c r="D32">
        <v>127.05</v>
      </c>
      <c r="E32">
        <v>1</v>
      </c>
      <c r="F32">
        <f t="shared" si="1"/>
        <v>127.05</v>
      </c>
      <c r="G32" s="3"/>
    </row>
    <row r="33" spans="3:7" x14ac:dyDescent="0.25">
      <c r="C33" t="s">
        <v>18</v>
      </c>
      <c r="G33" s="3"/>
    </row>
    <row r="34" spans="3:7" x14ac:dyDescent="0.25">
      <c r="C34" t="s">
        <v>36</v>
      </c>
      <c r="D34">
        <v>1087.79</v>
      </c>
      <c r="E34">
        <v>5</v>
      </c>
      <c r="F34">
        <f t="shared" si="1"/>
        <v>5438.95</v>
      </c>
      <c r="G34" s="3">
        <f t="shared" ref="G34" si="2">(D34-D34*0.75)*E34</f>
        <v>1359.7375</v>
      </c>
    </row>
    <row r="35" spans="3:7" x14ac:dyDescent="0.25">
      <c r="C35" t="s">
        <v>19</v>
      </c>
      <c r="G35" s="2"/>
    </row>
    <row r="36" spans="3:7" x14ac:dyDescent="0.25">
      <c r="C36" t="s">
        <v>20</v>
      </c>
      <c r="D36">
        <v>204.49</v>
      </c>
      <c r="E36">
        <v>2</v>
      </c>
      <c r="F36">
        <f t="shared" si="1"/>
        <v>408.98</v>
      </c>
      <c r="G36" s="2"/>
    </row>
    <row r="37" spans="3:7" x14ac:dyDescent="0.25">
      <c r="C37" t="s">
        <v>21</v>
      </c>
      <c r="D37">
        <v>579.59</v>
      </c>
      <c r="E37">
        <v>2</v>
      </c>
      <c r="F37">
        <f t="shared" si="1"/>
        <v>1159.18</v>
      </c>
      <c r="G37" s="2"/>
    </row>
    <row r="38" spans="3:7" x14ac:dyDescent="0.25">
      <c r="G38" s="2"/>
    </row>
    <row r="39" spans="3:7" x14ac:dyDescent="0.25">
      <c r="C39" t="s">
        <v>8</v>
      </c>
      <c r="D39" t="s">
        <v>22</v>
      </c>
      <c r="E39" t="s">
        <v>23</v>
      </c>
      <c r="G39" s="2"/>
    </row>
    <row r="40" spans="3:7" x14ac:dyDescent="0.25">
      <c r="C40" t="s">
        <v>34</v>
      </c>
      <c r="D40">
        <v>157.28</v>
      </c>
      <c r="E40">
        <v>3</v>
      </c>
      <c r="F40">
        <f>D40*E40</f>
        <v>471.84000000000003</v>
      </c>
      <c r="G40" s="2"/>
    </row>
    <row r="41" spans="3:7" x14ac:dyDescent="0.25">
      <c r="C41" t="s">
        <v>25</v>
      </c>
      <c r="D41">
        <v>19.95</v>
      </c>
      <c r="E41">
        <v>2</v>
      </c>
      <c r="F41">
        <f t="shared" ref="F41:F42" si="3">D41*E41</f>
        <v>39.9</v>
      </c>
      <c r="G41" s="2"/>
    </row>
    <row r="42" spans="3:7" x14ac:dyDescent="0.25">
      <c r="C42" t="s">
        <v>26</v>
      </c>
      <c r="D42">
        <v>10.54</v>
      </c>
      <c r="E42">
        <v>2</v>
      </c>
      <c r="F42">
        <f t="shared" si="3"/>
        <v>21.08</v>
      </c>
      <c r="G42" s="2"/>
    </row>
    <row r="43" spans="3:7" x14ac:dyDescent="0.25">
      <c r="C43" t="s">
        <v>9</v>
      </c>
      <c r="G43" s="2"/>
    </row>
    <row r="44" spans="3:7" x14ac:dyDescent="0.25">
      <c r="C44" t="s">
        <v>27</v>
      </c>
      <c r="D44">
        <v>139.15</v>
      </c>
      <c r="E44">
        <v>1</v>
      </c>
      <c r="F44">
        <v>139.15</v>
      </c>
      <c r="G44" s="2"/>
    </row>
    <row r="45" spans="3:7" x14ac:dyDescent="0.25">
      <c r="C45" t="s">
        <v>11</v>
      </c>
      <c r="D45">
        <v>18.149999999999999</v>
      </c>
      <c r="E45">
        <v>1</v>
      </c>
      <c r="F45">
        <v>18.149999999999999</v>
      </c>
      <c r="G45" s="2"/>
    </row>
    <row r="46" spans="3:7" x14ac:dyDescent="0.25">
      <c r="F46" t="s">
        <v>30</v>
      </c>
      <c r="G46" s="2" t="s">
        <v>31</v>
      </c>
    </row>
    <row r="47" spans="3:7" x14ac:dyDescent="0.25">
      <c r="F47">
        <f>SUM(F30:F45)</f>
        <v>9540.06</v>
      </c>
      <c r="G47" s="3">
        <f>SUM(G30:G34,F36:F45)</f>
        <v>4046.9625000000001</v>
      </c>
    </row>
    <row r="49" spans="4:7" x14ac:dyDescent="0.25">
      <c r="D49" t="s">
        <v>24</v>
      </c>
      <c r="F49">
        <f>F27*6+SUM(F30:F45)</f>
        <v>28975.620000000003</v>
      </c>
      <c r="G49" s="3">
        <f>F27*6+SUM(G30:G31,F32,G34,F36:F37,F40:F42,F44:F45)</f>
        <v>23609.572500000002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Joachim</dc:creator>
  <cp:lastModifiedBy>Pim Lefevere</cp:lastModifiedBy>
  <dcterms:created xsi:type="dcterms:W3CDTF">2017-03-27T07:56:36Z</dcterms:created>
  <dcterms:modified xsi:type="dcterms:W3CDTF">2017-05-11T12:35:19Z</dcterms:modified>
</cp:coreProperties>
</file>