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Orbit\"/>
    </mc:Choice>
  </mc:AlternateContent>
  <xr:revisionPtr revIDLastSave="0" documentId="13_ncr:1_{4CD17515-CE7A-48DA-8230-F333D041509A}" xr6:coauthVersionLast="47" xr6:coauthVersionMax="47" xr10:uidLastSave="{00000000-0000-0000-0000-000000000000}"/>
  <bookViews>
    <workbookView xWindow="-108" yWindow="-108" windowWidth="23256" windowHeight="12456" activeTab="1" xr2:uid="{4F9C6455-CBDE-45B2-AE91-212659DAF4F4}"/>
  </bookViews>
  <sheets>
    <sheet name="bolometric correction" sheetId="1" r:id="rId1"/>
    <sheet name="absolute magnitudes" sheetId="2" r:id="rId2"/>
    <sheet name="main-sequence stars" sheetId="5" r:id="rId3"/>
    <sheet name="giants" sheetId="3" r:id="rId4"/>
    <sheet name="supergian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J5" i="1"/>
  <c r="J6" i="1"/>
  <c r="J7" i="1"/>
  <c r="J8" i="1"/>
  <c r="J9" i="1"/>
  <c r="J4" i="1"/>
  <c r="J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<sst xmlns="http://schemas.openxmlformats.org/spreadsheetml/2006/main" count="261" uniqueCount="165">
  <si>
    <t>Spectral Type</t>
  </si>
  <si>
    <t>Effective Temperature</t>
  </si>
  <si>
    <t>V band bolometric correction</t>
  </si>
  <si>
    <t xml:space="preserve">O9V   </t>
  </si>
  <si>
    <t xml:space="preserve">O9.5V </t>
  </si>
  <si>
    <t xml:space="preserve">B0V   </t>
  </si>
  <si>
    <t xml:space="preserve">B0.5V </t>
  </si>
  <si>
    <t xml:space="preserve">B1V   </t>
  </si>
  <si>
    <t xml:space="preserve">B1.5V </t>
  </si>
  <si>
    <t xml:space="preserve">B2V   </t>
  </si>
  <si>
    <t xml:space="preserve">B2.5V </t>
  </si>
  <si>
    <t xml:space="preserve">B3V   </t>
  </si>
  <si>
    <t xml:space="preserve">B4V   </t>
  </si>
  <si>
    <t xml:space="preserve">B5V   </t>
  </si>
  <si>
    <t xml:space="preserve">B6V   </t>
  </si>
  <si>
    <t xml:space="preserve">B7V   </t>
  </si>
  <si>
    <t xml:space="preserve">B8V   </t>
  </si>
  <si>
    <t xml:space="preserve">B9V   </t>
  </si>
  <si>
    <t xml:space="preserve">B9.5V </t>
  </si>
  <si>
    <t xml:space="preserve">A0V   </t>
  </si>
  <si>
    <t xml:space="preserve">A1V   </t>
  </si>
  <si>
    <t xml:space="preserve">A2V   </t>
  </si>
  <si>
    <t xml:space="preserve">A3V   </t>
  </si>
  <si>
    <t xml:space="preserve">A4V   </t>
  </si>
  <si>
    <t xml:space="preserve">A5V   </t>
  </si>
  <si>
    <t xml:space="preserve">A6V   </t>
  </si>
  <si>
    <t xml:space="preserve">A7V   </t>
  </si>
  <si>
    <t xml:space="preserve">A8V   </t>
  </si>
  <si>
    <t xml:space="preserve">A9V   </t>
  </si>
  <si>
    <t xml:space="preserve">F0V   </t>
  </si>
  <si>
    <t xml:space="preserve">F1V   </t>
  </si>
  <si>
    <t xml:space="preserve">F2V   </t>
  </si>
  <si>
    <t xml:space="preserve">F3V   </t>
  </si>
  <si>
    <t xml:space="preserve">F4V   </t>
  </si>
  <si>
    <t xml:space="preserve">F5V   </t>
  </si>
  <si>
    <t xml:space="preserve">F6V   </t>
  </si>
  <si>
    <t xml:space="preserve">F7V   </t>
  </si>
  <si>
    <t xml:space="preserve">F8V   </t>
  </si>
  <si>
    <t xml:space="preserve">F9V   </t>
  </si>
  <si>
    <t xml:space="preserve">G0V   </t>
  </si>
  <si>
    <t xml:space="preserve">G1V   </t>
  </si>
  <si>
    <t xml:space="preserve">G2V   </t>
  </si>
  <si>
    <t xml:space="preserve">G3V   </t>
  </si>
  <si>
    <t xml:space="preserve">G4V   </t>
  </si>
  <si>
    <t xml:space="preserve">G5V   </t>
  </si>
  <si>
    <t xml:space="preserve">G6V   </t>
  </si>
  <si>
    <t xml:space="preserve">G7V   </t>
  </si>
  <si>
    <t xml:space="preserve">G8V   </t>
  </si>
  <si>
    <t xml:space="preserve">G9V   </t>
  </si>
  <si>
    <t xml:space="preserve">K0V   </t>
  </si>
  <si>
    <t xml:space="preserve">K1V   </t>
  </si>
  <si>
    <t xml:space="preserve">K2V   </t>
  </si>
  <si>
    <t xml:space="preserve">K3V   </t>
  </si>
  <si>
    <t xml:space="preserve">K4V   </t>
  </si>
  <si>
    <t xml:space="preserve">K5V   </t>
  </si>
  <si>
    <t xml:space="preserve">K6V   </t>
  </si>
  <si>
    <t xml:space="preserve">K7V   </t>
  </si>
  <si>
    <t xml:space="preserve">K8V   </t>
  </si>
  <si>
    <t xml:space="preserve">K9V   </t>
  </si>
  <si>
    <t xml:space="preserve">M0V   </t>
  </si>
  <si>
    <t xml:space="preserve">M1V   </t>
  </si>
  <si>
    <t xml:space="preserve">M2V   </t>
  </si>
  <si>
    <t xml:space="preserve">M3V   </t>
  </si>
  <si>
    <t xml:space="preserve">M4V   </t>
  </si>
  <si>
    <t xml:space="preserve">M5V   </t>
  </si>
  <si>
    <t xml:space="preserve">M6V   </t>
  </si>
  <si>
    <t xml:space="preserve">M7V   </t>
  </si>
  <si>
    <t xml:space="preserve">M8V   </t>
  </si>
  <si>
    <t xml:space="preserve">M9V   </t>
  </si>
  <si>
    <t>O2</t>
  </si>
  <si>
    <t>O3</t>
  </si>
  <si>
    <t>O4</t>
  </si>
  <si>
    <t>O5</t>
  </si>
  <si>
    <t>O6</t>
  </si>
  <si>
    <t>O7</t>
  </si>
  <si>
    <t>O8</t>
  </si>
  <si>
    <t>Spectral Class</t>
  </si>
  <si>
    <t>VBc1</t>
  </si>
  <si>
    <t>VBc2</t>
  </si>
  <si>
    <t>O</t>
  </si>
  <si>
    <t>B</t>
  </si>
  <si>
    <t>A</t>
  </si>
  <si>
    <t>F</t>
  </si>
  <si>
    <t>G</t>
  </si>
  <si>
    <t>K</t>
  </si>
  <si>
    <t>M</t>
  </si>
  <si>
    <t>VBc range of classes</t>
  </si>
  <si>
    <t>VBc of spectral types</t>
  </si>
  <si>
    <t>totalbc</t>
  </si>
  <si>
    <t>typebc</t>
  </si>
  <si>
    <t>Luminosity (in solar luminosities)</t>
  </si>
  <si>
    <t>M6</t>
  </si>
  <si>
    <t>M7</t>
  </si>
  <si>
    <t>M8</t>
  </si>
  <si>
    <t>L3</t>
  </si>
  <si>
    <t>L8</t>
  </si>
  <si>
    <t>T2</t>
  </si>
  <si>
    <t>T6</t>
  </si>
  <si>
    <t>T8</t>
  </si>
  <si>
    <t xml:space="preserve">Spectral Type </t>
  </si>
  <si>
    <t xml:space="preserve">Temperature (K) </t>
  </si>
  <si>
    <t xml:space="preserve">Absolute Magnitude </t>
  </si>
  <si>
    <t xml:space="preserve">O5 </t>
  </si>
  <si>
    <t xml:space="preserve">O6 </t>
  </si>
  <si>
    <t xml:space="preserve">O7 </t>
  </si>
  <si>
    <t xml:space="preserve">O8 </t>
  </si>
  <si>
    <t xml:space="preserve">O9 </t>
  </si>
  <si>
    <t xml:space="preserve">B0 </t>
  </si>
  <si>
    <t xml:space="preserve">B1 </t>
  </si>
  <si>
    <t xml:space="preserve">B2 </t>
  </si>
  <si>
    <t xml:space="preserve">B3 </t>
  </si>
  <si>
    <t xml:space="preserve">B5 </t>
  </si>
  <si>
    <t xml:space="preserve">B6 </t>
  </si>
  <si>
    <t xml:space="preserve">B7 </t>
  </si>
  <si>
    <t xml:space="preserve">B8 </t>
  </si>
  <si>
    <t xml:space="preserve">B9 </t>
  </si>
  <si>
    <t xml:space="preserve">A0 </t>
  </si>
  <si>
    <t xml:space="preserve">A1 </t>
  </si>
  <si>
    <t xml:space="preserve">A2 </t>
  </si>
  <si>
    <t xml:space="preserve">A3 </t>
  </si>
  <si>
    <t xml:space="preserve">A4 </t>
  </si>
  <si>
    <t xml:space="preserve">A5 </t>
  </si>
  <si>
    <t xml:space="preserve">A7 </t>
  </si>
  <si>
    <t xml:space="preserve">F0 </t>
  </si>
  <si>
    <t xml:space="preserve">F2 </t>
  </si>
  <si>
    <t xml:space="preserve">F3 </t>
  </si>
  <si>
    <t xml:space="preserve">F5 </t>
  </si>
  <si>
    <t xml:space="preserve">F6 </t>
  </si>
  <si>
    <t xml:space="preserve">F7 </t>
  </si>
  <si>
    <t xml:space="preserve">F8 </t>
  </si>
  <si>
    <t xml:space="preserve">G0 </t>
  </si>
  <si>
    <t xml:space="preserve">G1 </t>
  </si>
  <si>
    <t xml:space="preserve">G2 </t>
  </si>
  <si>
    <t xml:space="preserve">G5 </t>
  </si>
  <si>
    <t xml:space="preserve">G8 </t>
  </si>
  <si>
    <t xml:space="preserve">K0 </t>
  </si>
  <si>
    <t xml:space="preserve">K1 </t>
  </si>
  <si>
    <t xml:space="preserve">K2 </t>
  </si>
  <si>
    <t xml:space="preserve">K3 </t>
  </si>
  <si>
    <t xml:space="preserve">K4 </t>
  </si>
  <si>
    <t xml:space="preserve">K5 </t>
  </si>
  <si>
    <t xml:space="preserve">K7 </t>
  </si>
  <si>
    <t xml:space="preserve">M0 </t>
  </si>
  <si>
    <t xml:space="preserve">M1 </t>
  </si>
  <si>
    <t xml:space="preserve">M2 </t>
  </si>
  <si>
    <t xml:space="preserve">M3 </t>
  </si>
  <si>
    <t xml:space="preserve">M4 </t>
  </si>
  <si>
    <t xml:space="preserve">M5 </t>
  </si>
  <si>
    <t xml:space="preserve">M6 </t>
  </si>
  <si>
    <t xml:space="preserve">M7 </t>
  </si>
  <si>
    <t xml:space="preserve">M8 </t>
  </si>
  <si>
    <t xml:space="preserve">L0 </t>
  </si>
  <si>
    <t xml:space="preserve">* </t>
  </si>
  <si>
    <t>Mv1</t>
  </si>
  <si>
    <t>Mv2</t>
  </si>
  <si>
    <t>V</t>
  </si>
  <si>
    <t>Main-sequence stars</t>
  </si>
  <si>
    <t>Giants</t>
  </si>
  <si>
    <t>M9</t>
  </si>
  <si>
    <t>III</t>
  </si>
  <si>
    <t>I</t>
  </si>
  <si>
    <t>Supergiants</t>
  </si>
  <si>
    <t>VI</t>
  </si>
  <si>
    <t>VII</t>
  </si>
  <si>
    <t>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</si>
</sst>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0" applyNumberForma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27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37" xfId="0" applyBorder="1"/>
    <xf numFmtId="176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Fill="1" applyBorder="1"/>
    <xf numFmtId="0" fontId="0" fillId="0" borderId="34" xfId="0" applyFill="1" applyBorder="1"/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0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28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'bolometric correction'!$C$2</c:f>
              <c:strCache>
                <c:ptCount val="1"/>
                <c:pt idx="0">
                  <c:v>V band bolometric correction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'bolometric correction'!$A$10:$A$75</c:f>
              <c:strCache>
                <c:ptCount val="66"/>
                <c:pt idx="0">
                  <c:v>O9V   </c:v>
                </c:pt>
                <c:pt idx="1">
                  <c:v>O9.5V </c:v>
                </c:pt>
                <c:pt idx="2">
                  <c:v>B0V   </c:v>
                </c:pt>
                <c:pt idx="3">
                  <c:v>B0.5V </c:v>
                </c:pt>
                <c:pt idx="4">
                  <c:v>B1V   </c:v>
                </c:pt>
                <c:pt idx="5">
                  <c:v>B1.5V </c:v>
                </c:pt>
                <c:pt idx="6">
                  <c:v>B2V   </c:v>
                </c:pt>
                <c:pt idx="7">
                  <c:v>B2.5V </c:v>
                </c:pt>
                <c:pt idx="8">
                  <c:v>B3V   </c:v>
                </c:pt>
                <c:pt idx="9">
                  <c:v>B4V   </c:v>
                </c:pt>
                <c:pt idx="10">
                  <c:v>B5V   </c:v>
                </c:pt>
                <c:pt idx="11">
                  <c:v>B6V   </c:v>
                </c:pt>
                <c:pt idx="12">
                  <c:v>B7V   </c:v>
                </c:pt>
                <c:pt idx="13">
                  <c:v>B8V   </c:v>
                </c:pt>
                <c:pt idx="14">
                  <c:v>B9V   </c:v>
                </c:pt>
                <c:pt idx="15">
                  <c:v>B9.5V </c:v>
                </c:pt>
                <c:pt idx="16">
                  <c:v>A0V   </c:v>
                </c:pt>
                <c:pt idx="17">
                  <c:v>A1V   </c:v>
                </c:pt>
                <c:pt idx="18">
                  <c:v>A2V   </c:v>
                </c:pt>
                <c:pt idx="19">
                  <c:v>A3V   </c:v>
                </c:pt>
                <c:pt idx="20">
                  <c:v>A4V   </c:v>
                </c:pt>
                <c:pt idx="21">
                  <c:v>A5V   </c:v>
                </c:pt>
                <c:pt idx="22">
                  <c:v>A6V   </c:v>
                </c:pt>
                <c:pt idx="23">
                  <c:v>A7V   </c:v>
                </c:pt>
                <c:pt idx="24">
                  <c:v>A8V   </c:v>
                </c:pt>
                <c:pt idx="25">
                  <c:v>A9V   </c:v>
                </c:pt>
                <c:pt idx="26">
                  <c:v>F0V   </c:v>
                </c:pt>
                <c:pt idx="27">
                  <c:v>F1V   </c:v>
                </c:pt>
                <c:pt idx="28">
                  <c:v>F2V   </c:v>
                </c:pt>
                <c:pt idx="29">
                  <c:v>F3V   </c:v>
                </c:pt>
                <c:pt idx="30">
                  <c:v>F4V   </c:v>
                </c:pt>
                <c:pt idx="31">
                  <c:v>F5V   </c:v>
                </c:pt>
                <c:pt idx="32">
                  <c:v>F6V   </c:v>
                </c:pt>
                <c:pt idx="33">
                  <c:v>F7V   </c:v>
                </c:pt>
                <c:pt idx="34">
                  <c:v>F8V   </c:v>
                </c:pt>
                <c:pt idx="35">
                  <c:v>F9V   </c:v>
                </c:pt>
                <c:pt idx="36">
                  <c:v>G0V   </c:v>
                </c:pt>
                <c:pt idx="37">
                  <c:v>G1V   </c:v>
                </c:pt>
                <c:pt idx="38">
                  <c:v>G2V   </c:v>
                </c:pt>
                <c:pt idx="39">
                  <c:v>G3V   </c:v>
                </c:pt>
                <c:pt idx="40">
                  <c:v>G4V   </c:v>
                </c:pt>
                <c:pt idx="41">
                  <c:v>G5V   </c:v>
                </c:pt>
                <c:pt idx="42">
                  <c:v>G6V   </c:v>
                </c:pt>
                <c:pt idx="43">
                  <c:v>G7V   </c:v>
                </c:pt>
                <c:pt idx="44">
                  <c:v>G8V   </c:v>
                </c:pt>
                <c:pt idx="45">
                  <c:v>G9V   </c:v>
                </c:pt>
                <c:pt idx="46">
                  <c:v>K0V   </c:v>
                </c:pt>
                <c:pt idx="47">
                  <c:v>K1V   </c:v>
                </c:pt>
                <c:pt idx="48">
                  <c:v>K2V   </c:v>
                </c:pt>
                <c:pt idx="49">
                  <c:v>K3V   </c:v>
                </c:pt>
                <c:pt idx="50">
                  <c:v>K4V   </c:v>
                </c:pt>
                <c:pt idx="51">
                  <c:v>K5V   </c:v>
                </c:pt>
                <c:pt idx="52">
                  <c:v>K6V   </c:v>
                </c:pt>
                <c:pt idx="53">
                  <c:v>K7V   </c:v>
                </c:pt>
                <c:pt idx="54">
                  <c:v>K8V   </c:v>
                </c:pt>
                <c:pt idx="55">
                  <c:v>K9V   </c:v>
                </c:pt>
                <c:pt idx="56">
                  <c:v>M0V   </c:v>
                </c:pt>
                <c:pt idx="57">
                  <c:v>M1V   </c:v>
                </c:pt>
                <c:pt idx="58">
                  <c:v>M2V   </c:v>
                </c:pt>
                <c:pt idx="59">
                  <c:v>M3V   </c:v>
                </c:pt>
                <c:pt idx="60">
                  <c:v>M4V   </c:v>
                </c:pt>
                <c:pt idx="61">
                  <c:v>M5V   </c:v>
                </c:pt>
                <c:pt idx="62">
                  <c:v>M6V   </c:v>
                </c:pt>
                <c:pt idx="63">
                  <c:v>M7V   </c:v>
                </c:pt>
                <c:pt idx="64">
                  <c:v>M8V   </c:v>
                </c:pt>
                <c:pt idx="65">
                  <c:v>M9V   </c:v>
                </c:pt>
              </c:strCache>
            </c:strRef>
          </c:cat>
          <c:val>
            <c:numRef>
              <c:f>'bolometric correction'!$C$10:$C$75</c:f>
              <c:numCache>
                <c:formatCode>General</c:formatCode>
                <c:ptCount val="66"/>
                <c:pt idx="0">
                  <c:v>-3.2</c:v>
                </c:pt>
                <c:pt idx="1">
                  <c:v>-3.06</c:v>
                </c:pt>
                <c:pt idx="2">
                  <c:v>-3.03</c:v>
                </c:pt>
                <c:pt idx="3">
                  <c:v>-2.87</c:v>
                </c:pt>
                <c:pt idx="4">
                  <c:v>-2.61</c:v>
                </c:pt>
                <c:pt idx="5">
                  <c:v>-2.4300000000000002</c:v>
                </c:pt>
                <c:pt idx="6">
                  <c:v>-2.06</c:v>
                </c:pt>
                <c:pt idx="7">
                  <c:v>-1.79</c:v>
                </c:pt>
                <c:pt idx="8">
                  <c:v>-1.58</c:v>
                </c:pt>
                <c:pt idx="9">
                  <c:v>-1.53</c:v>
                </c:pt>
                <c:pt idx="10">
                  <c:v>-1.37</c:v>
                </c:pt>
                <c:pt idx="11">
                  <c:v>-1.1599999999999999</c:v>
                </c:pt>
                <c:pt idx="12">
                  <c:v>-1.07</c:v>
                </c:pt>
                <c:pt idx="13">
                  <c:v>-0.79</c:v>
                </c:pt>
                <c:pt idx="14">
                  <c:v>-0.44</c:v>
                </c:pt>
                <c:pt idx="15">
                  <c:v>-0.38</c:v>
                </c:pt>
                <c:pt idx="16">
                  <c:v>-0.24</c:v>
                </c:pt>
                <c:pt idx="17">
                  <c:v>-0.15</c:v>
                </c:pt>
                <c:pt idx="18">
                  <c:v>-0.1</c:v>
                </c:pt>
                <c:pt idx="19">
                  <c:v>-0.06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-0.09</c:v>
                </c:pt>
                <c:pt idx="37">
                  <c:v>-0.1</c:v>
                </c:pt>
                <c:pt idx="38">
                  <c:v>-0.11</c:v>
                </c:pt>
                <c:pt idx="39">
                  <c:v>-0.12</c:v>
                </c:pt>
                <c:pt idx="40">
                  <c:v>-0.13</c:v>
                </c:pt>
                <c:pt idx="41">
                  <c:v>-0.13</c:v>
                </c:pt>
                <c:pt idx="42">
                  <c:v>-0.15</c:v>
                </c:pt>
                <c:pt idx="43">
                  <c:v>-0.16</c:v>
                </c:pt>
                <c:pt idx="44">
                  <c:v>-0.17</c:v>
                </c:pt>
                <c:pt idx="45">
                  <c:v>-0.21</c:v>
                </c:pt>
                <c:pt idx="46">
                  <c:v>-0.22</c:v>
                </c:pt>
                <c:pt idx="47">
                  <c:v>-0.26</c:v>
                </c:pt>
                <c:pt idx="48">
                  <c:v>-0.28999999999999998</c:v>
                </c:pt>
                <c:pt idx="49">
                  <c:v>-0.41</c:v>
                </c:pt>
                <c:pt idx="50">
                  <c:v>-0.55000000000000004</c:v>
                </c:pt>
                <c:pt idx="51">
                  <c:v>-0.67</c:v>
                </c:pt>
                <c:pt idx="52">
                  <c:v>-0.86</c:v>
                </c:pt>
                <c:pt idx="53">
                  <c:v>-1</c:v>
                </c:pt>
                <c:pt idx="54">
                  <c:v>-1.1100000000000001</c:v>
                </c:pt>
                <c:pt idx="55">
                  <c:v>-1.25</c:v>
                </c:pt>
                <c:pt idx="56">
                  <c:v>-1.3</c:v>
                </c:pt>
                <c:pt idx="57">
                  <c:v>-1.53</c:v>
                </c:pt>
                <c:pt idx="58">
                  <c:v>-1.65</c:v>
                </c:pt>
                <c:pt idx="59">
                  <c:v>-1.97</c:v>
                </c:pt>
                <c:pt idx="60">
                  <c:v>-2.59</c:v>
                </c:pt>
                <c:pt idx="61">
                  <c:v>-3.28</c:v>
                </c:pt>
                <c:pt idx="62">
                  <c:v>-4.3600000000000003</c:v>
                </c:pt>
                <c:pt idx="63">
                  <c:v>-5.0599999999999996</c:v>
                </c:pt>
                <c:pt idx="64">
                  <c:v>-5.66</c:v>
                </c:pt>
                <c:pt idx="65">
                  <c:v>-5.73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8C1-99F5-5ED8BE5F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31327"/>
        <c:axId val="1164531743"/>
      </c:barChart>
      <c:catAx>
        <c:axId val="116453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Spectral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743"/>
        <c:crosses val="autoZero"/>
        <c:auto val="0"/>
        <c:lblAlgn val="ctr"/>
        <c:lblOffset val="100"/>
        <c:noMultiLvlLbl val="0"/>
      </c:catAx>
      <c:valAx>
        <c:axId val="11645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9</xdr:row>
      <xdr:rowOff>140970</xdr:rowOff>
    </xdr:from>
    <xdr:to>
      <xdr:col>20</xdr:col>
      <xdr:colOff>114300</xdr:colOff>
      <xdr:row>24</xdr:row>
      <xdr:rowOff>140970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552588-D9E5-6C2B-2E46-C0A4E451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1A8-3ECF-4FE2-92E5-82FBD989E008}">
  <dimension ref="A1:L75"/>
  <sheetViews>
    <sheetView topLeftCell="C1" workbookViewId="0">
      <selection activeCell="L3" sqref="L3"/>
    </sheetView>
  </sheetViews>
  <sheetFormatPr defaultRowHeight="14.4" x14ac:dyDescent="0.3"/>
  <cols>
    <col min="1" max="1" width="11.88671875" bestFit="1" customWidth="1"/>
    <col min="2" max="2" width="19.44140625" bestFit="1" customWidth="1"/>
    <col min="3" max="3" width="25.109375" bestFit="1" customWidth="1"/>
    <col min="6" max="6" width="12.109375" bestFit="1" customWidth="1"/>
  </cols>
  <sheetData>
    <row r="1" spans="1:12" x14ac:dyDescent="0.3">
      <c r="A1" s="12" t="s">
        <v>87</v>
      </c>
      <c r="B1" s="13"/>
      <c r="C1" s="14"/>
      <c r="F1" s="12" t="s">
        <v>86</v>
      </c>
      <c r="G1" s="13"/>
      <c r="H1" s="14"/>
    </row>
    <row r="2" spans="1:12" ht="15" thickBot="1" x14ac:dyDescent="0.35">
      <c r="A2" s="9" t="s">
        <v>0</v>
      </c>
      <c r="B2" s="10" t="s">
        <v>1</v>
      </c>
      <c r="C2" s="11" t="s">
        <v>2</v>
      </c>
      <c r="F2" s="9" t="s">
        <v>76</v>
      </c>
      <c r="G2" s="10" t="s">
        <v>77</v>
      </c>
      <c r="H2" s="11" t="s">
        <v>78</v>
      </c>
      <c r="I2" s="24" t="s">
        <v>88</v>
      </c>
      <c r="J2" s="24" t="s">
        <v>89</v>
      </c>
    </row>
    <row r="3" spans="1:12" ht="15" thickTop="1" x14ac:dyDescent="0.3">
      <c r="A3" s="15" t="s">
        <v>69</v>
      </c>
      <c r="B3" s="16"/>
      <c r="C3" s="17">
        <v>-4.7474999999999996</v>
      </c>
      <c r="F3" s="4" t="s">
        <v>79</v>
      </c>
      <c r="G3" s="2">
        <v>-4.8</v>
      </c>
      <c r="H3" s="5">
        <v>-3.06</v>
      </c>
      <c r="I3">
        <f>H3-G3</f>
        <v>1.7399999999999998</v>
      </c>
      <c r="J3">
        <f>I3/8</f>
        <v>0.21749999999999997</v>
      </c>
      <c r="K3">
        <v>2</v>
      </c>
      <c r="L3" t="s">
        <v>164</v>
      </c>
    </row>
    <row r="4" spans="1:12" x14ac:dyDescent="0.3">
      <c r="A4" s="18" t="s">
        <v>70</v>
      </c>
      <c r="B4" s="19"/>
      <c r="C4" s="20">
        <v>-4.5459523809523796</v>
      </c>
      <c r="F4" s="4" t="s">
        <v>80</v>
      </c>
      <c r="G4" s="2">
        <v>-3.03</v>
      </c>
      <c r="H4" s="5">
        <v>-0.38</v>
      </c>
      <c r="I4">
        <f t="shared" ref="I4:I9" si="0">H4-G4</f>
        <v>2.65</v>
      </c>
      <c r="J4">
        <f>I4/10</f>
        <v>0.26500000000000001</v>
      </c>
      <c r="K4">
        <v>1</v>
      </c>
      <c r="L4">
        <f t="shared" ref="L4:L9" si="1">G4+K4*J4</f>
        <v>-2.7649999999999997</v>
      </c>
    </row>
    <row r="5" spans="1:12" x14ac:dyDescent="0.3">
      <c r="A5" s="18" t="s">
        <v>71</v>
      </c>
      <c r="B5" s="19"/>
      <c r="C5" s="20">
        <v>-4.3444047619047703</v>
      </c>
      <c r="F5" s="4" t="s">
        <v>81</v>
      </c>
      <c r="G5" s="2">
        <v>-0.24</v>
      </c>
      <c r="H5" s="5">
        <v>0</v>
      </c>
      <c r="I5">
        <f t="shared" si="0"/>
        <v>0.24</v>
      </c>
      <c r="J5">
        <f t="shared" ref="J5:J9" si="2">I5/10</f>
        <v>2.4E-2</v>
      </c>
      <c r="K5">
        <v>4</v>
      </c>
      <c r="L5">
        <f t="shared" si="1"/>
        <v>-0.14399999999999999</v>
      </c>
    </row>
    <row r="6" spans="1:12" x14ac:dyDescent="0.3">
      <c r="A6" s="18" t="s">
        <v>72</v>
      </c>
      <c r="B6" s="19"/>
      <c r="C6" s="20">
        <v>-4.1428571428571397</v>
      </c>
      <c r="F6" s="4" t="s">
        <v>82</v>
      </c>
      <c r="G6" s="2">
        <v>-0.01</v>
      </c>
      <c r="H6" s="5">
        <v>-0.08</v>
      </c>
      <c r="I6">
        <f t="shared" si="0"/>
        <v>-7.0000000000000007E-2</v>
      </c>
      <c r="J6">
        <f t="shared" si="2"/>
        <v>-7.000000000000001E-3</v>
      </c>
      <c r="K6">
        <v>3</v>
      </c>
      <c r="L6">
        <f t="shared" si="1"/>
        <v>-3.1000000000000007E-2</v>
      </c>
    </row>
    <row r="7" spans="1:12" x14ac:dyDescent="0.3">
      <c r="A7" s="18" t="s">
        <v>73</v>
      </c>
      <c r="B7" s="19"/>
      <c r="C7" s="20">
        <v>-3.9413095238095202</v>
      </c>
      <c r="F7" s="4" t="s">
        <v>83</v>
      </c>
      <c r="G7" s="2">
        <v>-0.09</v>
      </c>
      <c r="H7" s="5">
        <v>-0.21</v>
      </c>
      <c r="I7">
        <f t="shared" si="0"/>
        <v>-0.12</v>
      </c>
      <c r="J7">
        <f t="shared" si="2"/>
        <v>-1.2E-2</v>
      </c>
      <c r="K7">
        <v>5</v>
      </c>
      <c r="L7">
        <f t="shared" si="1"/>
        <v>-0.15</v>
      </c>
    </row>
    <row r="8" spans="1:12" x14ac:dyDescent="0.3">
      <c r="A8" s="18" t="s">
        <v>74</v>
      </c>
      <c r="B8" s="19"/>
      <c r="C8" s="20">
        <v>-3.7397619047619002</v>
      </c>
      <c r="F8" s="4" t="s">
        <v>84</v>
      </c>
      <c r="G8" s="2">
        <v>-0.22</v>
      </c>
      <c r="H8" s="5">
        <v>-1.25</v>
      </c>
      <c r="I8">
        <f t="shared" si="0"/>
        <v>-1.03</v>
      </c>
      <c r="J8">
        <f t="shared" si="2"/>
        <v>-0.10300000000000001</v>
      </c>
      <c r="K8">
        <v>0</v>
      </c>
      <c r="L8">
        <f t="shared" si="1"/>
        <v>-0.22</v>
      </c>
    </row>
    <row r="9" spans="1:12" ht="15" thickBot="1" x14ac:dyDescent="0.35">
      <c r="A9" s="18" t="s">
        <v>75</v>
      </c>
      <c r="B9" s="19"/>
      <c r="C9" s="20">
        <v>-3.53821428571429</v>
      </c>
      <c r="F9" s="6" t="s">
        <v>85</v>
      </c>
      <c r="G9" s="7">
        <v>-1.3</v>
      </c>
      <c r="H9" s="8">
        <v>-5.73</v>
      </c>
      <c r="I9">
        <f t="shared" si="0"/>
        <v>-4.4300000000000006</v>
      </c>
      <c r="J9">
        <f t="shared" si="2"/>
        <v>-0.44300000000000006</v>
      </c>
      <c r="K9">
        <v>10</v>
      </c>
      <c r="L9">
        <f t="shared" si="1"/>
        <v>-5.73</v>
      </c>
    </row>
    <row r="10" spans="1:12" x14ac:dyDescent="0.3">
      <c r="A10" s="18" t="s">
        <v>3</v>
      </c>
      <c r="B10" s="19">
        <v>34000</v>
      </c>
      <c r="C10" s="20">
        <v>-3.2</v>
      </c>
    </row>
    <row r="11" spans="1:12" x14ac:dyDescent="0.3">
      <c r="A11" s="18" t="s">
        <v>4</v>
      </c>
      <c r="B11" s="19">
        <v>32000</v>
      </c>
      <c r="C11" s="20">
        <v>-3.06</v>
      </c>
    </row>
    <row r="12" spans="1:12" x14ac:dyDescent="0.3">
      <c r="A12" s="18" t="s">
        <v>5</v>
      </c>
      <c r="B12" s="19">
        <v>31500</v>
      </c>
      <c r="C12" s="20">
        <v>-3.03</v>
      </c>
    </row>
    <row r="13" spans="1:12" x14ac:dyDescent="0.3">
      <c r="A13" s="18" t="s">
        <v>6</v>
      </c>
      <c r="B13" s="19">
        <v>29000</v>
      </c>
      <c r="C13" s="20">
        <v>-2.87</v>
      </c>
    </row>
    <row r="14" spans="1:12" x14ac:dyDescent="0.3">
      <c r="A14" s="18" t="s">
        <v>7</v>
      </c>
      <c r="B14" s="19">
        <v>26000</v>
      </c>
      <c r="C14" s="20">
        <v>-2.61</v>
      </c>
    </row>
    <row r="15" spans="1:12" x14ac:dyDescent="0.3">
      <c r="A15" s="18" t="s">
        <v>8</v>
      </c>
      <c r="B15" s="19">
        <v>24800</v>
      </c>
      <c r="C15" s="20">
        <v>-2.4300000000000002</v>
      </c>
    </row>
    <row r="16" spans="1:12" x14ac:dyDescent="0.3">
      <c r="A16" s="18" t="s">
        <v>9</v>
      </c>
      <c r="B16" s="19">
        <v>20600</v>
      </c>
      <c r="C16" s="20">
        <v>-2.06</v>
      </c>
    </row>
    <row r="17" spans="1:3" x14ac:dyDescent="0.3">
      <c r="A17" s="18" t="s">
        <v>10</v>
      </c>
      <c r="B17" s="19">
        <v>18500</v>
      </c>
      <c r="C17" s="20">
        <v>-1.79</v>
      </c>
    </row>
    <row r="18" spans="1:3" x14ac:dyDescent="0.3">
      <c r="A18" s="18" t="s">
        <v>11</v>
      </c>
      <c r="B18" s="19">
        <v>17000</v>
      </c>
      <c r="C18" s="20">
        <v>-1.58</v>
      </c>
    </row>
    <row r="19" spans="1:3" x14ac:dyDescent="0.3">
      <c r="A19" s="18" t="s">
        <v>12</v>
      </c>
      <c r="B19" s="19">
        <v>16700</v>
      </c>
      <c r="C19" s="20">
        <v>-1.53</v>
      </c>
    </row>
    <row r="20" spans="1:3" x14ac:dyDescent="0.3">
      <c r="A20" s="18" t="s">
        <v>13</v>
      </c>
      <c r="B20" s="19">
        <v>15700</v>
      </c>
      <c r="C20" s="20">
        <v>-1.37</v>
      </c>
    </row>
    <row r="21" spans="1:3" x14ac:dyDescent="0.3">
      <c r="A21" s="18" t="s">
        <v>14</v>
      </c>
      <c r="B21" s="19">
        <v>14500</v>
      </c>
      <c r="C21" s="20">
        <v>-1.1599999999999999</v>
      </c>
    </row>
    <row r="22" spans="1:3" x14ac:dyDescent="0.3">
      <c r="A22" s="18" t="s">
        <v>15</v>
      </c>
      <c r="B22" s="19">
        <v>14000</v>
      </c>
      <c r="C22" s="20">
        <v>-1.07</v>
      </c>
    </row>
    <row r="23" spans="1:3" x14ac:dyDescent="0.3">
      <c r="A23" s="18" t="s">
        <v>16</v>
      </c>
      <c r="B23" s="19">
        <v>12500</v>
      </c>
      <c r="C23" s="20">
        <v>-0.79</v>
      </c>
    </row>
    <row r="24" spans="1:3" x14ac:dyDescent="0.3">
      <c r="A24" s="18" t="s">
        <v>17</v>
      </c>
      <c r="B24" s="19">
        <v>10700</v>
      </c>
      <c r="C24" s="20">
        <v>-0.44</v>
      </c>
    </row>
    <row r="25" spans="1:3" x14ac:dyDescent="0.3">
      <c r="A25" s="18" t="s">
        <v>18</v>
      </c>
      <c r="B25" s="19">
        <v>10400</v>
      </c>
      <c r="C25" s="20">
        <v>-0.38</v>
      </c>
    </row>
    <row r="26" spans="1:3" x14ac:dyDescent="0.3">
      <c r="A26" s="18" t="s">
        <v>19</v>
      </c>
      <c r="B26" s="19">
        <v>9700</v>
      </c>
      <c r="C26" s="20">
        <v>-0.24</v>
      </c>
    </row>
    <row r="27" spans="1:3" x14ac:dyDescent="0.3">
      <c r="A27" s="18" t="s">
        <v>20</v>
      </c>
      <c r="B27" s="19">
        <v>9200</v>
      </c>
      <c r="C27" s="20">
        <v>-0.15</v>
      </c>
    </row>
    <row r="28" spans="1:3" x14ac:dyDescent="0.3">
      <c r="A28" s="18" t="s">
        <v>21</v>
      </c>
      <c r="B28" s="19">
        <v>8840</v>
      </c>
      <c r="C28" s="20">
        <v>-0.1</v>
      </c>
    </row>
    <row r="29" spans="1:3" x14ac:dyDescent="0.3">
      <c r="A29" s="18" t="s">
        <v>22</v>
      </c>
      <c r="B29" s="19">
        <v>8550</v>
      </c>
      <c r="C29" s="20">
        <v>-0.06</v>
      </c>
    </row>
    <row r="30" spans="1:3" x14ac:dyDescent="0.3">
      <c r="A30" s="18" t="s">
        <v>23</v>
      </c>
      <c r="B30" s="19">
        <v>8270</v>
      </c>
      <c r="C30" s="20">
        <v>-0.04</v>
      </c>
    </row>
    <row r="31" spans="1:3" x14ac:dyDescent="0.3">
      <c r="A31" s="18" t="s">
        <v>24</v>
      </c>
      <c r="B31" s="19">
        <v>8080</v>
      </c>
      <c r="C31" s="20">
        <v>-0.03</v>
      </c>
    </row>
    <row r="32" spans="1:3" x14ac:dyDescent="0.3">
      <c r="A32" s="18" t="s">
        <v>25</v>
      </c>
      <c r="B32" s="19">
        <v>8000</v>
      </c>
      <c r="C32" s="20">
        <v>-0.02</v>
      </c>
    </row>
    <row r="33" spans="1:3" x14ac:dyDescent="0.3">
      <c r="A33" s="18" t="s">
        <v>26</v>
      </c>
      <c r="B33" s="19">
        <v>7800</v>
      </c>
      <c r="C33" s="20">
        <v>0</v>
      </c>
    </row>
    <row r="34" spans="1:3" x14ac:dyDescent="0.3">
      <c r="A34" s="18" t="s">
        <v>27</v>
      </c>
      <c r="B34" s="19">
        <v>7500</v>
      </c>
      <c r="C34" s="20">
        <v>0</v>
      </c>
    </row>
    <row r="35" spans="1:3" x14ac:dyDescent="0.3">
      <c r="A35" s="18" t="s">
        <v>28</v>
      </c>
      <c r="B35" s="19">
        <v>7440</v>
      </c>
      <c r="C35" s="20">
        <v>0</v>
      </c>
    </row>
    <row r="36" spans="1:3" x14ac:dyDescent="0.3">
      <c r="A36" s="18" t="s">
        <v>29</v>
      </c>
      <c r="B36" s="19">
        <v>7200</v>
      </c>
      <c r="C36" s="20">
        <v>-0.01</v>
      </c>
    </row>
    <row r="37" spans="1:3" x14ac:dyDescent="0.3">
      <c r="A37" s="18" t="s">
        <v>30</v>
      </c>
      <c r="B37" s="19">
        <v>7030</v>
      </c>
      <c r="C37" s="20">
        <v>-0.01</v>
      </c>
    </row>
    <row r="38" spans="1:3" x14ac:dyDescent="0.3">
      <c r="A38" s="18" t="s">
        <v>31</v>
      </c>
      <c r="B38" s="19">
        <v>6810</v>
      </c>
      <c r="C38" s="20">
        <v>-0.02</v>
      </c>
    </row>
    <row r="39" spans="1:3" x14ac:dyDescent="0.3">
      <c r="A39" s="18" t="s">
        <v>32</v>
      </c>
      <c r="B39" s="19">
        <v>6720</v>
      </c>
      <c r="C39" s="20">
        <v>-0.03</v>
      </c>
    </row>
    <row r="40" spans="1:3" x14ac:dyDescent="0.3">
      <c r="A40" s="18" t="s">
        <v>33</v>
      </c>
      <c r="B40" s="19">
        <v>6640</v>
      </c>
      <c r="C40" s="20">
        <v>-0.04</v>
      </c>
    </row>
    <row r="41" spans="1:3" x14ac:dyDescent="0.3">
      <c r="A41" s="18" t="s">
        <v>34</v>
      </c>
      <c r="B41" s="19">
        <v>6510</v>
      </c>
      <c r="C41" s="20">
        <v>-0.04</v>
      </c>
    </row>
    <row r="42" spans="1:3" x14ac:dyDescent="0.3">
      <c r="A42" s="18" t="s">
        <v>35</v>
      </c>
      <c r="B42" s="19">
        <v>6340</v>
      </c>
      <c r="C42" s="20">
        <v>-0.05</v>
      </c>
    </row>
    <row r="43" spans="1:3" x14ac:dyDescent="0.3">
      <c r="A43" s="18" t="s">
        <v>36</v>
      </c>
      <c r="B43" s="19">
        <v>6240</v>
      </c>
      <c r="C43" s="20">
        <v>-0.06</v>
      </c>
    </row>
    <row r="44" spans="1:3" x14ac:dyDescent="0.3">
      <c r="A44" s="18" t="s">
        <v>37</v>
      </c>
      <c r="B44" s="19">
        <v>6150</v>
      </c>
      <c r="C44" s="20">
        <v>-7.0000000000000007E-2</v>
      </c>
    </row>
    <row r="45" spans="1:3" x14ac:dyDescent="0.3">
      <c r="A45" s="18" t="s">
        <v>38</v>
      </c>
      <c r="B45" s="19">
        <v>6040</v>
      </c>
      <c r="C45" s="20">
        <v>-0.08</v>
      </c>
    </row>
    <row r="46" spans="1:3" x14ac:dyDescent="0.3">
      <c r="A46" s="18" t="s">
        <v>39</v>
      </c>
      <c r="B46" s="19">
        <v>5920</v>
      </c>
      <c r="C46" s="20">
        <v>-0.09</v>
      </c>
    </row>
    <row r="47" spans="1:3" x14ac:dyDescent="0.3">
      <c r="A47" s="18" t="s">
        <v>40</v>
      </c>
      <c r="B47" s="19">
        <v>5880</v>
      </c>
      <c r="C47" s="20">
        <v>-0.1</v>
      </c>
    </row>
    <row r="48" spans="1:3" x14ac:dyDescent="0.3">
      <c r="A48" s="18" t="s">
        <v>41</v>
      </c>
      <c r="B48" s="19">
        <v>5770</v>
      </c>
      <c r="C48" s="20">
        <v>-0.11</v>
      </c>
    </row>
    <row r="49" spans="1:3" x14ac:dyDescent="0.3">
      <c r="A49" s="18" t="s">
        <v>42</v>
      </c>
      <c r="B49" s="19">
        <v>5720</v>
      </c>
      <c r="C49" s="20">
        <v>-0.12</v>
      </c>
    </row>
    <row r="50" spans="1:3" x14ac:dyDescent="0.3">
      <c r="A50" s="18" t="s">
        <v>43</v>
      </c>
      <c r="B50" s="19">
        <v>5680</v>
      </c>
      <c r="C50" s="20">
        <v>-0.13</v>
      </c>
    </row>
    <row r="51" spans="1:3" x14ac:dyDescent="0.3">
      <c r="A51" s="18" t="s">
        <v>44</v>
      </c>
      <c r="B51" s="19">
        <v>5660</v>
      </c>
      <c r="C51" s="20">
        <v>-0.13</v>
      </c>
    </row>
    <row r="52" spans="1:3" x14ac:dyDescent="0.3">
      <c r="A52" s="18" t="s">
        <v>45</v>
      </c>
      <c r="B52" s="19">
        <v>5590</v>
      </c>
      <c r="C52" s="20">
        <v>-0.15</v>
      </c>
    </row>
    <row r="53" spans="1:3" x14ac:dyDescent="0.3">
      <c r="A53" s="18" t="s">
        <v>46</v>
      </c>
      <c r="B53" s="19">
        <v>5530</v>
      </c>
      <c r="C53" s="20">
        <v>-0.16</v>
      </c>
    </row>
    <row r="54" spans="1:3" x14ac:dyDescent="0.3">
      <c r="A54" s="18" t="s">
        <v>47</v>
      </c>
      <c r="B54" s="19">
        <v>5490</v>
      </c>
      <c r="C54" s="20">
        <v>-0.17</v>
      </c>
    </row>
    <row r="55" spans="1:3" x14ac:dyDescent="0.3">
      <c r="A55" s="18" t="s">
        <v>48</v>
      </c>
      <c r="B55" s="19">
        <v>5340</v>
      </c>
      <c r="C55" s="20">
        <v>-0.21</v>
      </c>
    </row>
    <row r="56" spans="1:3" x14ac:dyDescent="0.3">
      <c r="A56" s="18" t="s">
        <v>49</v>
      </c>
      <c r="B56" s="19">
        <v>5280</v>
      </c>
      <c r="C56" s="20">
        <v>-0.22</v>
      </c>
    </row>
    <row r="57" spans="1:3" x14ac:dyDescent="0.3">
      <c r="A57" s="18" t="s">
        <v>50</v>
      </c>
      <c r="B57" s="19">
        <v>5170</v>
      </c>
      <c r="C57" s="20">
        <v>-0.26</v>
      </c>
    </row>
    <row r="58" spans="1:3" x14ac:dyDescent="0.3">
      <c r="A58" s="18" t="s">
        <v>51</v>
      </c>
      <c r="B58" s="19">
        <v>5040</v>
      </c>
      <c r="C58" s="20">
        <v>-0.28999999999999998</v>
      </c>
    </row>
    <row r="59" spans="1:3" x14ac:dyDescent="0.3">
      <c r="A59" s="18" t="s">
        <v>52</v>
      </c>
      <c r="B59" s="19">
        <v>4840</v>
      </c>
      <c r="C59" s="20">
        <v>-0.41</v>
      </c>
    </row>
    <row r="60" spans="1:3" x14ac:dyDescent="0.3">
      <c r="A60" s="18" t="s">
        <v>53</v>
      </c>
      <c r="B60" s="19">
        <v>4620</v>
      </c>
      <c r="C60" s="20">
        <v>-0.55000000000000004</v>
      </c>
    </row>
    <row r="61" spans="1:3" x14ac:dyDescent="0.3">
      <c r="A61" s="18" t="s">
        <v>54</v>
      </c>
      <c r="B61" s="19">
        <v>4450</v>
      </c>
      <c r="C61" s="20">
        <v>-0.67</v>
      </c>
    </row>
    <row r="62" spans="1:3" x14ac:dyDescent="0.3">
      <c r="A62" s="18" t="s">
        <v>55</v>
      </c>
      <c r="B62" s="19">
        <v>4200</v>
      </c>
      <c r="C62" s="20">
        <v>-0.86</v>
      </c>
    </row>
    <row r="63" spans="1:3" x14ac:dyDescent="0.3">
      <c r="A63" s="18" t="s">
        <v>56</v>
      </c>
      <c r="B63" s="19">
        <v>4050</v>
      </c>
      <c r="C63" s="20">
        <v>-1</v>
      </c>
    </row>
    <row r="64" spans="1:3" x14ac:dyDescent="0.3">
      <c r="A64" s="18" t="s">
        <v>57</v>
      </c>
      <c r="B64" s="19">
        <v>3970</v>
      </c>
      <c r="C64" s="20">
        <v>-1.1100000000000001</v>
      </c>
    </row>
    <row r="65" spans="1:3" x14ac:dyDescent="0.3">
      <c r="A65" s="18" t="s">
        <v>58</v>
      </c>
      <c r="B65" s="19">
        <v>3880</v>
      </c>
      <c r="C65" s="20">
        <v>-1.25</v>
      </c>
    </row>
    <row r="66" spans="1:3" x14ac:dyDescent="0.3">
      <c r="A66" s="18" t="s">
        <v>59</v>
      </c>
      <c r="B66" s="19">
        <v>3850</v>
      </c>
      <c r="C66" s="20">
        <v>-1.3</v>
      </c>
    </row>
    <row r="67" spans="1:3" x14ac:dyDescent="0.3">
      <c r="A67" s="18" t="s">
        <v>60</v>
      </c>
      <c r="B67" s="19">
        <v>3680</v>
      </c>
      <c r="C67" s="20">
        <v>-1.53</v>
      </c>
    </row>
    <row r="68" spans="1:3" x14ac:dyDescent="0.3">
      <c r="A68" s="18" t="s">
        <v>61</v>
      </c>
      <c r="B68" s="19">
        <v>3550</v>
      </c>
      <c r="C68" s="20">
        <v>-1.65</v>
      </c>
    </row>
    <row r="69" spans="1:3" x14ac:dyDescent="0.3">
      <c r="A69" s="18" t="s">
        <v>62</v>
      </c>
      <c r="B69" s="19">
        <v>3400</v>
      </c>
      <c r="C69" s="20">
        <v>-1.97</v>
      </c>
    </row>
    <row r="70" spans="1:3" x14ac:dyDescent="0.3">
      <c r="A70" s="18" t="s">
        <v>63</v>
      </c>
      <c r="B70" s="19">
        <v>3200</v>
      </c>
      <c r="C70" s="20">
        <v>-2.59</v>
      </c>
    </row>
    <row r="71" spans="1:3" x14ac:dyDescent="0.3">
      <c r="A71" s="18" t="s">
        <v>64</v>
      </c>
      <c r="B71" s="19">
        <v>3050</v>
      </c>
      <c r="C71" s="20">
        <v>-3.28</v>
      </c>
    </row>
    <row r="72" spans="1:3" x14ac:dyDescent="0.3">
      <c r="A72" s="18" t="s">
        <v>65</v>
      </c>
      <c r="B72" s="19">
        <v>2800</v>
      </c>
      <c r="C72" s="20">
        <v>-4.3600000000000003</v>
      </c>
    </row>
    <row r="73" spans="1:3" x14ac:dyDescent="0.3">
      <c r="A73" s="18" t="s">
        <v>66</v>
      </c>
      <c r="B73" s="19">
        <v>2650</v>
      </c>
      <c r="C73" s="20">
        <v>-5.0599999999999996</v>
      </c>
    </row>
    <row r="74" spans="1:3" x14ac:dyDescent="0.3">
      <c r="A74" s="18" t="s">
        <v>67</v>
      </c>
      <c r="B74" s="19">
        <v>2570</v>
      </c>
      <c r="C74" s="20">
        <v>-5.66</v>
      </c>
    </row>
    <row r="75" spans="1:3" ht="15" thickBot="1" x14ac:dyDescent="0.35">
      <c r="A75" s="21" t="s">
        <v>68</v>
      </c>
      <c r="B75" s="22">
        <v>2450</v>
      </c>
      <c r="C75" s="23">
        <v>-5.73</v>
      </c>
    </row>
  </sheetData>
  <mergeCells count="2">
    <mergeCell ref="F1:H1"/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BDD9-1727-4CA0-BE7C-5AA23A771920}">
  <dimension ref="A1:M9"/>
  <sheetViews>
    <sheetView tabSelected="1" workbookViewId="0">
      <selection activeCell="L17" sqref="L17"/>
    </sheetView>
  </sheetViews>
  <sheetFormatPr defaultRowHeight="14.4" x14ac:dyDescent="0.3"/>
  <sheetData>
    <row r="1" spans="1:13" ht="15" thickBot="1" x14ac:dyDescent="0.35">
      <c r="A1" s="5"/>
      <c r="B1" s="33" t="s">
        <v>163</v>
      </c>
      <c r="C1" s="34"/>
      <c r="D1" s="33" t="s">
        <v>162</v>
      </c>
      <c r="E1" s="34"/>
      <c r="F1" s="33" t="s">
        <v>155</v>
      </c>
      <c r="G1" s="34"/>
      <c r="H1" s="35" t="s">
        <v>159</v>
      </c>
      <c r="I1" s="34"/>
      <c r="J1" s="35" t="s">
        <v>160</v>
      </c>
      <c r="K1" s="42"/>
      <c r="L1" s="49">
        <v>0</v>
      </c>
      <c r="M1" s="50"/>
    </row>
    <row r="2" spans="1:13" ht="15.6" thickTop="1" thickBot="1" x14ac:dyDescent="0.35">
      <c r="A2" s="8"/>
      <c r="B2" s="36" t="s">
        <v>153</v>
      </c>
      <c r="C2" s="37" t="s">
        <v>154</v>
      </c>
      <c r="D2" s="36" t="s">
        <v>153</v>
      </c>
      <c r="E2" s="37" t="s">
        <v>154</v>
      </c>
      <c r="F2" s="36" t="s">
        <v>153</v>
      </c>
      <c r="G2" s="37" t="s">
        <v>154</v>
      </c>
      <c r="H2" s="38" t="s">
        <v>153</v>
      </c>
      <c r="I2" s="37" t="s">
        <v>154</v>
      </c>
      <c r="J2" s="38" t="s">
        <v>153</v>
      </c>
      <c r="K2" s="43" t="s">
        <v>154</v>
      </c>
      <c r="L2" s="51" t="s">
        <v>153</v>
      </c>
      <c r="M2" s="52" t="s">
        <v>154</v>
      </c>
    </row>
    <row r="3" spans="1:13" x14ac:dyDescent="0.3">
      <c r="A3" s="39" t="s">
        <v>79</v>
      </c>
      <c r="B3" s="53"/>
      <c r="C3" s="54"/>
      <c r="D3" s="53"/>
      <c r="E3" s="54"/>
      <c r="F3" s="28"/>
      <c r="G3" s="30">
        <v>-7</v>
      </c>
      <c r="H3" s="29"/>
      <c r="I3" s="30">
        <v>-5</v>
      </c>
      <c r="J3" s="1"/>
      <c r="K3" s="2">
        <v>-6.4</v>
      </c>
      <c r="L3" s="45">
        <v>-10</v>
      </c>
      <c r="M3" s="46">
        <v>-7</v>
      </c>
    </row>
    <row r="4" spans="1:13" x14ac:dyDescent="0.3">
      <c r="A4" s="40" t="s">
        <v>80</v>
      </c>
      <c r="B4" s="24">
        <v>9.8000000000000007</v>
      </c>
      <c r="C4" s="3">
        <v>12.5</v>
      </c>
      <c r="D4" s="55"/>
      <c r="E4" s="56"/>
      <c r="F4" s="2">
        <v>-7</v>
      </c>
      <c r="G4" s="3">
        <v>1.2</v>
      </c>
      <c r="H4" s="1">
        <v>-5</v>
      </c>
      <c r="I4" s="3">
        <v>-2</v>
      </c>
      <c r="J4" s="1">
        <v>-6.4</v>
      </c>
      <c r="K4" s="2">
        <v>-6.2</v>
      </c>
      <c r="L4" s="45"/>
      <c r="M4" s="46"/>
    </row>
    <row r="5" spans="1:13" x14ac:dyDescent="0.3">
      <c r="A5" s="40" t="s">
        <v>81</v>
      </c>
      <c r="B5" s="2">
        <v>10.1</v>
      </c>
      <c r="C5" s="3">
        <v>13</v>
      </c>
      <c r="D5" s="55"/>
      <c r="E5" s="56"/>
      <c r="F5" s="2">
        <v>1.2</v>
      </c>
      <c r="G5" s="3">
        <v>3.2</v>
      </c>
      <c r="H5" s="1">
        <v>-2</v>
      </c>
      <c r="I5" s="3">
        <v>1.2</v>
      </c>
      <c r="J5" s="1">
        <v>-6.2</v>
      </c>
      <c r="K5" s="2">
        <v>-6</v>
      </c>
      <c r="L5" s="45"/>
      <c r="M5" s="46"/>
    </row>
    <row r="6" spans="1:13" x14ac:dyDescent="0.3">
      <c r="A6" s="40" t="s">
        <v>82</v>
      </c>
      <c r="B6" s="2">
        <v>12</v>
      </c>
      <c r="C6" s="3">
        <v>14</v>
      </c>
      <c r="D6" s="55"/>
      <c r="E6" s="55"/>
      <c r="F6" s="2">
        <v>3.2</v>
      </c>
      <c r="G6" s="3">
        <v>4.5</v>
      </c>
      <c r="H6" s="1">
        <v>1.2</v>
      </c>
      <c r="I6" s="3">
        <v>0.9</v>
      </c>
      <c r="J6" s="1">
        <v>-6</v>
      </c>
      <c r="K6" s="2">
        <v>-5.9</v>
      </c>
      <c r="L6" s="45"/>
      <c r="M6" s="46"/>
    </row>
    <row r="7" spans="1:13" x14ac:dyDescent="0.3">
      <c r="A7" s="40" t="s">
        <v>83</v>
      </c>
      <c r="B7" s="2">
        <v>13</v>
      </c>
      <c r="C7" s="3">
        <v>15</v>
      </c>
      <c r="D7" s="2">
        <v>5</v>
      </c>
      <c r="E7" s="3">
        <v>5.8</v>
      </c>
      <c r="F7" s="2">
        <v>4.5</v>
      </c>
      <c r="G7" s="3">
        <v>5.3</v>
      </c>
      <c r="H7" s="1">
        <v>0.9</v>
      </c>
      <c r="I7" s="3">
        <v>0.6</v>
      </c>
      <c r="J7" s="1">
        <v>-5.9</v>
      </c>
      <c r="K7" s="2">
        <v>-5.7</v>
      </c>
      <c r="L7" s="45"/>
      <c r="M7" s="46"/>
    </row>
    <row r="8" spans="1:13" x14ac:dyDescent="0.3">
      <c r="A8" s="40" t="s">
        <v>84</v>
      </c>
      <c r="B8" s="2">
        <v>12.5</v>
      </c>
      <c r="C8" s="3">
        <v>15.5</v>
      </c>
      <c r="D8" s="2">
        <v>5.8</v>
      </c>
      <c r="E8" s="3">
        <v>8</v>
      </c>
      <c r="F8" s="2">
        <v>5.3</v>
      </c>
      <c r="G8" s="3">
        <v>7.7</v>
      </c>
      <c r="H8" s="1">
        <v>0.5</v>
      </c>
      <c r="I8" s="3">
        <v>-0.3</v>
      </c>
      <c r="J8" s="1">
        <v>-5.7</v>
      </c>
      <c r="K8" s="2">
        <v>-5.3</v>
      </c>
      <c r="L8" s="45"/>
      <c r="M8" s="46"/>
    </row>
    <row r="9" spans="1:13" ht="15" thickBot="1" x14ac:dyDescent="0.35">
      <c r="A9" s="41" t="s">
        <v>85</v>
      </c>
      <c r="B9" s="57"/>
      <c r="C9" s="58"/>
      <c r="D9" s="7">
        <v>8</v>
      </c>
      <c r="E9" s="31"/>
      <c r="F9" s="7">
        <v>7.7</v>
      </c>
      <c r="G9" s="31"/>
      <c r="H9" s="32">
        <v>-0.4</v>
      </c>
      <c r="I9" s="31">
        <v>-1.1499999999999999</v>
      </c>
      <c r="J9" s="32">
        <v>-5.3</v>
      </c>
      <c r="K9" s="44">
        <v>-5.0999999999999996</v>
      </c>
      <c r="L9" s="47"/>
      <c r="M9" s="48"/>
    </row>
  </sheetData>
  <mergeCells count="8">
    <mergeCell ref="J1:K1"/>
    <mergeCell ref="D1:E1"/>
    <mergeCell ref="B1:C1"/>
    <mergeCell ref="L1:M1"/>
    <mergeCell ref="L3:L9"/>
    <mergeCell ref="M3:M9"/>
    <mergeCell ref="F1:G1"/>
    <mergeCell ref="H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EB4-191D-4D0F-84F6-3FC58BE6703D}">
  <dimension ref="A1:D57"/>
  <sheetViews>
    <sheetView workbookViewId="0">
      <selection activeCell="E9" sqref="E9"/>
    </sheetView>
  </sheetViews>
  <sheetFormatPr defaultRowHeight="14.4" x14ac:dyDescent="0.3"/>
  <cols>
    <col min="1" max="1" width="12.33203125" bestFit="1" customWidth="1"/>
    <col min="2" max="2" width="14.6640625" bestFit="1" customWidth="1"/>
    <col min="3" max="3" width="17.88671875" bestFit="1" customWidth="1"/>
    <col min="4" max="4" width="27.77734375" bestFit="1" customWidth="1"/>
  </cols>
  <sheetData>
    <row r="1" spans="1:4" x14ac:dyDescent="0.3">
      <c r="A1" s="25" t="s">
        <v>156</v>
      </c>
      <c r="B1" s="25"/>
      <c r="C1" s="25"/>
      <c r="D1" s="25"/>
    </row>
    <row r="2" spans="1:4" x14ac:dyDescent="0.3">
      <c r="A2" t="s">
        <v>99</v>
      </c>
      <c r="B2" t="s">
        <v>100</v>
      </c>
      <c r="C2" t="s">
        <v>101</v>
      </c>
      <c r="D2" t="s">
        <v>90</v>
      </c>
    </row>
    <row r="3" spans="1:4" x14ac:dyDescent="0.3">
      <c r="A3" t="s">
        <v>102</v>
      </c>
      <c r="B3">
        <v>54000</v>
      </c>
      <c r="C3">
        <v>-10</v>
      </c>
      <c r="D3">
        <v>846000</v>
      </c>
    </row>
    <row r="4" spans="1:4" x14ac:dyDescent="0.3">
      <c r="A4" t="s">
        <v>103</v>
      </c>
      <c r="B4">
        <v>45000</v>
      </c>
      <c r="C4">
        <v>-8.8000000000000007</v>
      </c>
      <c r="D4">
        <v>275000</v>
      </c>
    </row>
    <row r="5" spans="1:4" x14ac:dyDescent="0.3">
      <c r="A5" t="s">
        <v>104</v>
      </c>
      <c r="B5">
        <v>43300</v>
      </c>
      <c r="C5">
        <v>-8.6</v>
      </c>
      <c r="D5">
        <v>220000</v>
      </c>
    </row>
    <row r="6" spans="1:4" x14ac:dyDescent="0.3">
      <c r="A6" t="s">
        <v>105</v>
      </c>
      <c r="B6">
        <v>40600</v>
      </c>
      <c r="C6">
        <v>-8.1999999999999993</v>
      </c>
      <c r="D6">
        <v>150000</v>
      </c>
    </row>
    <row r="7" spans="1:4" x14ac:dyDescent="0.3">
      <c r="A7" t="s">
        <v>106</v>
      </c>
      <c r="B7">
        <v>37800</v>
      </c>
      <c r="C7">
        <v>-7.7</v>
      </c>
      <c r="D7">
        <v>95000</v>
      </c>
    </row>
    <row r="8" spans="1:4" x14ac:dyDescent="0.3">
      <c r="A8" t="s">
        <v>107</v>
      </c>
      <c r="B8">
        <v>29200</v>
      </c>
      <c r="C8">
        <v>-6</v>
      </c>
      <c r="D8">
        <v>20000</v>
      </c>
    </row>
    <row r="9" spans="1:4" x14ac:dyDescent="0.3">
      <c r="A9" t="s">
        <v>108</v>
      </c>
      <c r="B9">
        <v>23000</v>
      </c>
      <c r="C9">
        <v>-4.4000000000000004</v>
      </c>
      <c r="D9">
        <v>4600</v>
      </c>
    </row>
    <row r="10" spans="1:4" x14ac:dyDescent="0.3">
      <c r="A10" t="s">
        <v>109</v>
      </c>
      <c r="B10">
        <v>21000</v>
      </c>
      <c r="C10">
        <v>-3.8</v>
      </c>
      <c r="D10">
        <v>2600</v>
      </c>
    </row>
    <row r="11" spans="1:4" x14ac:dyDescent="0.3">
      <c r="A11" t="s">
        <v>110</v>
      </c>
      <c r="B11">
        <v>17600</v>
      </c>
      <c r="C11">
        <v>-2.6</v>
      </c>
      <c r="D11">
        <v>900</v>
      </c>
    </row>
    <row r="12" spans="1:4" x14ac:dyDescent="0.3">
      <c r="A12" t="s">
        <v>111</v>
      </c>
      <c r="B12">
        <v>15200</v>
      </c>
      <c r="C12">
        <v>-1.6</v>
      </c>
      <c r="D12">
        <v>360</v>
      </c>
    </row>
    <row r="13" spans="1:4" x14ac:dyDescent="0.3">
      <c r="A13" t="s">
        <v>112</v>
      </c>
      <c r="B13">
        <v>14300</v>
      </c>
      <c r="C13">
        <v>-1.2</v>
      </c>
      <c r="D13">
        <v>250</v>
      </c>
    </row>
    <row r="14" spans="1:4" x14ac:dyDescent="0.3">
      <c r="A14" t="s">
        <v>113</v>
      </c>
      <c r="B14">
        <v>13500</v>
      </c>
      <c r="C14">
        <v>-0.84</v>
      </c>
      <c r="D14">
        <v>175</v>
      </c>
    </row>
    <row r="15" spans="1:4" x14ac:dyDescent="0.3">
      <c r="A15" t="s">
        <v>114</v>
      </c>
      <c r="B15">
        <v>12300</v>
      </c>
      <c r="C15">
        <v>-0.23</v>
      </c>
      <c r="D15">
        <v>100</v>
      </c>
    </row>
    <row r="16" spans="1:4" x14ac:dyDescent="0.3">
      <c r="A16" t="s">
        <v>115</v>
      </c>
      <c r="B16">
        <v>11400</v>
      </c>
      <c r="C16">
        <v>0.28999999999999998</v>
      </c>
      <c r="D16">
        <v>62</v>
      </c>
    </row>
    <row r="17" spans="1:4" x14ac:dyDescent="0.3">
      <c r="A17" t="s">
        <v>116</v>
      </c>
      <c r="B17">
        <v>9600</v>
      </c>
      <c r="C17">
        <v>1.4</v>
      </c>
      <c r="D17">
        <v>22</v>
      </c>
    </row>
    <row r="18" spans="1:4" x14ac:dyDescent="0.3">
      <c r="A18" t="s">
        <v>117</v>
      </c>
      <c r="B18">
        <v>9330</v>
      </c>
      <c r="C18">
        <v>1.6</v>
      </c>
      <c r="D18">
        <v>18</v>
      </c>
    </row>
    <row r="19" spans="1:4" x14ac:dyDescent="0.3">
      <c r="A19" t="s">
        <v>118</v>
      </c>
      <c r="B19">
        <v>9040</v>
      </c>
      <c r="C19">
        <v>1.8</v>
      </c>
      <c r="D19">
        <v>15</v>
      </c>
    </row>
    <row r="20" spans="1:4" x14ac:dyDescent="0.3">
      <c r="A20" t="s">
        <v>119</v>
      </c>
      <c r="B20">
        <v>8750</v>
      </c>
      <c r="C20">
        <v>2.1</v>
      </c>
      <c r="D20">
        <v>12</v>
      </c>
    </row>
    <row r="21" spans="1:4" x14ac:dyDescent="0.3">
      <c r="A21" t="s">
        <v>120</v>
      </c>
      <c r="B21">
        <v>8480</v>
      </c>
      <c r="C21">
        <v>2.2999999999999998</v>
      </c>
      <c r="D21">
        <v>10</v>
      </c>
    </row>
    <row r="22" spans="1:4" x14ac:dyDescent="0.3">
      <c r="A22" t="s">
        <v>121</v>
      </c>
      <c r="B22">
        <v>8310</v>
      </c>
      <c r="C22">
        <v>2.4</v>
      </c>
      <c r="D22">
        <v>9</v>
      </c>
    </row>
    <row r="23" spans="1:4" x14ac:dyDescent="0.3">
      <c r="A23" t="s">
        <v>122</v>
      </c>
      <c r="B23">
        <v>7920</v>
      </c>
      <c r="C23">
        <v>2.7</v>
      </c>
      <c r="D23">
        <v>6.7</v>
      </c>
    </row>
    <row r="24" spans="1:4" x14ac:dyDescent="0.3">
      <c r="A24" t="s">
        <v>123</v>
      </c>
      <c r="B24">
        <v>7350</v>
      </c>
      <c r="C24">
        <v>3.2</v>
      </c>
      <c r="D24">
        <v>4.3</v>
      </c>
    </row>
    <row r="25" spans="1:4" x14ac:dyDescent="0.3">
      <c r="A25" t="s">
        <v>124</v>
      </c>
      <c r="B25">
        <v>7050</v>
      </c>
      <c r="C25">
        <v>3.5</v>
      </c>
      <c r="D25">
        <v>3.3</v>
      </c>
    </row>
    <row r="26" spans="1:4" x14ac:dyDescent="0.3">
      <c r="A26" t="s">
        <v>125</v>
      </c>
      <c r="B26">
        <v>6850</v>
      </c>
      <c r="C26">
        <v>3.7</v>
      </c>
      <c r="D26">
        <v>2.8</v>
      </c>
    </row>
    <row r="27" spans="1:4" x14ac:dyDescent="0.3">
      <c r="A27" t="s">
        <v>126</v>
      </c>
      <c r="B27">
        <v>6700</v>
      </c>
      <c r="C27">
        <v>3.8</v>
      </c>
      <c r="D27">
        <v>2.4</v>
      </c>
    </row>
    <row r="28" spans="1:4" x14ac:dyDescent="0.3">
      <c r="A28" t="s">
        <v>127</v>
      </c>
      <c r="B28">
        <v>6550</v>
      </c>
      <c r="C28">
        <v>4</v>
      </c>
      <c r="D28">
        <v>2.1</v>
      </c>
    </row>
    <row r="29" spans="1:4" x14ac:dyDescent="0.3">
      <c r="A29" t="s">
        <v>128</v>
      </c>
      <c r="B29">
        <v>6400</v>
      </c>
      <c r="C29">
        <v>4.0999999999999996</v>
      </c>
      <c r="D29">
        <v>1.8</v>
      </c>
    </row>
    <row r="30" spans="1:4" x14ac:dyDescent="0.3">
      <c r="A30" t="s">
        <v>129</v>
      </c>
      <c r="B30">
        <v>6300</v>
      </c>
      <c r="C30">
        <v>4.2</v>
      </c>
      <c r="D30">
        <v>1.7</v>
      </c>
    </row>
    <row r="31" spans="1:4" x14ac:dyDescent="0.3">
      <c r="A31" t="s">
        <v>130</v>
      </c>
      <c r="B31">
        <v>6050</v>
      </c>
      <c r="C31">
        <v>4.5</v>
      </c>
      <c r="D31">
        <v>1.3</v>
      </c>
    </row>
    <row r="32" spans="1:4" x14ac:dyDescent="0.3">
      <c r="A32" t="s">
        <v>131</v>
      </c>
      <c r="B32">
        <v>5930</v>
      </c>
      <c r="C32">
        <v>4.5999999999999996</v>
      </c>
      <c r="D32">
        <v>1.2</v>
      </c>
    </row>
    <row r="33" spans="1:4" x14ac:dyDescent="0.3">
      <c r="A33" t="s">
        <v>132</v>
      </c>
      <c r="B33">
        <v>5800</v>
      </c>
      <c r="C33">
        <v>4.8</v>
      </c>
      <c r="D33">
        <v>1</v>
      </c>
    </row>
    <row r="34" spans="1:4" x14ac:dyDescent="0.3">
      <c r="A34" t="s">
        <v>133</v>
      </c>
      <c r="B34">
        <v>5660</v>
      </c>
      <c r="C34">
        <v>4.9000000000000004</v>
      </c>
      <c r="D34">
        <v>0.86</v>
      </c>
    </row>
    <row r="35" spans="1:4" x14ac:dyDescent="0.3">
      <c r="A35" t="s">
        <v>134</v>
      </c>
      <c r="B35">
        <v>5440</v>
      </c>
      <c r="C35">
        <v>5.2</v>
      </c>
      <c r="D35">
        <v>0.68</v>
      </c>
    </row>
    <row r="36" spans="1:4" x14ac:dyDescent="0.3">
      <c r="A36" t="s">
        <v>135</v>
      </c>
      <c r="B36">
        <v>5240</v>
      </c>
      <c r="C36">
        <v>5.4</v>
      </c>
      <c r="D36">
        <v>0.54</v>
      </c>
    </row>
    <row r="37" spans="1:4" x14ac:dyDescent="0.3">
      <c r="A37" t="s">
        <v>136</v>
      </c>
      <c r="B37">
        <v>5110</v>
      </c>
      <c r="C37">
        <v>5.6</v>
      </c>
      <c r="D37">
        <v>0.46</v>
      </c>
    </row>
    <row r="38" spans="1:4" x14ac:dyDescent="0.3">
      <c r="A38" t="s">
        <v>137</v>
      </c>
      <c r="B38">
        <v>4960</v>
      </c>
      <c r="C38">
        <v>5.8</v>
      </c>
      <c r="D38">
        <v>0.38</v>
      </c>
    </row>
    <row r="39" spans="1:4" x14ac:dyDescent="0.3">
      <c r="A39" t="s">
        <v>138</v>
      </c>
      <c r="B39">
        <v>4800</v>
      </c>
      <c r="C39">
        <v>6</v>
      </c>
      <c r="D39">
        <v>0.31</v>
      </c>
    </row>
    <row r="40" spans="1:4" x14ac:dyDescent="0.3">
      <c r="A40" t="s">
        <v>139</v>
      </c>
      <c r="B40">
        <v>4600</v>
      </c>
      <c r="C40">
        <v>6.3</v>
      </c>
      <c r="D40">
        <v>0.24</v>
      </c>
    </row>
    <row r="41" spans="1:4" x14ac:dyDescent="0.3">
      <c r="A41" t="s">
        <v>140</v>
      </c>
      <c r="B41">
        <v>4400</v>
      </c>
      <c r="C41">
        <v>6.6</v>
      </c>
      <c r="D41">
        <v>0.19</v>
      </c>
    </row>
    <row r="42" spans="1:4" x14ac:dyDescent="0.3">
      <c r="A42" t="s">
        <v>141</v>
      </c>
      <c r="B42">
        <v>4000</v>
      </c>
      <c r="C42">
        <v>7.3</v>
      </c>
      <c r="D42">
        <v>0.1</v>
      </c>
    </row>
    <row r="43" spans="1:4" x14ac:dyDescent="0.3">
      <c r="A43" t="s">
        <v>142</v>
      </c>
      <c r="B43">
        <v>3750</v>
      </c>
      <c r="C43">
        <v>7.7</v>
      </c>
      <c r="D43">
        <v>6.9000000000000006E-2</v>
      </c>
    </row>
    <row r="44" spans="1:4" x14ac:dyDescent="0.3">
      <c r="A44" t="s">
        <v>143</v>
      </c>
      <c r="B44">
        <v>3700</v>
      </c>
      <c r="C44">
        <v>7.8</v>
      </c>
      <c r="D44">
        <v>6.4000000000000001E-2</v>
      </c>
    </row>
    <row r="45" spans="1:4" x14ac:dyDescent="0.3">
      <c r="A45" t="s">
        <v>144</v>
      </c>
      <c r="B45">
        <v>3600</v>
      </c>
      <c r="C45">
        <v>7.9</v>
      </c>
      <c r="D45">
        <v>5.3999999999999999E-2</v>
      </c>
    </row>
    <row r="46" spans="1:4" x14ac:dyDescent="0.3">
      <c r="A46" t="s">
        <v>145</v>
      </c>
      <c r="B46">
        <v>3500</v>
      </c>
      <c r="C46">
        <v>8.1</v>
      </c>
      <c r="D46">
        <v>4.5999999999999999E-2</v>
      </c>
    </row>
    <row r="47" spans="1:4" x14ac:dyDescent="0.3">
      <c r="A47" t="s">
        <v>146</v>
      </c>
      <c r="B47">
        <v>3400</v>
      </c>
      <c r="C47">
        <v>8.3000000000000007</v>
      </c>
      <c r="D47">
        <v>3.7999999999999999E-2</v>
      </c>
    </row>
    <row r="48" spans="1:4" x14ac:dyDescent="0.3">
      <c r="A48" t="s">
        <v>147</v>
      </c>
      <c r="B48">
        <v>3200</v>
      </c>
      <c r="C48">
        <v>8.6999999999999993</v>
      </c>
      <c r="D48">
        <v>2.5999999999999999E-2</v>
      </c>
    </row>
    <row r="49" spans="1:4" x14ac:dyDescent="0.3">
      <c r="A49" t="s">
        <v>148</v>
      </c>
      <c r="B49">
        <v>3100</v>
      </c>
      <c r="C49">
        <v>8.9</v>
      </c>
      <c r="D49">
        <v>2.1999999999999999E-2</v>
      </c>
    </row>
    <row r="50" spans="1:4" x14ac:dyDescent="0.3">
      <c r="A50" t="s">
        <v>149</v>
      </c>
      <c r="B50">
        <v>2900</v>
      </c>
      <c r="C50">
        <v>9.4</v>
      </c>
      <c r="D50">
        <v>1.4E-2</v>
      </c>
    </row>
    <row r="51" spans="1:4" x14ac:dyDescent="0.3">
      <c r="A51" t="s">
        <v>150</v>
      </c>
      <c r="B51">
        <v>2700</v>
      </c>
      <c r="C51">
        <v>9.9</v>
      </c>
      <c r="D51">
        <v>9.2999999999999992E-3</v>
      </c>
    </row>
    <row r="52" spans="1:4" x14ac:dyDescent="0.3">
      <c r="A52" t="s">
        <v>151</v>
      </c>
      <c r="B52">
        <v>2600</v>
      </c>
      <c r="C52" t="s">
        <v>152</v>
      </c>
      <c r="D52">
        <v>7.4000000000000003E-3</v>
      </c>
    </row>
    <row r="53" spans="1:4" x14ac:dyDescent="0.3">
      <c r="A53" t="s">
        <v>94</v>
      </c>
      <c r="B53">
        <v>2200</v>
      </c>
      <c r="C53" t="s">
        <v>152</v>
      </c>
      <c r="D53">
        <v>2.7000000000000001E-3</v>
      </c>
    </row>
    <row r="54" spans="1:4" x14ac:dyDescent="0.3">
      <c r="A54" t="s">
        <v>95</v>
      </c>
      <c r="B54">
        <v>1500</v>
      </c>
      <c r="C54" t="s">
        <v>152</v>
      </c>
      <c r="D54">
        <v>2.5999999999999998E-4</v>
      </c>
    </row>
    <row r="55" spans="1:4" x14ac:dyDescent="0.3">
      <c r="A55" t="s">
        <v>96</v>
      </c>
      <c r="B55">
        <v>1400</v>
      </c>
      <c r="C55" t="s">
        <v>152</v>
      </c>
      <c r="D55">
        <v>1.7000000000000001E-4</v>
      </c>
    </row>
    <row r="56" spans="1:4" x14ac:dyDescent="0.3">
      <c r="A56" t="s">
        <v>97</v>
      </c>
      <c r="B56">
        <v>1000</v>
      </c>
      <c r="C56" t="s">
        <v>152</v>
      </c>
      <c r="D56">
        <v>2.0999999999999999E-5</v>
      </c>
    </row>
    <row r="57" spans="1:4" x14ac:dyDescent="0.3">
      <c r="A57" t="s">
        <v>98</v>
      </c>
      <c r="B57">
        <v>800</v>
      </c>
      <c r="C57" t="s">
        <v>152</v>
      </c>
      <c r="D57">
        <v>5.4999999999999999E-6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D0E-68A4-460E-A813-D168EF86652D}">
  <dimension ref="A1:H20"/>
  <sheetViews>
    <sheetView workbookViewId="0">
      <selection activeCell="G5" sqref="G3:H5"/>
    </sheetView>
  </sheetViews>
  <sheetFormatPr defaultRowHeight="14.4" x14ac:dyDescent="0.3"/>
  <cols>
    <col min="1" max="1" width="12.33203125" bestFit="1" customWidth="1"/>
    <col min="2" max="2" width="14.6640625" bestFit="1" customWidth="1"/>
    <col min="3" max="3" width="17.88671875" bestFit="1" customWidth="1"/>
    <col min="4" max="4" width="27.77734375" bestFit="1" customWidth="1"/>
  </cols>
  <sheetData>
    <row r="1" spans="1:8" x14ac:dyDescent="0.3">
      <c r="A1" s="25" t="s">
        <v>157</v>
      </c>
      <c r="B1" s="25"/>
      <c r="C1" s="25"/>
      <c r="D1" s="25"/>
      <c r="G1" s="25" t="s">
        <v>159</v>
      </c>
      <c r="H1" s="25"/>
    </row>
    <row r="2" spans="1:8" x14ac:dyDescent="0.3">
      <c r="A2" t="s">
        <v>99</v>
      </c>
      <c r="B2" t="s">
        <v>100</v>
      </c>
      <c r="C2" t="s">
        <v>101</v>
      </c>
      <c r="D2" t="s">
        <v>90</v>
      </c>
      <c r="G2" t="s">
        <v>153</v>
      </c>
      <c r="H2" t="s">
        <v>154</v>
      </c>
    </row>
    <row r="3" spans="1:8" x14ac:dyDescent="0.3">
      <c r="A3" t="s">
        <v>133</v>
      </c>
      <c r="B3">
        <v>5010</v>
      </c>
      <c r="C3">
        <v>0.7</v>
      </c>
      <c r="D3">
        <v>127</v>
      </c>
      <c r="F3" t="s">
        <v>83</v>
      </c>
      <c r="G3">
        <v>0.9</v>
      </c>
      <c r="H3">
        <v>0.6</v>
      </c>
    </row>
    <row r="4" spans="1:8" x14ac:dyDescent="0.3">
      <c r="A4" t="s">
        <v>134</v>
      </c>
      <c r="B4">
        <v>4870</v>
      </c>
      <c r="C4">
        <v>0.6</v>
      </c>
      <c r="D4">
        <v>113</v>
      </c>
      <c r="F4" t="s">
        <v>84</v>
      </c>
      <c r="G4">
        <v>0.5</v>
      </c>
      <c r="H4">
        <v>-0.3</v>
      </c>
    </row>
    <row r="5" spans="1:8" x14ac:dyDescent="0.3">
      <c r="A5" t="s">
        <v>135</v>
      </c>
      <c r="B5">
        <v>4720</v>
      </c>
      <c r="C5">
        <v>0.5</v>
      </c>
      <c r="D5">
        <v>96</v>
      </c>
      <c r="F5" t="s">
        <v>85</v>
      </c>
      <c r="G5">
        <v>-0.4</v>
      </c>
      <c r="H5">
        <v>-1.1499999999999999</v>
      </c>
    </row>
    <row r="6" spans="1:8" x14ac:dyDescent="0.3">
      <c r="A6" t="s">
        <v>136</v>
      </c>
      <c r="B6">
        <v>4580</v>
      </c>
      <c r="C6">
        <v>0.4</v>
      </c>
      <c r="D6">
        <v>82</v>
      </c>
    </row>
    <row r="7" spans="1:8" x14ac:dyDescent="0.3">
      <c r="A7" t="s">
        <v>137</v>
      </c>
      <c r="B7">
        <v>4460</v>
      </c>
      <c r="C7">
        <v>0.2</v>
      </c>
      <c r="D7">
        <v>70</v>
      </c>
    </row>
    <row r="8" spans="1:8" x14ac:dyDescent="0.3">
      <c r="A8" t="s">
        <v>138</v>
      </c>
      <c r="B8">
        <v>4210</v>
      </c>
      <c r="C8">
        <v>0.1</v>
      </c>
      <c r="D8">
        <v>58</v>
      </c>
    </row>
    <row r="9" spans="1:8" x14ac:dyDescent="0.3">
      <c r="A9" t="s">
        <v>139</v>
      </c>
      <c r="B9">
        <v>4010</v>
      </c>
      <c r="C9">
        <v>0</v>
      </c>
      <c r="D9">
        <v>45</v>
      </c>
    </row>
    <row r="10" spans="1:8" x14ac:dyDescent="0.3">
      <c r="A10" t="s">
        <v>140</v>
      </c>
      <c r="B10">
        <v>3780</v>
      </c>
      <c r="C10">
        <v>-0.2</v>
      </c>
      <c r="D10">
        <v>32</v>
      </c>
    </row>
    <row r="11" spans="1:8" x14ac:dyDescent="0.3">
      <c r="A11" t="s">
        <v>142</v>
      </c>
      <c r="B11">
        <v>3660</v>
      </c>
      <c r="C11">
        <v>-0.4</v>
      </c>
      <c r="D11">
        <v>15</v>
      </c>
    </row>
    <row r="12" spans="1:8" x14ac:dyDescent="0.3">
      <c r="A12" t="s">
        <v>143</v>
      </c>
      <c r="B12">
        <v>3600</v>
      </c>
      <c r="C12">
        <v>-0.5</v>
      </c>
      <c r="D12">
        <v>13</v>
      </c>
    </row>
    <row r="13" spans="1:8" x14ac:dyDescent="0.3">
      <c r="A13" t="s">
        <v>144</v>
      </c>
      <c r="B13">
        <v>3500</v>
      </c>
      <c r="C13">
        <v>-0.6</v>
      </c>
      <c r="D13">
        <v>11</v>
      </c>
    </row>
    <row r="14" spans="1:8" x14ac:dyDescent="0.3">
      <c r="A14" t="s">
        <v>145</v>
      </c>
      <c r="B14">
        <v>3300</v>
      </c>
      <c r="C14">
        <v>-0.7</v>
      </c>
      <c r="D14">
        <v>9.5</v>
      </c>
    </row>
    <row r="15" spans="1:8" x14ac:dyDescent="0.3">
      <c r="A15" t="s">
        <v>146</v>
      </c>
      <c r="B15">
        <v>3100</v>
      </c>
      <c r="C15">
        <v>-0.75</v>
      </c>
      <c r="D15">
        <v>7.4</v>
      </c>
    </row>
    <row r="16" spans="1:8" x14ac:dyDescent="0.3">
      <c r="A16" t="s">
        <v>147</v>
      </c>
      <c r="B16">
        <v>2950</v>
      </c>
      <c r="C16">
        <v>-0.8</v>
      </c>
      <c r="D16">
        <v>5.0999999999999996</v>
      </c>
    </row>
    <row r="17" spans="1:4" x14ac:dyDescent="0.3">
      <c r="A17" t="s">
        <v>148</v>
      </c>
      <c r="B17">
        <v>2800</v>
      </c>
      <c r="C17">
        <v>-0.9</v>
      </c>
      <c r="D17">
        <v>3.3</v>
      </c>
    </row>
    <row r="18" spans="1:4" x14ac:dyDescent="0.3">
      <c r="A18" t="s">
        <v>92</v>
      </c>
      <c r="C18" s="26">
        <v>-0.98571428571428599</v>
      </c>
    </row>
    <row r="19" spans="1:4" x14ac:dyDescent="0.3">
      <c r="A19" t="s">
        <v>93</v>
      </c>
      <c r="C19" s="26">
        <v>-1.0660714285714299</v>
      </c>
    </row>
    <row r="20" spans="1:4" x14ac:dyDescent="0.3">
      <c r="A20" t="s">
        <v>158</v>
      </c>
      <c r="C20" s="26">
        <v>-1.14642857142857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82B3-0686-43FA-BFF1-FA5E0E910E8B}">
  <dimension ref="A1:H39"/>
  <sheetViews>
    <sheetView workbookViewId="0">
      <selection activeCell="G8" sqref="G3:H8"/>
    </sheetView>
  </sheetViews>
  <sheetFormatPr defaultRowHeight="14.4" x14ac:dyDescent="0.3"/>
  <cols>
    <col min="1" max="1" width="12.33203125" bestFit="1" customWidth="1"/>
    <col min="2" max="2" width="14.6640625" bestFit="1" customWidth="1"/>
    <col min="3" max="3" width="17.88671875" bestFit="1" customWidth="1"/>
    <col min="4" max="4" width="27.77734375" bestFit="1" customWidth="1"/>
  </cols>
  <sheetData>
    <row r="1" spans="1:8" x14ac:dyDescent="0.3">
      <c r="A1" s="25" t="s">
        <v>161</v>
      </c>
      <c r="B1" s="25"/>
      <c r="C1" s="25"/>
      <c r="D1" s="25"/>
      <c r="G1" s="25" t="s">
        <v>160</v>
      </c>
      <c r="H1" s="25"/>
    </row>
    <row r="2" spans="1:8" x14ac:dyDescent="0.3">
      <c r="A2" t="s">
        <v>99</v>
      </c>
      <c r="B2" t="s">
        <v>100</v>
      </c>
      <c r="C2" t="s">
        <v>101</v>
      </c>
      <c r="D2" t="s">
        <v>90</v>
      </c>
      <c r="G2" t="s">
        <v>153</v>
      </c>
      <c r="H2" t="s">
        <v>154</v>
      </c>
    </row>
    <row r="3" spans="1:8" x14ac:dyDescent="0.3">
      <c r="A3" t="s">
        <v>107</v>
      </c>
      <c r="B3">
        <v>21000</v>
      </c>
      <c r="C3">
        <v>-6.4</v>
      </c>
      <c r="D3">
        <v>320000</v>
      </c>
      <c r="F3" t="s">
        <v>80</v>
      </c>
      <c r="G3">
        <v>-6.4</v>
      </c>
      <c r="H3">
        <v>-6.2</v>
      </c>
    </row>
    <row r="4" spans="1:8" x14ac:dyDescent="0.3">
      <c r="A4" t="s">
        <v>108</v>
      </c>
      <c r="B4">
        <v>16000</v>
      </c>
      <c r="C4">
        <v>-6.4</v>
      </c>
      <c r="D4">
        <v>280000</v>
      </c>
      <c r="F4" t="s">
        <v>81</v>
      </c>
      <c r="G4">
        <v>-6.2</v>
      </c>
      <c r="H4">
        <v>-6</v>
      </c>
    </row>
    <row r="5" spans="1:8" x14ac:dyDescent="0.3">
      <c r="A5" t="s">
        <v>109</v>
      </c>
      <c r="B5">
        <v>14000</v>
      </c>
      <c r="C5">
        <v>-6.4</v>
      </c>
      <c r="D5">
        <v>220000</v>
      </c>
      <c r="F5" t="s">
        <v>82</v>
      </c>
      <c r="G5">
        <v>-6</v>
      </c>
      <c r="H5">
        <v>-5.9</v>
      </c>
    </row>
    <row r="6" spans="1:8" x14ac:dyDescent="0.3">
      <c r="A6" t="s">
        <v>110</v>
      </c>
      <c r="B6">
        <v>12800</v>
      </c>
      <c r="C6">
        <v>-6.3</v>
      </c>
      <c r="D6">
        <v>180000</v>
      </c>
      <c r="F6" t="s">
        <v>83</v>
      </c>
      <c r="G6">
        <v>-5.9</v>
      </c>
      <c r="H6">
        <v>-5.7</v>
      </c>
    </row>
    <row r="7" spans="1:8" x14ac:dyDescent="0.3">
      <c r="A7" t="s">
        <v>111</v>
      </c>
      <c r="B7">
        <v>11500</v>
      </c>
      <c r="C7">
        <v>-6.3</v>
      </c>
      <c r="D7">
        <v>140000</v>
      </c>
      <c r="F7" t="s">
        <v>84</v>
      </c>
      <c r="G7">
        <v>-5.7</v>
      </c>
      <c r="H7">
        <v>-5.3</v>
      </c>
    </row>
    <row r="8" spans="1:8" x14ac:dyDescent="0.3">
      <c r="A8" t="s">
        <v>112</v>
      </c>
      <c r="B8">
        <v>11000</v>
      </c>
      <c r="C8">
        <v>-6.3</v>
      </c>
      <c r="D8">
        <v>98000</v>
      </c>
      <c r="F8" t="s">
        <v>85</v>
      </c>
      <c r="G8">
        <v>-5.3</v>
      </c>
      <c r="H8" s="27">
        <v>-5.0999999999999996</v>
      </c>
    </row>
    <row r="9" spans="1:8" x14ac:dyDescent="0.3">
      <c r="A9" t="s">
        <v>113</v>
      </c>
      <c r="B9">
        <v>10500</v>
      </c>
      <c r="C9">
        <v>-6.3</v>
      </c>
      <c r="D9">
        <v>82000</v>
      </c>
    </row>
    <row r="10" spans="1:8" x14ac:dyDescent="0.3">
      <c r="A10" t="s">
        <v>114</v>
      </c>
      <c r="B10">
        <v>10000</v>
      </c>
      <c r="C10">
        <v>-6.2</v>
      </c>
      <c r="D10">
        <v>73000</v>
      </c>
    </row>
    <row r="11" spans="1:8" x14ac:dyDescent="0.3">
      <c r="A11" t="s">
        <v>115</v>
      </c>
      <c r="B11">
        <v>9700</v>
      </c>
      <c r="C11">
        <v>-6.2</v>
      </c>
      <c r="D11">
        <v>61000</v>
      </c>
    </row>
    <row r="12" spans="1:8" x14ac:dyDescent="0.3">
      <c r="A12" t="s">
        <v>116</v>
      </c>
      <c r="B12">
        <v>9400</v>
      </c>
      <c r="C12">
        <v>-6.2</v>
      </c>
      <c r="D12">
        <v>50600</v>
      </c>
    </row>
    <row r="13" spans="1:8" x14ac:dyDescent="0.3">
      <c r="A13" t="s">
        <v>117</v>
      </c>
      <c r="B13">
        <v>9100</v>
      </c>
      <c r="C13">
        <v>-6.2</v>
      </c>
      <c r="D13">
        <v>44000</v>
      </c>
    </row>
    <row r="14" spans="1:8" x14ac:dyDescent="0.3">
      <c r="A14" t="s">
        <v>118</v>
      </c>
      <c r="B14">
        <v>8900</v>
      </c>
      <c r="C14">
        <v>-6.2</v>
      </c>
      <c r="D14">
        <v>40000</v>
      </c>
    </row>
    <row r="15" spans="1:8" x14ac:dyDescent="0.3">
      <c r="A15" t="s">
        <v>121</v>
      </c>
      <c r="B15">
        <v>8300</v>
      </c>
      <c r="C15">
        <v>-6.1</v>
      </c>
      <c r="D15">
        <v>36000</v>
      </c>
    </row>
    <row r="16" spans="1:8" x14ac:dyDescent="0.3">
      <c r="A16" t="s">
        <v>123</v>
      </c>
      <c r="B16">
        <v>7500</v>
      </c>
      <c r="C16">
        <v>-6</v>
      </c>
      <c r="D16">
        <v>20000</v>
      </c>
    </row>
    <row r="17" spans="1:4" x14ac:dyDescent="0.3">
      <c r="A17" t="s">
        <v>124</v>
      </c>
      <c r="B17">
        <v>7200</v>
      </c>
      <c r="C17">
        <v>-6</v>
      </c>
      <c r="D17">
        <v>18000</v>
      </c>
    </row>
    <row r="18" spans="1:4" x14ac:dyDescent="0.3">
      <c r="A18" t="s">
        <v>126</v>
      </c>
      <c r="B18">
        <v>6800</v>
      </c>
      <c r="C18">
        <v>-5.9</v>
      </c>
      <c r="D18">
        <v>16000</v>
      </c>
    </row>
    <row r="19" spans="1:4" x14ac:dyDescent="0.3">
      <c r="A19" t="s">
        <v>129</v>
      </c>
      <c r="B19">
        <v>6150</v>
      </c>
      <c r="C19">
        <v>-5.9</v>
      </c>
      <c r="D19">
        <v>12000</v>
      </c>
    </row>
    <row r="20" spans="1:4" x14ac:dyDescent="0.3">
      <c r="A20" t="s">
        <v>130</v>
      </c>
      <c r="B20">
        <v>5800</v>
      </c>
      <c r="C20">
        <v>-5.9</v>
      </c>
      <c r="D20">
        <v>9600</v>
      </c>
    </row>
    <row r="21" spans="1:4" x14ac:dyDescent="0.3">
      <c r="A21" t="s">
        <v>132</v>
      </c>
      <c r="B21">
        <v>5500</v>
      </c>
      <c r="C21">
        <v>-5.8</v>
      </c>
      <c r="D21">
        <v>9500</v>
      </c>
    </row>
    <row r="22" spans="1:4" x14ac:dyDescent="0.3">
      <c r="A22" t="s">
        <v>133</v>
      </c>
      <c r="B22">
        <v>5100</v>
      </c>
      <c r="C22">
        <v>-5.8</v>
      </c>
      <c r="D22">
        <v>9800</v>
      </c>
    </row>
    <row r="23" spans="1:4" x14ac:dyDescent="0.3">
      <c r="A23" t="s">
        <v>134</v>
      </c>
      <c r="B23">
        <v>5050</v>
      </c>
      <c r="C23">
        <v>-5.7</v>
      </c>
      <c r="D23">
        <v>11000</v>
      </c>
    </row>
    <row r="24" spans="1:4" x14ac:dyDescent="0.3">
      <c r="A24" t="s">
        <v>135</v>
      </c>
      <c r="B24">
        <v>4900</v>
      </c>
      <c r="C24">
        <v>-5.7</v>
      </c>
      <c r="D24">
        <v>12000</v>
      </c>
    </row>
    <row r="25" spans="1:4" x14ac:dyDescent="0.3">
      <c r="A25" t="s">
        <v>136</v>
      </c>
      <c r="B25">
        <v>4700</v>
      </c>
      <c r="C25">
        <v>-5.6</v>
      </c>
      <c r="D25">
        <v>13500</v>
      </c>
    </row>
    <row r="26" spans="1:4" x14ac:dyDescent="0.3">
      <c r="A26" t="s">
        <v>137</v>
      </c>
      <c r="B26">
        <v>4500</v>
      </c>
      <c r="C26">
        <v>-5.6</v>
      </c>
      <c r="D26">
        <v>15200</v>
      </c>
    </row>
    <row r="27" spans="1:4" x14ac:dyDescent="0.3">
      <c r="A27" t="s">
        <v>138</v>
      </c>
      <c r="B27">
        <v>4300</v>
      </c>
      <c r="C27">
        <v>-5.6</v>
      </c>
      <c r="D27">
        <v>17000</v>
      </c>
    </row>
    <row r="28" spans="1:4" x14ac:dyDescent="0.3">
      <c r="A28" t="s">
        <v>139</v>
      </c>
      <c r="B28">
        <v>4100</v>
      </c>
      <c r="C28">
        <v>-5.5</v>
      </c>
      <c r="D28">
        <v>18300</v>
      </c>
    </row>
    <row r="29" spans="1:4" x14ac:dyDescent="0.3">
      <c r="A29" t="s">
        <v>140</v>
      </c>
      <c r="B29">
        <v>3750</v>
      </c>
      <c r="C29">
        <v>-5.5</v>
      </c>
      <c r="D29">
        <v>20000</v>
      </c>
    </row>
    <row r="30" spans="1:4" x14ac:dyDescent="0.3">
      <c r="A30" t="s">
        <v>142</v>
      </c>
      <c r="B30">
        <v>3660</v>
      </c>
      <c r="C30">
        <v>-5.3</v>
      </c>
      <c r="D30">
        <v>50600</v>
      </c>
    </row>
    <row r="31" spans="1:4" x14ac:dyDescent="0.3">
      <c r="A31" t="s">
        <v>143</v>
      </c>
      <c r="B31">
        <v>3600</v>
      </c>
      <c r="C31">
        <v>-5.3</v>
      </c>
      <c r="D31">
        <v>52000</v>
      </c>
    </row>
    <row r="32" spans="1:4" x14ac:dyDescent="0.3">
      <c r="A32" t="s">
        <v>144</v>
      </c>
      <c r="B32">
        <v>3500</v>
      </c>
      <c r="C32">
        <v>-5.3</v>
      </c>
      <c r="D32">
        <v>53000</v>
      </c>
    </row>
    <row r="33" spans="1:4" x14ac:dyDescent="0.3">
      <c r="A33" t="s">
        <v>145</v>
      </c>
      <c r="B33">
        <v>3300</v>
      </c>
      <c r="C33">
        <v>-5.3</v>
      </c>
      <c r="D33">
        <v>54000</v>
      </c>
    </row>
    <row r="34" spans="1:4" x14ac:dyDescent="0.3">
      <c r="A34" t="s">
        <v>146</v>
      </c>
      <c r="B34">
        <v>3100</v>
      </c>
      <c r="C34">
        <v>-5.2</v>
      </c>
      <c r="D34">
        <v>56000</v>
      </c>
    </row>
    <row r="35" spans="1:4" x14ac:dyDescent="0.3">
      <c r="A35" t="s">
        <v>147</v>
      </c>
      <c r="B35">
        <v>2950</v>
      </c>
      <c r="C35">
        <v>-5.2</v>
      </c>
      <c r="D35">
        <v>58000</v>
      </c>
    </row>
    <row r="36" spans="1:4" x14ac:dyDescent="0.3">
      <c r="A36" t="s">
        <v>91</v>
      </c>
      <c r="C36" s="26">
        <v>-5.1866666666666701</v>
      </c>
    </row>
    <row r="37" spans="1:4" x14ac:dyDescent="0.3">
      <c r="A37" t="s">
        <v>92</v>
      </c>
      <c r="C37" s="26">
        <v>-5.1638095238095199</v>
      </c>
    </row>
    <row r="38" spans="1:4" x14ac:dyDescent="0.3">
      <c r="A38" t="s">
        <v>93</v>
      </c>
      <c r="C38" s="26">
        <v>-5.1409523809523803</v>
      </c>
    </row>
    <row r="39" spans="1:4" x14ac:dyDescent="0.3">
      <c r="A39" t="s">
        <v>158</v>
      </c>
      <c r="C39" s="26">
        <v>-5.1180952380952398</v>
      </c>
    </row>
  </sheetData>
  <mergeCells count="2">
    <mergeCell ref="A1:D1"/>
    <mergeCell ref="G1:H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5 Q y V c H B N g G l A A A A 9 g A A A B I A H A B D b 2 5 m a W c v U G F j a 2 F n Z S 5 4 b W w g o h g A K K A U A A A A A A A A A A A A A A A A A A A A A A A A A A A A h Y 8 x D o I w G I W v Q r r T F k w M k p 8 y u D h I Y m I 0 r k 2 p 0 A j F 0 N Z y N w e P 5 B X E K O r m + L 7 3 D e / d r z f I h 7 Y J L r I 3 q t M Z i j B F g d S i K 5 W u M u T s M U x Q z m D D x Y l X M h h l b d L B l B m q r T 2 n h H j v s Z / h r q 9 I T G l E D s V 6 K 2 r Z c v S R 1 X 8 5 V N p Y r o V E D P a v M S z G E U 3 w I p l j C m S C U C j 9 F e J x 7 7 P 9 g b B 0 j X W 9 Z L U L V z s g U w T y / s A e U E s D B B Q A A g A I A A u U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l D J V K I p H u A 4 A A A A R A A A A E w A c A E Z v c m 1 1 b G F z L 1 N l Y 3 R p b 2 4 x L m 0 g o h g A K K A U A A A A A A A A A A A A A A A A A A A A A A A A A A A A K 0 5 N L s n M z 1 M I h t C G 1 g B Q S w E C L Q A U A A I A C A A L l D J V w c E 2 A a U A A A D 2 A A A A E g A A A A A A A A A A A A A A A A A A A A A A Q 2 9 u Z m l n L 1 B h Y 2 t h Z 2 U u e G 1 s U E s B A i 0 A F A A C A A g A C 5 Q y V Q / K 6 a u k A A A A 6 Q A A A B M A A A A A A A A A A A A A A A A A 8 Q A A A F t D b 2 5 0 Z W 5 0 X 1 R 5 c G V z X S 5 4 b W x Q S w E C L Q A U A A I A C A A L l D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0 3 P 6 v c F t 0 G K Z C h W R + V u s w A A A A A C A A A A A A A Q Z g A A A A E A A C A A A A C q m r a m t K h / T t k f O G T G P K u I F x R J A Z 6 r b a M z j u q 3 p f E e U A A A A A A O g A A A A A I A A C A A A A B e 0 d Z r F 8 8 y y Y A R V Z d t B O S z 0 / j s u S y k U h w W q a 9 g v 4 c w T F A A A A C O I v 8 8 d a 4 c 2 M r j d x n U A R B i i g + S W P w n Y 7 s h p j 6 A 1 p T 2 v 3 0 G F 6 z H p j m + B E w 5 m L M 4 r U 1 V 5 / t i v B K V 9 U 8 K x a 6 s g M H k o r q M T 0 i X + g w g l s m v i f b l 4 k A A A A D 3 / e i M l L N C x J l n N c d a c r H R G V y B q j 5 9 n l d z n + L 5 o K V o N n s 4 y q Y n C 4 V / p h 7 p G a y I S T b I 2 H V L + Z u a Q Q 1 u d 3 p 3 i a R k < / D a t a M a s h u p > 
</file>

<file path=customXml/itemProps1.xml><?xml version="1.0" encoding="utf-8"?>
<ds:datastoreItem xmlns:ds="http://schemas.openxmlformats.org/officeDocument/2006/customXml" ds:itemID="{9904A9E5-86F8-498D-A8AD-A28526FA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bolometric correction</vt:lpstr>
      <vt:lpstr>absolute magnitudes</vt:lpstr>
      <vt:lpstr>main-sequence stars</vt:lpstr>
      <vt:lpstr>giants</vt:lpstr>
      <vt:lpstr>supergiants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Csuhai Hunor</dc:creator>
  <cp:lastModifiedBy>Csuhai Hunor</cp:lastModifiedBy>
  <dcterms:created xsi:type="dcterms:W3CDTF">2022-09-18T16:07:02Z</dcterms:created>
  <dcterms:modified xsi:type="dcterms:W3CDTF">2022-09-19T19:24:40Z</dcterms:modified>
</cp:coreProperties>
</file>