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esktop\Work\Export, Import\2019\12. Jan-Dec\Data\"/>
    </mc:Choice>
  </mc:AlternateContent>
  <xr:revisionPtr revIDLastSave="0" documentId="13_ncr:1_{B70167F2-15EE-4E06-BEEB-4727763EFD33}" xr6:coauthVersionLast="45" xr6:coauthVersionMax="45" xr10:uidLastSave="{00000000-0000-0000-0000-000000000000}"/>
  <bookViews>
    <workbookView xWindow="-110" yWindow="-110" windowWidth="19420" windowHeight="10420" tabRatio="554" xr2:uid="{00000000-000D-0000-FFFF-FFFF00000000}"/>
  </bookViews>
  <sheets>
    <sheet name="Երրորդ երկիր" sheetId="1" r:id="rId1"/>
    <sheet name="ԵՏՄ երկիր" sheetId="3" r:id="rId2"/>
  </sheets>
  <definedNames>
    <definedName name="_xlnm._FilterDatabase" localSheetId="1" hidden="1">'ԵՏՄ երկիր'!$A$8:$Q$1038</definedName>
    <definedName name="_xlnm._FilterDatabase" localSheetId="0" hidden="1">'Երրորդ երկիր'!$A$8:$Q$546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3" l="1"/>
  <c r="J7" i="3" s="1"/>
  <c r="H7" i="3"/>
  <c r="G7" i="3" s="1"/>
  <c r="K9" i="1" l="1"/>
  <c r="J9" i="1" s="1"/>
  <c r="J7" i="1"/>
  <c r="K7" i="1"/>
  <c r="G7" i="1"/>
  <c r="H7" i="1"/>
  <c r="L9" i="3" l="1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O507" i="3"/>
  <c r="P507" i="3"/>
  <c r="Q507" i="3"/>
  <c r="L508" i="3"/>
  <c r="M508" i="3"/>
  <c r="N508" i="3"/>
  <c r="O508" i="3"/>
  <c r="P508" i="3"/>
  <c r="Q508" i="3"/>
  <c r="L509" i="3"/>
  <c r="M509" i="3"/>
  <c r="N509" i="3"/>
  <c r="O509" i="3"/>
  <c r="P509" i="3"/>
  <c r="Q509" i="3"/>
  <c r="L510" i="3"/>
  <c r="M510" i="3"/>
  <c r="N510" i="3"/>
  <c r="O510" i="3"/>
  <c r="P510" i="3"/>
  <c r="Q510" i="3"/>
  <c r="L511" i="3"/>
  <c r="M511" i="3"/>
  <c r="N511" i="3"/>
  <c r="O511" i="3"/>
  <c r="P511" i="3"/>
  <c r="Q511" i="3"/>
  <c r="L512" i="3"/>
  <c r="M512" i="3"/>
  <c r="N512" i="3"/>
  <c r="O512" i="3"/>
  <c r="P512" i="3"/>
  <c r="Q512" i="3"/>
  <c r="L513" i="3"/>
  <c r="M513" i="3"/>
  <c r="N513" i="3"/>
  <c r="O513" i="3"/>
  <c r="P513" i="3"/>
  <c r="Q513" i="3"/>
  <c r="L514" i="3"/>
  <c r="M514" i="3"/>
  <c r="N514" i="3"/>
  <c r="O514" i="3"/>
  <c r="P514" i="3"/>
  <c r="Q514" i="3"/>
  <c r="L515" i="3"/>
  <c r="M515" i="3"/>
  <c r="N515" i="3"/>
  <c r="O515" i="3"/>
  <c r="P515" i="3"/>
  <c r="Q515" i="3"/>
  <c r="L516" i="3"/>
  <c r="M516" i="3"/>
  <c r="N516" i="3"/>
  <c r="O516" i="3"/>
  <c r="P516" i="3"/>
  <c r="Q516" i="3"/>
  <c r="L517" i="3"/>
  <c r="M517" i="3"/>
  <c r="N517" i="3"/>
  <c r="O517" i="3"/>
  <c r="P517" i="3"/>
  <c r="Q517" i="3"/>
  <c r="L518" i="3"/>
  <c r="M518" i="3"/>
  <c r="N518" i="3"/>
  <c r="O518" i="3"/>
  <c r="P518" i="3"/>
  <c r="Q518" i="3"/>
  <c r="L519" i="3"/>
  <c r="M519" i="3"/>
  <c r="N519" i="3"/>
  <c r="O519" i="3"/>
  <c r="P519" i="3"/>
  <c r="Q519" i="3"/>
  <c r="L520" i="3"/>
  <c r="M520" i="3"/>
  <c r="N520" i="3"/>
  <c r="O520" i="3"/>
  <c r="P520" i="3"/>
  <c r="Q520" i="3"/>
  <c r="L521" i="3"/>
  <c r="M521" i="3"/>
  <c r="N521" i="3"/>
  <c r="O521" i="3"/>
  <c r="P521" i="3"/>
  <c r="Q521" i="3"/>
  <c r="L522" i="3"/>
  <c r="M522" i="3"/>
  <c r="N522" i="3"/>
  <c r="O522" i="3"/>
  <c r="P522" i="3"/>
  <c r="Q522" i="3"/>
  <c r="L523" i="3"/>
  <c r="M523" i="3"/>
  <c r="N523" i="3"/>
  <c r="O523" i="3"/>
  <c r="P523" i="3"/>
  <c r="Q523" i="3"/>
  <c r="L524" i="3"/>
  <c r="M524" i="3"/>
  <c r="N524" i="3"/>
  <c r="O524" i="3"/>
  <c r="P524" i="3"/>
  <c r="Q524" i="3"/>
  <c r="L525" i="3"/>
  <c r="M525" i="3"/>
  <c r="N525" i="3"/>
  <c r="O525" i="3"/>
  <c r="P525" i="3"/>
  <c r="Q525" i="3"/>
  <c r="L526" i="3"/>
  <c r="M526" i="3"/>
  <c r="N526" i="3"/>
  <c r="O526" i="3"/>
  <c r="P526" i="3"/>
  <c r="Q526" i="3"/>
  <c r="L527" i="3"/>
  <c r="M527" i="3"/>
  <c r="N527" i="3"/>
  <c r="O527" i="3"/>
  <c r="P527" i="3"/>
  <c r="Q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O533" i="3"/>
  <c r="P533" i="3"/>
  <c r="Q533" i="3"/>
  <c r="L534" i="3"/>
  <c r="M534" i="3"/>
  <c r="N534" i="3"/>
  <c r="O534" i="3"/>
  <c r="P534" i="3"/>
  <c r="Q534" i="3"/>
  <c r="L535" i="3"/>
  <c r="M535" i="3"/>
  <c r="N535" i="3"/>
  <c r="O535" i="3"/>
  <c r="P535" i="3"/>
  <c r="Q535" i="3"/>
  <c r="L536" i="3"/>
  <c r="M536" i="3"/>
  <c r="N536" i="3"/>
  <c r="O536" i="3"/>
  <c r="P536" i="3"/>
  <c r="Q536" i="3"/>
  <c r="L537" i="3"/>
  <c r="M537" i="3"/>
  <c r="N537" i="3"/>
  <c r="O537" i="3"/>
  <c r="P537" i="3"/>
  <c r="Q537" i="3"/>
  <c r="L538" i="3"/>
  <c r="M538" i="3"/>
  <c r="N538" i="3"/>
  <c r="O538" i="3"/>
  <c r="P538" i="3"/>
  <c r="Q538" i="3"/>
  <c r="L539" i="3"/>
  <c r="M539" i="3"/>
  <c r="N539" i="3"/>
  <c r="O539" i="3"/>
  <c r="P539" i="3"/>
  <c r="Q539" i="3"/>
  <c r="L540" i="3"/>
  <c r="M540" i="3"/>
  <c r="N540" i="3"/>
  <c r="O540" i="3"/>
  <c r="P540" i="3"/>
  <c r="Q540" i="3"/>
  <c r="L541" i="3"/>
  <c r="M541" i="3"/>
  <c r="N541" i="3"/>
  <c r="O541" i="3"/>
  <c r="P541" i="3"/>
  <c r="Q541" i="3"/>
  <c r="L542" i="3"/>
  <c r="M542" i="3"/>
  <c r="N542" i="3"/>
  <c r="O542" i="3"/>
  <c r="P542" i="3"/>
  <c r="Q542" i="3"/>
  <c r="L543" i="3"/>
  <c r="M543" i="3"/>
  <c r="N543" i="3"/>
  <c r="O543" i="3"/>
  <c r="P543" i="3"/>
  <c r="Q543" i="3"/>
  <c r="L544" i="3"/>
  <c r="M544" i="3"/>
  <c r="N544" i="3"/>
  <c r="O544" i="3"/>
  <c r="P544" i="3"/>
  <c r="Q544" i="3"/>
  <c r="L545" i="3"/>
  <c r="M545" i="3"/>
  <c r="N545" i="3"/>
  <c r="O545" i="3"/>
  <c r="P545" i="3"/>
  <c r="Q545" i="3"/>
  <c r="L546" i="3"/>
  <c r="M546" i="3"/>
  <c r="N546" i="3"/>
  <c r="O546" i="3"/>
  <c r="P546" i="3"/>
  <c r="Q546" i="3"/>
  <c r="L547" i="3"/>
  <c r="M547" i="3"/>
  <c r="N547" i="3"/>
  <c r="O547" i="3"/>
  <c r="P547" i="3"/>
  <c r="Q547" i="3"/>
  <c r="L548" i="3"/>
  <c r="M548" i="3"/>
  <c r="N548" i="3"/>
  <c r="O548" i="3"/>
  <c r="P548" i="3"/>
  <c r="Q548" i="3"/>
  <c r="L549" i="3"/>
  <c r="M549" i="3"/>
  <c r="N549" i="3"/>
  <c r="O549" i="3"/>
  <c r="P549" i="3"/>
  <c r="Q549" i="3"/>
  <c r="L550" i="3"/>
  <c r="M550" i="3"/>
  <c r="N550" i="3"/>
  <c r="O550" i="3"/>
  <c r="P550" i="3"/>
  <c r="Q550" i="3"/>
  <c r="L551" i="3"/>
  <c r="M551" i="3"/>
  <c r="N551" i="3"/>
  <c r="O551" i="3"/>
  <c r="P551" i="3"/>
  <c r="Q551" i="3"/>
  <c r="L552" i="3"/>
  <c r="M552" i="3"/>
  <c r="N552" i="3"/>
  <c r="O552" i="3"/>
  <c r="P552" i="3"/>
  <c r="Q552" i="3"/>
  <c r="L553" i="3"/>
  <c r="M553" i="3"/>
  <c r="N553" i="3"/>
  <c r="O553" i="3"/>
  <c r="P553" i="3"/>
  <c r="Q553" i="3"/>
  <c r="L554" i="3"/>
  <c r="M554" i="3"/>
  <c r="N554" i="3"/>
  <c r="O554" i="3"/>
  <c r="P554" i="3"/>
  <c r="Q554" i="3"/>
  <c r="L555" i="3"/>
  <c r="M555" i="3"/>
  <c r="N555" i="3"/>
  <c r="O555" i="3"/>
  <c r="P555" i="3"/>
  <c r="Q555" i="3"/>
  <c r="L556" i="3"/>
  <c r="M556" i="3"/>
  <c r="N556" i="3"/>
  <c r="O556" i="3"/>
  <c r="P556" i="3"/>
  <c r="Q556" i="3"/>
  <c r="L557" i="3"/>
  <c r="M557" i="3"/>
  <c r="N557" i="3"/>
  <c r="O557" i="3"/>
  <c r="P557" i="3"/>
  <c r="Q557" i="3"/>
  <c r="L558" i="3"/>
  <c r="M558" i="3"/>
  <c r="N558" i="3"/>
  <c r="O558" i="3"/>
  <c r="P558" i="3"/>
  <c r="Q558" i="3"/>
  <c r="L559" i="3"/>
  <c r="M559" i="3"/>
  <c r="N559" i="3"/>
  <c r="O559" i="3"/>
  <c r="P559" i="3"/>
  <c r="Q559" i="3"/>
  <c r="L560" i="3"/>
  <c r="M560" i="3"/>
  <c r="N560" i="3"/>
  <c r="O560" i="3"/>
  <c r="P560" i="3"/>
  <c r="Q560" i="3"/>
  <c r="L561" i="3"/>
  <c r="M561" i="3"/>
  <c r="N561" i="3"/>
  <c r="O561" i="3"/>
  <c r="P561" i="3"/>
  <c r="Q561" i="3"/>
  <c r="L562" i="3"/>
  <c r="M562" i="3"/>
  <c r="N562" i="3"/>
  <c r="O562" i="3"/>
  <c r="P562" i="3"/>
  <c r="Q562" i="3"/>
  <c r="L563" i="3"/>
  <c r="M563" i="3"/>
  <c r="N563" i="3"/>
  <c r="O563" i="3"/>
  <c r="P563" i="3"/>
  <c r="Q563" i="3"/>
  <c r="L564" i="3"/>
  <c r="M564" i="3"/>
  <c r="N564" i="3"/>
  <c r="O564" i="3"/>
  <c r="P564" i="3"/>
  <c r="Q564" i="3"/>
  <c r="L565" i="3"/>
  <c r="M565" i="3"/>
  <c r="N565" i="3"/>
  <c r="O565" i="3"/>
  <c r="P565" i="3"/>
  <c r="Q565" i="3"/>
  <c r="L566" i="3"/>
  <c r="M566" i="3"/>
  <c r="N566" i="3"/>
  <c r="O566" i="3"/>
  <c r="P566" i="3"/>
  <c r="Q566" i="3"/>
  <c r="L567" i="3"/>
  <c r="M567" i="3"/>
  <c r="N567" i="3"/>
  <c r="O567" i="3"/>
  <c r="P567" i="3"/>
  <c r="Q567" i="3"/>
  <c r="L568" i="3"/>
  <c r="M568" i="3"/>
  <c r="N568" i="3"/>
  <c r="O568" i="3"/>
  <c r="P568" i="3"/>
  <c r="Q568" i="3"/>
  <c r="L569" i="3"/>
  <c r="M569" i="3"/>
  <c r="N569" i="3"/>
  <c r="O569" i="3"/>
  <c r="P569" i="3"/>
  <c r="Q569" i="3"/>
  <c r="L570" i="3"/>
  <c r="M570" i="3"/>
  <c r="N570" i="3"/>
  <c r="O570" i="3"/>
  <c r="P570" i="3"/>
  <c r="Q570" i="3"/>
  <c r="L571" i="3"/>
  <c r="M571" i="3"/>
  <c r="N571" i="3"/>
  <c r="O571" i="3"/>
  <c r="P571" i="3"/>
  <c r="Q571" i="3"/>
  <c r="L572" i="3"/>
  <c r="M572" i="3"/>
  <c r="N572" i="3"/>
  <c r="O572" i="3"/>
  <c r="P572" i="3"/>
  <c r="Q572" i="3"/>
  <c r="L573" i="3"/>
  <c r="M573" i="3"/>
  <c r="N573" i="3"/>
  <c r="O573" i="3"/>
  <c r="P573" i="3"/>
  <c r="Q573" i="3"/>
  <c r="L574" i="3"/>
  <c r="M574" i="3"/>
  <c r="N574" i="3"/>
  <c r="O574" i="3"/>
  <c r="P574" i="3"/>
  <c r="Q574" i="3"/>
  <c r="L575" i="3"/>
  <c r="M575" i="3"/>
  <c r="N575" i="3"/>
  <c r="O575" i="3"/>
  <c r="P575" i="3"/>
  <c r="Q575" i="3"/>
  <c r="L576" i="3"/>
  <c r="M576" i="3"/>
  <c r="N576" i="3"/>
  <c r="O576" i="3"/>
  <c r="P576" i="3"/>
  <c r="Q576" i="3"/>
  <c r="L577" i="3"/>
  <c r="M577" i="3"/>
  <c r="N577" i="3"/>
  <c r="O577" i="3"/>
  <c r="P577" i="3"/>
  <c r="Q577" i="3"/>
  <c r="L578" i="3"/>
  <c r="M578" i="3"/>
  <c r="N578" i="3"/>
  <c r="O578" i="3"/>
  <c r="P578" i="3"/>
  <c r="Q578" i="3"/>
  <c r="L579" i="3"/>
  <c r="M579" i="3"/>
  <c r="N579" i="3"/>
  <c r="O579" i="3"/>
  <c r="P579" i="3"/>
  <c r="Q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O588" i="3"/>
  <c r="P588" i="3"/>
  <c r="Q588" i="3"/>
  <c r="L589" i="3"/>
  <c r="M589" i="3"/>
  <c r="N589" i="3"/>
  <c r="O589" i="3"/>
  <c r="P589" i="3"/>
  <c r="Q589" i="3"/>
  <c r="L590" i="3"/>
  <c r="M590" i="3"/>
  <c r="N590" i="3"/>
  <c r="O590" i="3"/>
  <c r="P590" i="3"/>
  <c r="Q590" i="3"/>
  <c r="L591" i="3"/>
  <c r="M591" i="3"/>
  <c r="N591" i="3"/>
  <c r="O591" i="3"/>
  <c r="P591" i="3"/>
  <c r="Q591" i="3"/>
  <c r="L592" i="3"/>
  <c r="M592" i="3"/>
  <c r="N592" i="3"/>
  <c r="O592" i="3"/>
  <c r="P592" i="3"/>
  <c r="Q592" i="3"/>
  <c r="L593" i="3"/>
  <c r="M593" i="3"/>
  <c r="N593" i="3"/>
  <c r="O593" i="3"/>
  <c r="P593" i="3"/>
  <c r="Q593" i="3"/>
  <c r="L594" i="3"/>
  <c r="M594" i="3"/>
  <c r="N594" i="3"/>
  <c r="O594" i="3"/>
  <c r="P594" i="3"/>
  <c r="Q594" i="3"/>
  <c r="L595" i="3"/>
  <c r="M595" i="3"/>
  <c r="N595" i="3"/>
  <c r="O595" i="3"/>
  <c r="P595" i="3"/>
  <c r="Q595" i="3"/>
  <c r="L596" i="3"/>
  <c r="M596" i="3"/>
  <c r="N596" i="3"/>
  <c r="O596" i="3"/>
  <c r="P596" i="3"/>
  <c r="Q596" i="3"/>
  <c r="L597" i="3"/>
  <c r="M597" i="3"/>
  <c r="N597" i="3"/>
  <c r="O597" i="3"/>
  <c r="P597" i="3"/>
  <c r="Q597" i="3"/>
  <c r="L598" i="3"/>
  <c r="M598" i="3"/>
  <c r="N598" i="3"/>
  <c r="O598" i="3"/>
  <c r="P598" i="3"/>
  <c r="Q598" i="3"/>
  <c r="L599" i="3"/>
  <c r="M599" i="3"/>
  <c r="N599" i="3"/>
  <c r="O599" i="3"/>
  <c r="P599" i="3"/>
  <c r="Q599" i="3"/>
  <c r="L600" i="3"/>
  <c r="M600" i="3"/>
  <c r="N600" i="3"/>
  <c r="O600" i="3"/>
  <c r="P600" i="3"/>
  <c r="Q600" i="3"/>
  <c r="L601" i="3"/>
  <c r="M601" i="3"/>
  <c r="N601" i="3"/>
  <c r="O601" i="3"/>
  <c r="P601" i="3"/>
  <c r="Q601" i="3"/>
  <c r="L602" i="3"/>
  <c r="M602" i="3"/>
  <c r="N602" i="3"/>
  <c r="O602" i="3"/>
  <c r="P602" i="3"/>
  <c r="Q602" i="3"/>
  <c r="L603" i="3"/>
  <c r="M603" i="3"/>
  <c r="N603" i="3"/>
  <c r="O603" i="3"/>
  <c r="P603" i="3"/>
  <c r="Q603" i="3"/>
  <c r="L604" i="3"/>
  <c r="M604" i="3"/>
  <c r="N604" i="3"/>
  <c r="O604" i="3"/>
  <c r="P604" i="3"/>
  <c r="Q604" i="3"/>
  <c r="L605" i="3"/>
  <c r="M605" i="3"/>
  <c r="N605" i="3"/>
  <c r="O605" i="3"/>
  <c r="P605" i="3"/>
  <c r="Q605" i="3"/>
  <c r="L606" i="3"/>
  <c r="M606" i="3"/>
  <c r="N606" i="3"/>
  <c r="O606" i="3"/>
  <c r="P606" i="3"/>
  <c r="Q606" i="3"/>
  <c r="L607" i="3"/>
  <c r="M607" i="3"/>
  <c r="N607" i="3"/>
  <c r="O607" i="3"/>
  <c r="P607" i="3"/>
  <c r="Q607" i="3"/>
  <c r="L608" i="3"/>
  <c r="M608" i="3"/>
  <c r="N608" i="3"/>
  <c r="O608" i="3"/>
  <c r="P608" i="3"/>
  <c r="Q608" i="3"/>
  <c r="L609" i="3"/>
  <c r="M609" i="3"/>
  <c r="N609" i="3"/>
  <c r="O609" i="3"/>
  <c r="P609" i="3"/>
  <c r="Q609" i="3"/>
  <c r="L610" i="3"/>
  <c r="M610" i="3"/>
  <c r="N610" i="3"/>
  <c r="O610" i="3"/>
  <c r="P610" i="3"/>
  <c r="Q610" i="3"/>
  <c r="L611" i="3"/>
  <c r="M611" i="3"/>
  <c r="N611" i="3"/>
  <c r="O611" i="3"/>
  <c r="P611" i="3"/>
  <c r="Q611" i="3"/>
  <c r="L612" i="3"/>
  <c r="M612" i="3"/>
  <c r="N612" i="3"/>
  <c r="O612" i="3"/>
  <c r="P612" i="3"/>
  <c r="Q612" i="3"/>
  <c r="L613" i="3"/>
  <c r="M613" i="3"/>
  <c r="N613" i="3"/>
  <c r="O613" i="3"/>
  <c r="P613" i="3"/>
  <c r="Q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O627" i="3"/>
  <c r="P627" i="3"/>
  <c r="Q627" i="3"/>
  <c r="L628" i="3"/>
  <c r="M628" i="3"/>
  <c r="N628" i="3"/>
  <c r="O628" i="3"/>
  <c r="P628" i="3"/>
  <c r="Q628" i="3"/>
  <c r="L629" i="3"/>
  <c r="M629" i="3"/>
  <c r="N629" i="3"/>
  <c r="O629" i="3"/>
  <c r="P629" i="3"/>
  <c r="Q629" i="3"/>
  <c r="L630" i="3"/>
  <c r="M630" i="3"/>
  <c r="N630" i="3"/>
  <c r="O630" i="3"/>
  <c r="P630" i="3"/>
  <c r="Q630" i="3"/>
  <c r="L631" i="3"/>
  <c r="M631" i="3"/>
  <c r="N631" i="3"/>
  <c r="O631" i="3"/>
  <c r="P631" i="3"/>
  <c r="Q631" i="3"/>
  <c r="L632" i="3"/>
  <c r="M632" i="3"/>
  <c r="N632" i="3"/>
  <c r="O632" i="3"/>
  <c r="P632" i="3"/>
  <c r="Q632" i="3"/>
  <c r="L633" i="3"/>
  <c r="M633" i="3"/>
  <c r="N633" i="3"/>
  <c r="O633" i="3"/>
  <c r="P633" i="3"/>
  <c r="Q633" i="3"/>
  <c r="L634" i="3"/>
  <c r="M634" i="3"/>
  <c r="N634" i="3"/>
  <c r="O634" i="3"/>
  <c r="P634" i="3"/>
  <c r="Q634" i="3"/>
  <c r="L635" i="3"/>
  <c r="M635" i="3"/>
  <c r="N635" i="3"/>
  <c r="O635" i="3"/>
  <c r="P635" i="3"/>
  <c r="Q635" i="3"/>
  <c r="L636" i="3"/>
  <c r="M636" i="3"/>
  <c r="N636" i="3"/>
  <c r="O636" i="3"/>
  <c r="P636" i="3"/>
  <c r="Q636" i="3"/>
  <c r="L637" i="3"/>
  <c r="M637" i="3"/>
  <c r="N637" i="3"/>
  <c r="O637" i="3"/>
  <c r="P637" i="3"/>
  <c r="Q637" i="3"/>
  <c r="L638" i="3"/>
  <c r="M638" i="3"/>
  <c r="N638" i="3"/>
  <c r="O638" i="3"/>
  <c r="P638" i="3"/>
  <c r="Q638" i="3"/>
  <c r="L639" i="3"/>
  <c r="M639" i="3"/>
  <c r="N639" i="3"/>
  <c r="O639" i="3"/>
  <c r="P639" i="3"/>
  <c r="Q639" i="3"/>
  <c r="L640" i="3"/>
  <c r="M640" i="3"/>
  <c r="N640" i="3"/>
  <c r="O640" i="3"/>
  <c r="P640" i="3"/>
  <c r="Q640" i="3"/>
  <c r="L641" i="3"/>
  <c r="M641" i="3"/>
  <c r="N641" i="3"/>
  <c r="L642" i="3"/>
  <c r="M642" i="3"/>
  <c r="N642" i="3"/>
  <c r="L643" i="3"/>
  <c r="M643" i="3"/>
  <c r="N643" i="3"/>
  <c r="O643" i="3"/>
  <c r="P643" i="3"/>
  <c r="Q643" i="3"/>
  <c r="L644" i="3"/>
  <c r="M644" i="3"/>
  <c r="N644" i="3"/>
  <c r="O644" i="3"/>
  <c r="P644" i="3"/>
  <c r="Q644" i="3"/>
  <c r="L645" i="3"/>
  <c r="M645" i="3"/>
  <c r="N645" i="3"/>
  <c r="O645" i="3"/>
  <c r="P645" i="3"/>
  <c r="Q645" i="3"/>
  <c r="L646" i="3"/>
  <c r="M646" i="3"/>
  <c r="N646" i="3"/>
  <c r="O646" i="3"/>
  <c r="P646" i="3"/>
  <c r="Q646" i="3"/>
  <c r="L647" i="3"/>
  <c r="M647" i="3"/>
  <c r="N647" i="3"/>
  <c r="O647" i="3"/>
  <c r="P647" i="3"/>
  <c r="Q647" i="3"/>
  <c r="L648" i="3"/>
  <c r="M648" i="3"/>
  <c r="N648" i="3"/>
  <c r="O648" i="3"/>
  <c r="P648" i="3"/>
  <c r="Q648" i="3"/>
  <c r="L649" i="3"/>
  <c r="M649" i="3"/>
  <c r="N649" i="3"/>
  <c r="O649" i="3"/>
  <c r="P649" i="3"/>
  <c r="Q649" i="3"/>
  <c r="L650" i="3"/>
  <c r="M650" i="3"/>
  <c r="N650" i="3"/>
  <c r="L651" i="3"/>
  <c r="M651" i="3"/>
  <c r="N651" i="3"/>
  <c r="O651" i="3"/>
  <c r="P651" i="3"/>
  <c r="Q651" i="3"/>
  <c r="L652" i="3"/>
  <c r="M652" i="3"/>
  <c r="N652" i="3"/>
  <c r="O652" i="3"/>
  <c r="P652" i="3"/>
  <c r="Q652" i="3"/>
  <c r="L653" i="3"/>
  <c r="M653" i="3"/>
  <c r="N653" i="3"/>
  <c r="O653" i="3"/>
  <c r="P653" i="3"/>
  <c r="Q653" i="3"/>
  <c r="L654" i="3"/>
  <c r="M654" i="3"/>
  <c r="N654" i="3"/>
  <c r="O654" i="3"/>
  <c r="P654" i="3"/>
  <c r="Q654" i="3"/>
  <c r="L655" i="3"/>
  <c r="M655" i="3"/>
  <c r="N655" i="3"/>
  <c r="O655" i="3"/>
  <c r="P655" i="3"/>
  <c r="Q655" i="3"/>
  <c r="L656" i="3"/>
  <c r="M656" i="3"/>
  <c r="N656" i="3"/>
  <c r="O656" i="3"/>
  <c r="P656" i="3"/>
  <c r="Q656" i="3"/>
  <c r="L657" i="3"/>
  <c r="M657" i="3"/>
  <c r="N657" i="3"/>
  <c r="O657" i="3"/>
  <c r="P657" i="3"/>
  <c r="Q657" i="3"/>
  <c r="L658" i="3"/>
  <c r="M658" i="3"/>
  <c r="N658" i="3"/>
  <c r="O658" i="3"/>
  <c r="P658" i="3"/>
  <c r="Q658" i="3"/>
  <c r="L659" i="3"/>
  <c r="M659" i="3"/>
  <c r="N659" i="3"/>
  <c r="O659" i="3"/>
  <c r="P659" i="3"/>
  <c r="Q659" i="3"/>
  <c r="L660" i="3"/>
  <c r="M660" i="3"/>
  <c r="N660" i="3"/>
  <c r="O660" i="3"/>
  <c r="P660" i="3"/>
  <c r="Q660" i="3"/>
  <c r="L661" i="3"/>
  <c r="M661" i="3"/>
  <c r="N661" i="3"/>
  <c r="O661" i="3"/>
  <c r="P661" i="3"/>
  <c r="Q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O669" i="3"/>
  <c r="P669" i="3"/>
  <c r="Q669" i="3"/>
  <c r="L670" i="3"/>
  <c r="M670" i="3"/>
  <c r="N670" i="3"/>
  <c r="O670" i="3"/>
  <c r="P670" i="3"/>
  <c r="Q670" i="3"/>
  <c r="L671" i="3"/>
  <c r="M671" i="3"/>
  <c r="N671" i="3"/>
  <c r="O671" i="3"/>
  <c r="P671" i="3"/>
  <c r="Q671" i="3"/>
  <c r="L672" i="3"/>
  <c r="M672" i="3"/>
  <c r="N672" i="3"/>
  <c r="O672" i="3"/>
  <c r="P672" i="3"/>
  <c r="Q672" i="3"/>
  <c r="L673" i="3"/>
  <c r="M673" i="3"/>
  <c r="N673" i="3"/>
  <c r="O673" i="3"/>
  <c r="P673" i="3"/>
  <c r="Q673" i="3"/>
  <c r="L674" i="3"/>
  <c r="M674" i="3"/>
  <c r="N674" i="3"/>
  <c r="O674" i="3"/>
  <c r="P674" i="3"/>
  <c r="Q674" i="3"/>
  <c r="L675" i="3"/>
  <c r="M675" i="3"/>
  <c r="N675" i="3"/>
  <c r="O675" i="3"/>
  <c r="P675" i="3"/>
  <c r="Q675" i="3"/>
  <c r="L676" i="3"/>
  <c r="M676" i="3"/>
  <c r="N676" i="3"/>
  <c r="O676" i="3"/>
  <c r="P676" i="3"/>
  <c r="Q676" i="3"/>
  <c r="L677" i="3"/>
  <c r="M677" i="3"/>
  <c r="N677" i="3"/>
  <c r="O677" i="3"/>
  <c r="P677" i="3"/>
  <c r="Q677" i="3"/>
  <c r="L678" i="3"/>
  <c r="M678" i="3"/>
  <c r="N678" i="3"/>
  <c r="O678" i="3"/>
  <c r="P678" i="3"/>
  <c r="Q678" i="3"/>
  <c r="L679" i="3"/>
  <c r="M679" i="3"/>
  <c r="N679" i="3"/>
  <c r="O679" i="3"/>
  <c r="P679" i="3"/>
  <c r="Q679" i="3"/>
  <c r="L680" i="3"/>
  <c r="M680" i="3"/>
  <c r="N680" i="3"/>
  <c r="O680" i="3"/>
  <c r="P680" i="3"/>
  <c r="Q680" i="3"/>
  <c r="L681" i="3"/>
  <c r="M681" i="3"/>
  <c r="N681" i="3"/>
  <c r="O681" i="3"/>
  <c r="P681" i="3"/>
  <c r="Q681" i="3"/>
  <c r="L682" i="3"/>
  <c r="M682" i="3"/>
  <c r="N682" i="3"/>
  <c r="O682" i="3"/>
  <c r="P682" i="3"/>
  <c r="Q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O691" i="3"/>
  <c r="P691" i="3"/>
  <c r="Q691" i="3"/>
  <c r="L692" i="3"/>
  <c r="M692" i="3"/>
  <c r="N692" i="3"/>
  <c r="O692" i="3"/>
  <c r="P692" i="3"/>
  <c r="Q692" i="3"/>
  <c r="L693" i="3"/>
  <c r="M693" i="3"/>
  <c r="N693" i="3"/>
  <c r="O693" i="3"/>
  <c r="P693" i="3"/>
  <c r="Q693" i="3"/>
  <c r="L694" i="3"/>
  <c r="M694" i="3"/>
  <c r="N694" i="3"/>
  <c r="O694" i="3"/>
  <c r="P694" i="3"/>
  <c r="Q694" i="3"/>
  <c r="L695" i="3"/>
  <c r="M695" i="3"/>
  <c r="N695" i="3"/>
  <c r="O695" i="3"/>
  <c r="P695" i="3"/>
  <c r="Q695" i="3"/>
  <c r="L696" i="3"/>
  <c r="M696" i="3"/>
  <c r="N696" i="3"/>
  <c r="O696" i="3"/>
  <c r="P696" i="3"/>
  <c r="Q696" i="3"/>
  <c r="L697" i="3"/>
  <c r="M697" i="3"/>
  <c r="N697" i="3"/>
  <c r="O697" i="3"/>
  <c r="P697" i="3"/>
  <c r="Q697" i="3"/>
  <c r="L698" i="3"/>
  <c r="M698" i="3"/>
  <c r="N698" i="3"/>
  <c r="O698" i="3"/>
  <c r="P698" i="3"/>
  <c r="Q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O705" i="3"/>
  <c r="P705" i="3"/>
  <c r="Q705" i="3"/>
  <c r="L706" i="3"/>
  <c r="M706" i="3"/>
  <c r="N706" i="3"/>
  <c r="O706" i="3"/>
  <c r="P706" i="3"/>
  <c r="Q706" i="3"/>
  <c r="L707" i="3"/>
  <c r="M707" i="3"/>
  <c r="N707" i="3"/>
  <c r="O707" i="3"/>
  <c r="P707" i="3"/>
  <c r="Q707" i="3"/>
  <c r="L708" i="3"/>
  <c r="M708" i="3"/>
  <c r="N708" i="3"/>
  <c r="O708" i="3"/>
  <c r="P708" i="3"/>
  <c r="Q708" i="3"/>
  <c r="L709" i="3"/>
  <c r="M709" i="3"/>
  <c r="N709" i="3"/>
  <c r="O709" i="3"/>
  <c r="P709" i="3"/>
  <c r="Q709" i="3"/>
  <c r="L710" i="3"/>
  <c r="M710" i="3"/>
  <c r="N710" i="3"/>
  <c r="O710" i="3"/>
  <c r="P710" i="3"/>
  <c r="Q710" i="3"/>
  <c r="L711" i="3"/>
  <c r="M711" i="3"/>
  <c r="N711" i="3"/>
  <c r="O711" i="3"/>
  <c r="P711" i="3"/>
  <c r="Q711" i="3"/>
  <c r="L712" i="3"/>
  <c r="M712" i="3"/>
  <c r="N712" i="3"/>
  <c r="O712" i="3"/>
  <c r="P712" i="3"/>
  <c r="Q712" i="3"/>
  <c r="L713" i="3"/>
  <c r="M713" i="3"/>
  <c r="N713" i="3"/>
  <c r="O713" i="3"/>
  <c r="P713" i="3"/>
  <c r="Q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O718" i="3"/>
  <c r="P718" i="3"/>
  <c r="Q718" i="3"/>
  <c r="L719" i="3"/>
  <c r="M719" i="3"/>
  <c r="N719" i="3"/>
  <c r="O719" i="3"/>
  <c r="P719" i="3"/>
  <c r="Q719" i="3"/>
  <c r="L720" i="3"/>
  <c r="M720" i="3"/>
  <c r="N720" i="3"/>
  <c r="O720" i="3"/>
  <c r="P720" i="3"/>
  <c r="Q720" i="3"/>
  <c r="L721" i="3"/>
  <c r="M721" i="3"/>
  <c r="N721" i="3"/>
  <c r="O721" i="3"/>
  <c r="P721" i="3"/>
  <c r="Q721" i="3"/>
  <c r="L722" i="3"/>
  <c r="M722" i="3"/>
  <c r="N722" i="3"/>
  <c r="O722" i="3"/>
  <c r="P722" i="3"/>
  <c r="Q722" i="3"/>
  <c r="L723" i="3"/>
  <c r="M723" i="3"/>
  <c r="N723" i="3"/>
  <c r="O723" i="3"/>
  <c r="P723" i="3"/>
  <c r="Q723" i="3"/>
  <c r="L724" i="3"/>
  <c r="M724" i="3"/>
  <c r="N724" i="3"/>
  <c r="O724" i="3"/>
  <c r="P724" i="3"/>
  <c r="Q724" i="3"/>
  <c r="L725" i="3"/>
  <c r="M725" i="3"/>
  <c r="N725" i="3"/>
  <c r="O725" i="3"/>
  <c r="P725" i="3"/>
  <c r="Q725" i="3"/>
  <c r="L726" i="3"/>
  <c r="M726" i="3"/>
  <c r="N726" i="3"/>
  <c r="O726" i="3"/>
  <c r="P726" i="3"/>
  <c r="Q726" i="3"/>
  <c r="L727" i="3"/>
  <c r="M727" i="3"/>
  <c r="N727" i="3"/>
  <c r="O727" i="3"/>
  <c r="P727" i="3"/>
  <c r="Q727" i="3"/>
  <c r="L728" i="3"/>
  <c r="M728" i="3"/>
  <c r="N728" i="3"/>
  <c r="O728" i="3"/>
  <c r="P728" i="3"/>
  <c r="Q728" i="3"/>
  <c r="L729" i="3"/>
  <c r="M729" i="3"/>
  <c r="N729" i="3"/>
  <c r="O729" i="3"/>
  <c r="P729" i="3"/>
  <c r="Q729" i="3"/>
  <c r="L730" i="3"/>
  <c r="M730" i="3"/>
  <c r="N730" i="3"/>
  <c r="O730" i="3"/>
  <c r="P730" i="3"/>
  <c r="Q730" i="3"/>
  <c r="L731" i="3"/>
  <c r="M731" i="3"/>
  <c r="N731" i="3"/>
  <c r="O731" i="3"/>
  <c r="P731" i="3"/>
  <c r="Q731" i="3"/>
  <c r="L732" i="3"/>
  <c r="M732" i="3"/>
  <c r="N732" i="3"/>
  <c r="O732" i="3"/>
  <c r="P732" i="3"/>
  <c r="Q732" i="3"/>
  <c r="L733" i="3"/>
  <c r="M733" i="3"/>
  <c r="N733" i="3"/>
  <c r="O733" i="3"/>
  <c r="P733" i="3"/>
  <c r="Q733" i="3"/>
  <c r="L734" i="3"/>
  <c r="M734" i="3"/>
  <c r="N734" i="3"/>
  <c r="O734" i="3"/>
  <c r="P734" i="3"/>
  <c r="Q734" i="3"/>
  <c r="L735" i="3"/>
  <c r="M735" i="3"/>
  <c r="N735" i="3"/>
  <c r="O735" i="3"/>
  <c r="P735" i="3"/>
  <c r="Q735" i="3"/>
  <c r="L736" i="3"/>
  <c r="M736" i="3"/>
  <c r="N736" i="3"/>
  <c r="O736" i="3"/>
  <c r="P736" i="3"/>
  <c r="Q736" i="3"/>
  <c r="L737" i="3"/>
  <c r="M737" i="3"/>
  <c r="N737" i="3"/>
  <c r="O737" i="3"/>
  <c r="P737" i="3"/>
  <c r="Q737" i="3"/>
  <c r="L738" i="3"/>
  <c r="M738" i="3"/>
  <c r="N738" i="3"/>
  <c r="O738" i="3"/>
  <c r="P738" i="3"/>
  <c r="Q738" i="3"/>
  <c r="L739" i="3"/>
  <c r="M739" i="3"/>
  <c r="N739" i="3"/>
  <c r="O739" i="3"/>
  <c r="P739" i="3"/>
  <c r="Q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O749" i="3"/>
  <c r="P749" i="3"/>
  <c r="Q749" i="3"/>
  <c r="L750" i="3"/>
  <c r="M750" i="3"/>
  <c r="N750" i="3"/>
  <c r="O750" i="3"/>
  <c r="P750" i="3"/>
  <c r="Q750" i="3"/>
  <c r="L751" i="3"/>
  <c r="M751" i="3"/>
  <c r="N751" i="3"/>
  <c r="O751" i="3"/>
  <c r="P751" i="3"/>
  <c r="Q751" i="3"/>
  <c r="L752" i="3"/>
  <c r="M752" i="3"/>
  <c r="N752" i="3"/>
  <c r="O752" i="3"/>
  <c r="P752" i="3"/>
  <c r="Q752" i="3"/>
  <c r="L753" i="3"/>
  <c r="M753" i="3"/>
  <c r="N753" i="3"/>
  <c r="O753" i="3"/>
  <c r="P753" i="3"/>
  <c r="Q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O758" i="3"/>
  <c r="P758" i="3"/>
  <c r="Q758" i="3"/>
  <c r="L759" i="3"/>
  <c r="M759" i="3"/>
  <c r="N759" i="3"/>
  <c r="O759" i="3"/>
  <c r="P759" i="3"/>
  <c r="Q759" i="3"/>
  <c r="L760" i="3"/>
  <c r="M760" i="3"/>
  <c r="N760" i="3"/>
  <c r="O760" i="3"/>
  <c r="P760" i="3"/>
  <c r="Q760" i="3"/>
  <c r="L761" i="3"/>
  <c r="M761" i="3"/>
  <c r="N761" i="3"/>
  <c r="O761" i="3"/>
  <c r="P761" i="3"/>
  <c r="Q761" i="3"/>
  <c r="L762" i="3"/>
  <c r="M762" i="3"/>
  <c r="N762" i="3"/>
  <c r="O762" i="3"/>
  <c r="P762" i="3"/>
  <c r="Q762" i="3"/>
  <c r="L763" i="3"/>
  <c r="M763" i="3"/>
  <c r="N763" i="3"/>
  <c r="O763" i="3"/>
  <c r="P763" i="3"/>
  <c r="Q763" i="3"/>
  <c r="L764" i="3"/>
  <c r="M764" i="3"/>
  <c r="N764" i="3"/>
  <c r="O764" i="3"/>
  <c r="P764" i="3"/>
  <c r="Q764" i="3"/>
  <c r="L765" i="3"/>
  <c r="M765" i="3"/>
  <c r="N765" i="3"/>
  <c r="O765" i="3"/>
  <c r="P765" i="3"/>
  <c r="Q765" i="3"/>
  <c r="L766" i="3"/>
  <c r="M766" i="3"/>
  <c r="N766" i="3"/>
  <c r="L767" i="3"/>
  <c r="M767" i="3"/>
  <c r="N767" i="3"/>
  <c r="L768" i="3"/>
  <c r="M768" i="3"/>
  <c r="N768" i="3"/>
  <c r="O768" i="3"/>
  <c r="P768" i="3"/>
  <c r="Q768" i="3"/>
  <c r="L769" i="3"/>
  <c r="M769" i="3"/>
  <c r="N769" i="3"/>
  <c r="O769" i="3"/>
  <c r="P769" i="3"/>
  <c r="Q769" i="3"/>
  <c r="L770" i="3"/>
  <c r="M770" i="3"/>
  <c r="N770" i="3"/>
  <c r="O770" i="3"/>
  <c r="P770" i="3"/>
  <c r="Q770" i="3"/>
  <c r="L771" i="3"/>
  <c r="M771" i="3"/>
  <c r="N771" i="3"/>
  <c r="O771" i="3"/>
  <c r="P771" i="3"/>
  <c r="Q771" i="3"/>
  <c r="L772" i="3"/>
  <c r="M772" i="3"/>
  <c r="N772" i="3"/>
  <c r="O772" i="3"/>
  <c r="P772" i="3"/>
  <c r="Q772" i="3"/>
  <c r="L773" i="3"/>
  <c r="M773" i="3"/>
  <c r="N773" i="3"/>
  <c r="O773" i="3"/>
  <c r="P773" i="3"/>
  <c r="Q773" i="3"/>
  <c r="L774" i="3"/>
  <c r="M774" i="3"/>
  <c r="N774" i="3"/>
  <c r="L775" i="3"/>
  <c r="M775" i="3"/>
  <c r="N775" i="3"/>
  <c r="O775" i="3"/>
  <c r="P775" i="3"/>
  <c r="Q775" i="3"/>
  <c r="L776" i="3"/>
  <c r="M776" i="3"/>
  <c r="N776" i="3"/>
  <c r="O776" i="3"/>
  <c r="P776" i="3"/>
  <c r="Q776" i="3"/>
  <c r="L777" i="3"/>
  <c r="M777" i="3"/>
  <c r="N777" i="3"/>
  <c r="O777" i="3"/>
  <c r="P777" i="3"/>
  <c r="Q777" i="3"/>
  <c r="L778" i="3"/>
  <c r="M778" i="3"/>
  <c r="N778" i="3"/>
  <c r="O778" i="3"/>
  <c r="P778" i="3"/>
  <c r="Q778" i="3"/>
  <c r="L779" i="3"/>
  <c r="M779" i="3"/>
  <c r="N779" i="3"/>
  <c r="O779" i="3"/>
  <c r="P779" i="3"/>
  <c r="Q779" i="3"/>
  <c r="L780" i="3"/>
  <c r="M780" i="3"/>
  <c r="N780" i="3"/>
  <c r="O780" i="3"/>
  <c r="P780" i="3"/>
  <c r="Q780" i="3"/>
  <c r="L781" i="3"/>
  <c r="M781" i="3"/>
  <c r="N781" i="3"/>
  <c r="O781" i="3"/>
  <c r="P781" i="3"/>
  <c r="Q781" i="3"/>
  <c r="L782" i="3"/>
  <c r="M782" i="3"/>
  <c r="N782" i="3"/>
  <c r="O782" i="3"/>
  <c r="P782" i="3"/>
  <c r="Q782" i="3"/>
  <c r="L783" i="3"/>
  <c r="M783" i="3"/>
  <c r="N783" i="3"/>
  <c r="O783" i="3"/>
  <c r="P783" i="3"/>
  <c r="Q783" i="3"/>
  <c r="L784" i="3"/>
  <c r="M784" i="3"/>
  <c r="N784" i="3"/>
  <c r="O784" i="3"/>
  <c r="P784" i="3"/>
  <c r="Q784" i="3"/>
  <c r="L785" i="3"/>
  <c r="M785" i="3"/>
  <c r="N785" i="3"/>
  <c r="O785" i="3"/>
  <c r="P785" i="3"/>
  <c r="Q785" i="3"/>
  <c r="L786" i="3"/>
  <c r="M786" i="3"/>
  <c r="N786" i="3"/>
  <c r="O786" i="3"/>
  <c r="P786" i="3"/>
  <c r="Q786" i="3"/>
  <c r="L787" i="3"/>
  <c r="M787" i="3"/>
  <c r="N787" i="3"/>
  <c r="O787" i="3"/>
  <c r="P787" i="3"/>
  <c r="Q787" i="3"/>
  <c r="L788" i="3"/>
  <c r="M788" i="3"/>
  <c r="N788" i="3"/>
  <c r="O788" i="3"/>
  <c r="P788" i="3"/>
  <c r="Q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O795" i="3"/>
  <c r="P795" i="3"/>
  <c r="Q795" i="3"/>
  <c r="L796" i="3"/>
  <c r="M796" i="3"/>
  <c r="N796" i="3"/>
  <c r="O796" i="3"/>
  <c r="P796" i="3"/>
  <c r="Q796" i="3"/>
  <c r="L797" i="3"/>
  <c r="M797" i="3"/>
  <c r="N797" i="3"/>
  <c r="O797" i="3"/>
  <c r="P797" i="3"/>
  <c r="Q797" i="3"/>
  <c r="L798" i="3"/>
  <c r="M798" i="3"/>
  <c r="N798" i="3"/>
  <c r="O798" i="3"/>
  <c r="P798" i="3"/>
  <c r="Q798" i="3"/>
  <c r="L799" i="3"/>
  <c r="M799" i="3"/>
  <c r="N799" i="3"/>
  <c r="O799" i="3"/>
  <c r="P799" i="3"/>
  <c r="Q799" i="3"/>
  <c r="L800" i="3"/>
  <c r="M800" i="3"/>
  <c r="N800" i="3"/>
  <c r="O800" i="3"/>
  <c r="P800" i="3"/>
  <c r="Q800" i="3"/>
  <c r="L801" i="3"/>
  <c r="M801" i="3"/>
  <c r="N801" i="3"/>
  <c r="O801" i="3"/>
  <c r="P801" i="3"/>
  <c r="Q801" i="3"/>
  <c r="L802" i="3"/>
  <c r="M802" i="3"/>
  <c r="N802" i="3"/>
  <c r="O802" i="3"/>
  <c r="P802" i="3"/>
  <c r="Q802" i="3"/>
  <c r="L803" i="3"/>
  <c r="M803" i="3"/>
  <c r="N803" i="3"/>
  <c r="O803" i="3"/>
  <c r="P803" i="3"/>
  <c r="Q803" i="3"/>
  <c r="L804" i="3"/>
  <c r="M804" i="3"/>
  <c r="N804" i="3"/>
  <c r="O804" i="3"/>
  <c r="P804" i="3"/>
  <c r="Q804" i="3"/>
  <c r="L805" i="3"/>
  <c r="M805" i="3"/>
  <c r="N805" i="3"/>
  <c r="O805" i="3"/>
  <c r="P805" i="3"/>
  <c r="Q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O811" i="3"/>
  <c r="P811" i="3"/>
  <c r="Q811" i="3"/>
  <c r="L812" i="3"/>
  <c r="M812" i="3"/>
  <c r="N812" i="3"/>
  <c r="O812" i="3"/>
  <c r="P812" i="3"/>
  <c r="Q812" i="3"/>
  <c r="L813" i="3"/>
  <c r="M813" i="3"/>
  <c r="N813" i="3"/>
  <c r="O813" i="3"/>
  <c r="P813" i="3"/>
  <c r="Q813" i="3"/>
  <c r="L814" i="3"/>
  <c r="M814" i="3"/>
  <c r="N814" i="3"/>
  <c r="O814" i="3"/>
  <c r="P814" i="3"/>
  <c r="Q814" i="3"/>
  <c r="L815" i="3"/>
  <c r="M815" i="3"/>
  <c r="N815" i="3"/>
  <c r="O815" i="3"/>
  <c r="P815" i="3"/>
  <c r="Q815" i="3"/>
  <c r="L816" i="3"/>
  <c r="M816" i="3"/>
  <c r="N816" i="3"/>
  <c r="O816" i="3"/>
  <c r="P816" i="3"/>
  <c r="Q816" i="3"/>
  <c r="L817" i="3"/>
  <c r="M817" i="3"/>
  <c r="N817" i="3"/>
  <c r="O817" i="3"/>
  <c r="P817" i="3"/>
  <c r="Q817" i="3"/>
  <c r="L818" i="3"/>
  <c r="M818" i="3"/>
  <c r="N818" i="3"/>
  <c r="O818" i="3"/>
  <c r="P818" i="3"/>
  <c r="Q818" i="3"/>
  <c r="L819" i="3"/>
  <c r="M819" i="3"/>
  <c r="N819" i="3"/>
  <c r="O819" i="3"/>
  <c r="P819" i="3"/>
  <c r="Q819" i="3"/>
  <c r="L820" i="3"/>
  <c r="M820" i="3"/>
  <c r="N820" i="3"/>
  <c r="O820" i="3"/>
  <c r="P820" i="3"/>
  <c r="Q820" i="3"/>
  <c r="L821" i="3"/>
  <c r="M821" i="3"/>
  <c r="N821" i="3"/>
  <c r="O821" i="3"/>
  <c r="P821" i="3"/>
  <c r="Q821" i="3"/>
  <c r="L822" i="3"/>
  <c r="M822" i="3"/>
  <c r="N822" i="3"/>
  <c r="O822" i="3"/>
  <c r="P822" i="3"/>
  <c r="Q822" i="3"/>
  <c r="L823" i="3"/>
  <c r="M823" i="3"/>
  <c r="N823" i="3"/>
  <c r="O823" i="3"/>
  <c r="P823" i="3"/>
  <c r="Q823" i="3"/>
  <c r="L824" i="3"/>
  <c r="M824" i="3"/>
  <c r="N824" i="3"/>
  <c r="O824" i="3"/>
  <c r="P824" i="3"/>
  <c r="Q824" i="3"/>
  <c r="L825" i="3"/>
  <c r="M825" i="3"/>
  <c r="N825" i="3"/>
  <c r="O825" i="3"/>
  <c r="P825" i="3"/>
  <c r="Q825" i="3"/>
  <c r="L826" i="3"/>
  <c r="M826" i="3"/>
  <c r="N826" i="3"/>
  <c r="O826" i="3"/>
  <c r="P826" i="3"/>
  <c r="Q826" i="3"/>
  <c r="L827" i="3"/>
  <c r="M827" i="3"/>
  <c r="N827" i="3"/>
  <c r="O827" i="3"/>
  <c r="P827" i="3"/>
  <c r="Q827" i="3"/>
  <c r="L828" i="3"/>
  <c r="M828" i="3"/>
  <c r="N828" i="3"/>
  <c r="O828" i="3"/>
  <c r="P828" i="3"/>
  <c r="Q828" i="3"/>
  <c r="L829" i="3"/>
  <c r="M829" i="3"/>
  <c r="N829" i="3"/>
  <c r="O829" i="3"/>
  <c r="P829" i="3"/>
  <c r="Q829" i="3"/>
  <c r="L830" i="3"/>
  <c r="M830" i="3"/>
  <c r="N830" i="3"/>
  <c r="O830" i="3"/>
  <c r="P830" i="3"/>
  <c r="Q830" i="3"/>
  <c r="L831" i="3"/>
  <c r="M831" i="3"/>
  <c r="N831" i="3"/>
  <c r="O831" i="3"/>
  <c r="P831" i="3"/>
  <c r="Q831" i="3"/>
  <c r="L832" i="3"/>
  <c r="M832" i="3"/>
  <c r="N832" i="3"/>
  <c r="O832" i="3"/>
  <c r="P832" i="3"/>
  <c r="Q832" i="3"/>
  <c r="L833" i="3"/>
  <c r="M833" i="3"/>
  <c r="N833" i="3"/>
  <c r="O833" i="3"/>
  <c r="P833" i="3"/>
  <c r="Q833" i="3"/>
  <c r="L834" i="3"/>
  <c r="M834" i="3"/>
  <c r="N834" i="3"/>
  <c r="O834" i="3"/>
  <c r="P834" i="3"/>
  <c r="Q834" i="3"/>
  <c r="L835" i="3"/>
  <c r="M835" i="3"/>
  <c r="N835" i="3"/>
  <c r="O835" i="3"/>
  <c r="P835" i="3"/>
  <c r="Q835" i="3"/>
  <c r="L836" i="3"/>
  <c r="M836" i="3"/>
  <c r="N836" i="3"/>
  <c r="O836" i="3"/>
  <c r="P836" i="3"/>
  <c r="Q836" i="3"/>
  <c r="L837" i="3"/>
  <c r="M837" i="3"/>
  <c r="N837" i="3"/>
  <c r="O837" i="3"/>
  <c r="P837" i="3"/>
  <c r="Q837" i="3"/>
  <c r="L838" i="3"/>
  <c r="M838" i="3"/>
  <c r="N838" i="3"/>
  <c r="O838" i="3"/>
  <c r="P838" i="3"/>
  <c r="Q838" i="3"/>
  <c r="L839" i="3"/>
  <c r="M839" i="3"/>
  <c r="N839" i="3"/>
  <c r="O839" i="3"/>
  <c r="P839" i="3"/>
  <c r="Q839" i="3"/>
  <c r="L840" i="3"/>
  <c r="M840" i="3"/>
  <c r="N840" i="3"/>
  <c r="O840" i="3"/>
  <c r="P840" i="3"/>
  <c r="Q840" i="3"/>
  <c r="L841" i="3"/>
  <c r="M841" i="3"/>
  <c r="N841" i="3"/>
  <c r="O841" i="3"/>
  <c r="P841" i="3"/>
  <c r="Q841" i="3"/>
  <c r="L842" i="3"/>
  <c r="M842" i="3"/>
  <c r="N842" i="3"/>
  <c r="O842" i="3"/>
  <c r="P842" i="3"/>
  <c r="Q842" i="3"/>
  <c r="L843" i="3"/>
  <c r="M843" i="3"/>
  <c r="N843" i="3"/>
  <c r="O843" i="3"/>
  <c r="P843" i="3"/>
  <c r="Q843" i="3"/>
  <c r="L844" i="3"/>
  <c r="M844" i="3"/>
  <c r="N844" i="3"/>
  <c r="O844" i="3"/>
  <c r="P844" i="3"/>
  <c r="Q844" i="3"/>
  <c r="L845" i="3"/>
  <c r="M845" i="3"/>
  <c r="N845" i="3"/>
  <c r="O845" i="3"/>
  <c r="P845" i="3"/>
  <c r="Q845" i="3"/>
  <c r="L846" i="3"/>
  <c r="M846" i="3"/>
  <c r="N846" i="3"/>
  <c r="O846" i="3"/>
  <c r="P846" i="3"/>
  <c r="Q846" i="3"/>
  <c r="L847" i="3"/>
  <c r="M847" i="3"/>
  <c r="N847" i="3"/>
  <c r="O847" i="3"/>
  <c r="P847" i="3"/>
  <c r="Q847" i="3"/>
  <c r="L848" i="3"/>
  <c r="M848" i="3"/>
  <c r="N848" i="3"/>
  <c r="O848" i="3"/>
  <c r="P848" i="3"/>
  <c r="Q848" i="3"/>
  <c r="L849" i="3"/>
  <c r="M849" i="3"/>
  <c r="N849" i="3"/>
  <c r="O849" i="3"/>
  <c r="P849" i="3"/>
  <c r="Q849" i="3"/>
  <c r="L850" i="3"/>
  <c r="M850" i="3"/>
  <c r="N850" i="3"/>
  <c r="O850" i="3"/>
  <c r="P850" i="3"/>
  <c r="Q850" i="3"/>
  <c r="L851" i="3"/>
  <c r="M851" i="3"/>
  <c r="N851" i="3"/>
  <c r="O851" i="3"/>
  <c r="P851" i="3"/>
  <c r="Q851" i="3"/>
  <c r="L852" i="3"/>
  <c r="M852" i="3"/>
  <c r="N852" i="3"/>
  <c r="O852" i="3"/>
  <c r="P852" i="3"/>
  <c r="Q852" i="3"/>
  <c r="L853" i="3"/>
  <c r="M853" i="3"/>
  <c r="N853" i="3"/>
  <c r="O853" i="3"/>
  <c r="P853" i="3"/>
  <c r="Q853" i="3"/>
  <c r="L854" i="3"/>
  <c r="M854" i="3"/>
  <c r="N854" i="3"/>
  <c r="O854" i="3"/>
  <c r="P854" i="3"/>
  <c r="Q854" i="3"/>
  <c r="L855" i="3"/>
  <c r="M855" i="3"/>
  <c r="N855" i="3"/>
  <c r="O855" i="3"/>
  <c r="P855" i="3"/>
  <c r="Q855" i="3"/>
  <c r="L856" i="3"/>
  <c r="M856" i="3"/>
  <c r="N856" i="3"/>
  <c r="O856" i="3"/>
  <c r="P856" i="3"/>
  <c r="Q856" i="3"/>
  <c r="L857" i="3"/>
  <c r="M857" i="3"/>
  <c r="N857" i="3"/>
  <c r="O857" i="3"/>
  <c r="P857" i="3"/>
  <c r="Q857" i="3"/>
  <c r="L858" i="3"/>
  <c r="M858" i="3"/>
  <c r="N858" i="3"/>
  <c r="O858" i="3"/>
  <c r="P858" i="3"/>
  <c r="Q858" i="3"/>
  <c r="L859" i="3"/>
  <c r="M859" i="3"/>
  <c r="N859" i="3"/>
  <c r="O859" i="3"/>
  <c r="P859" i="3"/>
  <c r="Q859" i="3"/>
  <c r="L860" i="3"/>
  <c r="M860" i="3"/>
  <c r="N860" i="3"/>
  <c r="O860" i="3"/>
  <c r="P860" i="3"/>
  <c r="Q860" i="3"/>
  <c r="L861" i="3"/>
  <c r="M861" i="3"/>
  <c r="N861" i="3"/>
  <c r="O861" i="3"/>
  <c r="P861" i="3"/>
  <c r="Q861" i="3"/>
  <c r="L862" i="3"/>
  <c r="M862" i="3"/>
  <c r="N862" i="3"/>
  <c r="O862" i="3"/>
  <c r="P862" i="3"/>
  <c r="Q862" i="3"/>
  <c r="L863" i="3"/>
  <c r="M863" i="3"/>
  <c r="N863" i="3"/>
  <c r="O863" i="3"/>
  <c r="P863" i="3"/>
  <c r="Q863" i="3"/>
  <c r="L864" i="3"/>
  <c r="M864" i="3"/>
  <c r="N864" i="3"/>
  <c r="O864" i="3"/>
  <c r="P864" i="3"/>
  <c r="Q864" i="3"/>
  <c r="L865" i="3"/>
  <c r="M865" i="3"/>
  <c r="N865" i="3"/>
  <c r="O865" i="3"/>
  <c r="P865" i="3"/>
  <c r="Q865" i="3"/>
  <c r="L866" i="3"/>
  <c r="M866" i="3"/>
  <c r="N866" i="3"/>
  <c r="O866" i="3"/>
  <c r="P866" i="3"/>
  <c r="Q866" i="3"/>
  <c r="L867" i="3"/>
  <c r="M867" i="3"/>
  <c r="N867" i="3"/>
  <c r="O867" i="3"/>
  <c r="P867" i="3"/>
  <c r="Q867" i="3"/>
  <c r="L868" i="3"/>
  <c r="M868" i="3"/>
  <c r="N868" i="3"/>
  <c r="O868" i="3"/>
  <c r="P868" i="3"/>
  <c r="Q868" i="3"/>
  <c r="L869" i="3"/>
  <c r="M869" i="3"/>
  <c r="N869" i="3"/>
  <c r="O869" i="3"/>
  <c r="P869" i="3"/>
  <c r="Q869" i="3"/>
  <c r="L870" i="3"/>
  <c r="M870" i="3"/>
  <c r="N870" i="3"/>
  <c r="O870" i="3"/>
  <c r="P870" i="3"/>
  <c r="Q870" i="3"/>
  <c r="L871" i="3"/>
  <c r="M871" i="3"/>
  <c r="N871" i="3"/>
  <c r="O871" i="3"/>
  <c r="P871" i="3"/>
  <c r="Q871" i="3"/>
  <c r="L872" i="3"/>
  <c r="M872" i="3"/>
  <c r="N872" i="3"/>
  <c r="O872" i="3"/>
  <c r="P872" i="3"/>
  <c r="Q872" i="3"/>
  <c r="L873" i="3"/>
  <c r="M873" i="3"/>
  <c r="N873" i="3"/>
  <c r="O873" i="3"/>
  <c r="P873" i="3"/>
  <c r="Q873" i="3"/>
  <c r="L874" i="3"/>
  <c r="M874" i="3"/>
  <c r="N874" i="3"/>
  <c r="O874" i="3"/>
  <c r="P874" i="3"/>
  <c r="Q874" i="3"/>
  <c r="L875" i="3"/>
  <c r="M875" i="3"/>
  <c r="N875" i="3"/>
  <c r="O875" i="3"/>
  <c r="P875" i="3"/>
  <c r="Q875" i="3"/>
  <c r="L876" i="3"/>
  <c r="M876" i="3"/>
  <c r="N876" i="3"/>
  <c r="O876" i="3"/>
  <c r="P876" i="3"/>
  <c r="Q876" i="3"/>
  <c r="L877" i="3"/>
  <c r="M877" i="3"/>
  <c r="N877" i="3"/>
  <c r="O877" i="3"/>
  <c r="P877" i="3"/>
  <c r="Q877" i="3"/>
  <c r="L878" i="3"/>
  <c r="M878" i="3"/>
  <c r="N878" i="3"/>
  <c r="O878" i="3"/>
  <c r="P878" i="3"/>
  <c r="Q878" i="3"/>
  <c r="L879" i="3"/>
  <c r="M879" i="3"/>
  <c r="N879" i="3"/>
  <c r="O879" i="3"/>
  <c r="P879" i="3"/>
  <c r="Q879" i="3"/>
  <c r="L880" i="3"/>
  <c r="M880" i="3"/>
  <c r="N880" i="3"/>
  <c r="O880" i="3"/>
  <c r="P880" i="3"/>
  <c r="Q880" i="3"/>
  <c r="L881" i="3"/>
  <c r="M881" i="3"/>
  <c r="N881" i="3"/>
  <c r="O881" i="3"/>
  <c r="P881" i="3"/>
  <c r="Q881" i="3"/>
  <c r="L882" i="3"/>
  <c r="M882" i="3"/>
  <c r="N882" i="3"/>
  <c r="O882" i="3"/>
  <c r="P882" i="3"/>
  <c r="Q882" i="3"/>
  <c r="L883" i="3"/>
  <c r="M883" i="3"/>
  <c r="N883" i="3"/>
  <c r="O883" i="3"/>
  <c r="P883" i="3"/>
  <c r="Q883" i="3"/>
  <c r="L884" i="3"/>
  <c r="M884" i="3"/>
  <c r="N884" i="3"/>
  <c r="O884" i="3"/>
  <c r="P884" i="3"/>
  <c r="Q884" i="3"/>
  <c r="L885" i="3"/>
  <c r="M885" i="3"/>
  <c r="N885" i="3"/>
  <c r="O885" i="3"/>
  <c r="P885" i="3"/>
  <c r="Q885" i="3"/>
  <c r="L886" i="3"/>
  <c r="M886" i="3"/>
  <c r="N886" i="3"/>
  <c r="O886" i="3"/>
  <c r="P886" i="3"/>
  <c r="Q886" i="3"/>
  <c r="L887" i="3"/>
  <c r="M887" i="3"/>
  <c r="N887" i="3"/>
  <c r="O887" i="3"/>
  <c r="P887" i="3"/>
  <c r="Q887" i="3"/>
  <c r="L888" i="3"/>
  <c r="M888" i="3"/>
  <c r="N888" i="3"/>
  <c r="O888" i="3"/>
  <c r="P888" i="3"/>
  <c r="Q888" i="3"/>
  <c r="L889" i="3"/>
  <c r="M889" i="3"/>
  <c r="N889" i="3"/>
  <c r="O889" i="3"/>
  <c r="P889" i="3"/>
  <c r="Q889" i="3"/>
  <c r="L890" i="3"/>
  <c r="M890" i="3"/>
  <c r="N890" i="3"/>
  <c r="O890" i="3"/>
  <c r="P890" i="3"/>
  <c r="Q890" i="3"/>
  <c r="L891" i="3"/>
  <c r="M891" i="3"/>
  <c r="N891" i="3"/>
  <c r="O891" i="3"/>
  <c r="P891" i="3"/>
  <c r="Q891" i="3"/>
  <c r="L892" i="3"/>
  <c r="M892" i="3"/>
  <c r="N892" i="3"/>
  <c r="O892" i="3"/>
  <c r="P892" i="3"/>
  <c r="Q892" i="3"/>
  <c r="L893" i="3"/>
  <c r="M893" i="3"/>
  <c r="N893" i="3"/>
  <c r="O893" i="3"/>
  <c r="P893" i="3"/>
  <c r="Q893" i="3"/>
  <c r="L894" i="3"/>
  <c r="M894" i="3"/>
  <c r="N894" i="3"/>
  <c r="O894" i="3"/>
  <c r="P894" i="3"/>
  <c r="Q894" i="3"/>
  <c r="L895" i="3"/>
  <c r="M895" i="3"/>
  <c r="N895" i="3"/>
  <c r="O895" i="3"/>
  <c r="P895" i="3"/>
  <c r="Q895" i="3"/>
  <c r="L896" i="3"/>
  <c r="M896" i="3"/>
  <c r="N896" i="3"/>
  <c r="O896" i="3"/>
  <c r="P896" i="3"/>
  <c r="Q896" i="3"/>
  <c r="L897" i="3"/>
  <c r="M897" i="3"/>
  <c r="N897" i="3"/>
  <c r="O897" i="3"/>
  <c r="P897" i="3"/>
  <c r="Q897" i="3"/>
  <c r="L898" i="3"/>
  <c r="M898" i="3"/>
  <c r="N898" i="3"/>
  <c r="O898" i="3"/>
  <c r="P898" i="3"/>
  <c r="Q898" i="3"/>
  <c r="L899" i="3"/>
  <c r="M899" i="3"/>
  <c r="N899" i="3"/>
  <c r="O899" i="3"/>
  <c r="P899" i="3"/>
  <c r="Q899" i="3"/>
  <c r="L900" i="3"/>
  <c r="M900" i="3"/>
  <c r="N900" i="3"/>
  <c r="O900" i="3"/>
  <c r="P900" i="3"/>
  <c r="Q900" i="3"/>
  <c r="L901" i="3"/>
  <c r="M901" i="3"/>
  <c r="N901" i="3"/>
  <c r="O901" i="3"/>
  <c r="P901" i="3"/>
  <c r="Q901" i="3"/>
  <c r="L902" i="3"/>
  <c r="M902" i="3"/>
  <c r="N902" i="3"/>
  <c r="O902" i="3"/>
  <c r="P902" i="3"/>
  <c r="Q902" i="3"/>
  <c r="L903" i="3"/>
  <c r="M903" i="3"/>
  <c r="N903" i="3"/>
  <c r="O903" i="3"/>
  <c r="P903" i="3"/>
  <c r="Q903" i="3"/>
  <c r="L904" i="3"/>
  <c r="M904" i="3"/>
  <c r="N904" i="3"/>
  <c r="O904" i="3"/>
  <c r="P904" i="3"/>
  <c r="Q904" i="3"/>
  <c r="L905" i="3"/>
  <c r="M905" i="3"/>
  <c r="N905" i="3"/>
  <c r="O905" i="3"/>
  <c r="P905" i="3"/>
  <c r="Q905" i="3"/>
  <c r="L906" i="3"/>
  <c r="M906" i="3"/>
  <c r="N906" i="3"/>
  <c r="O906" i="3"/>
  <c r="P906" i="3"/>
  <c r="Q906" i="3"/>
  <c r="L907" i="3"/>
  <c r="M907" i="3"/>
  <c r="N907" i="3"/>
  <c r="O907" i="3"/>
  <c r="P907" i="3"/>
  <c r="Q907" i="3"/>
  <c r="L908" i="3"/>
  <c r="M908" i="3"/>
  <c r="N908" i="3"/>
  <c r="O908" i="3"/>
  <c r="P908" i="3"/>
  <c r="Q908" i="3"/>
  <c r="L909" i="3"/>
  <c r="M909" i="3"/>
  <c r="N909" i="3"/>
  <c r="O909" i="3"/>
  <c r="P909" i="3"/>
  <c r="Q909" i="3"/>
  <c r="L910" i="3"/>
  <c r="M910" i="3"/>
  <c r="N910" i="3"/>
  <c r="O910" i="3"/>
  <c r="P910" i="3"/>
  <c r="Q910" i="3"/>
  <c r="L911" i="3"/>
  <c r="M911" i="3"/>
  <c r="N911" i="3"/>
  <c r="O911" i="3"/>
  <c r="P911" i="3"/>
  <c r="Q911" i="3"/>
  <c r="L912" i="3"/>
  <c r="M912" i="3"/>
  <c r="N912" i="3"/>
  <c r="O912" i="3"/>
  <c r="P912" i="3"/>
  <c r="Q912" i="3"/>
  <c r="L913" i="3"/>
  <c r="M913" i="3"/>
  <c r="N913" i="3"/>
  <c r="O913" i="3"/>
  <c r="P913" i="3"/>
  <c r="Q913" i="3"/>
  <c r="L914" i="3"/>
  <c r="M914" i="3"/>
  <c r="N914" i="3"/>
  <c r="O914" i="3"/>
  <c r="P914" i="3"/>
  <c r="Q914" i="3"/>
  <c r="L915" i="3"/>
  <c r="M915" i="3"/>
  <c r="N915" i="3"/>
  <c r="O915" i="3"/>
  <c r="P915" i="3"/>
  <c r="Q915" i="3"/>
  <c r="L916" i="3"/>
  <c r="M916" i="3"/>
  <c r="N916" i="3"/>
  <c r="O916" i="3"/>
  <c r="P916" i="3"/>
  <c r="Q916" i="3"/>
  <c r="L917" i="3"/>
  <c r="M917" i="3"/>
  <c r="N917" i="3"/>
  <c r="O917" i="3"/>
  <c r="P917" i="3"/>
  <c r="Q917" i="3"/>
  <c r="L918" i="3"/>
  <c r="M918" i="3"/>
  <c r="N918" i="3"/>
  <c r="O918" i="3"/>
  <c r="P918" i="3"/>
  <c r="Q918" i="3"/>
  <c r="L919" i="3"/>
  <c r="M919" i="3"/>
  <c r="N919" i="3"/>
  <c r="O919" i="3"/>
  <c r="P919" i="3"/>
  <c r="Q919" i="3"/>
  <c r="L920" i="3"/>
  <c r="M920" i="3"/>
  <c r="N920" i="3"/>
  <c r="O920" i="3"/>
  <c r="P920" i="3"/>
  <c r="Q920" i="3"/>
  <c r="L921" i="3"/>
  <c r="M921" i="3"/>
  <c r="N921" i="3"/>
  <c r="O921" i="3"/>
  <c r="P921" i="3"/>
  <c r="Q921" i="3"/>
  <c r="L922" i="3"/>
  <c r="M922" i="3"/>
  <c r="N922" i="3"/>
  <c r="O922" i="3"/>
  <c r="P922" i="3"/>
  <c r="Q922" i="3"/>
  <c r="L923" i="3"/>
  <c r="M923" i="3"/>
  <c r="N923" i="3"/>
  <c r="O923" i="3"/>
  <c r="P923" i="3"/>
  <c r="Q923" i="3"/>
  <c r="L924" i="3"/>
  <c r="M924" i="3"/>
  <c r="N924" i="3"/>
  <c r="O924" i="3"/>
  <c r="P924" i="3"/>
  <c r="Q924" i="3"/>
  <c r="L925" i="3"/>
  <c r="M925" i="3"/>
  <c r="N925" i="3"/>
  <c r="O925" i="3"/>
  <c r="P925" i="3"/>
  <c r="Q925" i="3"/>
  <c r="L926" i="3"/>
  <c r="M926" i="3"/>
  <c r="N926" i="3"/>
  <c r="O926" i="3"/>
  <c r="P926" i="3"/>
  <c r="Q926" i="3"/>
  <c r="L927" i="3"/>
  <c r="M927" i="3"/>
  <c r="N927" i="3"/>
  <c r="O927" i="3"/>
  <c r="P927" i="3"/>
  <c r="Q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O992" i="3"/>
  <c r="P992" i="3"/>
  <c r="Q992" i="3"/>
  <c r="L993" i="3"/>
  <c r="M993" i="3"/>
  <c r="N993" i="3"/>
  <c r="O993" i="3"/>
  <c r="P993" i="3"/>
  <c r="Q993" i="3"/>
  <c r="L994" i="3"/>
  <c r="M994" i="3"/>
  <c r="N994" i="3"/>
  <c r="O994" i="3"/>
  <c r="P994" i="3"/>
  <c r="Q994" i="3"/>
  <c r="L995" i="3"/>
  <c r="M995" i="3"/>
  <c r="N995" i="3"/>
  <c r="O995" i="3"/>
  <c r="P995" i="3"/>
  <c r="Q995" i="3"/>
  <c r="L996" i="3"/>
  <c r="M996" i="3"/>
  <c r="N996" i="3"/>
  <c r="O996" i="3"/>
  <c r="P996" i="3"/>
  <c r="Q996" i="3"/>
  <c r="L997" i="3"/>
  <c r="M997" i="3"/>
  <c r="N997" i="3"/>
  <c r="O997" i="3"/>
  <c r="P997" i="3"/>
  <c r="Q997" i="3"/>
  <c r="L998" i="3"/>
  <c r="M998" i="3"/>
  <c r="N998" i="3"/>
  <c r="O998" i="3"/>
  <c r="P998" i="3"/>
  <c r="Q998" i="3"/>
  <c r="L999" i="3"/>
  <c r="M999" i="3"/>
  <c r="N999" i="3"/>
  <c r="O999" i="3"/>
  <c r="P999" i="3"/>
  <c r="Q999" i="3"/>
  <c r="L1000" i="3"/>
  <c r="M1000" i="3"/>
  <c r="N1000" i="3"/>
  <c r="O1000" i="3"/>
  <c r="P1000" i="3"/>
  <c r="Q1000" i="3"/>
  <c r="L1001" i="3"/>
  <c r="M1001" i="3"/>
  <c r="N1001" i="3"/>
  <c r="O1001" i="3"/>
  <c r="P1001" i="3"/>
  <c r="Q1001" i="3"/>
  <c r="L1002" i="3"/>
  <c r="M1002" i="3"/>
  <c r="N1002" i="3"/>
  <c r="O1002" i="3"/>
  <c r="P1002" i="3"/>
  <c r="Q1002" i="3"/>
  <c r="L1003" i="3"/>
  <c r="M1003" i="3"/>
  <c r="N1003" i="3"/>
  <c r="O1003" i="3"/>
  <c r="P1003" i="3"/>
  <c r="Q1003" i="3"/>
  <c r="L1004" i="3"/>
  <c r="M1004" i="3"/>
  <c r="N1004" i="3"/>
  <c r="O1004" i="3"/>
  <c r="P1004" i="3"/>
  <c r="Q1004" i="3"/>
  <c r="L1005" i="3"/>
  <c r="M1005" i="3"/>
  <c r="N1005" i="3"/>
  <c r="O1005" i="3"/>
  <c r="P1005" i="3"/>
  <c r="Q1005" i="3"/>
  <c r="L1006" i="3"/>
  <c r="M1006" i="3"/>
  <c r="N1006" i="3"/>
  <c r="O1006" i="3"/>
  <c r="P1006" i="3"/>
  <c r="Q1006" i="3"/>
  <c r="L1007" i="3"/>
  <c r="M1007" i="3"/>
  <c r="N1007" i="3"/>
  <c r="O1007" i="3"/>
  <c r="P1007" i="3"/>
  <c r="Q1007" i="3"/>
  <c r="L1008" i="3"/>
  <c r="M1008" i="3"/>
  <c r="N1008" i="3"/>
  <c r="O1008" i="3"/>
  <c r="P1008" i="3"/>
  <c r="Q1008" i="3"/>
  <c r="L1009" i="3"/>
  <c r="M1009" i="3"/>
  <c r="N1009" i="3"/>
  <c r="O1009" i="3"/>
  <c r="P1009" i="3"/>
  <c r="Q1009" i="3"/>
  <c r="L1010" i="3"/>
  <c r="M1010" i="3"/>
  <c r="N1010" i="3"/>
  <c r="O1010" i="3"/>
  <c r="P1010" i="3"/>
  <c r="Q1010" i="3"/>
  <c r="L1011" i="3"/>
  <c r="M1011" i="3"/>
  <c r="N1011" i="3"/>
  <c r="O1011" i="3"/>
  <c r="P1011" i="3"/>
  <c r="Q1011" i="3"/>
  <c r="L1012" i="3"/>
  <c r="M1012" i="3"/>
  <c r="N1012" i="3"/>
  <c r="O1012" i="3"/>
  <c r="P1012" i="3"/>
  <c r="Q1012" i="3"/>
  <c r="L1013" i="3"/>
  <c r="M1013" i="3"/>
  <c r="N1013" i="3"/>
  <c r="O1013" i="3"/>
  <c r="P1013" i="3"/>
  <c r="Q1013" i="3"/>
  <c r="L1014" i="3"/>
  <c r="M1014" i="3"/>
  <c r="N1014" i="3"/>
  <c r="O1014" i="3"/>
  <c r="P1014" i="3"/>
  <c r="Q1014" i="3"/>
  <c r="L1015" i="3"/>
  <c r="M1015" i="3"/>
  <c r="N1015" i="3"/>
  <c r="O1015" i="3"/>
  <c r="P1015" i="3"/>
  <c r="Q1015" i="3"/>
  <c r="L1016" i="3"/>
  <c r="M1016" i="3"/>
  <c r="N1016" i="3"/>
  <c r="O1016" i="3"/>
  <c r="P1016" i="3"/>
  <c r="Q1016" i="3"/>
  <c r="L1017" i="3"/>
  <c r="M1017" i="3"/>
  <c r="N1017" i="3"/>
  <c r="O1017" i="3"/>
  <c r="P1017" i="3"/>
  <c r="Q1017" i="3"/>
  <c r="L1018" i="3"/>
  <c r="M1018" i="3"/>
  <c r="N1018" i="3"/>
  <c r="O1018" i="3"/>
  <c r="P1018" i="3"/>
  <c r="Q1018" i="3"/>
  <c r="L1019" i="3"/>
  <c r="M1019" i="3"/>
  <c r="N1019" i="3"/>
  <c r="O1019" i="3"/>
  <c r="P1019" i="3"/>
  <c r="Q1019" i="3"/>
  <c r="L1020" i="3"/>
  <c r="M1020" i="3"/>
  <c r="N1020" i="3"/>
  <c r="O1020" i="3"/>
  <c r="P1020" i="3"/>
  <c r="Q1020" i="3"/>
  <c r="L1021" i="3"/>
  <c r="M1021" i="3"/>
  <c r="N1021" i="3"/>
  <c r="O1021" i="3"/>
  <c r="P1021" i="3"/>
  <c r="Q1021" i="3"/>
  <c r="L1022" i="3"/>
  <c r="M1022" i="3"/>
  <c r="N1022" i="3"/>
  <c r="O1022" i="3"/>
  <c r="P1022" i="3"/>
  <c r="Q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Q8" i="3"/>
  <c r="P8" i="3"/>
  <c r="O8" i="3"/>
  <c r="N8" i="3"/>
  <c r="M8" i="3"/>
  <c r="L8" i="3"/>
  <c r="O9" i="1"/>
  <c r="P9" i="1"/>
  <c r="Q9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8" i="1"/>
  <c r="P18" i="1"/>
  <c r="Q18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8" i="1"/>
  <c r="P28" i="1"/>
  <c r="Q28" i="1"/>
  <c r="O30" i="1"/>
  <c r="P30" i="1"/>
  <c r="Q30" i="1"/>
  <c r="O31" i="1"/>
  <c r="P31" i="1"/>
  <c r="Q31" i="1"/>
  <c r="O33" i="1"/>
  <c r="P33" i="1"/>
  <c r="Q33" i="1"/>
  <c r="O36" i="1"/>
  <c r="P36" i="1"/>
  <c r="Q36" i="1"/>
  <c r="O37" i="1"/>
  <c r="P37" i="1"/>
  <c r="Q37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5" i="1"/>
  <c r="P55" i="1"/>
  <c r="Q55" i="1"/>
  <c r="O58" i="1"/>
  <c r="P58" i="1"/>
  <c r="Q58" i="1"/>
  <c r="O59" i="1"/>
  <c r="P59" i="1"/>
  <c r="Q59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8" i="1"/>
  <c r="P78" i="1"/>
  <c r="Q78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3" i="1"/>
  <c r="P123" i="1"/>
  <c r="Q123" i="1"/>
  <c r="O125" i="1"/>
  <c r="P125" i="1"/>
  <c r="Q125" i="1"/>
  <c r="O127" i="1"/>
  <c r="P127" i="1"/>
  <c r="Q127" i="1"/>
  <c r="O128" i="1"/>
  <c r="P128" i="1"/>
  <c r="Q128" i="1"/>
  <c r="O130" i="1"/>
  <c r="P130" i="1"/>
  <c r="Q130" i="1"/>
  <c r="O131" i="1"/>
  <c r="P131" i="1"/>
  <c r="Q131" i="1"/>
  <c r="O135" i="1"/>
  <c r="P135" i="1"/>
  <c r="Q135" i="1"/>
  <c r="O136" i="1"/>
  <c r="P136" i="1"/>
  <c r="Q136" i="1"/>
  <c r="O139" i="1"/>
  <c r="P139" i="1"/>
  <c r="Q139" i="1"/>
  <c r="O140" i="1"/>
  <c r="P140" i="1"/>
  <c r="Q140" i="1"/>
  <c r="O141" i="1"/>
  <c r="P141" i="1"/>
  <c r="Q141" i="1"/>
  <c r="O144" i="1"/>
  <c r="P144" i="1"/>
  <c r="Q144" i="1"/>
  <c r="O146" i="1"/>
  <c r="P146" i="1"/>
  <c r="Q146" i="1"/>
  <c r="O147" i="1"/>
  <c r="P147" i="1"/>
  <c r="Q147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1" i="1"/>
  <c r="P161" i="1"/>
  <c r="Q161" i="1"/>
  <c r="O162" i="1"/>
  <c r="P162" i="1"/>
  <c r="Q162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6" i="1"/>
  <c r="P176" i="1"/>
  <c r="Q176" i="1"/>
  <c r="O177" i="1"/>
  <c r="P177" i="1"/>
  <c r="Q177" i="1"/>
  <c r="O179" i="1"/>
  <c r="P179" i="1"/>
  <c r="Q179" i="1"/>
  <c r="O181" i="1"/>
  <c r="P181" i="1"/>
  <c r="Q181" i="1"/>
  <c r="O182" i="1"/>
  <c r="P182" i="1"/>
  <c r="Q182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4" i="1"/>
  <c r="P194" i="1"/>
  <c r="Q194" i="1"/>
  <c r="O195" i="1"/>
  <c r="P195" i="1"/>
  <c r="Q195" i="1"/>
  <c r="O196" i="1"/>
  <c r="P196" i="1"/>
  <c r="Q196" i="1"/>
  <c r="O198" i="1"/>
  <c r="P198" i="1"/>
  <c r="Q198" i="1"/>
  <c r="O200" i="1"/>
  <c r="P200" i="1"/>
  <c r="Q200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9" i="1"/>
  <c r="P219" i="1"/>
  <c r="Q219" i="1"/>
  <c r="O220" i="1"/>
  <c r="P220" i="1"/>
  <c r="Q220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3" i="1"/>
  <c r="P233" i="1"/>
  <c r="Q233" i="1"/>
  <c r="O235" i="1"/>
  <c r="P235" i="1"/>
  <c r="Q235" i="1"/>
  <c r="O237" i="1"/>
  <c r="P237" i="1"/>
  <c r="Q237" i="1"/>
  <c r="O238" i="1"/>
  <c r="P238" i="1"/>
  <c r="Q238" i="1"/>
  <c r="O239" i="1"/>
  <c r="P239" i="1"/>
  <c r="Q239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7" i="1"/>
  <c r="P247" i="1"/>
  <c r="Q247" i="1"/>
  <c r="O248" i="1"/>
  <c r="P248" i="1"/>
  <c r="Q248" i="1"/>
  <c r="O250" i="1"/>
  <c r="P250" i="1"/>
  <c r="Q250" i="1"/>
  <c r="O251" i="1"/>
  <c r="P251" i="1"/>
  <c r="Q251" i="1"/>
  <c r="O252" i="1"/>
  <c r="P252" i="1"/>
  <c r="Q252" i="1"/>
  <c r="O254" i="1"/>
  <c r="P254" i="1"/>
  <c r="Q254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7" i="1"/>
  <c r="P267" i="1"/>
  <c r="Q267" i="1"/>
  <c r="O269" i="1"/>
  <c r="P269" i="1"/>
  <c r="Q269" i="1"/>
  <c r="O271" i="1"/>
  <c r="P271" i="1"/>
  <c r="Q271" i="1"/>
  <c r="O274" i="1"/>
  <c r="P274" i="1"/>
  <c r="Q274" i="1"/>
  <c r="O276" i="1"/>
  <c r="P276" i="1"/>
  <c r="Q276" i="1"/>
  <c r="O278" i="1"/>
  <c r="P278" i="1"/>
  <c r="Q278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6" i="1"/>
  <c r="P316" i="1"/>
  <c r="Q316" i="1"/>
  <c r="O317" i="1"/>
  <c r="P317" i="1"/>
  <c r="Q317" i="1"/>
  <c r="O318" i="1"/>
  <c r="P318" i="1"/>
  <c r="Q318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8" i="1"/>
  <c r="P348" i="1"/>
  <c r="Q348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3" i="1"/>
  <c r="P383" i="1"/>
  <c r="Q383" i="1"/>
  <c r="O384" i="1"/>
  <c r="P384" i="1"/>
  <c r="Q384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2" i="1"/>
  <c r="P392" i="1"/>
  <c r="Q392" i="1"/>
  <c r="O394" i="1"/>
  <c r="P394" i="1"/>
  <c r="Q394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3" i="1"/>
  <c r="P403" i="1"/>
  <c r="Q403" i="1"/>
  <c r="O404" i="1"/>
  <c r="P404" i="1"/>
  <c r="Q404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2" i="1"/>
  <c r="P412" i="1"/>
  <c r="Q412" i="1"/>
  <c r="O413" i="1"/>
  <c r="P413" i="1"/>
  <c r="Q413" i="1"/>
  <c r="O415" i="1"/>
  <c r="P415" i="1"/>
  <c r="Q415" i="1"/>
  <c r="O416" i="1"/>
  <c r="P416" i="1"/>
  <c r="Q416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8" i="1"/>
  <c r="P428" i="1"/>
  <c r="Q428" i="1"/>
  <c r="O430" i="1"/>
  <c r="P430" i="1"/>
  <c r="Q430" i="1"/>
  <c r="O431" i="1"/>
  <c r="P431" i="1"/>
  <c r="Q431" i="1"/>
  <c r="O434" i="1"/>
  <c r="P434" i="1"/>
  <c r="Q434" i="1"/>
  <c r="O437" i="1"/>
  <c r="P437" i="1"/>
  <c r="Q437" i="1"/>
  <c r="O438" i="1"/>
  <c r="P438" i="1"/>
  <c r="Q438" i="1"/>
  <c r="O439" i="1"/>
  <c r="P439" i="1"/>
  <c r="Q439" i="1"/>
  <c r="O441" i="1"/>
  <c r="P441" i="1"/>
  <c r="Q441" i="1"/>
  <c r="O442" i="1"/>
  <c r="P442" i="1"/>
  <c r="Q442" i="1"/>
  <c r="O444" i="1"/>
  <c r="P444" i="1"/>
  <c r="Q444" i="1"/>
  <c r="O445" i="1"/>
  <c r="P445" i="1"/>
  <c r="Q445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6" i="1"/>
  <c r="P456" i="1"/>
  <c r="Q456" i="1"/>
  <c r="O457" i="1"/>
  <c r="P457" i="1"/>
  <c r="Q457" i="1"/>
  <c r="O459" i="1"/>
  <c r="P459" i="1"/>
  <c r="Q459" i="1"/>
  <c r="O462" i="1"/>
  <c r="P462" i="1"/>
  <c r="Q462" i="1"/>
  <c r="O463" i="1"/>
  <c r="P463" i="1"/>
  <c r="Q463" i="1"/>
  <c r="O465" i="1"/>
  <c r="P465" i="1"/>
  <c r="Q465" i="1"/>
  <c r="O466" i="1"/>
  <c r="P466" i="1"/>
  <c r="Q466" i="1"/>
  <c r="O472" i="1"/>
  <c r="P472" i="1"/>
  <c r="Q472" i="1"/>
  <c r="O475" i="1"/>
  <c r="P475" i="1"/>
  <c r="Q475" i="1"/>
  <c r="O484" i="1"/>
  <c r="P484" i="1"/>
  <c r="Q484" i="1"/>
  <c r="O485" i="1"/>
  <c r="P485" i="1"/>
  <c r="Q485" i="1"/>
  <c r="O486" i="1"/>
  <c r="P486" i="1"/>
  <c r="Q486" i="1"/>
  <c r="O488" i="1"/>
  <c r="P488" i="1"/>
  <c r="Q488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5" i="1"/>
  <c r="P515" i="1"/>
  <c r="Q515" i="1"/>
  <c r="O517" i="1"/>
  <c r="P517" i="1"/>
  <c r="Q517" i="1"/>
  <c r="O521" i="1"/>
  <c r="P521" i="1"/>
  <c r="Q521" i="1"/>
  <c r="O528" i="1"/>
  <c r="P528" i="1"/>
  <c r="Q528" i="1"/>
  <c r="O529" i="1"/>
  <c r="P529" i="1"/>
  <c r="Q529" i="1"/>
  <c r="O532" i="1"/>
  <c r="P532" i="1"/>
  <c r="Q532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P545" i="1"/>
  <c r="Q545" i="1"/>
  <c r="Q8" i="1"/>
  <c r="P8" i="1"/>
  <c r="O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M8" i="1"/>
  <c r="N8" i="1"/>
  <c r="L8" i="1"/>
  <c r="H1038" i="3" l="1"/>
  <c r="J1038" i="3"/>
  <c r="K1038" i="3"/>
  <c r="G1038" i="3"/>
  <c r="P1038" i="3" l="1"/>
  <c r="M1038" i="3"/>
  <c r="Q1038" i="3" l="1"/>
  <c r="N1038" i="3"/>
  <c r="J546" i="1"/>
  <c r="K546" i="1"/>
  <c r="H546" i="1"/>
  <c r="G546" i="1"/>
  <c r="M546" i="1" l="1"/>
  <c r="N546" i="1"/>
  <c r="P546" i="1"/>
  <c r="Q546" i="1"/>
</calcChain>
</file>

<file path=xl/sharedStrings.xml><?xml version="1.0" encoding="utf-8"?>
<sst xmlns="http://schemas.openxmlformats.org/spreadsheetml/2006/main" count="7890" uniqueCount="2166">
  <si>
    <t>ԱՏԳ ԱԱ ծածկագիր</t>
  </si>
  <si>
    <t>ՀՎՀՀ</t>
  </si>
  <si>
    <t>Կազմակերպության անուն</t>
  </si>
  <si>
    <t>Չ/մ</t>
  </si>
  <si>
    <t>2018թ.</t>
  </si>
  <si>
    <t>2019թ.</t>
  </si>
  <si>
    <t>Տարբերություն
(բացարձակ շեղում)</t>
  </si>
  <si>
    <t>Տարբերություն 
(Տոկոսային շեղում)</t>
  </si>
  <si>
    <t>քանակ</t>
  </si>
  <si>
    <t>մ.արժեք 
(մլն. դրամ)</t>
  </si>
  <si>
    <t>մ.արժեք 
(հազ. դոլար)</t>
  </si>
  <si>
    <t>Ապրանքի անվանում</t>
  </si>
  <si>
    <t>ՏԵՂԵԿԱՆՔ</t>
  </si>
  <si>
    <t>2018-2019թթ. ընթացքում արտահանած կազմակերպությունների վերաբերյալ</t>
  </si>
  <si>
    <t>Ընդամենը</t>
  </si>
  <si>
    <t>ինվ.արժեք 
(մլն. դրամ)</t>
  </si>
  <si>
    <t>ինվ.արժեք 
(հազ. դոլար)</t>
  </si>
  <si>
    <t>00151542</t>
  </si>
  <si>
    <t>"Արազ դենտ" ՍՊԸ</t>
  </si>
  <si>
    <t>0204</t>
  </si>
  <si>
    <t>Ոչխարի կամ այծի միս</t>
  </si>
  <si>
    <t>տոննա</t>
  </si>
  <si>
    <t>00152681</t>
  </si>
  <si>
    <t>&lt;Վայոց Ձոր-մսամթերք&gt; ՍՊԸ         1661</t>
  </si>
  <si>
    <t>00157461</t>
  </si>
  <si>
    <t>"Սոփան մակու" ՍՊԸ</t>
  </si>
  <si>
    <t>00164905</t>
  </si>
  <si>
    <t>&lt;Մոուրան էքսպորտ&gt; ՍՊԸ   22187</t>
  </si>
  <si>
    <t>00165916</t>
  </si>
  <si>
    <t>&lt;Ոսկե գեղմ&gt; ՍՊԸ       22311</t>
  </si>
  <si>
    <t>00168837</t>
  </si>
  <si>
    <t>"Ասիլ ջեներալ թրեյդինգ" ՍՊԸ</t>
  </si>
  <si>
    <t>00170588</t>
  </si>
  <si>
    <t>"Օբա" ՍՊԸ</t>
  </si>
  <si>
    <t>00170622</t>
  </si>
  <si>
    <t>"Նուռ թրեյդ"ՍՊԸ</t>
  </si>
  <si>
    <t>00174743</t>
  </si>
  <si>
    <t>"Մաբնա թրեյդինգ" ՍՊԸ</t>
  </si>
  <si>
    <t>00174751</t>
  </si>
  <si>
    <t>"Բավարսադ" ՍՊԸ</t>
  </si>
  <si>
    <t>00179137</t>
  </si>
  <si>
    <t>"Ռադ Հոլդինգ" ՍՊԸ</t>
  </si>
  <si>
    <t>00184685</t>
  </si>
  <si>
    <t>"Արաս թրեյդ" ՍՊԸ</t>
  </si>
  <si>
    <t>00201277</t>
  </si>
  <si>
    <t>"Գալ գրուպ" ՍՊԸ</t>
  </si>
  <si>
    <t>00472089</t>
  </si>
  <si>
    <t>&lt;Սլոթերհաուզ&gt; ՍՊԸ         22274</t>
  </si>
  <si>
    <t>02248885</t>
  </si>
  <si>
    <t>"Փի էֆ փի" ՍՊԸ</t>
  </si>
  <si>
    <t>02675281</t>
  </si>
  <si>
    <t>&lt;Պրիմա մադ&gt;  ՍՊԸ</t>
  </si>
  <si>
    <t>03538765</t>
  </si>
  <si>
    <t>"Արզնի մսամթերք" ՓԲԸ</t>
  </si>
  <si>
    <t>03550862</t>
  </si>
  <si>
    <t>"Միր թրեյդ" ՍՊԸ</t>
  </si>
  <si>
    <t>03812913</t>
  </si>
  <si>
    <t>04228182</t>
  </si>
  <si>
    <t>"Ռոյալ միթ" ՍՊԸ       20661</t>
  </si>
  <si>
    <t>04431451</t>
  </si>
  <si>
    <t>&lt;Արմ-Միթ&gt; ՍՊԸ</t>
  </si>
  <si>
    <t>09423159</t>
  </si>
  <si>
    <t>&lt;ԳՅՈՒՂԱՐՏ&gt; ՓԲԸ</t>
  </si>
  <si>
    <t>37492333</t>
  </si>
  <si>
    <t>"Հոսսեյն Ղոլամի Օնսոռուդի Մոհամմադ"Ա/Ձ</t>
  </si>
  <si>
    <t>00087353</t>
  </si>
  <si>
    <t>"Արկոլադ" ՓԲԸ     10623</t>
  </si>
  <si>
    <t>1806</t>
  </si>
  <si>
    <t>Շոկոլադ եւ կակաո պարունակող այլ պատրաստի սննդամթերք՝</t>
  </si>
  <si>
    <t>00159768</t>
  </si>
  <si>
    <t>"Ավաս" ՍՊԸ                21664</t>
  </si>
  <si>
    <t>00197995</t>
  </si>
  <si>
    <t>"Իվենթսենթր" ՍՊԸ</t>
  </si>
  <si>
    <t>00905794</t>
  </si>
  <si>
    <t>"ՍՏԱՐՏ-ԷՄ"</t>
  </si>
  <si>
    <t>01218536</t>
  </si>
  <si>
    <t>"Ռոյալ-Արմենիա" Հ/Ձ ՍՊԸ</t>
  </si>
  <si>
    <t>01220854</t>
  </si>
  <si>
    <t>"Դարոյնք" ՍՊԸ   7880</t>
  </si>
  <si>
    <t>01222077</t>
  </si>
  <si>
    <t>"Մեդիտեք" ՍՊԸ         5971</t>
  </si>
  <si>
    <t>01241106</t>
  </si>
  <si>
    <t>"Արմսվիթ" ՍՊԸ</t>
  </si>
  <si>
    <t>01260658</t>
  </si>
  <si>
    <t>"Նիկոլո" ՍՊԸ</t>
  </si>
  <si>
    <t>01271826</t>
  </si>
  <si>
    <t>"Ագգա Լոգիստիկ" ՍՊԸ</t>
  </si>
  <si>
    <t>01524678</t>
  </si>
  <si>
    <t>"Սատուրն" ՍՊԸ</t>
  </si>
  <si>
    <t>01815543</t>
  </si>
  <si>
    <t>"Դուստր Մարիաննա"  ՍՊԸ</t>
  </si>
  <si>
    <t>02226764</t>
  </si>
  <si>
    <t>"Գրանդ Քենդի" ՍՊԸ</t>
  </si>
  <si>
    <t>02251681</t>
  </si>
  <si>
    <t>"Գարանտ- կուրիեր" ՍՊԸ</t>
  </si>
  <si>
    <t>02252609</t>
  </si>
  <si>
    <t>"Պրեմիեր ֆուդս" ՍՊԸ</t>
  </si>
  <si>
    <t>02500028</t>
  </si>
  <si>
    <t>"ԴերժավաՍ" ՓԲԸ</t>
  </si>
  <si>
    <t>02579983</t>
  </si>
  <si>
    <t>"Երևանի շոկոլադի գործարան" ՓԲԸ</t>
  </si>
  <si>
    <t>02663387</t>
  </si>
  <si>
    <t>ՀԱՅԱՍՏԱՆԻ ԶԲՈՍԱՇՐՋՈՒԹՅԱՆ ԶԱՐԳԱՑ.ՀԻՄ</t>
  </si>
  <si>
    <t>03315789</t>
  </si>
  <si>
    <t>"Ծիրան.էյէմ" ՍՊԸ</t>
  </si>
  <si>
    <t>03813013</t>
  </si>
  <si>
    <t>"Պարադոքս թրեյդ" ՍՊԸ</t>
  </si>
  <si>
    <t>04215053</t>
  </si>
  <si>
    <t>"Ինտերնեյշնլ Մասիս տաբակ" ՍՊԸ   8868</t>
  </si>
  <si>
    <t>04229752</t>
  </si>
  <si>
    <t>"Ֆրուտ Ֆուդ" ՍՊԸ</t>
  </si>
  <si>
    <t>06950508</t>
  </si>
  <si>
    <t>&lt;ԱՐՏ ԳԼՈԲԱԼ&gt; ՍՊԸ</t>
  </si>
  <si>
    <t>07619808</t>
  </si>
  <si>
    <t>&lt;ՄԻՄԱՆԻԿ&gt;ՍՊԸ</t>
  </si>
  <si>
    <t>23235879</t>
  </si>
  <si>
    <t>&lt;Յուսեֆ Քամրանի Ալի&gt; ԱՁ</t>
  </si>
  <si>
    <t>25417274</t>
  </si>
  <si>
    <t>&lt;ՔՐԻՍՏԻՆԱ ՀԱԿՈԲՅԱՆ ԱՇՈՏԻ&gt; ԱՁ 11/2846</t>
  </si>
  <si>
    <t>81879321</t>
  </si>
  <si>
    <t>&lt;Սոնա Սահակյան&gt;ԱՁ 11/2479</t>
  </si>
  <si>
    <t>90459355</t>
  </si>
  <si>
    <t>"Սերգեյ Ասատուրով" ԱՁ</t>
  </si>
  <si>
    <t>00044655</t>
  </si>
  <si>
    <t>"Ավելիաց" ՍՊԸ</t>
  </si>
  <si>
    <t>2008</t>
  </si>
  <si>
    <t>Այլ կերպ պահածոյացված միրգ, ընկուզեղեն, հատապտուղ</t>
  </si>
  <si>
    <t>00121062</t>
  </si>
  <si>
    <t>"Արեգո" ՍՊԸ</t>
  </si>
  <si>
    <t>00161897</t>
  </si>
  <si>
    <t>"Ցիո-ֆուդ" ՍՊԸ</t>
  </si>
  <si>
    <t>00461882</t>
  </si>
  <si>
    <t>"Յունիվերսալ իմփորթս" ՍՊԸ      18866</t>
  </si>
  <si>
    <t>00932469</t>
  </si>
  <si>
    <t>"Վեգեքոմ" ՍՊԸ</t>
  </si>
  <si>
    <t>01234919</t>
  </si>
  <si>
    <t>"Ռագմակ" պահածոների գն ՍՊԸ</t>
  </si>
  <si>
    <t>01240274</t>
  </si>
  <si>
    <t>"Մարտին սթար" ՍՊԸ</t>
  </si>
  <si>
    <t>01271051</t>
  </si>
  <si>
    <t>"Մուլտի ֆուդ" ՍՊԸ</t>
  </si>
  <si>
    <t>01802172</t>
  </si>
  <si>
    <t>"Երեւանի գարեջուր" ՓԲԸ</t>
  </si>
  <si>
    <t>01804633</t>
  </si>
  <si>
    <t>"Մուշ" ՍՊԸ</t>
  </si>
  <si>
    <t>02263921</t>
  </si>
  <si>
    <t>"Նոյլենդ" ՍՊԸ</t>
  </si>
  <si>
    <t>02521162</t>
  </si>
  <si>
    <t>&lt;Յունիվերսալ էքսպորտ&gt;ՍՊԸ</t>
  </si>
  <si>
    <t>02541434</t>
  </si>
  <si>
    <t>"Եվրոթերմ" ՓԲԸ</t>
  </si>
  <si>
    <t>02645499</t>
  </si>
  <si>
    <t>"Արմտորգ" ՓԲԸ</t>
  </si>
  <si>
    <t>02657137</t>
  </si>
  <si>
    <t>"Արարատ  քենինգ  ֆեքթըրի" ՍՊԸ</t>
  </si>
  <si>
    <t>03017215</t>
  </si>
  <si>
    <t>"Վիլ ֆուդ" ՍՊԸ    11959</t>
  </si>
  <si>
    <t>03020483</t>
  </si>
  <si>
    <t>"Գոլդեն հարվիսթ" ՍՊԸ</t>
  </si>
  <si>
    <t>03302375</t>
  </si>
  <si>
    <t>"Պռոշյանի կոնյակի գործարան" ՍՊԸ</t>
  </si>
  <si>
    <t>03316568</t>
  </si>
  <si>
    <t>"Նոր ֆուդ" ՍՊԸ</t>
  </si>
  <si>
    <t>03316834</t>
  </si>
  <si>
    <t>"Գոռ 08" ՍՊԸ</t>
  </si>
  <si>
    <t>03503489</t>
  </si>
  <si>
    <t>"ՎՎՎ գրուպ" ՍՊԸ</t>
  </si>
  <si>
    <t>03506212</t>
  </si>
  <si>
    <t>"Արտաշես" ՍՊԸ</t>
  </si>
  <si>
    <t>03520238</t>
  </si>
  <si>
    <t>"Թամարա ֆրութ" ՓԲԸ</t>
  </si>
  <si>
    <t>03523492</t>
  </si>
  <si>
    <t>"Սամ-Հար" ՍՊԸ     9902</t>
  </si>
  <si>
    <t>03524239</t>
  </si>
  <si>
    <t>"Նիկոլա ինթերնեյշնլ Արմենիա" ՍՊԸ</t>
  </si>
  <si>
    <t>03541108</t>
  </si>
  <si>
    <t>"Մկրտումյան" ՍՊԸ</t>
  </si>
  <si>
    <t>03812458</t>
  </si>
  <si>
    <t>&lt;Մելանտա&gt; ՍՊԸ  21919</t>
  </si>
  <si>
    <t>04112343</t>
  </si>
  <si>
    <t>"Ավշար պրոդ" ՍՊԸ</t>
  </si>
  <si>
    <t>04200616</t>
  </si>
  <si>
    <t>"Արտաշատի պահածոների գործ." ԲԲԸ</t>
  </si>
  <si>
    <t>04228648</t>
  </si>
  <si>
    <t>&lt;ԳՈՌՊԼԱՍՏ&gt; ՍՊԸ 11/2661</t>
  </si>
  <si>
    <t>04412776</t>
  </si>
  <si>
    <t>"Սիս նատուրալ"  ՓԲԸ</t>
  </si>
  <si>
    <t>04415878</t>
  </si>
  <si>
    <t>"Ագրար Արմավիր" ՍՊԸ</t>
  </si>
  <si>
    <t>04422057</t>
  </si>
  <si>
    <t>"ՄՄՄ ֆօօդ" ՍՊԸ</t>
  </si>
  <si>
    <t>04603149</t>
  </si>
  <si>
    <t>05017935</t>
  </si>
  <si>
    <t>"Հայասի գրուպ" ՍՊԸ  14800</t>
  </si>
  <si>
    <t>05523921</t>
  </si>
  <si>
    <t>"Արարատ" սննդի կոմբինատ ՍՊԸ</t>
  </si>
  <si>
    <t>06603962</t>
  </si>
  <si>
    <t>"ՀԱՄ" ՍՊԸ</t>
  </si>
  <si>
    <t>06904495</t>
  </si>
  <si>
    <t>06944927</t>
  </si>
  <si>
    <t>"Ռոզֆռուդ" ՍՊԸ</t>
  </si>
  <si>
    <t>07204116</t>
  </si>
  <si>
    <t>ԷԿՈՎԵԿ ՍՊԸ</t>
  </si>
  <si>
    <t>07600518</t>
  </si>
  <si>
    <t>"Իջեւանի գինու կոնյակի գն" ՓԲԸ</t>
  </si>
  <si>
    <t>07620401</t>
  </si>
  <si>
    <t>&lt;ՌՈՍԱՐՍ&gt; ՍՊԸ</t>
  </si>
  <si>
    <t>08902412</t>
  </si>
  <si>
    <t>&lt;ԵՂԵԳՆԱՁՈՐԻ ՊԱՀԱԾՈՆԵՐԻ Գ-Ն&gt;ՓԲԸ</t>
  </si>
  <si>
    <t>09214751</t>
  </si>
  <si>
    <t>&lt;&lt;ՏՐԻՈՒՄՖ  ԳՐՈՒՊ&gt;&gt; ՍՊԸ Հայաստանյան</t>
  </si>
  <si>
    <t>09424212</t>
  </si>
  <si>
    <t>"ՍՅՈՒՆԻՔ ՖՈՒԴ"ՓԲԸ</t>
  </si>
  <si>
    <t>09700673</t>
  </si>
  <si>
    <t>"Մեղրու պահածոների գործարան" ՓԲԸ</t>
  </si>
  <si>
    <t>25404771</t>
  </si>
  <si>
    <t>ԼՈՒՍԻՆԵ ԲԱԲԱՅԱՆ"" ԱՁ   11/2724</t>
  </si>
  <si>
    <t>49643744</t>
  </si>
  <si>
    <t>&lt;ՎԱՐԴԱՆ ՄԵԼԻՔՍԵԹՅԱՆ&gt; ԱՁ 11/2954</t>
  </si>
  <si>
    <t>00086867</t>
  </si>
  <si>
    <t>"Ոսկեվազի  գինու գործարան" ՍՊԸ</t>
  </si>
  <si>
    <t>2204</t>
  </si>
  <si>
    <t>Գինի խաղողի` բնական</t>
  </si>
  <si>
    <t>հզ.լիտր</t>
  </si>
  <si>
    <t>00099394</t>
  </si>
  <si>
    <t>00132566</t>
  </si>
  <si>
    <t>00156064</t>
  </si>
  <si>
    <t>"Հայ.խաղողգործ.և գինեգործ.հիմնադր."</t>
  </si>
  <si>
    <t>00165357</t>
  </si>
  <si>
    <t>00460863</t>
  </si>
  <si>
    <t>00475302</t>
  </si>
  <si>
    <t>"ԷՄԻՐԵՅԹՍ-ԱՐՄԵՆԻԱ ՄԵՆԵՋՄԵՆԹ ԸՆԴ ՔՆՍԱԼԹԻՆԳ"</t>
  </si>
  <si>
    <t>00811543</t>
  </si>
  <si>
    <t>"Շամպայն.գինիների գն" Երևանի ԲԲԸ</t>
  </si>
  <si>
    <t>00903111</t>
  </si>
  <si>
    <t>01011967</t>
  </si>
  <si>
    <t>Գինուկոնյակի տուն"Շահնազարյան" ՍՊԸ</t>
  </si>
  <si>
    <t>01242959</t>
  </si>
  <si>
    <t>"ՌԳ գրուպ" ՍՊԸ</t>
  </si>
  <si>
    <t>01258417</t>
  </si>
  <si>
    <t>01545428</t>
  </si>
  <si>
    <t>"Արմենալկո" ՍՊԸ</t>
  </si>
  <si>
    <t>01572692</t>
  </si>
  <si>
    <t>"Դյութի ֆրի ալիանս" ՍՊԸ</t>
  </si>
  <si>
    <t>01802388</t>
  </si>
  <si>
    <t>"Երեւանի Կոնյակի գն" ՓԲԸ</t>
  </si>
  <si>
    <t>02241199</t>
  </si>
  <si>
    <t>&lt;Բիէյջ բրենդի քոմփանի&gt; ՓԲԸ</t>
  </si>
  <si>
    <t>02573566</t>
  </si>
  <si>
    <t>02573747</t>
  </si>
  <si>
    <t>"Սիր կապ Արմենիա" ՓԲԸ Եր.մասնաճ.   11411</t>
  </si>
  <si>
    <t>02576074</t>
  </si>
  <si>
    <t>"Տիեռաս դե Արմենիա" ՓԲԸ   Z752</t>
  </si>
  <si>
    <t>02588804</t>
  </si>
  <si>
    <t>"Արմենիա վայն" գործարան ՍՊԸ</t>
  </si>
  <si>
    <t>02615527</t>
  </si>
  <si>
    <t>02620569</t>
  </si>
  <si>
    <t>02633543</t>
  </si>
  <si>
    <t>04106152</t>
  </si>
  <si>
    <t>"Երասխի գինու գործարան" ՍՊԸ</t>
  </si>
  <si>
    <t>04110897</t>
  </si>
  <si>
    <t>"Սիսավան" գինու գործարան ՍՊԸ</t>
  </si>
  <si>
    <t>04113397</t>
  </si>
  <si>
    <t>"Վեդի-Ալկո" ՓԲԸ         15063</t>
  </si>
  <si>
    <t>04403587</t>
  </si>
  <si>
    <t>"ՄԱՊ" ՓԲԸ</t>
  </si>
  <si>
    <t>08900777</t>
  </si>
  <si>
    <t>08901556</t>
  </si>
  <si>
    <t>08902026</t>
  </si>
  <si>
    <t>08905807</t>
  </si>
  <si>
    <t>08913373</t>
  </si>
  <si>
    <t>2208</t>
  </si>
  <si>
    <t>Էթիլային սպիրտ, չբնափոխած, &lt;80 ծավ.% սպիրտի խտությամբ; սպիրտային թուրմ, լիկյոր եւ այլ սպիրտային ըմպելիք</t>
  </si>
  <si>
    <t>հզ. լ 100% սպ.</t>
  </si>
  <si>
    <t>00179206</t>
  </si>
  <si>
    <t>&lt;Միջնաբերդ  ալկո&gt;ՍՊԸ</t>
  </si>
  <si>
    <t>00456403</t>
  </si>
  <si>
    <t>"Ռաֆօջախ" ՍՊԸ</t>
  </si>
  <si>
    <t>00892548</t>
  </si>
  <si>
    <t>"Արսսի ալյանս" ՍՊԸ</t>
  </si>
  <si>
    <t>00898949</t>
  </si>
  <si>
    <t>&lt;Լույս ինվեսթմենթս&gt; ՍՊԸ</t>
  </si>
  <si>
    <t>01275345</t>
  </si>
  <si>
    <t>&lt;Աստաֆյան հոլդինգ&gt; ՍՊԸ     22202</t>
  </si>
  <si>
    <t>01285734</t>
  </si>
  <si>
    <t>&lt;Սարման&gt; ՍՊԸ</t>
  </si>
  <si>
    <t>01546636</t>
  </si>
  <si>
    <t>"ՇատոԱռնո" ՍՊԸ        9707</t>
  </si>
  <si>
    <t>01810214</t>
  </si>
  <si>
    <t>"Երևան ալկո" ՍՊԸ</t>
  </si>
  <si>
    <t>02263431</t>
  </si>
  <si>
    <t>"Ալկո իմպորտ էքսպորտ"ՍՊԸ</t>
  </si>
  <si>
    <t>02514261</t>
  </si>
  <si>
    <t>"Եր.Արարատ կոն.-գինու-օղու կոմբ"ԲԲԸ        194</t>
  </si>
  <si>
    <t>02573342</t>
  </si>
  <si>
    <t>"Մերձավանի կոնյակի գործարան" ՍՊԸ</t>
  </si>
  <si>
    <t>02635581</t>
  </si>
  <si>
    <t>"Արցախ բրենդի կոմպանի" ՓԲԸ Եր.մասն.</t>
  </si>
  <si>
    <t>02653075</t>
  </si>
  <si>
    <t>"Արկոն թրեյդ" ՍՊԸ</t>
  </si>
  <si>
    <t>03316826</t>
  </si>
  <si>
    <t>"Կոնյակի տուն Օշական" ՍՊԸ</t>
  </si>
  <si>
    <t>03514553</t>
  </si>
  <si>
    <t>"Բյուրեղ ալկո" ՍՊԸ</t>
  </si>
  <si>
    <t>03810263</t>
  </si>
  <si>
    <t>"Ագաթատգոլդ" ՍՊԸ        15468</t>
  </si>
  <si>
    <t>04102857</t>
  </si>
  <si>
    <t>"Ավշարի գինու գործարան" ՍՊԸ</t>
  </si>
  <si>
    <t>04105991</t>
  </si>
  <si>
    <t>"Ա.Կ.Զ."ՍՊԸ Արարատի կոնյակի գործ.</t>
  </si>
  <si>
    <t>04108003</t>
  </si>
  <si>
    <t>Արարատի "Աբրիկոն" ՍՊԸ</t>
  </si>
  <si>
    <t>04215415</t>
  </si>
  <si>
    <t>"Մրգանուշ" գինու-կոնյակի գ-ն ՍՊԸ</t>
  </si>
  <si>
    <t>04215423</t>
  </si>
  <si>
    <t>"ՇահումյանՎին" ՍՊԸ</t>
  </si>
  <si>
    <t>04411283</t>
  </si>
  <si>
    <t>"Ալվան" ՍՊԸ</t>
  </si>
  <si>
    <t>04426436</t>
  </si>
  <si>
    <t>&lt;Սարոյաններ&gt; ՍՊԸ</t>
  </si>
  <si>
    <t>00156932</t>
  </si>
  <si>
    <t>"Կոնտինենտալ թրեյդինգ քամփնի" ՍՊԸ</t>
  </si>
  <si>
    <t>2402</t>
  </si>
  <si>
    <t>Սիգար, սիգարիլլա, սիգարետ</t>
  </si>
  <si>
    <t>մլն.հատ</t>
  </si>
  <si>
    <t>00454054</t>
  </si>
  <si>
    <t>"Ֆիլիպ Մորրիս Արմենիա" ՍՊԸ</t>
  </si>
  <si>
    <t>00841344</t>
  </si>
  <si>
    <t>"ՍՊՍ Սիգարոն" ՍՊԸ</t>
  </si>
  <si>
    <t>01272278</t>
  </si>
  <si>
    <t>"Ալեքս հոլդինգ" ՍՊԸ   21365</t>
  </si>
  <si>
    <t>02216066</t>
  </si>
  <si>
    <t>"Գրանդ Տոբակո" ՍՊԸ</t>
  </si>
  <si>
    <t>02270316</t>
  </si>
  <si>
    <t>&lt;ԱՐՄԼՈԳԻՍՏԻԿ&gt; ՍՊԸ 11/2622</t>
  </si>
  <si>
    <t>02621889</t>
  </si>
  <si>
    <t>"Ա.Ռ.Տոբ." ՍՊԸ</t>
  </si>
  <si>
    <t>02629374</t>
  </si>
  <si>
    <t>"Ջեյ թի այ Արմենիա" ՓԲԸ          19154</t>
  </si>
  <si>
    <t>02645035</t>
  </si>
  <si>
    <t>&lt;Ռիո մաս&gt; ՍՊԸ</t>
  </si>
  <si>
    <t>02658329</t>
  </si>
  <si>
    <t>&lt;ՍԱՀԷՄ&gt; ՍՊԸ</t>
  </si>
  <si>
    <t>02703369</t>
  </si>
  <si>
    <t>"Պրես Ստենդ" ՍՊԸ</t>
  </si>
  <si>
    <t>03545983</t>
  </si>
  <si>
    <t>"Արմենիան տոբակո քոմփանի" ՍՊԸ</t>
  </si>
  <si>
    <t>00410036</t>
  </si>
  <si>
    <t>"Սագամար" ՓԲԸ</t>
  </si>
  <si>
    <t>2603</t>
  </si>
  <si>
    <t>Հանքաքար եւ խտահանք պղնձի</t>
  </si>
  <si>
    <t>02507472</t>
  </si>
  <si>
    <t>"Լեռնամետալուրգիայի ինստիտուտ"ՓԲԸ</t>
  </si>
  <si>
    <t>02700773</t>
  </si>
  <si>
    <t>"Թեղուտ" ՓԲԸ</t>
  </si>
  <si>
    <t>06602309</t>
  </si>
  <si>
    <t>"Ախթալայի ԼՀԿ" ՓԲԸ</t>
  </si>
  <si>
    <t>09400818</t>
  </si>
  <si>
    <t>"Զանգեզուրի ՊՄԿ" ՓԲԸ</t>
  </si>
  <si>
    <t>09416902</t>
  </si>
  <si>
    <t>&lt;ԿԱՊԱՆԻ ԼՀԿ&gt;ՓԲԸ</t>
  </si>
  <si>
    <t>09700039</t>
  </si>
  <si>
    <t>"Ագարակի պղնձամոլիբդենային կոմբ"ՓԲԸ</t>
  </si>
  <si>
    <t>2608</t>
  </si>
  <si>
    <t>Հանքաքար եւ խտահանք ցինկի</t>
  </si>
  <si>
    <t>00456582</t>
  </si>
  <si>
    <t>"Ջի էլ դի ինսփեքշն" ՍՊԸ</t>
  </si>
  <si>
    <t>2613</t>
  </si>
  <si>
    <t>Հանքաքար եւ խտահանք մոլիբդենի</t>
  </si>
  <si>
    <t>02709666</t>
  </si>
  <si>
    <t>"Մեղրաձոր գոլդ" ՍՊԸ</t>
  </si>
  <si>
    <t>2616</t>
  </si>
  <si>
    <t>Հանքաքար եւ խտահանք թանկարժեք մետաղի</t>
  </si>
  <si>
    <t>08621523</t>
  </si>
  <si>
    <t>"Լուսաջուր վենչրզ ինվեստ" ՍՊԸ</t>
  </si>
  <si>
    <t>02205028</t>
  </si>
  <si>
    <t>"Երեւանի ՋԷԿ"  ՓԲԸ</t>
  </si>
  <si>
    <t>2711</t>
  </si>
  <si>
    <t>Գազ հեղուկ եւ բնական</t>
  </si>
  <si>
    <t>հզ.խոր.մ</t>
  </si>
  <si>
    <t>01522459</t>
  </si>
  <si>
    <t>"Բարձրավոլտ էլեկտրացանցեր" ՓԲԸ</t>
  </si>
  <si>
    <t>2716</t>
  </si>
  <si>
    <t>Էլեկտրաէներգիա</t>
  </si>
  <si>
    <t>մլն.կվտ/Ժ</t>
  </si>
  <si>
    <t>02651972</t>
  </si>
  <si>
    <t>"ԷՆԵՐԳԱԻՄՊԵՔՍ" ՓԲԸ</t>
  </si>
  <si>
    <t>00010235</t>
  </si>
  <si>
    <t>"Ռ.Յոլյանի անվան արյուն.կենտրոն"ՓԲԸ</t>
  </si>
  <si>
    <t>3004</t>
  </si>
  <si>
    <t>Դեղամիջոցներ` կշռածրարած</t>
  </si>
  <si>
    <t>00021334</t>
  </si>
  <si>
    <t>"Լեւոն եւ Լամարա"դեղատուն ՍՊԸ         11204</t>
  </si>
  <si>
    <t>00129804</t>
  </si>
  <si>
    <t>"Էյ Բի Սի Ֆարմացիա" ՍՊԸ</t>
  </si>
  <si>
    <t>00175951</t>
  </si>
  <si>
    <t>&lt;Ֆարմ թրաստ իմպորտ&gt; ՍՊԸ</t>
  </si>
  <si>
    <t>00433863</t>
  </si>
  <si>
    <t>"Էսզեթ Ֆարմա" ՍՊԸ           8026</t>
  </si>
  <si>
    <t>00801189</t>
  </si>
  <si>
    <t>"Երևանի քիմ.դեղագործ. ֆիրմա" ԲԲԸ</t>
  </si>
  <si>
    <t>00871619</t>
  </si>
  <si>
    <t>"Մադալիվա" ՍՊԸ      18312</t>
  </si>
  <si>
    <t>01201697</t>
  </si>
  <si>
    <t>"Լիկվոր" ՓԲԸ</t>
  </si>
  <si>
    <t>01222567</t>
  </si>
  <si>
    <t>"Նատալի  Ֆարմ"  ՍՊԸ</t>
  </si>
  <si>
    <t>01526098</t>
  </si>
  <si>
    <t>"Արմֆարմ" ՍՊԸ   5590</t>
  </si>
  <si>
    <t>01536316</t>
  </si>
  <si>
    <t>"Վագա-Ֆարմ" ՍՊԸ</t>
  </si>
  <si>
    <t>01818051</t>
  </si>
  <si>
    <t>"Ֆարմատեք" ՓԲԸ</t>
  </si>
  <si>
    <t>02248584</t>
  </si>
  <si>
    <t>"Թեոֆարմա" ՍՊԸ          15144</t>
  </si>
  <si>
    <t>02606482</t>
  </si>
  <si>
    <t>"Ալֆա-ֆարմ իմպորտ" ՓԲԸ</t>
  </si>
  <si>
    <t>02642639</t>
  </si>
  <si>
    <t>"Սրուրեան ակնաբուժական կ-ն" ՍՊԸ</t>
  </si>
  <si>
    <t>02808881</t>
  </si>
  <si>
    <t>"Ռեգուլուս" ՍՊԸ</t>
  </si>
  <si>
    <t>03313303</t>
  </si>
  <si>
    <t>"Դարմանթեսթ Լաբորատորիս" ՍՊԸ</t>
  </si>
  <si>
    <t>03313905</t>
  </si>
  <si>
    <t>"ՄՈՒՍՄԱՆ ՖԱՐՄԱՍՅՈՒԹԻՔԼԶ" ՍՊԸ</t>
  </si>
  <si>
    <t>03519299</t>
  </si>
  <si>
    <t>"Արփիմեդ" ՍՊԸ</t>
  </si>
  <si>
    <t>03808571</t>
  </si>
  <si>
    <t>"Մեդիկալ հորիզոն" ՍՊԸ</t>
  </si>
  <si>
    <t>00017037</t>
  </si>
  <si>
    <t>3923</t>
  </si>
  <si>
    <t>Իրեր ապրանքների փաթեթավորման եւ տեղափոխման, խցանման պլաստմասսայից</t>
  </si>
  <si>
    <t>00051849</t>
  </si>
  <si>
    <t>"Տրանսիմպեքս" ՍՊԸ</t>
  </si>
  <si>
    <t>00067899</t>
  </si>
  <si>
    <t>"Հիտեքս Պլաստիկ" ՓԲԸ</t>
  </si>
  <si>
    <t>00076358</t>
  </si>
  <si>
    <t>"Օրիֆլեյմ Քոսմեթիքս" ՍՊԸ</t>
  </si>
  <si>
    <t>00150076</t>
  </si>
  <si>
    <t>"ԼՈԳԻՍՏԱՎՏՈ.ԱՄ&gt; ՍՊԸ  11/2465</t>
  </si>
  <si>
    <t>00410121</t>
  </si>
  <si>
    <t>"Գինափ" ՍՊԸ</t>
  </si>
  <si>
    <t>00462911</t>
  </si>
  <si>
    <t>"Նաիրիան" ՓԲԸ    19635</t>
  </si>
  <si>
    <t>00840581</t>
  </si>
  <si>
    <t>"Ռոքարմ" ՍՊԸ         6414</t>
  </si>
  <si>
    <t>01003642</t>
  </si>
  <si>
    <t>"ՌՌՌ" հանքային ջրերի գ-ն ՓԲԸ</t>
  </si>
  <si>
    <t>01205053</t>
  </si>
  <si>
    <t>"Օվալ"պլաստիկ ՍՊԸ</t>
  </si>
  <si>
    <t>01251538</t>
  </si>
  <si>
    <t>"Գարի պլաստ" ՍՊԸ</t>
  </si>
  <si>
    <t>01275998</t>
  </si>
  <si>
    <t>"Ալ-Արմ" ՍՊԸ</t>
  </si>
  <si>
    <t>01535734</t>
  </si>
  <si>
    <t>"Ուոթերլոկ"  ՍՊԸ         7771</t>
  </si>
  <si>
    <t>01550616</t>
  </si>
  <si>
    <t>"Առողջ սունկ" ՍՊԸ       11540</t>
  </si>
  <si>
    <t>01846699</t>
  </si>
  <si>
    <t>"Էյ ընդ էմ ռեյր" ՍՊԸ</t>
  </si>
  <si>
    <t>02239171</t>
  </si>
  <si>
    <t>"Մեհրաբյան և որդիներ" ՍՊԸ      14707</t>
  </si>
  <si>
    <t>02242313</t>
  </si>
  <si>
    <t>"Նարպլաստ" ՍՊԸ           13867</t>
  </si>
  <si>
    <t>02270857</t>
  </si>
  <si>
    <t>&lt;Չեխ-Արմ-Ինվեստ&gt; ՍՊԸ</t>
  </si>
  <si>
    <t>02555411</t>
  </si>
  <si>
    <t>&lt;Արսեն-Ռուբիկ&gt; ՍՊԸ        22257</t>
  </si>
  <si>
    <t>02560333</t>
  </si>
  <si>
    <t>"Սամկոն" ՍՊԸ</t>
  </si>
  <si>
    <t>02606972</t>
  </si>
  <si>
    <t>"Սիներջի յուրոփ" ՍՊԸ</t>
  </si>
  <si>
    <t>02628475</t>
  </si>
  <si>
    <t>"Մակոն" ՍՊԸ</t>
  </si>
  <si>
    <t>02666489</t>
  </si>
  <si>
    <t>&lt;Էքսպորտ գրուպ&gt; ՍՊԸ</t>
  </si>
  <si>
    <t>02669212</t>
  </si>
  <si>
    <t>&lt;Յունիվերսալ քլոզրս&gt; ՍՊԸ</t>
  </si>
  <si>
    <t>03317278</t>
  </si>
  <si>
    <t>"Էֆֆեկտ գրուպ" ՓԲԸ</t>
  </si>
  <si>
    <t>04725866</t>
  </si>
  <si>
    <t>"Նոր աստղ" ՍՊԸ  18522</t>
  </si>
  <si>
    <t>06944754</t>
  </si>
  <si>
    <t>&lt;ԴԱՐԲԲԱԳՍ&gt; ԿԱՐԻ ՖԱԲՐԻԿԱ ՍՊԸ ԳՏՄ</t>
  </si>
  <si>
    <t>06944807</t>
  </si>
  <si>
    <t>&lt;ԳԼՈՐԻԱ&gt; ԿԱՐԻ ՖԱԲՐԻԿԱ  ՍՊԸ</t>
  </si>
  <si>
    <t>08603531</t>
  </si>
  <si>
    <t>"Սեւանի հացի գործարան"ՓԲԸ</t>
  </si>
  <si>
    <t>09001005</t>
  </si>
  <si>
    <t>"Ջերմուկ Գրուպ" ՓԲԸ</t>
  </si>
  <si>
    <t>09104016</t>
  </si>
  <si>
    <t>"Ջերմուկ ինթ.նլ պ.սի-կոլա բոթ."ՍՊԸ</t>
  </si>
  <si>
    <t>09212439</t>
  </si>
  <si>
    <t>"Ռոյալ փրինթ" ՍՊԸ</t>
  </si>
  <si>
    <t>23176001</t>
  </si>
  <si>
    <t>"Կարեն Կարապետյան"Ա/Ձ</t>
  </si>
  <si>
    <t>82151124</t>
  </si>
  <si>
    <t>&lt;ՀՐԱՆՏ ԱՎԵՏԻՍՅԱՆ&gt;Ա/Ձ</t>
  </si>
  <si>
    <t>00089942</t>
  </si>
  <si>
    <t>"Բ.Դ.Գրուպ" ՍՊԸ      11012</t>
  </si>
  <si>
    <t>6201</t>
  </si>
  <si>
    <t>Վերարկու, թիկնոց, անձրեւանոց, բաճկոն եւ նման հագուստ տղամարդու կամ տղայի</t>
  </si>
  <si>
    <t>հզ.հատ</t>
  </si>
  <si>
    <t>00467596</t>
  </si>
  <si>
    <t>"Սասստեքս" ՍՊԸ</t>
  </si>
  <si>
    <t>00859794</t>
  </si>
  <si>
    <t>"Զեթ ընդ Էյ" ՍՊԸ</t>
  </si>
  <si>
    <t>01000327</t>
  </si>
  <si>
    <t>"Տեքսուորլդ" ՍՊԸ</t>
  </si>
  <si>
    <t>02549015</t>
  </si>
  <si>
    <t>"Ռոմա Սթայլ" ՍՊԸ</t>
  </si>
  <si>
    <t>06901867</t>
  </si>
  <si>
    <t>"Բազում ֆիրմա" Արտ.կոոպ.</t>
  </si>
  <si>
    <t>06905266</t>
  </si>
  <si>
    <t>"Սարտոն" ՍՊԸ</t>
  </si>
  <si>
    <t>06941817</t>
  </si>
  <si>
    <t>"Վանաձորի Գլորիա կարի ֆ-ա" ՍՊԸ</t>
  </si>
  <si>
    <t>6202</t>
  </si>
  <si>
    <t>Վերարկու, թիկնոց, անձրեւանոց, բաճկոն եւ նման հագուստ կնոջ կամ աղջկա</t>
  </si>
  <si>
    <t>02274522</t>
  </si>
  <si>
    <t>"Ասա գարմենտ"ՍՊԸ</t>
  </si>
  <si>
    <t>6203</t>
  </si>
  <si>
    <t>Կոստյում, պիջակ, բլայզեր, տաբատ եւ նման հագուստ տղամարդու կամ տղայի</t>
  </si>
  <si>
    <t>02504956</t>
  </si>
  <si>
    <t>"Արմենիա" Հյուրանոց. Համալիր ՓԲԸ</t>
  </si>
  <si>
    <t>02507464</t>
  </si>
  <si>
    <t>"Հայփոստ" ՓԲԸ</t>
  </si>
  <si>
    <t>02671187</t>
  </si>
  <si>
    <t>"ԱՐԱՐԱՏ-ԱՐՄԵՆԻԱ ՖՈՒՏԲՈԼԱՅԻՆ ԱԿՈՒՄԲ"  ԲԲԸ 11/2773</t>
  </si>
  <si>
    <t>00039501</t>
  </si>
  <si>
    <t>"ՍարգիսԿարոլինա" ՍՊԸ</t>
  </si>
  <si>
    <t>7010</t>
  </si>
  <si>
    <t>Շիշ, բանկա, ամպուլա եւ ապակե այլ տարողություն</t>
  </si>
  <si>
    <t>"Նոա օֆ Արենի" ՍՊԸ</t>
  </si>
  <si>
    <t>01837784</t>
  </si>
  <si>
    <t>"Սպորտ.բժշ.և հակադոպ.ծառ.հանր.կենտ"</t>
  </si>
  <si>
    <t>03501339</t>
  </si>
  <si>
    <t>"Սարանիստ" ՍՊԸ</t>
  </si>
  <si>
    <t>03508458</t>
  </si>
  <si>
    <t>"Ա.Օսիպյան" ՍՊԸ</t>
  </si>
  <si>
    <t>03512145</t>
  </si>
  <si>
    <t>"Հրատ" ՍՊԸ</t>
  </si>
  <si>
    <t>03539339</t>
  </si>
  <si>
    <t>"Մանուկյան կոնյակի գործարան" ՍՊԸ</t>
  </si>
  <si>
    <t>05502433</t>
  </si>
  <si>
    <t>"Գյումրի-գարեջուր"ՍՊԸ</t>
  </si>
  <si>
    <t>07612327</t>
  </si>
  <si>
    <t>"Հ եւ Տ Հակոբյաններ" ՍՊԸ p-1109</t>
  </si>
  <si>
    <t>00062181</t>
  </si>
  <si>
    <t>"Ջեմ Քորփ Ինտերնեյշնլ" ՓԲԸ</t>
  </si>
  <si>
    <t>7102</t>
  </si>
  <si>
    <t>Ադամանդ</t>
  </si>
  <si>
    <t>հզ.կարատ</t>
  </si>
  <si>
    <t>01830167</t>
  </si>
  <si>
    <t>"Ջեյ Սի Էյ"Հայաստանի ոսկ.ընկ.ՓԲԸ   8273</t>
  </si>
  <si>
    <t>02238195</t>
  </si>
  <si>
    <t>"Ագոփյան ջուերըլզ" ՓԲԸ</t>
  </si>
  <si>
    <t>02710219</t>
  </si>
  <si>
    <t>"Էմ ընդ էս դայմընդ" ՍՊԸ</t>
  </si>
  <si>
    <t>03012126</t>
  </si>
  <si>
    <t>"Դայմոթեք" ՓԲԸ</t>
  </si>
  <si>
    <t>03300164</t>
  </si>
  <si>
    <t>"Լորի" ՍՊԸ</t>
  </si>
  <si>
    <t>03300233</t>
  </si>
  <si>
    <t>"Անդրանիկ" ՍՊԸ</t>
  </si>
  <si>
    <t>03300276</t>
  </si>
  <si>
    <t>"Շողակն" ՓԲԸ</t>
  </si>
  <si>
    <t>03302753</t>
  </si>
  <si>
    <t>"Մուրադ Միրզոյան դայմոնդ" ՍՊԸ   8792</t>
  </si>
  <si>
    <t>03308459</t>
  </si>
  <si>
    <t>"Արեւակն" ՍՊԸ</t>
  </si>
  <si>
    <t>03312524</t>
  </si>
  <si>
    <t>"Արսինի" ՍՊԸ  Z1667</t>
  </si>
  <si>
    <t>03315506</t>
  </si>
  <si>
    <t>"ՍՎՍդայմոնդ" ՍՊԸ</t>
  </si>
  <si>
    <t>03316163</t>
  </si>
  <si>
    <t>"Կրիստալիտ ընդ Կո" ՍՊԸ</t>
  </si>
  <si>
    <t>03316224</t>
  </si>
  <si>
    <t>"Էյջ ընդ ուայ դայմոնդ" ՍՊԸ</t>
  </si>
  <si>
    <t>03521952</t>
  </si>
  <si>
    <t>"Ագատես" ՍՊԸ</t>
  </si>
  <si>
    <t>03537008</t>
  </si>
  <si>
    <t>"Դավիթ  դայմոնդ" ՍՊԸ  16435</t>
  </si>
  <si>
    <t>03544354</t>
  </si>
  <si>
    <t>&lt;Էյ.դի.էմ.դայմոնդս&gt; ՍՊԸ</t>
  </si>
  <si>
    <t>37464306</t>
  </si>
  <si>
    <t>&lt;Ալեքսանդր Զարզանդի Մելքոնյան &gt; Ա/Ձ</t>
  </si>
  <si>
    <t>42028528</t>
  </si>
  <si>
    <t>"Արթուր Աղաջանյան" ԱՁ</t>
  </si>
  <si>
    <t>00436861</t>
  </si>
  <si>
    <t>"ԱյՋիՕուԱր թրեյդինգ"կորպոր.</t>
  </si>
  <si>
    <t>7108</t>
  </si>
  <si>
    <t>Ոսկի (ներառյալ պլատինի գալվանական պատվածքով); փոշի</t>
  </si>
  <si>
    <t>կգ</t>
  </si>
  <si>
    <t>01530525</t>
  </si>
  <si>
    <t>"Գեոպրոմայնինգ  գոլդ" ՍՊԸ</t>
  </si>
  <si>
    <t>N1928935</t>
  </si>
  <si>
    <t>Կումար Պրադիպ Տոդի</t>
  </si>
  <si>
    <t>7113</t>
  </si>
  <si>
    <t>Ոսկերչական իրեր</t>
  </si>
  <si>
    <t>00108194</t>
  </si>
  <si>
    <t>"Գոլդեն Բելլ ջեվելերի" ՍՊԸ</t>
  </si>
  <si>
    <t>00186038</t>
  </si>
  <si>
    <t>"Զարդանախշ" ՍՊԸ</t>
  </si>
  <si>
    <t>00254313</t>
  </si>
  <si>
    <t>"Մարկիզ Ջին"ՍՊԸ</t>
  </si>
  <si>
    <t>00894852</t>
  </si>
  <si>
    <t>"Մամիկոնյան-գոլդ" ՍՊԸ</t>
  </si>
  <si>
    <t>01013962</t>
  </si>
  <si>
    <t>"Կերբեդանց ջեյ դաբլ յու" ՍՊԸ</t>
  </si>
  <si>
    <t>01264185</t>
  </si>
  <si>
    <t>"Ջի քեյ էքսպորտս" ՍՊԸ</t>
  </si>
  <si>
    <t>01401757</t>
  </si>
  <si>
    <t>&lt;ՋՈՒԸԼՐԻ ՔԼԱԲ&gt; ՍՊԸ 11/2665</t>
  </si>
  <si>
    <t>01559078</t>
  </si>
  <si>
    <t>"Կարատ Ջուելրի" ՍՊԸ</t>
  </si>
  <si>
    <t>02255855</t>
  </si>
  <si>
    <t>"Վոթչ վորլդ" ՍՊԸ        17397</t>
  </si>
  <si>
    <t>02556646</t>
  </si>
  <si>
    <t>"Երի ոսկերչական գործ.1"Գնոմոն"ԲԲԸ</t>
  </si>
  <si>
    <t>02562587</t>
  </si>
  <si>
    <t>"Յուվելոն" ՍՊԸ</t>
  </si>
  <si>
    <t>02610808</t>
  </si>
  <si>
    <t>"ԱննաՄարին" ՍՊԸ</t>
  </si>
  <si>
    <t>02616924</t>
  </si>
  <si>
    <t>"Հայրենիքի զարգ. նախաձեռնություն"</t>
  </si>
  <si>
    <t>02637491</t>
  </si>
  <si>
    <t>"Փաթիլա" ՍՊԸ</t>
  </si>
  <si>
    <t>02644368</t>
  </si>
  <si>
    <t>"Ջերիալ" ՍՊԸ   20792</t>
  </si>
  <si>
    <t>02647736</t>
  </si>
  <si>
    <t>"Հորայզն ջեվելրի" ՍՊԸ</t>
  </si>
  <si>
    <t>02802464</t>
  </si>
  <si>
    <t>"Դուգնուկ"  ՍՊԸ</t>
  </si>
  <si>
    <t>03548363</t>
  </si>
  <si>
    <t>"ՖԵՆՍԻ ՋՈՒՎԵԼՐԻ"  ՍՊԸ 11/2791</t>
  </si>
  <si>
    <t>04727123</t>
  </si>
  <si>
    <t>"Ալսեմա գոլդ" ՍՊԸ        20037</t>
  </si>
  <si>
    <t>20159239</t>
  </si>
  <si>
    <t>25410533</t>
  </si>
  <si>
    <t>"Կարապետ Խանտանեան" ԱՁ</t>
  </si>
  <si>
    <t>25420888</t>
  </si>
  <si>
    <t>&lt;Արտակ Սեթյան&gt; Ա/Ձ</t>
  </si>
  <si>
    <t>30931642</t>
  </si>
  <si>
    <t>"Տիգրան Պետրոսյան" ԱՁ</t>
  </si>
  <si>
    <t>30937071</t>
  </si>
  <si>
    <t>"Արշավիր Դավթյան" Ա/Ձ</t>
  </si>
  <si>
    <t>32497728</t>
  </si>
  <si>
    <t>&lt;Արսեն Ամիրխանյան&gt; ԱՁ</t>
  </si>
  <si>
    <t>32546321</t>
  </si>
  <si>
    <t>&lt;ԱՐԱՄ ՂԱԶԱՐՅԱՆ&gt; ԱՁ 11/2595</t>
  </si>
  <si>
    <t>35155483</t>
  </si>
  <si>
    <t>&lt;Վարդան Հովհաննիսյան&gt;Ա/Ձ</t>
  </si>
  <si>
    <t>37445285</t>
  </si>
  <si>
    <t>"Արտյոմ Ավետիսյան" ԱՁ</t>
  </si>
  <si>
    <t>37469678</t>
  </si>
  <si>
    <t>"Վաչէ Պետրոս Արթինի" ԱՁ</t>
  </si>
  <si>
    <t>81561984</t>
  </si>
  <si>
    <t>ՀՐԱՅՐ ՉԻԼԻՆԳԱՐՅԱՆ</t>
  </si>
  <si>
    <t>A0368389</t>
  </si>
  <si>
    <t>Բերդիևա Ժաննա</t>
  </si>
  <si>
    <t>7202</t>
  </si>
  <si>
    <t>Երկաթահամահալվածք</t>
  </si>
  <si>
    <t>06605968</t>
  </si>
  <si>
    <t>"Արմենիան քափըր փրոգրամ" ՓԲԸ</t>
  </si>
  <si>
    <t>7402</t>
  </si>
  <si>
    <t>Պղինձ չզտած; պղնձե անոդ էլեկտրալիտիկ զտման համար</t>
  </si>
  <si>
    <t>01828115</t>
  </si>
  <si>
    <t>"Մետէքսիմ" ՍՊԸ           7397</t>
  </si>
  <si>
    <t>7404</t>
  </si>
  <si>
    <t>Թափոն եւ ջարդոն պղնձի</t>
  </si>
  <si>
    <t>02531836</t>
  </si>
  <si>
    <t>"Զատիկ" ՍՊԸ</t>
  </si>
  <si>
    <t>02636456</t>
  </si>
  <si>
    <t>"Էդմետ" ՍՊԸ</t>
  </si>
  <si>
    <t>02677175</t>
  </si>
  <si>
    <t>&lt;Քոփփեռ&gt; ՍՊԸ</t>
  </si>
  <si>
    <t>04726224</t>
  </si>
  <si>
    <t>&lt;Տիգրան-Մեծ&gt; ՍՊԸ</t>
  </si>
  <si>
    <t>00061695</t>
  </si>
  <si>
    <t>"Ռուսալ Արմենալ" ՓԲԸ</t>
  </si>
  <si>
    <t>7607</t>
  </si>
  <si>
    <t>Նրբաթիթեղ ալյումինե, &lt;=0.2մմ հաստությամբ (չհաշված հիմքը)</t>
  </si>
  <si>
    <t>52146207</t>
  </si>
  <si>
    <t>"Արմեն Գրիգորյան" ԱՁ</t>
  </si>
  <si>
    <t>57257381</t>
  </si>
  <si>
    <t>&lt;Ավետիք Մովսիսյան&gt; ԱՁ</t>
  </si>
  <si>
    <t>00061961</t>
  </si>
  <si>
    <t>"Ինֆորմատիկ սոլուշն" ՍՊԸ         8932</t>
  </si>
  <si>
    <t>8543</t>
  </si>
  <si>
    <t>Մեքենա էլեկտրական եւ ապարատուրա, անհատական ֆունկցիաներ ունեցող</t>
  </si>
  <si>
    <t>00122813</t>
  </si>
  <si>
    <t>&lt;ԱՐՄԵՆԻԱ&gt; ԷՅՐՎԵՅԶ&gt; ԱՎԻԱԸՆԿԵՐՈՒԹՅՈՒՆ ՓԲԸ 11/2618</t>
  </si>
  <si>
    <t>00898656</t>
  </si>
  <si>
    <t>"Ս Ջ Ս" ՍՊԸ</t>
  </si>
  <si>
    <t>01203375</t>
  </si>
  <si>
    <t>"Արմենիա" հանր.բժշկ.կենտրոն ՓԲԸ</t>
  </si>
  <si>
    <t>01849654</t>
  </si>
  <si>
    <t>"Էլջեն" ՍՊԸ           16434</t>
  </si>
  <si>
    <t>02264261</t>
  </si>
  <si>
    <t>"Սիմռայս մեդիքալ սփլայ" ՍՊԸ    22192</t>
  </si>
  <si>
    <t>02500052</t>
  </si>
  <si>
    <t>"Վեոն Արմենիա" ՓԲԸ</t>
  </si>
  <si>
    <t>02558572</t>
  </si>
  <si>
    <t>"Ազատ. Ռադիոկայան"ՀՀ ՌՖԵ/ՌԼ Մասն</t>
  </si>
  <si>
    <t>00022894</t>
  </si>
  <si>
    <t>"ԱՄՆԻ դեսպանատուն"</t>
  </si>
  <si>
    <t>8703</t>
  </si>
  <si>
    <t>Ավտոմեքենա մարդատար</t>
  </si>
  <si>
    <t>00059627</t>
  </si>
  <si>
    <t>"Կարկոմավտո" ՍՊԸ</t>
  </si>
  <si>
    <t>00083019</t>
  </si>
  <si>
    <t>"Մեգնա" ՍՊԸ</t>
  </si>
  <si>
    <t>00084227</t>
  </si>
  <si>
    <t>"Ֆորա" ՍՊԸ</t>
  </si>
  <si>
    <t>00107529</t>
  </si>
  <si>
    <t>"Ավագյան Ագրո" ՍՊԸ</t>
  </si>
  <si>
    <t>00196864</t>
  </si>
  <si>
    <t>"Պրեմիում մաշիների էյ էմ"ՍՊԸ</t>
  </si>
  <si>
    <t>00475577</t>
  </si>
  <si>
    <t>&lt;Ավտոներկրող 10&gt; ՍՊԸ</t>
  </si>
  <si>
    <t>01233623</t>
  </si>
  <si>
    <t>"Եվրովագեն" ՍՊԸ     10463</t>
  </si>
  <si>
    <t>01269583</t>
  </si>
  <si>
    <t>"Վի ընդ վի տրանս" ՍՊԸ</t>
  </si>
  <si>
    <t>01276124</t>
  </si>
  <si>
    <t>"Բենթլի Երևան" ՍՊԸ</t>
  </si>
  <si>
    <t>01564498</t>
  </si>
  <si>
    <t>"Մերիան գրուպ" ՍՊԸ</t>
  </si>
  <si>
    <t>02250353</t>
  </si>
  <si>
    <t>"Չեխ ավտո" ՍՊԸ</t>
  </si>
  <si>
    <t>02522285</t>
  </si>
  <si>
    <t>"Գերմանիայի դեսպանատուն"</t>
  </si>
  <si>
    <t>02591574</t>
  </si>
  <si>
    <t>"Ջաք մոթորս" ՍՊԸ</t>
  </si>
  <si>
    <t>02603681</t>
  </si>
  <si>
    <t>"Քուվեյթի Պետության Դեսպանություն"            16159</t>
  </si>
  <si>
    <t>02615293</t>
  </si>
  <si>
    <t>"ՀՀում կալպատարու փաուեր թրանզմիշն   17702</t>
  </si>
  <si>
    <t>02628089</t>
  </si>
  <si>
    <t>"Եուրոմոթորս" ՓԲԸ   19663</t>
  </si>
  <si>
    <t>02671136</t>
  </si>
  <si>
    <t>"Բորդեր բրոկ"ՍՊԸ</t>
  </si>
  <si>
    <t>33876600</t>
  </si>
  <si>
    <t>Միլադ Ռաֆի Նիան</t>
  </si>
  <si>
    <t>86990623</t>
  </si>
  <si>
    <t>&lt;&lt;Հարություն Մանադարյան Գաբրիելի&gt;&gt; Ա/Ձ</t>
  </si>
  <si>
    <t>AC832522</t>
  </si>
  <si>
    <t>ZHANYBEKOV ASKAT</t>
  </si>
  <si>
    <t>EN393806</t>
  </si>
  <si>
    <t>Միգիրդիչյան Ռաֆիկ Ռազմիկի</t>
  </si>
  <si>
    <t>EP520963</t>
  </si>
  <si>
    <t>Հակոբյան Աշոտ Արտավազդի</t>
  </si>
  <si>
    <t>FB441390</t>
  </si>
  <si>
    <t>Ալոնա Կրավցովա</t>
  </si>
  <si>
    <t>FE726385</t>
  </si>
  <si>
    <t>ԻԳՈՐ ԼԱՐԻՈՆՈՎ</t>
  </si>
  <si>
    <t>KK054860</t>
  </si>
  <si>
    <t>Սեթոյան Բենյամին</t>
  </si>
  <si>
    <t>X0364056</t>
  </si>
  <si>
    <t>Քրիստոֆ Մարտին</t>
  </si>
  <si>
    <t>00029275</t>
  </si>
  <si>
    <t>"Դիասերվ" ՍՊԸ</t>
  </si>
  <si>
    <t>9018</t>
  </si>
  <si>
    <t>Սարքեր եւ հարմարանքներ` կիրառվող բժշկության մեջ</t>
  </si>
  <si>
    <t>00058539</t>
  </si>
  <si>
    <t>"Լաէկա" ՀՁ/ՍՊԸ</t>
  </si>
  <si>
    <t>00074765</t>
  </si>
  <si>
    <t>"Հայ.ակնաբուժ.նախագիծ բարեգործ.Հիմն</t>
  </si>
  <si>
    <t>00088966</t>
  </si>
  <si>
    <t>"Դենտաքս" ՍՊԸ</t>
  </si>
  <si>
    <t>00119482</t>
  </si>
  <si>
    <t>"Մաքսիմ մեդ հոլդինգ" ՍՊԸ</t>
  </si>
  <si>
    <t>00166325</t>
  </si>
  <si>
    <t>&lt;Ջի.թի.այ.իքս. գրուպ&gt; ՍՊԸ</t>
  </si>
  <si>
    <t>00178571</t>
  </si>
  <si>
    <t>"Միրամեդ"ՍՊԸ</t>
  </si>
  <si>
    <t>00255375</t>
  </si>
  <si>
    <t>"Դիավանտ" ՍՊԸ       Z 1874</t>
  </si>
  <si>
    <t>00403857</t>
  </si>
  <si>
    <t>"Էրեբունի" բժշկական կենտրոն ՓԲԸ</t>
  </si>
  <si>
    <t>00467769</t>
  </si>
  <si>
    <t>&lt;ԷՅԷՄԼԱՅՆ&gt; ՍՊԸ 11/2529</t>
  </si>
  <si>
    <t>00476063</t>
  </si>
  <si>
    <t>&lt;Ունիմեդ&gt; ՍՊԸ</t>
  </si>
  <si>
    <t>01268548</t>
  </si>
  <si>
    <t>"Ար-մեդիկա" ՍՊԸ</t>
  </si>
  <si>
    <t>01508793</t>
  </si>
  <si>
    <t>"ՆորքՄարաշ" Բժշկ.Կենտր. ՓԲԸ</t>
  </si>
  <si>
    <t>01541006</t>
  </si>
  <si>
    <t>"Մեգիէլ" ՍՊԸ               10965</t>
  </si>
  <si>
    <t>01549522</t>
  </si>
  <si>
    <t>"Արմամաքս" ՍՊԸ</t>
  </si>
  <si>
    <t>01567488</t>
  </si>
  <si>
    <t>"Էլոս մեդ" ՍՊԸ</t>
  </si>
  <si>
    <t>01569544</t>
  </si>
  <si>
    <t>"Կ.ընդ Ա.ստուդիո" ՍՊԸ</t>
  </si>
  <si>
    <t>01573077</t>
  </si>
  <si>
    <t>"Ա.Բ.ՄԵԴ" ՍՊԸ</t>
  </si>
  <si>
    <t>02235034</t>
  </si>
  <si>
    <t>"Սուրբ Աստվածամայր"բժշկ.կենտ. ՓԲԸ</t>
  </si>
  <si>
    <t>02508131</t>
  </si>
  <si>
    <t>"Նաիրի" բժշկական կենտրոն ՓԲԸ</t>
  </si>
  <si>
    <t>02567702</t>
  </si>
  <si>
    <t>"ԱԳԲԱ լիզինգ" վարկային կազմ.ՓԲԸ               10575</t>
  </si>
  <si>
    <t>02585487</t>
  </si>
  <si>
    <t>"Կուրացիո" ՍՊԸ</t>
  </si>
  <si>
    <t>02592894</t>
  </si>
  <si>
    <t>"Ալմաքսիմս"ՍՊԸ   1975</t>
  </si>
  <si>
    <t>02600598</t>
  </si>
  <si>
    <t>"Ջէրմթէքինթէրնաշնալ" ՍՊԸ</t>
  </si>
  <si>
    <t>02624338</t>
  </si>
  <si>
    <t>"Բեսթ սմարթ մեդիքլ" ՍՊԸ</t>
  </si>
  <si>
    <t>02624354</t>
  </si>
  <si>
    <t>"Սիգմա մեդիքեյր" ՍՊԸ</t>
  </si>
  <si>
    <t>02636525</t>
  </si>
  <si>
    <t>"ՍՄՏ-Բեստ" ՍՊԸ</t>
  </si>
  <si>
    <t>02641378</t>
  </si>
  <si>
    <t>02667121</t>
  </si>
  <si>
    <t>&lt;ՍԻ ԷՆ ՍԻԼՔԻ&gt; ՍՊԸ 11/2513</t>
  </si>
  <si>
    <t>02688687</t>
  </si>
  <si>
    <t>"ՋԻԷՅՉԲԻ"ՍՊԸ 11/2781</t>
  </si>
  <si>
    <t>02700216</t>
  </si>
  <si>
    <t>"Նորմեդ" ՍՊԸ</t>
  </si>
  <si>
    <t>05507136</t>
  </si>
  <si>
    <t>"ԱլֆաՖարմ" ՓԲԸ           9735</t>
  </si>
  <si>
    <t>37455072</t>
  </si>
  <si>
    <t>"Արտաշես Մկրտչյան" ԱՁ</t>
  </si>
  <si>
    <t>37474935</t>
  </si>
  <si>
    <t>&lt;Աննա Սիմոնյան &gt;Ա/Ձ</t>
  </si>
  <si>
    <t>84026699</t>
  </si>
  <si>
    <t>ԱՁ &lt;Գեվորգ Սարդարյան&gt;</t>
  </si>
  <si>
    <t>9111</t>
  </si>
  <si>
    <t>Կորպուսներ ժամացույցի` կրելու իր վրա կամ հետ, դրանց մասեր</t>
  </si>
  <si>
    <t>02662882</t>
  </si>
  <si>
    <t>&lt;ԹՈՓՍԵՐՏ&gt;ՓԲԸ 11/2486</t>
  </si>
  <si>
    <t>02674443</t>
  </si>
  <si>
    <t>"ԼԱՎՍԵՐՏ" ՓԲԸ Երևանի մասնաճ. 11/2589</t>
  </si>
  <si>
    <t>00434514</t>
  </si>
  <si>
    <t>"Ֆրանկ Մյուլլեր Ուոչլենդ" ԲԸ Շվեց.</t>
  </si>
  <si>
    <t>9114</t>
  </si>
  <si>
    <t>Մասեր ժամացույցի բոլոր տեսակների, այլ</t>
  </si>
  <si>
    <t>02703531</t>
  </si>
  <si>
    <t>"Էյ դաբլյու այ գրուպ" ՓԲԸ    14432</t>
  </si>
  <si>
    <t>00887994</t>
  </si>
  <si>
    <t>01250173</t>
  </si>
  <si>
    <t>01270693</t>
  </si>
  <si>
    <t>02668596</t>
  </si>
  <si>
    <t>02705529</t>
  </si>
  <si>
    <t>03808667</t>
  </si>
  <si>
    <t>04223018</t>
  </si>
  <si>
    <t>04226016</t>
  </si>
  <si>
    <t>04721074</t>
  </si>
  <si>
    <t>00195115</t>
  </si>
  <si>
    <t>00852909</t>
  </si>
  <si>
    <t>01520128</t>
  </si>
  <si>
    <t>03535551</t>
  </si>
  <si>
    <t>03808358</t>
  </si>
  <si>
    <t>03812234</t>
  </si>
  <si>
    <t>03813125</t>
  </si>
  <si>
    <t>05521401</t>
  </si>
  <si>
    <t>09216818</t>
  </si>
  <si>
    <t>32421405</t>
  </si>
  <si>
    <t>00442959</t>
  </si>
  <si>
    <t>01264925</t>
  </si>
  <si>
    <t>01831031</t>
  </si>
  <si>
    <t>01833767</t>
  </si>
  <si>
    <t>02580467</t>
  </si>
  <si>
    <t>02623721</t>
  </si>
  <si>
    <t>04203287</t>
  </si>
  <si>
    <t>05021665</t>
  </si>
  <si>
    <t>05304301</t>
  </si>
  <si>
    <t>05530881</t>
  </si>
  <si>
    <t>05801607</t>
  </si>
  <si>
    <t>05900548</t>
  </si>
  <si>
    <t>07201813</t>
  </si>
  <si>
    <t>07201821</t>
  </si>
  <si>
    <t>07203044</t>
  </si>
  <si>
    <t>07203457</t>
  </si>
  <si>
    <t>08419712</t>
  </si>
  <si>
    <t>08802099</t>
  </si>
  <si>
    <t>08906576</t>
  </si>
  <si>
    <t>09202609</t>
  </si>
  <si>
    <t>09424609</t>
  </si>
  <si>
    <t>20148577</t>
  </si>
  <si>
    <t>54616801</t>
  </si>
  <si>
    <t>00156908</t>
  </si>
  <si>
    <t>00478817</t>
  </si>
  <si>
    <t>01222953</t>
  </si>
  <si>
    <t>02228898</t>
  </si>
  <si>
    <t>02641447</t>
  </si>
  <si>
    <t>04429176</t>
  </si>
  <si>
    <t>05200991</t>
  </si>
  <si>
    <t>05305089</t>
  </si>
  <si>
    <t>06300936</t>
  </si>
  <si>
    <t>06952967</t>
  </si>
  <si>
    <t>09810465</t>
  </si>
  <si>
    <t>77926809</t>
  </si>
  <si>
    <t>81786484</t>
  </si>
  <si>
    <t>03536013</t>
  </si>
  <si>
    <t>03539699</t>
  </si>
  <si>
    <t>02640066</t>
  </si>
  <si>
    <t>02699607</t>
  </si>
  <si>
    <t>00909427</t>
  </si>
  <si>
    <t>01273752</t>
  </si>
  <si>
    <t>02251838</t>
  </si>
  <si>
    <t>04112189</t>
  </si>
  <si>
    <t>04700928</t>
  </si>
  <si>
    <t>00464821</t>
  </si>
  <si>
    <t>01013584</t>
  </si>
  <si>
    <t>03544791</t>
  </si>
  <si>
    <t>03548286</t>
  </si>
  <si>
    <t>04232162</t>
  </si>
  <si>
    <t>04427274</t>
  </si>
  <si>
    <t>00146293</t>
  </si>
  <si>
    <t>00753244</t>
  </si>
  <si>
    <t>02655294</t>
  </si>
  <si>
    <t>04726112</t>
  </si>
  <si>
    <t>42004023</t>
  </si>
  <si>
    <t>54663506</t>
  </si>
  <si>
    <t>00473821</t>
  </si>
  <si>
    <t>02276347</t>
  </si>
  <si>
    <t>02276699</t>
  </si>
  <si>
    <t>03548166</t>
  </si>
  <si>
    <t>03550004</t>
  </si>
  <si>
    <t>04231513</t>
  </si>
  <si>
    <t>05021476</t>
  </si>
  <si>
    <t>05023343</t>
  </si>
  <si>
    <t>70990867</t>
  </si>
  <si>
    <t>74360343</t>
  </si>
  <si>
    <t>77926945</t>
  </si>
  <si>
    <t>00124479</t>
  </si>
  <si>
    <t>00182844</t>
  </si>
  <si>
    <t>00259565</t>
  </si>
  <si>
    <t>00299768</t>
  </si>
  <si>
    <t>02250963</t>
  </si>
  <si>
    <t>02274008</t>
  </si>
  <si>
    <t>02654568</t>
  </si>
  <si>
    <t>02677529</t>
  </si>
  <si>
    <t>04224234</t>
  </si>
  <si>
    <t>04427721</t>
  </si>
  <si>
    <t>08619935</t>
  </si>
  <si>
    <t>08621619</t>
  </si>
  <si>
    <t>09424684</t>
  </si>
  <si>
    <t>47823079</t>
  </si>
  <si>
    <t>49615294</t>
  </si>
  <si>
    <t>70989592</t>
  </si>
  <si>
    <t>89568634</t>
  </si>
  <si>
    <t>00925421</t>
  </si>
  <si>
    <t>01281501</t>
  </si>
  <si>
    <t>01291744</t>
  </si>
  <si>
    <t>01292867</t>
  </si>
  <si>
    <t>02274264</t>
  </si>
  <si>
    <t>03545184</t>
  </si>
  <si>
    <t>04424199</t>
  </si>
  <si>
    <t>05003889</t>
  </si>
  <si>
    <t>05015551</t>
  </si>
  <si>
    <t>06956262</t>
  </si>
  <si>
    <t>25425444</t>
  </si>
  <si>
    <t>37463913</t>
  </si>
  <si>
    <t>43122043</t>
  </si>
  <si>
    <t>89552393</t>
  </si>
  <si>
    <t>00160662</t>
  </si>
  <si>
    <t>00472802</t>
  </si>
  <si>
    <t>01841508</t>
  </si>
  <si>
    <t>02271929</t>
  </si>
  <si>
    <t>03021512</t>
  </si>
  <si>
    <t>35099344</t>
  </si>
  <si>
    <t>89870586</t>
  </si>
  <si>
    <t>00110059</t>
  </si>
  <si>
    <t>00167576</t>
  </si>
  <si>
    <t>00483411</t>
  </si>
  <si>
    <t>01288106</t>
  </si>
  <si>
    <t>02277691</t>
  </si>
  <si>
    <t>02646829</t>
  </si>
  <si>
    <t>02668915</t>
  </si>
  <si>
    <t>03537152</t>
  </si>
  <si>
    <t>04427404</t>
  </si>
  <si>
    <t>00909419</t>
  </si>
  <si>
    <t>01265832</t>
  </si>
  <si>
    <t>01401456</t>
  </si>
  <si>
    <t>02268331</t>
  </si>
  <si>
    <t>03514047</t>
  </si>
  <si>
    <t>04212537</t>
  </si>
  <si>
    <t>04225485</t>
  </si>
  <si>
    <t>04424904</t>
  </si>
  <si>
    <t>05020518</t>
  </si>
  <si>
    <t>05300386</t>
  </si>
  <si>
    <t>07806375</t>
  </si>
  <si>
    <t>08212413</t>
  </si>
  <si>
    <t>08419033</t>
  </si>
  <si>
    <t>09200095</t>
  </si>
  <si>
    <t>09810774</t>
  </si>
  <si>
    <t>49573215</t>
  </si>
  <si>
    <t>54612963</t>
  </si>
  <si>
    <t>55807352</t>
  </si>
  <si>
    <t>66954843</t>
  </si>
  <si>
    <t>88876103</t>
  </si>
  <si>
    <t>01242554</t>
  </si>
  <si>
    <t>02278334</t>
  </si>
  <si>
    <t>02550064</t>
  </si>
  <si>
    <t>03539906</t>
  </si>
  <si>
    <t>06953059</t>
  </si>
  <si>
    <t>07403584</t>
  </si>
  <si>
    <t>09217158</t>
  </si>
  <si>
    <t>09809536</t>
  </si>
  <si>
    <t>00119415</t>
  </si>
  <si>
    <t>01272501</t>
  </si>
  <si>
    <t>02640729</t>
  </si>
  <si>
    <t>02658079</t>
  </si>
  <si>
    <t>03020459</t>
  </si>
  <si>
    <t>04418559</t>
  </si>
  <si>
    <t>05018147</t>
  </si>
  <si>
    <t>06953341</t>
  </si>
  <si>
    <t>07612463</t>
  </si>
  <si>
    <t>07619824</t>
  </si>
  <si>
    <t>87810874</t>
  </si>
  <si>
    <t>00183133</t>
  </si>
  <si>
    <t>02280447</t>
  </si>
  <si>
    <t>02674512</t>
  </si>
  <si>
    <t>04427705</t>
  </si>
  <si>
    <t>05023687</t>
  </si>
  <si>
    <t>06949939</t>
  </si>
  <si>
    <t>09427117</t>
  </si>
  <si>
    <t>27926275</t>
  </si>
  <si>
    <t>47824364</t>
  </si>
  <si>
    <t>77944817</t>
  </si>
  <si>
    <t>00138168</t>
  </si>
  <si>
    <t>00173354</t>
  </si>
  <si>
    <t>00878919</t>
  </si>
  <si>
    <t>00909323</t>
  </si>
  <si>
    <t>01276116</t>
  </si>
  <si>
    <t>01841335</t>
  </si>
  <si>
    <t>02275086</t>
  </si>
  <si>
    <t>02508347</t>
  </si>
  <si>
    <t>02580784</t>
  </si>
  <si>
    <t>02650018</t>
  </si>
  <si>
    <t>02669822</t>
  </si>
  <si>
    <t>03532236</t>
  </si>
  <si>
    <t>04110854</t>
  </si>
  <si>
    <t>04231926</t>
  </si>
  <si>
    <t>05204805</t>
  </si>
  <si>
    <t>05539199</t>
  </si>
  <si>
    <t>06930372</t>
  </si>
  <si>
    <t>07620007</t>
  </si>
  <si>
    <t>07620058</t>
  </si>
  <si>
    <t>07902224</t>
  </si>
  <si>
    <t>08411977</t>
  </si>
  <si>
    <t>08912234</t>
  </si>
  <si>
    <t>49598566</t>
  </si>
  <si>
    <t>57325632</t>
  </si>
  <si>
    <t>66803104</t>
  </si>
  <si>
    <t>82707047</t>
  </si>
  <si>
    <t>86401448</t>
  </si>
  <si>
    <t>87639318</t>
  </si>
  <si>
    <t>00173397</t>
  </si>
  <si>
    <t>00915618</t>
  </si>
  <si>
    <t>02277555</t>
  </si>
  <si>
    <t>02654893</t>
  </si>
  <si>
    <t>03535293</t>
  </si>
  <si>
    <t>03546067</t>
  </si>
  <si>
    <t>03549813</t>
  </si>
  <si>
    <t>05543634</t>
  </si>
  <si>
    <t>06951431</t>
  </si>
  <si>
    <t>07618917</t>
  </si>
  <si>
    <t>08418022</t>
  </si>
  <si>
    <t>08906019</t>
  </si>
  <si>
    <t>08914693</t>
  </si>
  <si>
    <t>00148032</t>
  </si>
  <si>
    <t>01270144</t>
  </si>
  <si>
    <t>01275878</t>
  </si>
  <si>
    <t>02661597</t>
  </si>
  <si>
    <t>04430802</t>
  </si>
  <si>
    <t>03313604</t>
  </si>
  <si>
    <t>00141489</t>
  </si>
  <si>
    <t>00160361</t>
  </si>
  <si>
    <t>00475518</t>
  </si>
  <si>
    <t>01263097</t>
  </si>
  <si>
    <t>02259659</t>
  </si>
  <si>
    <t>02636112</t>
  </si>
  <si>
    <t>03300209</t>
  </si>
  <si>
    <t>03504449</t>
  </si>
  <si>
    <t>03537815</t>
  </si>
  <si>
    <t>04106807</t>
  </si>
  <si>
    <t>04110931</t>
  </si>
  <si>
    <t>04210995</t>
  </si>
  <si>
    <t>04214583</t>
  </si>
  <si>
    <t>04228802</t>
  </si>
  <si>
    <t>04417702</t>
  </si>
  <si>
    <t>04233149</t>
  </si>
  <si>
    <t>02668545</t>
  </si>
  <si>
    <t>00176773</t>
  </si>
  <si>
    <t>02615913</t>
  </si>
  <si>
    <t>02639318</t>
  </si>
  <si>
    <t>02666678</t>
  </si>
  <si>
    <t>03021752</t>
  </si>
  <si>
    <t>03546195</t>
  </si>
  <si>
    <t>06952381</t>
  </si>
  <si>
    <t>07618555</t>
  </si>
  <si>
    <t>00201519</t>
  </si>
  <si>
    <t>02271455</t>
  </si>
  <si>
    <t>02538542</t>
  </si>
  <si>
    <t>02635711</t>
  </si>
  <si>
    <t>06951269</t>
  </si>
  <si>
    <t>20178764</t>
  </si>
  <si>
    <t>35058367</t>
  </si>
  <si>
    <t>65116696</t>
  </si>
  <si>
    <t>00184573</t>
  </si>
  <si>
    <t>00898587</t>
  </si>
  <si>
    <t>02683779</t>
  </si>
  <si>
    <t>01262938</t>
  </si>
  <si>
    <t>00127636</t>
  </si>
  <si>
    <t>00921953</t>
  </si>
  <si>
    <t>01282246</t>
  </si>
  <si>
    <t>02268616</t>
  </si>
  <si>
    <t>05541716</t>
  </si>
  <si>
    <t>00134425</t>
  </si>
  <si>
    <t>00887024</t>
  </si>
  <si>
    <t>01848257</t>
  </si>
  <si>
    <t>05524005</t>
  </si>
  <si>
    <t>00128285</t>
  </si>
  <si>
    <t>00144452</t>
  </si>
  <si>
    <t>00898054</t>
  </si>
  <si>
    <t>03023233</t>
  </si>
  <si>
    <t>01837957</t>
  </si>
  <si>
    <t>01843365</t>
  </si>
  <si>
    <t>07617709</t>
  </si>
  <si>
    <t>06108345</t>
  </si>
  <si>
    <t>06903588</t>
  </si>
  <si>
    <t>00803554</t>
  </si>
  <si>
    <t>02643141</t>
  </si>
  <si>
    <t>00422215</t>
  </si>
  <si>
    <t>06953067</t>
  </si>
  <si>
    <t>05545776</t>
  </si>
  <si>
    <t>00428805</t>
  </si>
  <si>
    <t>00461514</t>
  </si>
  <si>
    <t>00463621</t>
  </si>
  <si>
    <t>00476793</t>
  </si>
  <si>
    <t>00813264</t>
  </si>
  <si>
    <t>00858671</t>
  </si>
  <si>
    <t>01238334</t>
  </si>
  <si>
    <t>01242117</t>
  </si>
  <si>
    <t>01249167</t>
  </si>
  <si>
    <t>01270994</t>
  </si>
  <si>
    <t>01271568</t>
  </si>
  <si>
    <t>01519215</t>
  </si>
  <si>
    <t>01525774</t>
  </si>
  <si>
    <t>01533025</t>
  </si>
  <si>
    <t>01839901</t>
  </si>
  <si>
    <t>02218663</t>
  </si>
  <si>
    <t>02258432</t>
  </si>
  <si>
    <t>02273141</t>
  </si>
  <si>
    <t>02555076</t>
  </si>
  <si>
    <t>02576119</t>
  </si>
  <si>
    <t>02635522</t>
  </si>
  <si>
    <t>02652719</t>
  </si>
  <si>
    <t>03021701</t>
  </si>
  <si>
    <t>03308363</t>
  </si>
  <si>
    <t>03511821</t>
  </si>
  <si>
    <t>03512446</t>
  </si>
  <si>
    <t>03527125</t>
  </si>
  <si>
    <t>03530369</t>
  </si>
  <si>
    <t>03538275</t>
  </si>
  <si>
    <t>03538283</t>
  </si>
  <si>
    <t>03543378</t>
  </si>
  <si>
    <t>03543644</t>
  </si>
  <si>
    <t>03544293</t>
  </si>
  <si>
    <t>03801625</t>
  </si>
  <si>
    <t>04102548</t>
  </si>
  <si>
    <t>04102865</t>
  </si>
  <si>
    <t>04109358</t>
  </si>
  <si>
    <t>04110718</t>
  </si>
  <si>
    <t>04219501</t>
  </si>
  <si>
    <t>04227954</t>
  </si>
  <si>
    <t>04231505</t>
  </si>
  <si>
    <t>04231564</t>
  </si>
  <si>
    <t>04403776</t>
  </si>
  <si>
    <t>04416364</t>
  </si>
  <si>
    <t>04422821</t>
  </si>
  <si>
    <t>04425364</t>
  </si>
  <si>
    <t>04709304</t>
  </si>
  <si>
    <t>04725341</t>
  </si>
  <si>
    <t>05518792</t>
  </si>
  <si>
    <t>05530918</t>
  </si>
  <si>
    <t>06108217</t>
  </si>
  <si>
    <t>06108593</t>
  </si>
  <si>
    <t>06108723</t>
  </si>
  <si>
    <t>06925967</t>
  </si>
  <si>
    <t>07400218</t>
  </si>
  <si>
    <t>07403472</t>
  </si>
  <si>
    <t>07612154</t>
  </si>
  <si>
    <t>08416509</t>
  </si>
  <si>
    <t>08418203</t>
  </si>
  <si>
    <t>09103924</t>
  </si>
  <si>
    <t>09808938</t>
  </si>
  <si>
    <t>21304994</t>
  </si>
  <si>
    <t>23218168</t>
  </si>
  <si>
    <t>27803354</t>
  </si>
  <si>
    <t>27848074</t>
  </si>
  <si>
    <t>27900161</t>
  </si>
  <si>
    <t>27940215</t>
  </si>
  <si>
    <t>32449789</t>
  </si>
  <si>
    <t>43052803</t>
  </si>
  <si>
    <t>43079403</t>
  </si>
  <si>
    <t>46415857</t>
  </si>
  <si>
    <t>49519524</t>
  </si>
  <si>
    <t>49535622</t>
  </si>
  <si>
    <t>49585807</t>
  </si>
  <si>
    <t>52175959</t>
  </si>
  <si>
    <t>52186903</t>
  </si>
  <si>
    <t>54619826</t>
  </si>
  <si>
    <t>54666185</t>
  </si>
  <si>
    <t>57329031</t>
  </si>
  <si>
    <t>60507717</t>
  </si>
  <si>
    <t>65108038</t>
  </si>
  <si>
    <t>65111934</t>
  </si>
  <si>
    <t>69512734</t>
  </si>
  <si>
    <t>70909188</t>
  </si>
  <si>
    <t>70919241</t>
  </si>
  <si>
    <t>70925776</t>
  </si>
  <si>
    <t>74352122</t>
  </si>
  <si>
    <t>77911355</t>
  </si>
  <si>
    <t>79806626</t>
  </si>
  <si>
    <t>81743469</t>
  </si>
  <si>
    <t>84056473</t>
  </si>
  <si>
    <t>87040713</t>
  </si>
  <si>
    <t>89880615</t>
  </si>
  <si>
    <t>89964959</t>
  </si>
  <si>
    <t>00156735</t>
  </si>
  <si>
    <t>00170553</t>
  </si>
  <si>
    <t>00179883</t>
  </si>
  <si>
    <t>00250339</t>
  </si>
  <si>
    <t>00439886</t>
  </si>
  <si>
    <t>00480661</t>
  </si>
  <si>
    <t>00880393</t>
  </si>
  <si>
    <t>00923975</t>
  </si>
  <si>
    <t>01252815</t>
  </si>
  <si>
    <t>01290741</t>
  </si>
  <si>
    <t>01540483</t>
  </si>
  <si>
    <t>02205036</t>
  </si>
  <si>
    <t>02207204</t>
  </si>
  <si>
    <t>02280207</t>
  </si>
  <si>
    <t>02589402</t>
  </si>
  <si>
    <t>02637741</t>
  </si>
  <si>
    <t>02650103</t>
  </si>
  <si>
    <t>02670839</t>
  </si>
  <si>
    <t>02813246</t>
  </si>
  <si>
    <t>03505132</t>
  </si>
  <si>
    <t>03547706</t>
  </si>
  <si>
    <t>04224122</t>
  </si>
  <si>
    <t>05527587</t>
  </si>
  <si>
    <t>05542192</t>
  </si>
  <si>
    <t>05807036</t>
  </si>
  <si>
    <t>06001205</t>
  </si>
  <si>
    <t>06105861</t>
  </si>
  <si>
    <t>06108569</t>
  </si>
  <si>
    <t>06402901</t>
  </si>
  <si>
    <t>06602205</t>
  </si>
  <si>
    <t>06952983</t>
  </si>
  <si>
    <t>06953738</t>
  </si>
  <si>
    <t>07619643</t>
  </si>
  <si>
    <t>09210399</t>
  </si>
  <si>
    <t>09802657</t>
  </si>
  <si>
    <t>23237083</t>
  </si>
  <si>
    <t>27855697</t>
  </si>
  <si>
    <t>27882329</t>
  </si>
  <si>
    <t>27975819</t>
  </si>
  <si>
    <t>32428274</t>
  </si>
  <si>
    <t>52137532</t>
  </si>
  <si>
    <t>55807456</t>
  </si>
  <si>
    <t>70402857</t>
  </si>
  <si>
    <t>72905126</t>
  </si>
  <si>
    <t>72915369</t>
  </si>
  <si>
    <t>74335991</t>
  </si>
  <si>
    <t>75410351</t>
  </si>
  <si>
    <t>79814229</t>
  </si>
  <si>
    <t>84304598</t>
  </si>
  <si>
    <t>85110256</t>
  </si>
  <si>
    <t>87837234</t>
  </si>
  <si>
    <t>88755324</t>
  </si>
  <si>
    <t>0302</t>
  </si>
  <si>
    <t>Ձուկ թարմ կամ պաղեցրած, բացի 0304 դիրքի</t>
  </si>
  <si>
    <t>0406</t>
  </si>
  <si>
    <t>Պանիր եւ կաթնաշոռ</t>
  </si>
  <si>
    <t>0603</t>
  </si>
  <si>
    <t>Հատած ծաղիկներ եւ կոկոններ</t>
  </si>
  <si>
    <t>0702</t>
  </si>
  <si>
    <t>Լոլիկ թարմ կամ պաղեցրած</t>
  </si>
  <si>
    <t>0808</t>
  </si>
  <si>
    <t>Խնձոր, տանձ, սերկեւիլ թարմ</t>
  </si>
  <si>
    <t>0809</t>
  </si>
  <si>
    <t>Ծիրան, բալ, կեռաս, դեղձ, նեկտարին, սալոր, մամուխ թարմ</t>
  </si>
  <si>
    <t>2005</t>
  </si>
  <si>
    <t>Այլ բանջարեղեն պահածոյացված ոչ քացախով` չսառեցրած</t>
  </si>
  <si>
    <t>2201</t>
  </si>
  <si>
    <t>Ջրեր` բնական կամ արհեստական հանքային, գազավորած, չքաղցրացրած; սառույց եւ ձյուն</t>
  </si>
  <si>
    <t>2206</t>
  </si>
  <si>
    <t>Խմորման ենթարկված այլ ըմպելիք (խնձորի, տանձի սիդր, մեղրաըմպելիք)</t>
  </si>
  <si>
    <t>4202</t>
  </si>
  <si>
    <t>Ուղեպայուսակ, ճամպրուկ, դրամապանակ, ակնոցի, հեռադիտակի եւ այլ պայուսկաներ, տուփեր</t>
  </si>
  <si>
    <t>4203</t>
  </si>
  <si>
    <t>Հագուստ եւ հագուստի պարագաներ բնական կամ համակցված կաշվից</t>
  </si>
  <si>
    <t>հզ.զույգ</t>
  </si>
  <si>
    <t>6005</t>
  </si>
  <si>
    <t>Պաստառներ հիմքագործքային</t>
  </si>
  <si>
    <t>6104</t>
  </si>
  <si>
    <t>Կոստյում, ժակետ, բլայզեր, զգեստ, փեշ եւ նման տրիկոտաժե հագուստ կնոջ կամ աղջկա</t>
  </si>
  <si>
    <t>6109</t>
  </si>
  <si>
    <t>Մայկա, ֆուֆայկա եւ նմանատիպ արտադրանք այլ` տրիկոտաժե</t>
  </si>
  <si>
    <t>6110</t>
  </si>
  <si>
    <t>Սվիտեր, պուլովեր, կարդիգան, ժիլետ եւ նման արտադրանք տրիկոտաժե</t>
  </si>
  <si>
    <t>6111</t>
  </si>
  <si>
    <t>Մանկական հագուստ եւ դրանց պարագաներ, տրիկոտաժե</t>
  </si>
  <si>
    <t>6115</t>
  </si>
  <si>
    <t>Զուգագուլպա եւ այլ գուլպա-կիսագուլպային արտադրանք եւ կոշիկ առանց տակերի, տրիկոտաժե</t>
  </si>
  <si>
    <t>6116</t>
  </si>
  <si>
    <t>Ձեռնոց, թաթման եւ միտենկա, տրիկոտաժե</t>
  </si>
  <si>
    <t>6204</t>
  </si>
  <si>
    <t>Կոստյում, ժակետ, բլայզեր, զգեստ, փեշ եւ նման հագուստ կնոջ կամ աղջկա</t>
  </si>
  <si>
    <t>6802</t>
  </si>
  <si>
    <t>Հուշարձանի եւ շինարարության համար մշակած քար (ոչ թերթաքար) եւ արտադրանք դրանից; հատիկ, եւ փոշի` (ներառ. թերթաքար) բնական քարից</t>
  </si>
  <si>
    <t>00175882</t>
  </si>
  <si>
    <t>"ՓԱԲԼԻՔ ԹՐԵՅԴ ՔՈ."ՍՊԸ 11/2686</t>
  </si>
  <si>
    <t>01282169</t>
  </si>
  <si>
    <t>&lt;Վարա Սիմա&gt; ՍՊԸ</t>
  </si>
  <si>
    <t>02675369</t>
  </si>
  <si>
    <t>"Դիմա թրեյդինգ" ՍՊԸ</t>
  </si>
  <si>
    <t>"Ոսկե  կացին" ՍՊԸ    18108</t>
  </si>
  <si>
    <t>00181864</t>
  </si>
  <si>
    <t>"Միստր Պլյուս" ՍՊԸ</t>
  </si>
  <si>
    <t>01569853</t>
  </si>
  <si>
    <t>&lt;ՋԻ ԷՄ ՋԻ ՄԵԴԻԱ ԳՐՈՒՊ&gt;  ՍՊԸ 11/3030</t>
  </si>
  <si>
    <t>01823463</t>
  </si>
  <si>
    <t>"Սլավ Գրուպ" ՓԲԸ</t>
  </si>
  <si>
    <t>00434677</t>
  </si>
  <si>
    <t>"Աթանեսյանի Գնդապետ Կամո" ՍՊԸ</t>
  </si>
  <si>
    <t>01250423</t>
  </si>
  <si>
    <t>"Արագած ֆուդ" ՍՊԸ</t>
  </si>
  <si>
    <t>02536419</t>
  </si>
  <si>
    <t>"Չիր"   ՓԲԸ</t>
  </si>
  <si>
    <t>&lt;ՖԱՄՄԱ ՖՈՒԴ&gt; ՍՊԸ</t>
  </si>
  <si>
    <t>00452429</t>
  </si>
  <si>
    <t>"Ռուկար-գրուպ" ՍՊԸ</t>
  </si>
  <si>
    <t>02527728</t>
  </si>
  <si>
    <t>"ՀՀ Արտաքին գործերի նախարարություն"</t>
  </si>
  <si>
    <t>02678796</t>
  </si>
  <si>
    <t>&lt;ՋԻԷՆ&gt; ՍՊԸ 11/2827</t>
  </si>
  <si>
    <t>"Արդինի" ՍՊԸ</t>
  </si>
  <si>
    <t>04425889</t>
  </si>
  <si>
    <t>"Արգե վայն"ՍՊԸ</t>
  </si>
  <si>
    <t>01015203</t>
  </si>
  <si>
    <t>"Էսկո-ֆարմ" ՍՊԸ    16203</t>
  </si>
  <si>
    <t>02567316</t>
  </si>
  <si>
    <t>"Մ.Լ.Ն. Ֆարմ" ՍՊԸ</t>
  </si>
  <si>
    <t>"Յու Ընդ Մ" ՍՊԸ</t>
  </si>
  <si>
    <t>00156597</t>
  </si>
  <si>
    <t>"Դե Գուստո" ՍՊԸ</t>
  </si>
  <si>
    <t>01267191</t>
  </si>
  <si>
    <t>"Կենցաղային քիմիայի գ-ն" ՍՊԸ   21363</t>
  </si>
  <si>
    <t>02247333</t>
  </si>
  <si>
    <t>"Մուվեքս" ՍՊԸ</t>
  </si>
  <si>
    <t>02635264</t>
  </si>
  <si>
    <t>"Մայնինգ քոնսալթինգ" ՍՊԸ</t>
  </si>
  <si>
    <t>02641103</t>
  </si>
  <si>
    <t>"Արցախ կարի-կոշիկի ԱՄ" ՓԲԸ Հայ.մասնաճ</t>
  </si>
  <si>
    <t>02682294</t>
  </si>
  <si>
    <t>&lt;ՍԱՅՄՈՆՀԻԼԶ&gt; ՍՊԸ 11/2687</t>
  </si>
  <si>
    <t>02280138</t>
  </si>
  <si>
    <t>"Սարտեքս" ՓԲԸ</t>
  </si>
  <si>
    <t>02812278</t>
  </si>
  <si>
    <t>&lt;Նեյշնլ Թրեյդինգ&gt; ՍՊԸ</t>
  </si>
  <si>
    <t>30932653</t>
  </si>
  <si>
    <t>"Աղավնի Ադամյան" ԱՁ</t>
  </si>
  <si>
    <t>02280583</t>
  </si>
  <si>
    <t>&lt;Լավ Ջևելերի&gt; ՍՊԸ</t>
  </si>
  <si>
    <t>02615647</t>
  </si>
  <si>
    <t>"Զարդ էլիտ" ՍՊԸ</t>
  </si>
  <si>
    <t>02674683</t>
  </si>
  <si>
    <t>&lt;&lt;Է ԸՆԴ Ա ՀԻՋ ՋԵՎԵԼԵՐՍ&gt;&gt; ՍՊԸ 11/2684</t>
  </si>
  <si>
    <t>ԱՐՄԵՆ ՇԱՀԻՆՅԱՆ</t>
  </si>
  <si>
    <t>40024622</t>
  </si>
  <si>
    <t>&lt;&lt;ԿԱՐԻՆԵ ԵՐԿՆԱՊԵՏՅԱՆ  ԼԵՎՈՆԻ &gt;&gt;Ա/Ձ 11/3060</t>
  </si>
  <si>
    <t>02572118</t>
  </si>
  <si>
    <t>"Ալմեդա" ՓԲԸ</t>
  </si>
  <si>
    <t>00448268</t>
  </si>
  <si>
    <t>"Հարավկովկասյան  Երկաթուղի"ՓԲԸ</t>
  </si>
  <si>
    <t>8606</t>
  </si>
  <si>
    <t>Վագոններ երկաթուղային կամ տրամվայի, բեռնային</t>
  </si>
  <si>
    <t>02698242</t>
  </si>
  <si>
    <t>"ԱՐՄԵՆ ԲՐՈՆՅԱ" ՍՊԸ</t>
  </si>
  <si>
    <t>01203444</t>
  </si>
  <si>
    <t>"Ս.Մալայանի անվ.ակնաբուժ.կենտր" ՓԲԸ</t>
  </si>
  <si>
    <t>01210095</t>
  </si>
  <si>
    <t>"Կոնցեռնէներգոմաշ" ՓԲԸ</t>
  </si>
  <si>
    <t>02205001</t>
  </si>
  <si>
    <t>"Մեդտեխսերվիս" ՍՊԸ       7613</t>
  </si>
  <si>
    <t>ԷՅՉԷՄԷՍ ՍՊԸ</t>
  </si>
  <si>
    <t>02683065</t>
  </si>
  <si>
    <t>&lt;ԴԵՆԹԱԲԵԼ&gt; ՍՊԸ 11/3021</t>
  </si>
  <si>
    <t>23109413</t>
  </si>
  <si>
    <t>"Կարեն Կարապետյան" ԱՁ</t>
  </si>
  <si>
    <t>27931532</t>
  </si>
  <si>
    <t>"Լևոն Խառատյան" ԱՁ</t>
  </si>
  <si>
    <t>69510188</t>
  </si>
  <si>
    <t>02273133</t>
  </si>
  <si>
    <t>02811576</t>
  </si>
  <si>
    <t>00153849</t>
  </si>
  <si>
    <t>30965556</t>
  </si>
  <si>
    <t>00470549</t>
  </si>
  <si>
    <t>00905975</t>
  </si>
  <si>
    <t>78633772</t>
  </si>
  <si>
    <t>01284971</t>
  </si>
  <si>
    <t>01292936</t>
  </si>
  <si>
    <t>02270444</t>
  </si>
  <si>
    <t>06955613</t>
  </si>
  <si>
    <t>57333699</t>
  </si>
  <si>
    <t>25383011</t>
  </si>
  <si>
    <t>05548577</t>
  </si>
  <si>
    <t>08422647</t>
  </si>
  <si>
    <t>01266105</t>
  </si>
  <si>
    <t>04426548</t>
  </si>
  <si>
    <t>37447309</t>
  </si>
  <si>
    <t>07608038</t>
  </si>
  <si>
    <t>49588374</t>
  </si>
  <si>
    <t>02591771</t>
  </si>
  <si>
    <t>84526494</t>
  </si>
  <si>
    <t>27936398</t>
  </si>
  <si>
    <t>04218688</t>
  </si>
  <si>
    <t>00123438</t>
  </si>
  <si>
    <t>55810596</t>
  </si>
  <si>
    <t>02600443</t>
  </si>
  <si>
    <t>02666438</t>
  </si>
  <si>
    <t>00923562</t>
  </si>
  <si>
    <t>00473659</t>
  </si>
  <si>
    <t>00849698</t>
  </si>
  <si>
    <t>02644677</t>
  </si>
  <si>
    <t>03530686</t>
  </si>
  <si>
    <t>06100884</t>
  </si>
  <si>
    <t>52172969</t>
  </si>
  <si>
    <t>88974025</t>
  </si>
  <si>
    <t>03024433</t>
  </si>
  <si>
    <t>04234141</t>
  </si>
  <si>
    <t>06953919</t>
  </si>
  <si>
    <t>06957883</t>
  </si>
  <si>
    <t>08915541</t>
  </si>
  <si>
    <t>65112687</t>
  </si>
  <si>
    <t>70942757</t>
  </si>
  <si>
    <t>83514377</t>
  </si>
  <si>
    <t>0806</t>
  </si>
  <si>
    <t>Խաղող թարմ կամ չորացրած</t>
  </si>
  <si>
    <t>&lt;Ôóä ýêñ&gt; ÎÎÎ        19178</t>
  </si>
  <si>
    <t>&lt;Òåêñóîðëä&gt; ÎÎÎ</t>
  </si>
  <si>
    <t>&lt;Ôèøãîëä&gt; ÎÎÎ                16459</t>
  </si>
  <si>
    <t>&lt;ÌÔ Ýêñïîðò&gt; ÎÎÎ    20796</t>
  </si>
  <si>
    <t>&lt;Ð-Ôèø&gt; ÎÎÎ</t>
  </si>
  <si>
    <t>ÎÎÎ&lt;ÝÌÈ Ôðóò&gt;</t>
  </si>
  <si>
    <t>&lt;Ýêîôèø òðåéä&gt; ÎÎÎ              11777</t>
  </si>
  <si>
    <t>&lt;Ìõ÷ÿí ôèø&gt; ÎÎÎ</t>
  </si>
  <si>
    <t>&lt;Ìåðè-ôèø&gt; ÎÎÎ</t>
  </si>
  <si>
    <t>&lt;Àéð åâ âîðäè Áóíèàòÿííåð&gt; ÎÎÎ</t>
  </si>
  <si>
    <t>Õàéö Èøõàí ÎÎÎ</t>
  </si>
  <si>
    <t>&lt;Ôèøêî&gt; ÎÎÎ</t>
  </si>
  <si>
    <t>&lt;Èíòåð À.Ê,Â.À.&gt; ÎÎÎ</t>
  </si>
  <si>
    <t>&lt;Ôèø-êà&gt; ÎÎÎ</t>
  </si>
  <si>
    <t>&lt;Þáåð&gt; ÎÎÎ</t>
  </si>
  <si>
    <t>&lt;Áèãàìà-Ôðóò&gt;Àðìÿíî-Ðîññèéñêîå ÑÏ ÎÎÎ</t>
  </si>
  <si>
    <t>&lt;&lt;À. Ñ. Ï. Äåë Ìàð&gt;&gt;  ÎÎÎ         16070</t>
  </si>
  <si>
    <t>&lt;Ýé ýë âè&gt; ÎÎÎ</t>
  </si>
  <si>
    <t>&lt;Ãëîáàë Ôèø&gt; ÎÎÎ</t>
  </si>
  <si>
    <t>&lt;Àíàèò Áàðñåãÿí&gt; ÈÏ</t>
  </si>
  <si>
    <t>&lt;Ðè÷ Ôóä&gt; ÎÎÎ    22169</t>
  </si>
  <si>
    <t>&lt;Äåàãà&gt; ÎÎÎ</t>
  </si>
  <si>
    <t>&lt;Áèàëêà&gt; ÎÎÎ</t>
  </si>
  <si>
    <t>&lt;Äóñòð Ìàðèàííà&gt; ÎÎÎ  6909</t>
  </si>
  <si>
    <t>&lt;Ñòåï-ïðîãðåññ&gt; ÎÎÎ</t>
  </si>
  <si>
    <t>&lt;Áèîêàò&gt; ÎÎÎ</t>
  </si>
  <si>
    <t>&lt;Ëóëà&gt; ÎÎÎ</t>
  </si>
  <si>
    <t>&lt;Ýêîòàâóø&gt; ÎÎÎ</t>
  </si>
  <si>
    <t>&lt;Õàê&gt; ÎÎÎ</t>
  </si>
  <si>
    <t>&lt;Êàí÷&gt;Ñ/Ê</t>
  </si>
  <si>
    <t>&lt;Àïàðàíñêèé ñûðíûé çàâîä&gt; ÇÀÎ</t>
  </si>
  <si>
    <t>&lt;Ìàñòàðà÷åäî&gt; ÎÎÎ</t>
  </si>
  <si>
    <t>Âîñêå Ñåð ÎÎÎ</t>
  </si>
  <si>
    <t>ÎÎÎ  ÈÃÈÒ</t>
  </si>
  <si>
    <t>Àìàñèéñêèé ãîëîâíîé ñûðçàâîä ÎÎÎ</t>
  </si>
  <si>
    <t>&lt;Àøîöêè Ïàíðè ãîðöàðàí&gt;ÎÎÎ</t>
  </si>
  <si>
    <t>&lt;Ñåäðàê åâ Òèãðàí&gt; ÎÎÎ</t>
  </si>
  <si>
    <t>&lt;Äî÷ü Ìåëàíüÿ&gt; ÎÎÎ</t>
  </si>
  <si>
    <t>&lt;Âèëëèäæ Ãðóï&gt; ÎÎÎ      697</t>
  </si>
  <si>
    <t>&lt;Êàëèíèíî Êàò&gt; ÎÎÎ</t>
  </si>
  <si>
    <t>&lt;Ñåìåéíàÿ ôåðìà Ìèêàåëÿí&gt; ÎÎÎ    22387</t>
  </si>
  <si>
    <t>&lt;Àðàêñ-2&gt; Ï/Êîîï.</t>
  </si>
  <si>
    <t>&lt;Ãîëäåí ãîóò&gt; ÇÀÎ</t>
  </si>
  <si>
    <t>ÇÀÎ&lt;ÝËÎËÀ&gt;</t>
  </si>
  <si>
    <t>&lt;Òàä-Ì&gt; ÎÎÎ</t>
  </si>
  <si>
    <t>&lt;Íàðåê Àðàêåëÿí&gt; ÈÏ</t>
  </si>
  <si>
    <t>&lt;Ãîð Ñàðãñÿí&gt; ×Ï</t>
  </si>
  <si>
    <t>&lt;Àðìåí Ñóêèàñÿí Àðàìîâè÷&gt;×/Ï</t>
  </si>
  <si>
    <t>ÎÎÎ Äàííèê</t>
  </si>
  <si>
    <t>&lt;Òàìàðà åâ Àíè&gt; ÎÎÎ</t>
  </si>
  <si>
    <t>&lt;Ñïàéêà&gt; ÎÎÎ  9833</t>
  </si>
  <si>
    <t>&lt;Ýíåñ&gt; ÎÎÎ</t>
  </si>
  <si>
    <t>&lt;Ïàðãåâ&gt; ÎÎÎ Àðì.ôèëèàë        22467</t>
  </si>
  <si>
    <t>&lt;×èç Ïðîä&gt; ÎÎÎ</t>
  </si>
  <si>
    <t>&lt;À ýíä Â&gt; ÎÎÎ</t>
  </si>
  <si>
    <t>&lt;&lt; ÁÎÍÈËÀÒ&gt;&gt; ÎÎÎ</t>
  </si>
  <si>
    <t>&lt;ËÎÐÂÀ ÊÀÒ&gt; ÎÎÎ</t>
  </si>
  <si>
    <t>,,ÑÈÑ-ÀËÏ,, ÎÎÎ</t>
  </si>
  <si>
    <t>&lt;Àðàðàò Áàáàäæàíÿí&gt; È/Ï</t>
  </si>
  <si>
    <t>&lt;Òèãðàí Øàãíàçàðÿí&gt; ÈÏ</t>
  </si>
  <si>
    <t>&lt;Ýêîòîìàòî&gt;ÇÀÎ</t>
  </si>
  <si>
    <t>&lt;Àðìÿíñêèé óðîæàé&gt; ÎÎÎ</t>
  </si>
  <si>
    <t>&lt;Ýêî ôðóò&gt; ÎÎÎ</t>
  </si>
  <si>
    <t>&lt;Ðèêî ãðóï&gt; ÎÎÎ</t>
  </si>
  <si>
    <t>&lt;Ýé ñè äæè ãðîóï&gt; ÎÎÎ</t>
  </si>
  <si>
    <t>&lt;Òè êåé ãðóï&gt; ÎÎÎ</t>
  </si>
  <si>
    <t>&lt;ÄèÂèÝè÷ Ïðèíò&gt; ÎÎÎ</t>
  </si>
  <si>
    <t>&lt;Ãðèí Ôàðìåð&gt; ÎÎÎ</t>
  </si>
  <si>
    <t>&lt;Ãðèíïðîäóêò&gt; ÎÎÎ</t>
  </si>
  <si>
    <t>&lt;Ìàâàñ àãðî&gt; ÎÎÎ    22420</t>
  </si>
  <si>
    <t>&lt;Àðñóãðèã&gt; ÎÎÎ</t>
  </si>
  <si>
    <t>&lt;Ìøåöèíåð&gt; ÎÎÎ</t>
  </si>
  <si>
    <t>&lt;Áàðìàñòåð&gt;ÎÎÎ</t>
  </si>
  <si>
    <t>&lt;Ýêîëåíä&gt; ÎÎÎ</t>
  </si>
  <si>
    <t>Ìàãàëè Ôóä ÎÎÎ</t>
  </si>
  <si>
    <t>&lt;Åâðîòðàíñ.ÀÌ&gt; ÎÎÎ</t>
  </si>
  <si>
    <t>&lt;Äàâèä Áàðñåãÿí&gt; ÈÏ</t>
  </si>
  <si>
    <t>&lt;ÌÀÄ 2016&gt; ÎÎÎ</t>
  </si>
  <si>
    <t>&lt;Ïàëüìèðà òîðãîâûé äîì&gt; ÎÎÎ</t>
  </si>
  <si>
    <t>&lt;Ñåðâèñ ëåíä&gt; ÎÎÎ</t>
  </si>
  <si>
    <t>&lt;ÝÑÂÅ ÒÐÀÍÑÅÊÑÏÎÐÒ&gt;</t>
  </si>
  <si>
    <t>&lt;Áåëëà Âèòà&gt; ÎÎÎ</t>
  </si>
  <si>
    <t>&lt;Àðì-ÿí ôðóò&gt; ÎÎÎ</t>
  </si>
  <si>
    <t>&lt;Àðàì Àíòîíÿí&gt; ÈÏ</t>
  </si>
  <si>
    <t>&lt;Àðìåí Àòàäæàíÿí&gt;×/Ï</t>
  </si>
  <si>
    <t>&lt;Àâà õîëäèíã&gt; ÎÎÎ</t>
  </si>
  <si>
    <t>&lt;Áåñò ôðóòñ ÀÌ&gt; ÎÎÎ</t>
  </si>
  <si>
    <t>&lt;Ìàðè 2&gt;  ÎÎÎ</t>
  </si>
  <si>
    <t>&lt;Íàðå-Àíè&gt; ÎÎÎ</t>
  </si>
  <si>
    <t>&lt;Ìàðòàêåðòè áàðèêíåð&gt; ÎÎÎ Àðì.ôèëèàë</t>
  </si>
  <si>
    <t>&lt;Àð Õîëäèíã&gt; ÎÎÎ</t>
  </si>
  <si>
    <t>&lt;Àïðèêîò ãðóï&gt; ÎÎÎ</t>
  </si>
  <si>
    <t>&lt;Àìçà÷èìàí&gt; ÎÎÎ</t>
  </si>
  <si>
    <t>&lt;Ïåòðîñ Àâåòèñÿí&gt; ÈÏ</t>
  </si>
  <si>
    <t>&lt;Àãðîèíâåñò&gt; ÎÎÎ</t>
  </si>
  <si>
    <t>Ìîâñèñÿí Ãðèãîð</t>
  </si>
  <si>
    <t>&lt;Ìèíèñòåðñòâî èíîñòðàííûõ äåë Ðåñïóáëèêè Àðìåíèÿ&gt;</t>
  </si>
  <si>
    <t>&lt;Ôóä Èìïîðò&gt; ÎÎÎ</t>
  </si>
  <si>
    <t>&lt;Ìàê-Àãðîýêñïîðò&gt; ÎÎÎ</t>
  </si>
  <si>
    <t>×/Ï&lt;ÀÁÐÀÀÌßÍ ÐÀÇÌÈÊ &gt;</t>
  </si>
  <si>
    <t>&lt;Ëóñèíå Ïîãîñÿí&gt; ÈÏ</t>
  </si>
  <si>
    <t>ÈÏ&lt;ÀÐÒÀÂÀÇÄ ÎÃÀÍÍÈÑßÍ ÃÍÅËÈ&gt;</t>
  </si>
  <si>
    <t>&lt;Èìýêñ Ôóä&gt; ÎÎÎ</t>
  </si>
  <si>
    <t>&lt;Ïðîìåí&gt; ÎÎÎ</t>
  </si>
  <si>
    <t>&lt;Õíäçîðåíè&gt; ÎÎÎ</t>
  </si>
  <si>
    <t>&lt;Íîð Àð ãðóï&gt;ÎÎÎ</t>
  </si>
  <si>
    <t>Áèçíåñ Êîìï ÎÎÎ</t>
  </si>
  <si>
    <t>&lt;Ñîþç ôåðìåðîâ Îãàíàâàíà&gt; ÎÎ</t>
  </si>
  <si>
    <t>&lt;Àâàíãàðä&gt;</t>
  </si>
  <si>
    <t>Àðìåí Íàäèðÿí ×/Ï</t>
  </si>
  <si>
    <t>&lt;Íîðèê Ìõîÿí&gt; ÈÏ</t>
  </si>
  <si>
    <t>ÊÈÌ  ÁÀÃÄÀÑÀÐßÍ&gt;&gt;×/Ï</t>
  </si>
  <si>
    <t>Àðîÿí Àðàêåë</t>
  </si>
  <si>
    <t>&lt;Ïëàòîí ãðóï&gt; ÎÎÎ</t>
  </si>
  <si>
    <t>&lt;Óðáàí ëîäæèñòèê ñåðâèñèñ&gt; ÇÀÎ</t>
  </si>
  <si>
    <t>Ãþëàìèðÿí Âàëåðèê Ôðàíãåëîâè÷</t>
  </si>
  <si>
    <t>&lt;Øåìì ýêñïîðò&gt; ÎÎÎ</t>
  </si>
  <si>
    <t>&lt;Åâðîòåðì&gt; ÇÀÎ</t>
  </si>
  <si>
    <t>&lt;Àìýà èíâåñò&gt; ÎÎÎ</t>
  </si>
  <si>
    <t>&lt;Ñâèò ôðóòñ&gt; ÎÎÎ</t>
  </si>
  <si>
    <t>&lt;Òåñòèôóä&gt; ÎÎÎ</t>
  </si>
  <si>
    <t>&lt;Ìå.Ñî&gt; ÎÎÎ</t>
  </si>
  <si>
    <t>Ôèîíà Ôëîðà ÎÎÎ</t>
  </si>
  <si>
    <t>&lt;ÒÂÐÂ- ëîãèñòèê&gt; ÎÎÎ</t>
  </si>
  <si>
    <t>ÎÎÎ &lt;&lt;Ì Ô&gt;&gt;</t>
  </si>
  <si>
    <t>&lt;Íóíå Òîâìàñÿí&gt; ÈÏ</t>
  </si>
  <si>
    <t>,,ÊÀÐÅÍ ÄÀÃÈÐÌÀÍ×ßÍ ÃÐÀÉÐÎÂÈ×,, ÈÏ,Á</t>
  </si>
  <si>
    <t>È.Ï. Àãàìèðÿí Ðóáåí Ýäóàðäîâè÷</t>
  </si>
  <si>
    <t>ÎÎÎ    ÁÅÐ ÔÓÄ</t>
  </si>
  <si>
    <t>&lt;Àðìêàð71&gt; ÎÎÎ</t>
  </si>
  <si>
    <t>&lt;Áåñò ôóäñ&gt;</t>
  </si>
  <si>
    <t>&lt;Áåñò ôðóò ëîãèñòèêñ öåíòð&gt; ÎÎÎ</t>
  </si>
  <si>
    <t>&lt;Äàð ôóä&gt; ÎÎÎ      22603</t>
  </si>
  <si>
    <t>&lt;Àðêîíä&gt; ÎÎÎ</t>
  </si>
  <si>
    <t xml:space="preserve">   Âàíàòóí    ÎÎÎ</t>
  </si>
  <si>
    <t>&lt;Àðàðàò&gt; ÎÎÎ ïèùåâîé êîìáèíàò</t>
  </si>
  <si>
    <t>ÎÎÎ    Íîð Ôðóò</t>
  </si>
  <si>
    <t>&lt;Ýìçàð Öóëóêèàíè&gt; ÈÏ</t>
  </si>
  <si>
    <t>&lt;Àðìàí Àðóòþíÿí&gt;×Ï</t>
  </si>
  <si>
    <t>&lt;Àðòóð ×îáàíÿí Àëåêñàíäðîâè÷&gt; È/Ï</t>
  </si>
  <si>
    <t>&lt;&lt;ÀÂÀÑ&gt;&gt;ÎÎÎ</t>
  </si>
  <si>
    <t>&lt;Îðèãèíàë Âåíäèíã&gt; ÎÎÎ</t>
  </si>
  <si>
    <t>&lt;Èìïåêñ òðåéäèíã&gt; ÎÎÎ</t>
  </si>
  <si>
    <t>&lt;Ðîÿë-Àðìåíèÿ&gt; ÑÏ ÎÎÎ</t>
  </si>
  <si>
    <t>&lt;Äàðîéíê&gt; ÎÎÎ  7880</t>
  </si>
  <si>
    <t>Ïåðñåè Ñòàèë ÎÎÎ</t>
  </si>
  <si>
    <t>&lt;Ãðàíä Êåíäè&gt; ÎÎÎ</t>
  </si>
  <si>
    <t>&lt;Åâåðåñò Òðàíñ&gt; ÎÎÎ</t>
  </si>
  <si>
    <t>&lt;Ãàéìàí&gt; ÎÎÎ</t>
  </si>
  <si>
    <t>&lt;Åðåâàíñêàÿ øîêîëàäíàÿ êîìïàíèÿ&gt; ÇÀÎ</t>
  </si>
  <si>
    <t>Ïðåñ Ñòåíä ÎÎÎ</t>
  </si>
  <si>
    <t>&lt;Àë-àð ãðóï&gt; ÎÎÎ</t>
  </si>
  <si>
    <t>ÎÎÎ &lt;&lt;ÐÎÇÔÐÓÄ&gt;&gt;</t>
  </si>
  <si>
    <t>&lt;ÌÈÌÀÍÈÊ&gt;ÎÎÎ</t>
  </si>
  <si>
    <t>&lt;ÐÎÑÀÐÑ&gt; ÎÎÎ</t>
  </si>
  <si>
    <t>&lt;Õà÷àòóð Ãðèãîðÿí&gt; ÈÏ</t>
  </si>
  <si>
    <t>&lt;Àðòóð Ñàðãñÿí&gt; ÈÏ</t>
  </si>
  <si>
    <t>&lt;Ñàìâåë Àðóòþíÿí&gt; ÈÏ</t>
  </si>
  <si>
    <t>&lt;Àðòàðñ Ãðóï&gt; ÎÎÎ</t>
  </si>
  <si>
    <t>&lt;Ñ.À.Ì. Õîëäèíã&gt; ÎÎÎ</t>
  </si>
  <si>
    <t>&lt;Èâåíòöåíòð&gt; ÎÎÎ</t>
  </si>
  <si>
    <t>&lt;ÃÀÃ ãðóï&gt; ÎÎÎ</t>
  </si>
  <si>
    <t>Êàðëåí ÎÎÎ</t>
  </si>
  <si>
    <t>ÎÎÎ Ñîíå÷êà</t>
  </si>
  <si>
    <t>&lt;Êâàäðà-èìïåêñ&gt;  ÎÎÎ</t>
  </si>
  <si>
    <t>&lt;3 Àâåòèñ&gt; ÎÎÎ</t>
  </si>
  <si>
    <t>&lt;Ñàì-Àð&gt;ÎÎÎ    9902</t>
  </si>
  <si>
    <t>&lt;Òèýìäæè&gt; ÎÎÎ</t>
  </si>
  <si>
    <t>&lt;Êàðîë&gt; ÎÎÎ</t>
  </si>
  <si>
    <t>&lt;Àâàëîãèñòèê&gt; ÎÎÎ</t>
  </si>
  <si>
    <t>ÇÀÎ &lt;&lt;Èäæåâàíñêèé âèííî-êîíüÿ÷íûé Çàâîä&gt;&gt;</t>
  </si>
  <si>
    <t>&lt;Ïðîôñíàá&gt; ÎÎÎ</t>
  </si>
  <si>
    <t>&lt;Àâåëèàö&gt; ÎÎÎ</t>
  </si>
  <si>
    <t>&lt;Þíèâåðñàë èìïîðòñ&gt; ÎÎÎ   18866</t>
  </si>
  <si>
    <t>&lt;Ðóçè&gt; ÎÎÎ</t>
  </si>
  <si>
    <t>&lt;Ðàãìàê&gt; êîíñåðâíûé çàâîä ÎÎÎ</t>
  </si>
  <si>
    <t>&lt;Ìàðòèí ñòàð&gt; ÎÎÎ 12276</t>
  </si>
  <si>
    <t>&lt;Àðöàõ ôðóò&gt; ÇÀÎ Àðì.ôèëèàë</t>
  </si>
  <si>
    <t>&lt;Ñàííè ôóä&gt;  ÎÎÎ</t>
  </si>
  <si>
    <t>&lt;Ìóëüòè Ôóä&gt; ÎÎÎ  21065</t>
  </si>
  <si>
    <t>ÎÎÎ&lt;&lt;Ã.À.Í.Ñ.-Ôóä&gt;&gt;  13297</t>
  </si>
  <si>
    <t>&lt;Ìóø&gt; ÎÎÎ</t>
  </si>
  <si>
    <t>ÎÎÎ &lt;ÐÎÁ ÃÐÓÏ&gt;</t>
  </si>
  <si>
    <t>&lt;Þíèâåðñàë ýêñïîðò&gt;ÎÎÎ</t>
  </si>
  <si>
    <t>&lt;Àðìòîðã&gt; ÇÀÎ     22480</t>
  </si>
  <si>
    <t>&lt;Âèë ôóä&gt; ÎÎÎ       11959</t>
  </si>
  <si>
    <t>&lt;Ãîëäýí õàðâèñò&gt; ÎÎÎ</t>
  </si>
  <si>
    <t>&lt;Ïðîøÿíñêèé êîíüÿ÷íûé çàâîä&gt; ÎÎÎ</t>
  </si>
  <si>
    <t>&lt;ÂÂÂ ãðóï&gt; ÎÎÎ</t>
  </si>
  <si>
    <t>&lt;Àðòàøåñ&gt; ÎÎÎ</t>
  </si>
  <si>
    <t>&lt;Ñàâà&gt; ÎÎÎ       6988</t>
  </si>
  <si>
    <t>&lt;Òàìàðà ôðóò&gt; ÀÎÇÒ</t>
  </si>
  <si>
    <t>&lt;Íèêîëà èíòåðíåéøíë Àðìåíèÿ&gt;ÎÎÎ</t>
  </si>
  <si>
    <t>&lt;Ýêî Àãðî&gt; ÎÎÎ</t>
  </si>
  <si>
    <t>&lt;Ìêðòóìÿí&gt; ÎÎÎ</t>
  </si>
  <si>
    <t>&lt;Àâøàð ïðîä&gt; ÎÎÎ</t>
  </si>
  <si>
    <t>&lt;Àðòàøàòñêèé  êîíñåðâíûé çàâîä&gt; ÀÎÎÒ</t>
  </si>
  <si>
    <t>&lt;Ðóáèíàñ&gt; ÎÎÎ</t>
  </si>
  <si>
    <t>&lt;Àðìãàð ïðîä&gt; ÎÎÎ</t>
  </si>
  <si>
    <t>&lt;Ñèñ íàòóðàë&gt; ÇÀÎ</t>
  </si>
  <si>
    <t>&lt;Àãðàð Àðìàâèð&gt;ÎÎÎ</t>
  </si>
  <si>
    <t>&lt;Ëàâíà&gt; ÎÎÎ    21477</t>
  </si>
  <si>
    <t>&lt;Ñàðäàðàïàò Ôóä&gt; ÎÎÎ</t>
  </si>
  <si>
    <t>&lt;Õàéàñè ãðóï&gt; ÎÎÎ       14800</t>
  </si>
  <si>
    <t>&lt;Âàðãà-ôóä&gt;ÎÎÎ</t>
  </si>
  <si>
    <t>&lt;Ìàñèñ-94&gt;ÎÎÎ</t>
  </si>
  <si>
    <t>&lt;ÂÀÍ ÔÓÄ&gt;ÎÎÎ</t>
  </si>
  <si>
    <t>&lt;Ýêî Ãàðäåí  ïðîèçâîäñòâåííàÿ êîðïîðàöèÿ&gt; ÎÎÎ</t>
  </si>
  <si>
    <t>&lt;Àòàñò ôóä&gt; ÎÎÎ</t>
  </si>
  <si>
    <t>&lt;Àíèôóä&gt; ÎÎÎ  21807</t>
  </si>
  <si>
    <t xml:space="preserve"> Åõåãíàäçîðñêèé Êîíñåðâíûé Çàâîä ÇÀÎ</t>
  </si>
  <si>
    <t>&lt;ÀÐÆÈÑ&gt; ÀÎÀ</t>
  </si>
  <si>
    <t>&lt;Òðèóìô ãðóï&gt; ÎÎÎ Àðì.ôèëèàë</t>
  </si>
  <si>
    <t>&lt;Øàìá Áèçíåñ&gt; ÎÎÎ</t>
  </si>
  <si>
    <t>&lt;Ýäãàð Äàâòÿí&gt; ×Ï</t>
  </si>
  <si>
    <t>&lt;Þðà Ìåëêîíÿí &gt; ×Ï</t>
  </si>
  <si>
    <t>&lt;Ãàìëåò Îâñåïÿí&gt; ÈÏ</t>
  </si>
  <si>
    <t>&lt;Àëåêñàíäð ×è÷îâ Àëåêñååâè÷&gt; ×Ï</t>
  </si>
  <si>
    <t>&lt;Àñìèê Ìóðàäÿí&gt; ÈÏ</t>
  </si>
  <si>
    <t>&lt;Àðåãî&gt; ÎÎÎ</t>
  </si>
  <si>
    <t>&lt;&lt;Âèâà-Ìàí Ãðóï&gt;&gt; ÎÎÎ</t>
  </si>
  <si>
    <t>&lt;Ýìäæè òðåéäèíã&gt; ÎÎÎ</t>
  </si>
  <si>
    <t>ÎÎÎ&lt;Øàðîÿí-Ñàðÿí&gt;</t>
  </si>
  <si>
    <t>&lt;ÃÀ ÐÓÑ-ÑÒÐÎÉ&gt;ÎÎÎ</t>
  </si>
  <si>
    <t>&lt;ÔÀÌÌÀ ÔÓÄ&gt; ÎÎÎ</t>
  </si>
  <si>
    <t>&lt;ÁÅÐÄÀÂÀÍÑÊÈÉ ÂÈÍÍÈÉ ÇÀÂÎÄ&gt; ÎÎÎ</t>
  </si>
  <si>
    <t>&lt;Ìèëè&gt; ÎÎÎ</t>
  </si>
  <si>
    <t>&lt;ÑþíèêÔóä&gt; ÇÀÎ</t>
  </si>
  <si>
    <t>&lt;Àðñåí åâ Íåðñåñ&gt; ÎÎÎ</t>
  </si>
  <si>
    <t>&lt;Áåñò äèë&gt; ÎÎÎ</t>
  </si>
  <si>
    <t>&lt;Åðåâàíñêîå ïèâî&gt; ÇÀÎ</t>
  </si>
  <si>
    <t>&lt;Çîëîòîå Ïîëå&gt; ÎÎÎ  21342</t>
  </si>
  <si>
    <t>&lt;Òèñîê&gt; ÎÎÎ  22127</t>
  </si>
  <si>
    <t>&lt;Ïàñàí Òîðã&gt;ÎÎÎ</t>
  </si>
  <si>
    <t>&lt;Êàðáè Ôðóò&gt; ÎÎÎ   22181</t>
  </si>
  <si>
    <t>&lt;&lt;ÀÈÃ&gt;&gt; ÎÎÎ</t>
  </si>
  <si>
    <t>.&lt;ÒÐÀÍÑÁÅÐÈ&gt; ÎÎÎ</t>
  </si>
  <si>
    <t>Àíòàðè Áàðèê ÎÎÎ</t>
  </si>
  <si>
    <t>&lt;Ìåãðèéñêèé êîíñåðâíûé çàâîä &gt; ÇÀÎ</t>
  </si>
  <si>
    <t>&lt;Àðñåí åâ Íåðñåñ&gt;ÎÎÎ Ñþíèêñàÿ îáë.</t>
  </si>
  <si>
    <t>&lt;Ñààê Àëåêñàíÿ&gt;×Ï</t>
  </si>
  <si>
    <t>&lt;Ãðèãîð  Àäæÿí&gt;ÈÏ</t>
  </si>
  <si>
    <t>&lt;Ãóðìý&gt; ÎÎÎ</t>
  </si>
  <si>
    <t>&lt;Áàêàðà&gt; ÎÎÎ</t>
  </si>
  <si>
    <t>&lt;Ýä åâ Àíä&gt; ÎÎÎ</t>
  </si>
  <si>
    <t>&lt;Ýêîôóäïðîä&gt; ÎÎÎ</t>
  </si>
  <si>
    <t>ÊÓÆÀÌÑ ÎÎÎ</t>
  </si>
  <si>
    <t>&lt;Àðìèíî&gt; ÎÎÎ</t>
  </si>
  <si>
    <t>&lt;Ãåâîðã Àñàòðÿí&gt; ÈÏ</t>
  </si>
  <si>
    <t>ÈÏ ÀØÎÒ ÌÀÍÓÊßÍ</t>
  </si>
  <si>
    <t>Ãåâîðã Õà÷àòðÿí</t>
  </si>
  <si>
    <t>.&lt;ÃÀÐÍÈÊ  ÃÀÐÍÈÊßÍ&gt;È/Ï</t>
  </si>
  <si>
    <t>&lt;Àðìà òðåéä&gt; ÎÎÎ</t>
  </si>
  <si>
    <t>&lt;Ãîðíûé ïîòîê&gt; ÎÎÎ</t>
  </si>
  <si>
    <t>&lt;Ðîêàðì&gt; ÎÎÎ          6414</t>
  </si>
  <si>
    <t>&lt;Ñèë-ìààçà&gt; ÎÎÎ</t>
  </si>
  <si>
    <t>&lt;Òè êåé ãðóï&gt; ÎÎÎ   23185</t>
  </si>
  <si>
    <t>&lt;ÐÐÐ&gt;Çàâîä ìèíèðàëü.âîä ÇÀÎ</t>
  </si>
  <si>
    <t>&lt;Àò.  Ëàíä&gt;ÎÎÎ</t>
  </si>
  <si>
    <t>&lt;Âàòåðëîê&gt; ÎÎÎ           7771</t>
  </si>
  <si>
    <t>&lt;Âàäà Áåê&gt;ÎÎÎ</t>
  </si>
  <si>
    <t>&lt;Þíèîí&gt; ÎÎÎ</t>
  </si>
  <si>
    <t>&lt;Ýì Àé Áè êîíñàëòèíã&gt; ÎÎÎ</t>
  </si>
  <si>
    <t>&lt;Ìóëòè-ôèø&gt; ÎÎÎ</t>
  </si>
  <si>
    <t>&lt;Ò ýíä Ò ãðóïï&gt;ÎÎÎ</t>
  </si>
  <si>
    <t>&lt;Àêâà Âåë&gt; ÎÎÎ</t>
  </si>
  <si>
    <t>&lt;Àðàðàò ãðóï&gt; ÎÎÎ</t>
  </si>
  <si>
    <t>&lt;Â-À-Í&gt; ÎÎÎ</t>
  </si>
  <si>
    <t>&lt;Ãàíà ãðóï ïëþñ&gt; ÎÎÎ</t>
  </si>
  <si>
    <t xml:space="preserve"> Ãàðèáÿí Ãðóï  ÎÎÎ</t>
  </si>
  <si>
    <t>&lt;Êâèìàãî&gt;ÎÎÎ</t>
  </si>
  <si>
    <t>&lt;ËÅÌÀ 777&gt;  ÎÎÎ</t>
  </si>
  <si>
    <t>&lt;ÀÂÀÃÐÓÏ&gt;  ÎÎÎ</t>
  </si>
  <si>
    <t>ÎÎÎ Çàâîä ìèíåðàëüíîé âîäû ,,Äèëèæàí&gt;&gt;</t>
  </si>
  <si>
    <t>&lt;Ñåâàí&gt; çàâîä ìèíåðàëüíûõ âîä&gt; ÎÎÎ</t>
  </si>
  <si>
    <t>&lt;Âàíàêâà ãðóï&gt; ÎÎÎ</t>
  </si>
  <si>
    <t>&lt;Äæåðìóê ãðóïï&gt; ÇÀÎ</t>
  </si>
  <si>
    <t>&lt;Ðàôèê Ñòåïàíÿí&gt; ÈÏ</t>
  </si>
  <si>
    <t>&lt;ÊÀÐÈÍÅ ÊÈÐÀÊÎÑßÍ ÃÀÐÅÃÈÍÈ&gt;È/Ï</t>
  </si>
  <si>
    <t>&lt;ÊÀÌÎ ÊÎÖÈÍßÍ ÊÎÐÓÍÎÂÈ×&gt; ÈÏ</t>
  </si>
  <si>
    <t>&lt;Ãàãèê Ìíàöàêàíÿí&gt; ÈÏ</t>
  </si>
  <si>
    <t>&lt;ÀÐÌÀÍ  ÀÌÁÀÐÄÇÓÌßÍ ÃÀÐÍÈÊÎÂÈ×&gt;ÈÏ</t>
  </si>
  <si>
    <t>&lt;ÃÀÃÈÊ ØÀÕÌÓÐÀÄßÍ ÍÂÅÐÈÂÈ×&gt; ÈÏ</t>
  </si>
  <si>
    <t>&lt;ÅÀÑ ôóä&gt; ÎÎÎ</t>
  </si>
  <si>
    <t>&lt;Àãðîìèêñ&gt; ÎÎÎ</t>
  </si>
  <si>
    <t>&lt;Äæè ýì òðýéä ãðóï&gt; ÎÎÎ</t>
  </si>
  <si>
    <t>&lt;Ìóëòè àêâàìàðèí&gt; ÎÎÎ</t>
  </si>
  <si>
    <t>&lt;Èìï-Ýêñ&gt; ÎÎÎ</t>
  </si>
  <si>
    <t>&lt;Åò åò åò-ïëþñ&gt; ÎÎÎ</t>
  </si>
  <si>
    <t>&lt;Àêâà Àðìà Âîòåð Êîìïàíè&gt; ÎÎÎ</t>
  </si>
  <si>
    <t>&lt;ÊÎÐÊÎÒßÍ&gt;ÎÎÎ</t>
  </si>
  <si>
    <t>ÎÎÎ    ÃÎÀÐÒ ÑÒÎÓÍ</t>
  </si>
  <si>
    <t>&lt;Îâ.Ìåë.ãðóï&gt; ÎÎÎ</t>
  </si>
  <si>
    <t>&lt; Õà÷-Ìàö&gt; ÎÎÎ</t>
  </si>
  <si>
    <t>ÎÎÎ    Äæåðìóê Ãîëä</t>
  </si>
  <si>
    <t>&lt;Âàíàêâà-ãðóï&gt; ÎÎÎ</t>
  </si>
  <si>
    <t>&lt;Àðàì Àñàòðÿí&gt;ÈÏ</t>
  </si>
  <si>
    <t>&lt;Âîñêåâàçñêèé âèííûé çàâîä&gt; ÎÎÎ</t>
  </si>
  <si>
    <t>&lt;Õàéëåíä ñåëëàðñ&gt;ÎÎÎ</t>
  </si>
  <si>
    <t>ÎÎÎ&lt;Àãðî Ìåíåäæìåíò&gt;</t>
  </si>
  <si>
    <t>Àíóø-1 ÑÏ ÎÎÎ</t>
  </si>
  <si>
    <t>ÎÀÎ Åðåâàíñêèé&lt;&lt;Çàâîä øàìïàíñêèõ âèí&gt;&gt;</t>
  </si>
  <si>
    <t>&lt;Ãåâîðãÿí âèííûé çàâîä&gt; ÎÎÎ     22400</t>
  </si>
  <si>
    <t>Âèííî-êîíüÿ÷íûé äîì &lt;Øàõíàçàðÿí&gt; ÎÎÎ</t>
  </si>
  <si>
    <t>&lt;Êåîø&gt; ÎÎÎ</t>
  </si>
  <si>
    <t>&lt;Ïèàíê&gt; ÎÎÎ Àðì.ôèëèàë</t>
  </si>
  <si>
    <t>&lt;Àëêî òðåéä&gt; ÎÎÎ</t>
  </si>
  <si>
    <t>&lt;Øàòî-Àðíî&gt;ÎÎÎ          9707</t>
  </si>
  <si>
    <t>&lt;Åðåâàí àëêî&gt; ÎÎÎ  1742</t>
  </si>
  <si>
    <t>&lt;Áèýéäæè áðåíäè êîìïàíè&gt; ÇÀÎ</t>
  </si>
  <si>
    <t>&lt;Ñàêè àíä Ñàíñ&gt;ÇÀÎ</t>
  </si>
  <si>
    <t>..ÑÈÐÊÀÏÀÐÌÅÍÈß..ÇÀÎ    11411</t>
  </si>
  <si>
    <t>Òèåðàñ äå Àðìåíèà</t>
  </si>
  <si>
    <t>&lt; Çàâîä Àðìåíèÿ âàéí&gt; ÎÎÎ</t>
  </si>
  <si>
    <t>&lt;Âàí Àðäè&gt; ÎÎÎ</t>
  </si>
  <si>
    <t>&lt;Òðèíèòè&gt;  ÎÎÎ</t>
  </si>
  <si>
    <t>&lt;Êàðàò&gt; ÇÀÎ Åðåâàíñêèé ôèëèàë</t>
  </si>
  <si>
    <t>Àðàðàòñêèé êîíüÿ÷íûé çàâîä &lt;À.Ê.Ç.&gt;ÎÎÎ</t>
  </si>
  <si>
    <t>&lt;Åðàñõñêèé âèííûé çàâîä&gt; ÎÎÎ</t>
  </si>
  <si>
    <t>&lt;ÂÅÄÈ-ÀËÊÎ&gt; ÇÀÎ          15063</t>
  </si>
  <si>
    <t>&lt;Ìàï&gt; ÇÀÎ</t>
  </si>
  <si>
    <t>&lt;Ãåòíàòóí&gt; ÎÎÎ</t>
  </si>
  <si>
    <t>&lt;Ìàðàí&gt;ÎÎÎ</t>
  </si>
  <si>
    <t>&lt;Àðåíèñêèé âèííûé çàâîä&gt; ÇÀÎ</t>
  </si>
  <si>
    <t>&lt;Èí Àðåíè&gt;ÇÀÎ</t>
  </si>
  <si>
    <t>&lt;Ìàòåâîñÿí Âàéí&gt; ÎÎÎ</t>
  </si>
  <si>
    <t>&lt;ÂÀÃÀÍ  ÀÐÓØÀÍßÍ&gt;È/Ï</t>
  </si>
  <si>
    <t>Ãîëäåí Ãðåèï Àðìàñ ÎÎÎ</t>
  </si>
  <si>
    <t>&lt;Àñòàôÿí Õîëäèíã&gt; ÎÎÎ         22202</t>
  </si>
  <si>
    <t>&lt;Æå ðàí äå âó&gt; ÎÎÎ</t>
  </si>
  <si>
    <t>&lt;ÀÐÊÎÍ ÒÐÅÉÄ&gt;  ÎÎÎ</t>
  </si>
  <si>
    <t>&lt;Ìðãàøåí&gt; âèííî-êîíüÿ÷íûé çàâîä ÎÎÎ</t>
  </si>
  <si>
    <t>&lt;Íàöèîíàë àëêî&gt; ÎÎÎ</t>
  </si>
  <si>
    <t>&lt;Àðöàõ áðåíäè êîìïàíè&gt; ÇÀÎ Åð.ôèëèàë</t>
  </si>
  <si>
    <t>&lt;Ñèñàâàí&gt; Âèííûé çàâîä ÎÎÎ</t>
  </si>
  <si>
    <t>&lt;Áèýéäæè áðåíäè êîìïàíè&gt; ÇÀÎ       12301</t>
  </si>
  <si>
    <t>&lt;Êîíüÿ÷íûé äîì Îøàêàí&gt; ÎÎÎ</t>
  </si>
  <si>
    <t>&lt;Àðòî Èíòåðíåéøíë&gt; ÎÎÎ</t>
  </si>
  <si>
    <t>&lt;ÀÐÀÒÒÀ ÄÈÑÒÈËÅÐÈ&gt; ÎÎÎ</t>
  </si>
  <si>
    <t>&lt;Ðóêàð-ãðóï&gt; ÎÎÎ</t>
  </si>
  <si>
    <t>&lt;Ãëîáàë àëêî&gt; ÎÎÎ   23242</t>
  </si>
  <si>
    <t>&lt;Àðññè àëüÿíñ&gt; ÎÎÎ</t>
  </si>
  <si>
    <t>&lt;Ëóéñ èíâåñòìåíòñ&gt; ÎÎÎ  21868</t>
  </si>
  <si>
    <t>&lt;Èíòåðàëêî&gt; ÎÎÎ</t>
  </si>
  <si>
    <t>&lt;Åðåâàíñêèé êîíüÿ÷íûé çàâîä&gt; ÇÀÎ</t>
  </si>
  <si>
    <t>&lt;Àðìà àëêî&gt; ÎÎÎ</t>
  </si>
  <si>
    <t>&lt;Àëêî èìïîðò ýêñïîðò&gt;ÎÎÎ</t>
  </si>
  <si>
    <t>&lt;Åðåâàíñêèé êîíüÿ÷íî-âèííî-âîäî÷íûé  êîìáèíàò  Àðàðàò&gt; ÎÀÎ          194</t>
  </si>
  <si>
    <t>&lt;Ñàìêîí&gt; ÎÎÎ</t>
  </si>
  <si>
    <t>ÎÎÎ&lt;&lt;Ìåðäçàâàíñêèé Êîíüÿ÷íûé çàâîä&gt;&gt;  12216</t>
  </si>
  <si>
    <t>&lt;Áàãðàò ãðóïï&gt; ÎÎÎ    21351</t>
  </si>
  <si>
    <t>&lt;Åãâàðäè ãèíó-êîíüÿêè ãîðöàðàí&gt; ÇÀÎ</t>
  </si>
  <si>
    <t>&lt;Ãëàíæ àëêî&gt; ÎÎÎ 9103</t>
  </si>
  <si>
    <t>&lt;Àáîâÿíñêèé êîíüÿ÷íûé çàâîä&gt; ÎÎÎ</t>
  </si>
  <si>
    <t>&lt;Àãàòàò-ãîëä&gt; ÎÎÎ         15468</t>
  </si>
  <si>
    <t>&lt;Àâøàðñêèé âèííûé çàâîä&gt; ÎÎÎ</t>
  </si>
  <si>
    <t>&lt;Àðàðàòñêèé âèííûé çàâîä&gt;ÎÎÎ</t>
  </si>
  <si>
    <t>&lt;Òàâèíêî&gt; Âèííîêîíüÿ÷íûé çàâîä&gt; ÎÎÎ 11818</t>
  </si>
  <si>
    <t>&lt;Àðòàøàò-Âèíêîí&gt; ÇÀÎ</t>
  </si>
  <si>
    <t>&lt;Àðåãàê&gt; êîíüÿ÷íûé çàâîä ÎÎÎ</t>
  </si>
  <si>
    <t>&lt;Ìðãàíóø&gt; âèííî-êîíüÿ÷íûé çàâîä ÎÎÎ</t>
  </si>
  <si>
    <t>&lt;Øàóìÿí-Âèí&gt; ÎÎÎ</t>
  </si>
  <si>
    <t>&lt;Àðäèíè&gt; ÎÎÎ</t>
  </si>
  <si>
    <t>&lt;Àëôà  âèí&gt; ÎÎÎ     24495</t>
  </si>
  <si>
    <t>&lt;ÝÊÎÂÅÊ&gt;ÎÎÎ</t>
  </si>
  <si>
    <t>&lt;Ìèäæíàáåðä  àëêî&gt;ÎÎÎ</t>
  </si>
  <si>
    <t>Àðàðàòè &lt;Àáðèêîí&gt; ÎÎÎ</t>
  </si>
  <si>
    <t>&lt;Àéãåïàò&gt;ÎÎÎ</t>
  </si>
  <si>
    <t>ÃÅÒÀÏÑÊÈÉ ÂÈÍÎ ÊÎÍÜß×ÍÛÉ ÇÀÂÎÄ ÎÎÎ</t>
  </si>
  <si>
    <t>&lt;ÑÏÑ ñèãàðîí&gt; ÎÎÎ</t>
  </si>
  <si>
    <t>&lt;Ãðàíä  Òîáàêî&gt; ÎÎÎ                            4381</t>
  </si>
  <si>
    <t>&lt;Òîñêà&gt; ÎÎÎ</t>
  </si>
  <si>
    <t>&lt;Èíòåðíåéøíë Ìàñèñ òàáàê&gt; ÎÎÎ  8868</t>
  </si>
  <si>
    <t>&lt;À.Ì.Ï.&gt; ÎÎÎ          17891</t>
  </si>
  <si>
    <t>&lt;Âåëàð ãðóï&gt; ÎÎÎ</t>
  </si>
  <si>
    <t>&lt;Ðîìêàð&gt; ÎÎÎ</t>
  </si>
  <si>
    <t>,,ËÈÊÂÎÐ,, ÇÀÎ</t>
  </si>
  <si>
    <t>&lt;Àð-áå-òðåéäèíã íåò&gt; ÎÎÎ</t>
  </si>
  <si>
    <t>&lt;Àêâèëîí òðåéä&gt; ÇÀÎ                  19851</t>
  </si>
  <si>
    <t>&lt;Âàì ýêñïîðò&gt; ÎÎÎ          22647</t>
  </si>
  <si>
    <t>&lt;Ìàåñòðî Ïðîäàêøí&gt; ÎÎÎ</t>
  </si>
  <si>
    <t>&lt;Ãîâàðò&gt; ÎÎÎ</t>
  </si>
  <si>
    <t>&lt;ËÈÇÀÐÎ&gt;ÎÎÎ</t>
  </si>
  <si>
    <t>&lt;ËÎÃÈÍ&gt;ÎÎÎ</t>
  </si>
  <si>
    <t>&lt;Ìèãðàí Àðóòþíÿí&gt; ÈÏ</t>
  </si>
  <si>
    <t>&lt;Ýéäæèòè ãðóï&gt; ÎÎÎ</t>
  </si>
  <si>
    <t>&lt;Ìèíèñî ýé ýì&gt; ÎÎÎ       23230</t>
  </si>
  <si>
    <t>&lt;Ñàñ- ãðóï&gt; ÎÎÎ</t>
  </si>
  <si>
    <t>&lt;Ìåööî ïðîäàêøí&gt; ÎÎÎ</t>
  </si>
  <si>
    <t>&lt;Áàððè&gt; ÎÎÎ        20122</t>
  </si>
  <si>
    <t>&lt;Ëåíàðäè&gt;ÎÎÎ</t>
  </si>
  <si>
    <t>&lt;Íåëñîí Êî÷íàêÿí&gt; ÈÏ</t>
  </si>
  <si>
    <t>&lt;Ðîáåðò Ìåëèêÿí&gt; ÈÏ           12757</t>
  </si>
  <si>
    <t>&lt;ÝÂÎßÍ ÀÐÅÃ ÃÓÐÃÅÍÎÂÈ×&gt; ÈÏ</t>
  </si>
  <si>
    <t>&lt;Ïðîãðåñòðåéä&gt; ÎÎÎ</t>
  </si>
  <si>
    <t>ÝÉ ÁÓÒÑ ÎÎÎ</t>
  </si>
  <si>
    <t>&lt;Àëåêñ Òåêñòèë&gt; ÎÎÎ          19181</t>
  </si>
  <si>
    <t>Ýí Ýð Äæè ÎÎÎ</t>
  </si>
  <si>
    <t>ÎÎÎ Ñàòåêñ</t>
  </si>
  <si>
    <t>&lt;Àðìñèì&gt; ÎÎÎ</t>
  </si>
  <si>
    <t>&lt;Òåêñàñ ïðîäàêøí&gt; ÇÀÎ         22338</t>
  </si>
  <si>
    <t>&lt;Ìèíèñî ýé ýì&gt; ÎÎÎ</t>
  </si>
  <si>
    <t>&lt;Ðèáåê&gt; ÎÎÎ</t>
  </si>
  <si>
    <t>Àðìòåêñ Ãðóï ÎÎÎ</t>
  </si>
  <si>
    <t>ÞÍÈÒÐÅÉÄ ÎÎÎ</t>
  </si>
  <si>
    <t>&lt;Ãîò èíäèà  ðåñòàðàí&gt;  ÎÎÎ         22551</t>
  </si>
  <si>
    <t>&lt;Õåëëî&gt; ÎÎÎ   18631</t>
  </si>
  <si>
    <t>ÎÎÎ &lt;Âîñêå Êàð&gt;          19082</t>
  </si>
  <si>
    <t>,,ËÅÍÒÅÊÑ.. ÎÎÎ</t>
  </si>
  <si>
    <t>&lt;Ãëîááèíã&gt; ÎÎÎ</t>
  </si>
  <si>
    <t>&lt;ØÀÏÈÊ&gt; ÎÎÎ</t>
  </si>
  <si>
    <t>ÎÎÎ &lt;Åâðîìàêñ&gt;    11127</t>
  </si>
  <si>
    <t>&lt;ÃËÎÐÈß&gt;   ØÂÅÉÍÀß ÔÀÁÐÈÊÀ ÎÎÎ</t>
  </si>
  <si>
    <t>Ñàñ ãðóï ÎÎÎ</t>
  </si>
  <si>
    <t>ÎÎÎ&lt;&lt;Áèçêà Ãðóï&gt;&gt;</t>
  </si>
  <si>
    <t>&lt;ÒÀÂÓØ ÒÅÊÑÒÈËÜ&gt;ÎÎÎ</t>
  </si>
  <si>
    <t>&lt;Âîëþì ãðóï&gt; ÎÎÎ</t>
  </si>
  <si>
    <t>ÎÎÎ  ÌÈÒÊ-Ê</t>
  </si>
  <si>
    <t>&lt;Àòîìýíåðãîðåìîíò Àðìåíèÿ&gt; ôèëèàë ÀÎ &lt;Àòîìýíåðãîðåìîíò&gt; (ÐÔ) â Ðåñïóáëèêå Àðìåíè</t>
  </si>
  <si>
    <t>&lt;ÄÀÐÁÁÀÃÑ&gt;ØÂÅÉÍÀß ÔÀÁÐÈÊÀ ÎÎÎ</t>
  </si>
  <si>
    <t>,,Êàíàêåðè êàðè ôàáðèêà,,   ÎÎÎ</t>
  </si>
  <si>
    <t>&lt;Òðåéä ýêñïîðò&gt; ÇÀÎ   20489</t>
  </si>
  <si>
    <t>ÎÎÎ ÌÈÒÊ-Ê</t>
  </si>
  <si>
    <t>&lt;ÀÐÒÀÊ ÂÀÐÄÀÍßÍ&gt; ÎÎÎ</t>
  </si>
  <si>
    <t>ÈÄÆ ÃÐÀÍÄ ÒÅÊÑÒÈËÜÎÏÒ ÎÎÎ</t>
  </si>
  <si>
    <t>&lt;Òàøèð Êàð&gt; ÇÀÎ</t>
  </si>
  <si>
    <t>&lt;Ð.ÇÀÊÀÐßÍ&gt; ÎÎÎ</t>
  </si>
  <si>
    <t>&lt;Ãðà÷ åâ Ðóáåí&gt; ÎÎÎ</t>
  </si>
  <si>
    <t>&lt;Ìàðê Êàéðîñ&gt; ÎÎÎ</t>
  </si>
  <si>
    <t>&lt;Ñòîóí àðò&gt; ÎÎÎ</t>
  </si>
  <si>
    <t>&lt;Ãîð ñòîóí&gt; ÎÎÎ</t>
  </si>
  <si>
    <t>&lt;Ìàðìàð-À&gt;ÎÎÎ</t>
  </si>
  <si>
    <t>&lt;Êàðàñòàí&gt;ÎÎÎ</t>
  </si>
  <si>
    <t>ÇÀÎ&lt; ÑÈÑÈÀÍ-ØÈÊ&gt; ÐÀ ,ìàðç Ñþíèê,ñ. Øàêè,óë.22,ä.22</t>
  </si>
  <si>
    <t>&lt;ÌÝÑ ñòîóí&gt; ÎÎÎ</t>
  </si>
  <si>
    <t>&lt;Òîõ- øåõåð&gt; ÎÎÎ</t>
  </si>
  <si>
    <t>&lt;Êàìýäàíè&gt; ÎÎÎ</t>
  </si>
  <si>
    <t>&lt;Ïàðâàíà Ñòîóí&gt; ÎÎÎ</t>
  </si>
  <si>
    <t>&lt;ÀÒ ëèòîëåíä&gt; ÎÎÎ</t>
  </si>
  <si>
    <t>&lt;Ìîâñèñÿí&gt; ÎÎÎ</t>
  </si>
  <si>
    <t>&lt;Âåêñ&gt; ÎÎÎ</t>
  </si>
  <si>
    <t>&lt;Îðèåíò ñòîóí&gt; ÎÎÎ                14173</t>
  </si>
  <si>
    <t>&lt;Äæè åíä ýé Èíêîðïîðåéøí&gt; ÇÀÎ</t>
  </si>
  <si>
    <t>&lt;Ïåð÷àíê&gt; ÎÎÎ</t>
  </si>
  <si>
    <t>&lt;Àðòëîã&gt; ÎÎÎ</t>
  </si>
  <si>
    <t>&lt;Ãåòöåìàíè-12 êàðåð&gt; ÎÎÎ</t>
  </si>
  <si>
    <t>&lt;Ìóëòè ãðóïï-ñòîóí&gt; ÇÀÎ            8230</t>
  </si>
  <si>
    <t>&lt;Ñèðêàïàðìåíèÿ&gt; ÇÀÎ    11411</t>
  </si>
  <si>
    <t>&lt;Ýé Òè Ýì Ñè&gt; ÇÀÎ</t>
  </si>
  <si>
    <t>&lt;Àðìèíâåñò&gt;ÇÀÎ</t>
  </si>
  <si>
    <t>&lt;ÀÁÊ&gt; ÎÎÎ</t>
  </si>
  <si>
    <t>&lt;Ýì ýñ ñòîóí&gt; ÎÎÎ</t>
  </si>
  <si>
    <t>&lt;Àðòñòîí ãðóï&gt; ÎÎÎ</t>
  </si>
  <si>
    <t>&lt;Þðèê-Äàâèä&gt; ÎÎÎ</t>
  </si>
  <si>
    <t>&lt;Áàçàëüò&gt; ïðîä.êîîï.</t>
  </si>
  <si>
    <t>&lt;Ëåðíàãíàö&gt; ÎÎÎ</t>
  </si>
  <si>
    <t>&lt;Ãàðíàíàèí óéñ&gt;Ï/Ê</t>
  </si>
  <si>
    <t>&lt;Ñòîóí ëåíä&gt; ÎÎÎ            15934</t>
  </si>
  <si>
    <t>&lt;Ìàðäóíö&gt;ÎÎÎ</t>
  </si>
  <si>
    <t>&lt;Àðñòîóí&gt; ÎÎÎ</t>
  </si>
  <si>
    <t>&lt;Àíäñòîóí&gt;ÎÎÎ           17708</t>
  </si>
  <si>
    <t>Óíèâåðñàë Ñòîóí ÎÎÎ</t>
  </si>
  <si>
    <t>&lt;Ïàðàëëåëü&gt; ÎÎÎ           22395</t>
  </si>
  <si>
    <t>&lt;Ñåäðàêÿííåð ãðóï&gt; ÎÎÎ</t>
  </si>
  <si>
    <t>&lt;Êàðåðè Àðêà&gt; ÎÎÎ</t>
  </si>
  <si>
    <t>&lt;Òðàâåðòèí&gt; ÎÎÎ</t>
  </si>
  <si>
    <t>&lt;Ìîäóñ Ãðàíóì&gt; ÎÎÎ         5295</t>
  </si>
  <si>
    <t>&lt;Íåîëèòà&gt; ÎÎÎ                 10001</t>
  </si>
  <si>
    <t>&lt;Àðìåí Ñòîóí&gt; ÎÎÎ</t>
  </si>
  <si>
    <t>&lt;Ñïðóí&gt; ÇÀÎ</t>
  </si>
  <si>
    <t>&lt;Äæèýñàðì&gt; ÎÎÎ</t>
  </si>
  <si>
    <t>&lt;Ãåâ-Àâ&gt; ÎÎÎ</t>
  </si>
  <si>
    <t>&lt;Ñòîóí Õîëäèíã&gt; ÎÎÎ</t>
  </si>
  <si>
    <t>&lt;Òóô&gt; Ïðîèç.Êîîï.  22005</t>
  </si>
  <si>
    <t>&lt;Òåëàíêàð&gt; ÎÎÎ</t>
  </si>
  <si>
    <t>&lt;Àðò ñòîí&gt; ÎÎÎ</t>
  </si>
  <si>
    <t>&lt;Êàðìèð òóô&gt; ÎÎÎ  21947</t>
  </si>
  <si>
    <t>&lt;Ãîð-97&gt; ÎÎÎ</t>
  </si>
  <si>
    <t>&lt;Êàðå àøõàð&gt; ÎÎÎ</t>
  </si>
  <si>
    <t xml:space="preserve"> Ìøî òõåê  ÎÎÎ</t>
  </si>
  <si>
    <t>&lt;ÀÍÈ ÀÃÐÈ&gt;ÎÎÎ</t>
  </si>
  <si>
    <t>&lt;ÒÅÊÒÀÍÈÒ&gt;ÎÎÎ</t>
  </si>
  <si>
    <t>Òóôàáëîêíåðè ãîðöàðàí  ÀÎÎÒ</t>
  </si>
  <si>
    <t>&lt;Âàðòóô&gt; ÎÎÎ</t>
  </si>
  <si>
    <t>&lt;Àãóëèñ Ïèãìåíòñ&gt;ÎÎÎ</t>
  </si>
  <si>
    <t>&lt;Òàðëàí Êàð&gt; ÎÎÎ</t>
  </si>
  <si>
    <t>&lt;&lt;Àðòóø Ãåâîðêÿí&gt;&gt;  ÎÎÎ</t>
  </si>
  <si>
    <t>&lt;Àðöâèê&gt; ÏÊ</t>
  </si>
  <si>
    <t>ÎÎÎ Ñåðåæà åâ Çîðèê</t>
  </si>
  <si>
    <t>ÇÀÎ&lt;&lt;ÊÀÐÀÐÒ&gt;&gt;</t>
  </si>
  <si>
    <t>&lt;Äæðàãàöïàíÿí åõáàéðíåð&gt; ÎÎÎ</t>
  </si>
  <si>
    <t>&lt;Ý Ñ Ò&gt; ÎÎÎ</t>
  </si>
  <si>
    <t>&lt;ÂÀÉÊÈ   ÌÀÐÑ&gt;ÎÎÎ</t>
  </si>
  <si>
    <t>ÎÎÎ ''ÂÈ ÝÉÄÆ ÑÒÎÓÍ ÐÀ , ÌÀÐÇ ÑÞÍÈÊ ã.Ñèñèàí óë.Øèðàêà 5</t>
  </si>
  <si>
    <t>&lt;Êàðèíå Øèðèíÿí&gt; ×Ï</t>
  </si>
  <si>
    <t>&lt;Ãàãèê Àðóòþíÿí&gt; ÈÏ</t>
  </si>
  <si>
    <t>&lt;Ëþäâèã Êàçàðÿí&gt; ÈÏ</t>
  </si>
  <si>
    <t>&lt;Ðóáèê Ìàðãàðÿí&gt; ÈÏ</t>
  </si>
  <si>
    <t>&lt;Êàðåí Ïåòðîñÿí&gt; ÈÏ</t>
  </si>
  <si>
    <t>&lt;Åäóàðä Ñàðãñÿí&gt; ×Ï</t>
  </si>
  <si>
    <t>&lt;Àðìåí Çåëèìîâè÷ Ãåâîðãÿí &gt; ÈÏ</t>
  </si>
  <si>
    <t>&lt;Àðìåíàê Àáîÿí&gt; ÈÏ         15873</t>
  </si>
  <si>
    <t>ÈÏ Ãåâîðã Áåêëàðÿí</t>
  </si>
  <si>
    <t>&lt;Àðìåí Ìàíóêÿí&gt; ÈÏ</t>
  </si>
  <si>
    <t>&lt;Àøîò Åíãîÿí&gt; ÈÏ</t>
  </si>
  <si>
    <t>È.Ï. Ñàìâåë Ãåâîðãÿí</t>
  </si>
  <si>
    <t>ÈÏ &lt;&lt;Ãàãèê Áàãäàñàðÿí&gt;&gt;</t>
  </si>
  <si>
    <t>ÈÏ Áàãðàò Àñàòðÿí</t>
  </si>
  <si>
    <t>&lt;Ïàéêàð Ãðèãîðÿí &gt; ×Ï        19711</t>
  </si>
  <si>
    <t>&lt;Äàâèä Àðòåíÿí&gt; ÈÏ</t>
  </si>
  <si>
    <t>&lt;Âààãí Áàáàõàíÿí&gt; ÈÏ</t>
  </si>
  <si>
    <t>&lt;Àðòàê Ñòåïàíÿí&gt;ÈÏ</t>
  </si>
  <si>
    <t>.&lt;ÎÃÀÍÍÅÑ ÒÓÌÀÑßÍ ÐÀÔÈÊÈ&gt;È/Ï</t>
  </si>
  <si>
    <t>Ñóðåí Ãåâîðãÿí È/Ï</t>
  </si>
  <si>
    <t>&lt;Âàõòàíã Ïåòðîñÿí Ðàôàåëîâè÷&gt;ÈÏ</t>
  </si>
  <si>
    <t>&lt;Àðà Çàâàðÿí&gt; ×Ï</t>
  </si>
  <si>
    <t>&lt;ÄÀÂÈÄ ÃÐÈÃÎÐßÍ ÂÀÃÀÍÎÂÈ×&gt; ÈÏ</t>
  </si>
  <si>
    <t>&lt; Ñåäðàê Àáîâÿí&gt; ×Ï</t>
  </si>
  <si>
    <t>×Ï ``Êóëèäæàíÿí Ïàâëèê Ñåðîæåâè÷``</t>
  </si>
  <si>
    <t>,,Ñåðîá Ìàõñóäÿí,, È/Ï</t>
  </si>
  <si>
    <t>Âàðäàíÿí Âàðäàí</t>
  </si>
  <si>
    <t>&lt;ÌÃÅÐ ÀËÀÂÅÐÄßÍ&gt; ÈÏ</t>
  </si>
  <si>
    <t>&lt;ÝÐÈÊ  ÌÀÊÀÐßÍ&gt; ×/Ï</t>
  </si>
  <si>
    <t>&lt;Ìãåð  Õà÷àòðÿí &gt; ÈÏ</t>
  </si>
  <si>
    <t>&lt;Ñàðãèñ Ñàðãñÿí &gt;ÈÏ</t>
  </si>
  <si>
    <t>ÈÏ ÀÍÍÀ ÇÀÊÀÐßÍ</t>
  </si>
  <si>
    <t>&lt;Ìàðèàì Ìåëêîíÿí&gt; ÈÏ</t>
  </si>
  <si>
    <t>&lt;ÀÐÃÈØÒÈ ÑÀÃÀÒÅËßÍ&gt;×/Ï</t>
  </si>
  <si>
    <t>&lt;ÑÀÐÌÅÍ  ÑÒÅÏÀÍßÍ&gt;È/Ï</t>
  </si>
  <si>
    <t>&lt;ÎÃÀÍÍÅÑ  ÌÀÍÃÀÑÀÐßÍ&gt;È/Ï</t>
  </si>
  <si>
    <t>.&lt;ÃÐÀÍÒ ÃÐÈÃÎÐßÍ ÀÂÀÃÈ&gt;È/Ï</t>
  </si>
  <si>
    <t>&lt;Ýëèò-ãðàí&gt; ÎÎÎ                21218</t>
  </si>
  <si>
    <t>&lt;Èíòåðíýøíë ñòîóí êîìïàíè&gt;ÎÎÎ</t>
  </si>
  <si>
    <t>&lt;Äîò Âîðêñ&gt;ÎÎÎ</t>
  </si>
  <si>
    <t>&lt;À.À.Á. Ïðîåêò&gt; ÎÎÎ</t>
  </si>
  <si>
    <t>&lt;Àðñî-Òóô&gt; ÎÎÎ</t>
  </si>
  <si>
    <t>&lt;Ëåîíàë Ñòîóí&gt; ÎÎÎ</t>
  </si>
  <si>
    <t>&lt;Ñàíàð&gt; ÎÎÎ</t>
  </si>
  <si>
    <t>&lt;Ìèð êàìíåé 001&gt; ÎÎÎ</t>
  </si>
  <si>
    <t>&lt;Íþ êîìïàíüîí&gt; ÎÎÎ</t>
  </si>
  <si>
    <t>&lt;ÂÑ òðåéäèíã&gt; ÎÎÎ</t>
  </si>
  <si>
    <t>&lt;Òîðãîâûé äîì &lt;Âèêòîðèà&gt; ÎÎÎ</t>
  </si>
  <si>
    <t>&lt;Ãåòí ãðóï&gt; ÀÎÇÒ</t>
  </si>
  <si>
    <t>&lt;À.À.Ñ.&gt; ÏÊ</t>
  </si>
  <si>
    <t>&lt;Óðàë&gt; ÎÎÎ</t>
  </si>
  <si>
    <t>&lt;Êåäàð&gt; ÎÎÎ</t>
  </si>
  <si>
    <t>&lt;Òðàâåë ñåðâèñ 21&gt; ÎÎÎ</t>
  </si>
  <si>
    <t>&lt;Äîìèíèê Ñèñòåì&gt; ÎÎÎ Àðì.ôèëèàë</t>
  </si>
  <si>
    <t>&lt;Ïðîìèâåñòñòðîé&gt; ÎÎÎ</t>
  </si>
  <si>
    <t>&lt;Ãàáðî&gt; Ïð.Êîîï. Àðì.ôèëèàë</t>
  </si>
  <si>
    <t>ÝÌ ÝÍ ÝÌ ÎÎÎ</t>
  </si>
  <si>
    <t>&lt;Àëìàêàð&gt; ÎÎÎ</t>
  </si>
  <si>
    <t>&lt;Àðêàðàðò&gt; ÎÎÎ</t>
  </si>
  <si>
    <t>&lt;Èçèïàíåë&gt; ÎÎÎ</t>
  </si>
  <si>
    <t>&lt;Ãîëä Ñòîóí&gt; ÎÎÎ</t>
  </si>
  <si>
    <t>&lt;ÂÀÐÄÀÍ  ÀÕÁÞÐ&gt; ÎÎÎ</t>
  </si>
  <si>
    <t>&lt;Àíè- Àïàð&gt; ÎÎÎ</t>
  </si>
  <si>
    <t>&lt;Íèêîë òóô&gt; ÎÎÎ</t>
  </si>
  <si>
    <t>&lt;Ê.Ãîðîÿí åâ ãîðöèíêåðíåð&gt; ÎÎÎ</t>
  </si>
  <si>
    <t xml:space="preserve">   ÑÀÐÃÎÐ-ÄÈÇÀÉÍ    ÎÎÎ</t>
  </si>
  <si>
    <t>&lt;Àãàðàêè ÃÝÊ&gt; ÏÊ</t>
  </si>
  <si>
    <t xml:space="preserve">   ËÎÐÓ ÕÀ×ÊÀÐ    ÎÎÎ</t>
  </si>
  <si>
    <t>&lt;&lt;Âåêàí&gt;&gt;ÎÎÎ</t>
  </si>
  <si>
    <t>&lt;ÂÀÍ ØÈÍÀÍÞÒ&gt;  ÎÎÎ</t>
  </si>
  <si>
    <t>&lt;ÑÒÎÍ&gt; ÎÎÎ</t>
  </si>
  <si>
    <t>&lt;ÌÈÊÀ ÃÐÓÏ&gt; ÎÎÎ</t>
  </si>
  <si>
    <t xml:space="preserve">   ÄÀÍ ÒÎÐÍÅÐ</t>
  </si>
  <si>
    <t>&lt;Àð Àí ãðóï&gt; ÎÎÎ</t>
  </si>
  <si>
    <t>&lt;ÀÍÈ ÅÂ  ÃÎÀÐ&gt;ÎÎÎ</t>
  </si>
  <si>
    <t>&lt;ÂÀÍ&gt;ÎÎÎ</t>
  </si>
  <si>
    <t>&lt;Àñìèê Îãàííèñÿí&gt; ÈÏ</t>
  </si>
  <si>
    <t>&lt;ÎãàííåñÑòåïàíîâè÷ Ãåâîðãÿí&gt; ×Ï</t>
  </si>
  <si>
    <t>&lt;Ãàðíèê Òîíîÿí&gt; ÈÏ</t>
  </si>
  <si>
    <t>&lt;Ìåðè Ìêðò÷ÿí&gt; ÈÏ</t>
  </si>
  <si>
    <t>&lt;Ãàãèê Êàðàïåòÿí&gt;ÈÏ</t>
  </si>
  <si>
    <t>&lt;Âàíóø Àñàòðÿí&gt; ÈÏ</t>
  </si>
  <si>
    <t>&lt;Ìèêàåë Êàçàðÿí&gt; ÈÏ</t>
  </si>
  <si>
    <t>È/Ï Ñåéðàí Îãàíèñÿí</t>
  </si>
  <si>
    <t>&lt;Ìåõàê Ñèìîíÿí&gt; ÈÏ</t>
  </si>
  <si>
    <t>&lt;Îãàíÿí Ãðàéð Ãðàíòîâè÷&gt; ÈÏ</t>
  </si>
  <si>
    <t>ÈÏ  Àâåòèñÿí Àðàèê Àøîòîâè÷</t>
  </si>
  <si>
    <t>&lt;Ñóðåí Ñààêÿí&gt; ÈÏ</t>
  </si>
  <si>
    <t>ÈÏ    Åðåì Òîðîñÿí</t>
  </si>
  <si>
    <t>Àðìåí Ñåâàíÿí</t>
  </si>
  <si>
    <t>.&lt;ÀÐÌÀÍ ÀÐØÀÊßÍ&gt;È/Ï</t>
  </si>
  <si>
    <t>&lt;Ñàìñîí Ãðèãîðÿí&gt; ÈÏ</t>
  </si>
  <si>
    <t>ÀÐÌÀÍ ÏÅÏÀÍßÍ</t>
  </si>
  <si>
    <t>&lt;Äàâèò Øàãíàçàðÿí&gt;ÈÏ</t>
  </si>
  <si>
    <t>2018թ. ընթացքում ՀՀ-ից երրորդ երկրներ խոշոր ծավալով արտահանված ապրանքները</t>
  </si>
  <si>
    <t>2018թ. ընթացքում ՀՀ-ից ԵՏՄ երկրներ խոշոր ծավալով արտահանված ապրանքները</t>
  </si>
  <si>
    <t>00406418</t>
  </si>
  <si>
    <t>"Մուշ-ՄԷԴԱ" ՍՊԸ</t>
  </si>
  <si>
    <t>83417612</t>
  </si>
  <si>
    <t>"Կարինե Առաքելյան" ԱՁ</t>
  </si>
  <si>
    <t>02275413</t>
  </si>
  <si>
    <t>&lt;Սոնանուշ&gt; ՍՊԸ</t>
  </si>
  <si>
    <t>02567479</t>
  </si>
  <si>
    <t>"Կոնվեկտ" ՓԲԸ       9677</t>
  </si>
  <si>
    <t>02573033</t>
  </si>
  <si>
    <t>"Պոլիտան" ՍՊԸ</t>
  </si>
  <si>
    <t>"Կառոլ" ՍՊԸ</t>
  </si>
  <si>
    <t>"Բեսթ դիլ" ՍՊԸ</t>
  </si>
  <si>
    <t>"Երևան մարմըլեյդ ինդըսթրիս" ՍՊԸ</t>
  </si>
  <si>
    <t>37461942</t>
  </si>
  <si>
    <t>"Հարություն Բարխուդարյան" ԱՁ</t>
  </si>
  <si>
    <t>X0179637</t>
  </si>
  <si>
    <t>Նազարյան Ռաֆիկ</t>
  </si>
  <si>
    <t>01554548</t>
  </si>
  <si>
    <t>"Խաչատրյան մոբիլսերվիս" ՍՊԸ                    11084</t>
  </si>
  <si>
    <t>02248267</t>
  </si>
  <si>
    <t>"Պեկո գրուպ" ՍՊԸ</t>
  </si>
  <si>
    <t>01559224</t>
  </si>
  <si>
    <t>"Եվանտ գրուպ" ՍՊԸ</t>
  </si>
  <si>
    <t>89551478</t>
  </si>
  <si>
    <t>Էդուարդ Մխիթարյան Խորենի  ԱՁ</t>
  </si>
  <si>
    <t>02690456</t>
  </si>
  <si>
    <t>"ՔՌԱՖՏ ՓԻՍԻԲԻ" ՍՊԸ 11/2824</t>
  </si>
  <si>
    <t>05001265</t>
  </si>
  <si>
    <t>"ՀՀ ԳԱԱ ռադիոֆիզ. եւ էլեկ.ինստ"ՊՈԱԿ     121</t>
  </si>
  <si>
    <t>02522088</t>
  </si>
  <si>
    <t>"Միավորված Ազգերի Զարգացման Ծրագիր"</t>
  </si>
  <si>
    <t>02705769</t>
  </si>
  <si>
    <t>"Ասիական զարգացման բանկ"</t>
  </si>
  <si>
    <t>57236926</t>
  </si>
  <si>
    <t>Տիգրան Փանոսյան Ա/Ձ</t>
  </si>
  <si>
    <t>A0368774</t>
  </si>
  <si>
    <t>ԵԼԵՆԱ ՌԻՍԿԱԼ</t>
  </si>
  <si>
    <t>00007748</t>
  </si>
  <si>
    <t>"Իզմիրլյան"բժշկ.կենտրոն ՓԲԸ</t>
  </si>
  <si>
    <t>00192288</t>
  </si>
  <si>
    <t>ԱՅ ԷՍԹԵԹԻԿ"" ՍՊԸ 11/2760</t>
  </si>
  <si>
    <t>04725506</t>
  </si>
  <si>
    <t>&lt;Ãðèã ôóä&gt; ÎÎÎ</t>
  </si>
  <si>
    <t>49647873</t>
  </si>
  <si>
    <t>&lt;Äàâèò Õà÷àòðÿí&gt;ÈÏ</t>
  </si>
  <si>
    <t>54664043</t>
  </si>
  <si>
    <t>&lt;Ìåðóæàí Àðóòþíÿí&gt; ×Ï</t>
  </si>
  <si>
    <t>00203549</t>
  </si>
  <si>
    <t>&lt;Ùàõíàçàðÿí-Ãðóï&gt; ÎÎÎ</t>
  </si>
  <si>
    <t>00924711</t>
  </si>
  <si>
    <t>ÎÎÎ Ôóäàðãðîòðåéä</t>
  </si>
  <si>
    <t>02277254</t>
  </si>
  <si>
    <t>ÑÎÐÒÑÒÎÐ</t>
  </si>
  <si>
    <t>&lt;Ýñêî-ôàðì&gt; ÎÎÎ    16203</t>
  </si>
  <si>
    <t>&lt;Íèêîëî&gt; ÎÎÎ        19446</t>
  </si>
  <si>
    <t>&lt;Ôðóò ôóä&gt; ÎÎÎ           23094</t>
  </si>
  <si>
    <t>49634728</t>
  </si>
  <si>
    <t>&lt;Êàðåí Âàðäàíÿí&gt; ÈÏ</t>
  </si>
  <si>
    <t>02687428</t>
  </si>
  <si>
    <t>&lt;Ñìàðò ýêñïîðò&gt; ÎÎÎ</t>
  </si>
  <si>
    <t>03017876</t>
  </si>
  <si>
    <t>,,ÌÈÊÈ,,ÎÎÎ</t>
  </si>
  <si>
    <t xml:space="preserve">   Àðòóð  åâ  Ýäèòà   ÎÎÎ</t>
  </si>
  <si>
    <t>23252721</t>
  </si>
  <si>
    <t>&lt;Íàèðà Àâåòèñÿí&gt; ÈÏ</t>
  </si>
  <si>
    <t>&lt;Àêâà ñèòè&gt; ÎÎÎ  24736</t>
  </si>
  <si>
    <t>01572745</t>
  </si>
  <si>
    <t>&lt;ÄÀÂ ÊÀÍÅÍ&gt;ÀÎÇÒ</t>
  </si>
  <si>
    <t>04113887</t>
  </si>
  <si>
    <t>&lt;Òóøïà&gt; âèííî-êîíüÿ÷íûé çàâîä ÎÎÎ</t>
  </si>
  <si>
    <t>23230643</t>
  </si>
  <si>
    <t>ÀÐÌÅÍ ÃÐÈÃÎÐßÍ È/Ï</t>
  </si>
  <si>
    <t>02676585</t>
  </si>
  <si>
    <t>&lt;Àãîðà&gt; ÎÎÎ</t>
  </si>
  <si>
    <t>06957867</t>
  </si>
  <si>
    <t>&lt;ÊÎÒÒÎÍÈ ÏÐÎÌ&gt; ÎÎÎ</t>
  </si>
  <si>
    <t>02676577</t>
  </si>
  <si>
    <t>&lt;Äåëòà ëîãèñòèê&gt;ÎÎÎ</t>
  </si>
  <si>
    <t>&lt;À.Ì ñòîóí&gt; ÎÎÎ 18898</t>
  </si>
  <si>
    <t>&lt;Øåìì ýêñïîðò&gt; ÎÎÎ         24682</t>
  </si>
  <si>
    <t>02817633</t>
  </si>
  <si>
    <t>&lt;Êàð äåêîð&gt; ÎÎÎ</t>
  </si>
  <si>
    <t>08901239</t>
  </si>
  <si>
    <t>&lt;Ñìáàòàáåðä&gt; Àîîò</t>
  </si>
  <si>
    <t>00100623</t>
  </si>
  <si>
    <t>&lt;Íèêî èíòåðíåéøíë&gt;ÎÎÎ    14352</t>
  </si>
  <si>
    <t>00163764</t>
  </si>
  <si>
    <t>&lt;Èíòðàëîäæèñòèêñ&gt; ÎÎÎ  22094</t>
  </si>
  <si>
    <t>00256628</t>
  </si>
  <si>
    <t>&lt;Ëàéì Òåõ&gt; ÎÎÎ</t>
  </si>
  <si>
    <t>00902857</t>
  </si>
  <si>
    <t>&lt;Îïóñ Èíäàñòðè&gt;ÎÎÎ  21874</t>
  </si>
  <si>
    <t>01012179</t>
  </si>
  <si>
    <t>&lt;Çîð-Àãàòà&gt; ÎÎÎ</t>
  </si>
  <si>
    <t>01262291</t>
  </si>
  <si>
    <t>&lt;Ëàéò ëàéô&gt; ÎÎÎ</t>
  </si>
  <si>
    <t>02609232</t>
  </si>
  <si>
    <t>&lt;Öóïàíè&gt;ÇÀÎ</t>
  </si>
  <si>
    <t>02633964</t>
  </si>
  <si>
    <t>&lt;Ýëåêòðèêà ãðóï&gt; ÎÎÎ</t>
  </si>
  <si>
    <t>02679223</t>
  </si>
  <si>
    <t>&lt;Ýëåêòðîñåâêàâìîíòàæ&gt; ÎÎÎ Àðì.ôèëèàë</t>
  </si>
  <si>
    <t>04426881</t>
  </si>
  <si>
    <t>&lt;Åâðîïà Õàóñ&gt; ÎÎÎ</t>
  </si>
  <si>
    <t>40562527</t>
  </si>
  <si>
    <t>&lt;Àðòåì Áàãäàñàðÿí&gt; ÈÏ</t>
  </si>
  <si>
    <t>00194818</t>
  </si>
  <si>
    <t>&lt;Íîð Ïðîäæåêòñ&gt; ÎÎÎ</t>
  </si>
  <si>
    <t>01269069</t>
  </si>
  <si>
    <t>&lt;Ñâåòëûé Àðàðàò&gt; ÎÎÎ</t>
  </si>
  <si>
    <t>01294244</t>
  </si>
  <si>
    <t>&lt;Ïåñå&gt;ÎÎÎ           28632</t>
  </si>
  <si>
    <t>02208258</t>
  </si>
  <si>
    <t>&lt;Íèêîë Äóìàí&gt; ÏÊ</t>
  </si>
  <si>
    <t>02628286</t>
  </si>
  <si>
    <t>&lt;Áëàãîòâ.ôîíä  èíèöèàòèâû ðîçâèòèÿ Àðìåíèè&gt;</t>
  </si>
  <si>
    <t>02688231</t>
  </si>
  <si>
    <t>&lt;Àðàâ èíòåðíåéøíë&gt; ÎÎÎ</t>
  </si>
  <si>
    <t>02810136</t>
  </si>
  <si>
    <t>&lt;Ìåæäóíàðîäíàÿ Àññîöèàöèÿ Ðàçâèòèÿ Êóëüòóðíîãî Òóðèçìà&gt; ÎÎ</t>
  </si>
  <si>
    <t>05543008</t>
  </si>
  <si>
    <t>&lt; ÀÍÈÝËÅÍ &gt;ÎÎÎ</t>
  </si>
  <si>
    <t>30943478</t>
  </si>
  <si>
    <t>&lt;Àðòóð Îâñåïÿí&gt; ÈÏ        22234</t>
  </si>
  <si>
    <t>9405</t>
  </si>
  <si>
    <t>Լուսավորման ջահ; լամպ; լուսարձակ; մասեր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</si>
</sst>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#,##0.0000"/>
    <numFmt numFmtId="167" formatCode="0.0%"/>
    <numFmt numFmtId="170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Baltica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11" xfId="0" applyNumberFormat="1" applyBorder="1"/>
    <xf numFmtId="164" fontId="0" fillId="0" borderId="11" xfId="0" applyNumberFormat="1" applyBorder="1"/>
    <xf numFmtId="3" fontId="0" fillId="0" borderId="11" xfId="0" applyNumberFormat="1" applyBorder="1"/>
    <xf numFmtId="9" fontId="0" fillId="0" borderId="11" xfId="1" applyFont="1" applyBorder="1"/>
    <xf numFmtId="9" fontId="0" fillId="0" borderId="12" xfId="1" applyFont="1" applyBorder="1"/>
    <xf numFmtId="164" fontId="0" fillId="0" borderId="7" xfId="0" applyNumberFormat="1" applyBorder="1"/>
    <xf numFmtId="164" fontId="0" fillId="0" borderId="9" xfId="0" applyNumberFormat="1" applyBorder="1"/>
    <xf numFmtId="4" fontId="0" fillId="0" borderId="10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4" fontId="0" fillId="0" borderId="12" xfId="0" applyNumberFormat="1" applyBorder="1"/>
    <xf numFmtId="3" fontId="0" fillId="0" borderId="10" xfId="0" applyNumberFormat="1" applyBorder="1"/>
    <xf numFmtId="0" fontId="0" fillId="0" borderId="15" xfId="0" applyBorder="1"/>
    <xf numFmtId="0" fontId="0" fillId="0" borderId="16" xfId="0" applyBorder="1"/>
    <xf numFmtId="9" fontId="3" fillId="0" borderId="18" xfId="1" applyFont="1" applyFill="1" applyBorder="1"/>
    <xf numFmtId="9" fontId="3" fillId="0" borderId="19" xfId="1" applyFon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3" fontId="3" fillId="0" borderId="16" xfId="0" applyNumberFormat="1" applyFont="1" applyBorder="1"/>
    <xf numFmtId="3" fontId="3" fillId="0" borderId="15" xfId="0" applyNumberFormat="1" applyFont="1" applyBorder="1"/>
    <xf numFmtId="3" fontId="3" fillId="0" borderId="17" xfId="0" applyNumberFormat="1" applyFont="1" applyBorder="1"/>
    <xf numFmtId="9" fontId="0" fillId="0" borderId="7" xfId="1" applyFont="1" applyBorder="1"/>
    <xf numFmtId="9" fontId="0" fillId="0" borderId="10" xfId="1" applyFont="1" applyBorder="1"/>
    <xf numFmtId="3" fontId="3" fillId="0" borderId="18" xfId="0" applyNumberFormat="1" applyFont="1" applyBorder="1"/>
    <xf numFmtId="165" fontId="0" fillId="0" borderId="11" xfId="0" applyNumberFormat="1" applyBorder="1"/>
    <xf numFmtId="3" fontId="2" fillId="0" borderId="16" xfId="0" applyNumberFormat="1" applyFont="1" applyBorder="1"/>
    <xf numFmtId="3" fontId="6" fillId="0" borderId="17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167" fontId="3" fillId="0" borderId="18" xfId="1" applyNumberFormat="1" applyFont="1" applyFill="1" applyBorder="1"/>
    <xf numFmtId="167" fontId="3" fillId="0" borderId="19" xfId="1" applyNumberFormat="1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8" xfId="0" applyFont="1" applyBorder="1"/>
    <xf numFmtId="0" fontId="0" fillId="0" borderId="9" xfId="0" applyBorder="1"/>
    <xf numFmtId="0" fontId="7" fillId="0" borderId="11" xfId="0" applyFont="1" applyBorder="1"/>
    <xf numFmtId="0" fontId="0" fillId="0" borderId="12" xfId="0" applyBorder="1"/>
    <xf numFmtId="9" fontId="0" fillId="0" borderId="23" xfId="1" applyFont="1" applyBorder="1"/>
    <xf numFmtId="9" fontId="0" fillId="0" borderId="24" xfId="1" applyFont="1" applyBorder="1"/>
    <xf numFmtId="9" fontId="0" fillId="0" borderId="25" xfId="1" applyFont="1" applyBorder="1"/>
    <xf numFmtId="3" fontId="0" fillId="0" borderId="1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6"/>
  <sheetViews>
    <sheetView tabSelected="1" workbookViewId="0">
      <selection activeCell="G7" sqref="G7:H7"/>
    </sheetView>
  </sheetViews>
  <sheetFormatPr defaultRowHeight="14.5" x14ac:dyDescent="0.35"/>
  <cols>
    <col min="2" max="2" width="13.1796875" customWidth="1"/>
    <col min="3" max="3" width="9.81640625" style="3" customWidth="1"/>
    <col min="4" max="4" width="13.81640625" customWidth="1"/>
    <col min="5" max="5" width="9.81640625" style="3" customWidth="1"/>
    <col min="7" max="7" width="10.1796875" bestFit="1" customWidth="1"/>
    <col min="8" max="8" width="8.81640625" customWidth="1"/>
    <col min="10" max="10" width="8.54296875" customWidth="1"/>
    <col min="11" max="11" width="10" customWidth="1"/>
    <col min="13" max="14" width="9.7265625" bestFit="1" customWidth="1"/>
    <col min="15" max="17" width="8.81640625" customWidth="1"/>
  </cols>
  <sheetData>
    <row r="1" spans="1:17" x14ac:dyDescent="0.35">
      <c r="A1" s="71" t="s">
        <v>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5.5" x14ac:dyDescent="0.35">
      <c r="A2" s="72" t="s">
        <v>2038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17" ht="15.5" x14ac:dyDescent="0.35">
      <c r="A3" s="72" t="s">
        <v>13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7" ht="15" thickBot="1" x14ac:dyDescent="0.4"/>
    <row r="5" spans="1:17" ht="42" customHeight="1" thickTop="1" thickBot="1" x14ac:dyDescent="0.4">
      <c r="A5" s="69" t="s">
        <v>1</v>
      </c>
      <c r="B5" s="69" t="s">
        <v>2</v>
      </c>
      <c r="C5" s="73" t="s">
        <v>0</v>
      </c>
      <c r="D5" s="73" t="s">
        <v>11</v>
      </c>
      <c r="E5" s="69" t="s">
        <v>3</v>
      </c>
      <c r="F5" s="75" t="s">
        <v>4</v>
      </c>
      <c r="G5" s="75"/>
      <c r="H5" s="75"/>
      <c r="I5" s="75" t="s">
        <v>5</v>
      </c>
      <c r="J5" s="75"/>
      <c r="K5" s="75"/>
      <c r="L5" s="76" t="s">
        <v>6</v>
      </c>
      <c r="M5" s="77"/>
      <c r="N5" s="78"/>
      <c r="O5" s="76" t="s">
        <v>7</v>
      </c>
      <c r="P5" s="77"/>
      <c r="Q5" s="78"/>
    </row>
    <row r="6" spans="1:17" ht="37" thickTop="1" thickBot="1" x14ac:dyDescent="0.4">
      <c r="A6" s="70"/>
      <c r="B6" s="70"/>
      <c r="C6" s="74"/>
      <c r="D6" s="74"/>
      <c r="E6" s="70"/>
      <c r="F6" s="1" t="s">
        <v>8</v>
      </c>
      <c r="G6" s="2" t="s">
        <v>9</v>
      </c>
      <c r="H6" s="2" t="s">
        <v>10</v>
      </c>
      <c r="I6" s="1" t="s">
        <v>8</v>
      </c>
      <c r="J6" s="2" t="s">
        <v>9</v>
      </c>
      <c r="K6" s="2" t="s">
        <v>10</v>
      </c>
      <c r="L6" s="1" t="s">
        <v>8</v>
      </c>
      <c r="M6" s="2" t="s">
        <v>9</v>
      </c>
      <c r="N6" s="2" t="s">
        <v>10</v>
      </c>
      <c r="O6" s="1" t="s">
        <v>8</v>
      </c>
      <c r="P6" s="2" t="s">
        <v>9</v>
      </c>
      <c r="Q6" s="2" t="s">
        <v>10</v>
      </c>
    </row>
    <row r="7" spans="1:17" ht="15" thickTop="1" x14ac:dyDescent="0.35">
      <c r="G7" s="79">
        <f>G8/H7</f>
        <v>484.1917178342062</v>
      </c>
      <c r="H7">
        <f>H8/1000</f>
        <v>1.3296352999999999</v>
      </c>
      <c r="J7" s="79">
        <f>J10/K7</f>
        <v>476.17689378877282</v>
      </c>
      <c r="K7">
        <f>K10/1000</f>
        <v>0.46348489999999998</v>
      </c>
    </row>
    <row r="8" spans="1:17" x14ac:dyDescent="0.35">
      <c r="A8" s="4" t="s">
        <v>17</v>
      </c>
      <c r="B8" s="5" t="s">
        <v>18</v>
      </c>
      <c r="C8" s="6" t="s">
        <v>19</v>
      </c>
      <c r="D8" s="5" t="s">
        <v>20</v>
      </c>
      <c r="E8" s="31" t="s">
        <v>21</v>
      </c>
      <c r="F8" s="18">
        <v>236.88499999999999</v>
      </c>
      <c r="G8" s="7">
        <v>643.79840000000002</v>
      </c>
      <c r="H8" s="19">
        <v>1329.6352999999999</v>
      </c>
      <c r="I8" s="18"/>
      <c r="J8" s="7"/>
      <c r="K8" s="19"/>
      <c r="L8" s="46">
        <f>I8-F8</f>
        <v>-236.88499999999999</v>
      </c>
      <c r="M8" s="47">
        <f>J8-G8</f>
        <v>-643.79840000000002</v>
      </c>
      <c r="N8" s="48">
        <f>K8-H8</f>
        <v>-1329.6352999999999</v>
      </c>
      <c r="O8" s="40">
        <f>I8/F8-1</f>
        <v>-1</v>
      </c>
      <c r="P8" s="8">
        <f>J8/G8-1</f>
        <v>-1</v>
      </c>
      <c r="Q8" s="9">
        <f>K8/H8-1</f>
        <v>-1</v>
      </c>
    </row>
    <row r="9" spans="1:17" x14ac:dyDescent="0.35">
      <c r="A9" s="10" t="s">
        <v>22</v>
      </c>
      <c r="B9" s="11" t="s">
        <v>23</v>
      </c>
      <c r="C9" s="12" t="s">
        <v>19</v>
      </c>
      <c r="D9" s="11" t="s">
        <v>20</v>
      </c>
      <c r="E9" s="32" t="s">
        <v>21</v>
      </c>
      <c r="F9" s="22">
        <v>7.1879999999999997</v>
      </c>
      <c r="G9" s="14">
        <v>21.442299999999999</v>
      </c>
      <c r="H9" s="21">
        <v>44.639800000000001</v>
      </c>
      <c r="I9" s="22"/>
      <c r="J9" s="79">
        <f>J10/K9</f>
        <v>476.17689378877282</v>
      </c>
      <c r="K9">
        <f>K10/1000</f>
        <v>0.46348489999999998</v>
      </c>
      <c r="L9" s="24">
        <f t="shared" ref="L9:L72" si="0">I9-F9</f>
        <v>-7.1879999999999997</v>
      </c>
      <c r="M9" s="15">
        <f t="shared" ref="M9:M72" si="1">J9-G9</f>
        <v>454.73459378877283</v>
      </c>
      <c r="N9" s="62">
        <f t="shared" ref="N9:N72" si="2">K9-H9</f>
        <v>-44.176315100000004</v>
      </c>
      <c r="O9" s="41">
        <f t="shared" ref="O9:O72" si="3">I9/F9-1</f>
        <v>-1</v>
      </c>
      <c r="P9" s="16">
        <f t="shared" ref="P9:P72" si="4">J9/G9-1</f>
        <v>21.207360860951148</v>
      </c>
      <c r="Q9" s="17">
        <f t="shared" ref="Q9:Q72" si="5">K9/H9-1</f>
        <v>-0.98961722722772061</v>
      </c>
    </row>
    <row r="10" spans="1:17" x14ac:dyDescent="0.35">
      <c r="A10" s="10" t="s">
        <v>24</v>
      </c>
      <c r="B10" s="11" t="s">
        <v>25</v>
      </c>
      <c r="C10" s="12" t="s">
        <v>19</v>
      </c>
      <c r="D10" s="11" t="s">
        <v>20</v>
      </c>
      <c r="E10" s="32" t="s">
        <v>21</v>
      </c>
      <c r="F10" s="22"/>
      <c r="G10" s="14"/>
      <c r="H10" s="21"/>
      <c r="I10" s="22">
        <v>70.097999999999999</v>
      </c>
      <c r="J10" s="14">
        <v>220.70079999999999</v>
      </c>
      <c r="K10" s="21">
        <v>463.48489999999998</v>
      </c>
      <c r="L10" s="24">
        <f t="shared" si="0"/>
        <v>70.097999999999999</v>
      </c>
      <c r="M10" s="15">
        <f t="shared" si="1"/>
        <v>220.70079999999999</v>
      </c>
      <c r="N10" s="62">
        <f t="shared" si="2"/>
        <v>463.48489999999998</v>
      </c>
      <c r="O10" s="41"/>
      <c r="P10" s="16"/>
      <c r="Q10" s="17"/>
    </row>
    <row r="11" spans="1:17" x14ac:dyDescent="0.35">
      <c r="A11" s="10" t="s">
        <v>26</v>
      </c>
      <c r="B11" s="11" t="s">
        <v>27</v>
      </c>
      <c r="C11" s="12" t="s">
        <v>19</v>
      </c>
      <c r="D11" s="11" t="s">
        <v>20</v>
      </c>
      <c r="E11" s="32" t="s">
        <v>21</v>
      </c>
      <c r="F11" s="22">
        <v>202.69</v>
      </c>
      <c r="G11" s="14">
        <v>482.7287</v>
      </c>
      <c r="H11" s="21">
        <v>998.85530000000006</v>
      </c>
      <c r="I11" s="22"/>
      <c r="J11" s="14"/>
      <c r="K11" s="21"/>
      <c r="L11" s="24">
        <f t="shared" si="0"/>
        <v>-202.69</v>
      </c>
      <c r="M11" s="15">
        <f t="shared" si="1"/>
        <v>-482.7287</v>
      </c>
      <c r="N11" s="62">
        <f t="shared" si="2"/>
        <v>-998.85530000000006</v>
      </c>
      <c r="O11" s="41">
        <f t="shared" si="3"/>
        <v>-1</v>
      </c>
      <c r="P11" s="16">
        <f t="shared" si="4"/>
        <v>-1</v>
      </c>
      <c r="Q11" s="17">
        <f t="shared" si="5"/>
        <v>-1</v>
      </c>
    </row>
    <row r="12" spans="1:17" x14ac:dyDescent="0.35">
      <c r="A12" s="10" t="s">
        <v>28</v>
      </c>
      <c r="B12" s="11" t="s">
        <v>29</v>
      </c>
      <c r="C12" s="12" t="s">
        <v>19</v>
      </c>
      <c r="D12" s="11" t="s">
        <v>20</v>
      </c>
      <c r="E12" s="32" t="s">
        <v>21</v>
      </c>
      <c r="F12" s="22">
        <v>99.715000000000003</v>
      </c>
      <c r="G12" s="14">
        <v>332.53359999999998</v>
      </c>
      <c r="H12" s="21">
        <v>688.80050000000006</v>
      </c>
      <c r="I12" s="22"/>
      <c r="J12" s="14"/>
      <c r="K12" s="21"/>
      <c r="L12" s="24">
        <f t="shared" si="0"/>
        <v>-99.715000000000003</v>
      </c>
      <c r="M12" s="15">
        <f t="shared" si="1"/>
        <v>-332.53359999999998</v>
      </c>
      <c r="N12" s="62">
        <f t="shared" si="2"/>
        <v>-688.80050000000006</v>
      </c>
      <c r="O12" s="41">
        <f t="shared" si="3"/>
        <v>-1</v>
      </c>
      <c r="P12" s="16">
        <f t="shared" si="4"/>
        <v>-1</v>
      </c>
      <c r="Q12" s="17">
        <f t="shared" si="5"/>
        <v>-1</v>
      </c>
    </row>
    <row r="13" spans="1:17" x14ac:dyDescent="0.35">
      <c r="A13" s="10" t="s">
        <v>30</v>
      </c>
      <c r="B13" s="11" t="s">
        <v>31</v>
      </c>
      <c r="C13" s="12" t="s">
        <v>19</v>
      </c>
      <c r="D13" s="11" t="s">
        <v>20</v>
      </c>
      <c r="E13" s="32" t="s">
        <v>21</v>
      </c>
      <c r="F13" s="22">
        <v>22.731999999999999</v>
      </c>
      <c r="G13" s="14">
        <v>68.931700000000006</v>
      </c>
      <c r="H13" s="21">
        <v>142.1678</v>
      </c>
      <c r="I13" s="22">
        <v>10.55</v>
      </c>
      <c r="J13" s="14">
        <v>31.7729</v>
      </c>
      <c r="K13" s="21">
        <v>65.41</v>
      </c>
      <c r="L13" s="24">
        <f t="shared" si="0"/>
        <v>-12.181999999999999</v>
      </c>
      <c r="M13" s="15">
        <f t="shared" si="1"/>
        <v>-37.158800000000006</v>
      </c>
      <c r="N13" s="62">
        <f t="shared" si="2"/>
        <v>-76.757800000000003</v>
      </c>
      <c r="O13" s="41">
        <f t="shared" si="3"/>
        <v>-0.53589653352102751</v>
      </c>
      <c r="P13" s="16">
        <f t="shared" si="4"/>
        <v>-0.5390669314698463</v>
      </c>
      <c r="Q13" s="17">
        <f t="shared" si="5"/>
        <v>-0.53990988114045524</v>
      </c>
    </row>
    <row r="14" spans="1:17" x14ac:dyDescent="0.35">
      <c r="A14" s="10" t="s">
        <v>32</v>
      </c>
      <c r="B14" s="11" t="s">
        <v>33</v>
      </c>
      <c r="C14" s="12" t="s">
        <v>19</v>
      </c>
      <c r="D14" s="11" t="s">
        <v>20</v>
      </c>
      <c r="E14" s="32" t="s">
        <v>21</v>
      </c>
      <c r="F14" s="22">
        <v>177.36099999999999</v>
      </c>
      <c r="G14" s="14">
        <v>552.68759999999997</v>
      </c>
      <c r="H14" s="21">
        <v>1142.1848</v>
      </c>
      <c r="I14" s="22"/>
      <c r="J14" s="14"/>
      <c r="K14" s="21"/>
      <c r="L14" s="24">
        <f t="shared" si="0"/>
        <v>-177.36099999999999</v>
      </c>
      <c r="M14" s="15">
        <f t="shared" si="1"/>
        <v>-552.68759999999997</v>
      </c>
      <c r="N14" s="62">
        <f t="shared" si="2"/>
        <v>-1142.1848</v>
      </c>
      <c r="O14" s="41">
        <f t="shared" si="3"/>
        <v>-1</v>
      </c>
      <c r="P14" s="16">
        <f t="shared" si="4"/>
        <v>-1</v>
      </c>
      <c r="Q14" s="17">
        <f t="shared" si="5"/>
        <v>-1</v>
      </c>
    </row>
    <row r="15" spans="1:17" x14ac:dyDescent="0.35">
      <c r="A15" s="10" t="s">
        <v>34</v>
      </c>
      <c r="B15" s="11" t="s">
        <v>35</v>
      </c>
      <c r="C15" s="12" t="s">
        <v>19</v>
      </c>
      <c r="D15" s="11" t="s">
        <v>20</v>
      </c>
      <c r="E15" s="32" t="s">
        <v>21</v>
      </c>
      <c r="F15" s="22">
        <v>159.19919999999999</v>
      </c>
      <c r="G15" s="14">
        <v>486.1327</v>
      </c>
      <c r="H15" s="21">
        <v>1001.5237</v>
      </c>
      <c r="I15" s="22">
        <v>11.79</v>
      </c>
      <c r="J15" s="14">
        <v>37.734099999999998</v>
      </c>
      <c r="K15" s="21">
        <v>79.2517</v>
      </c>
      <c r="L15" s="24">
        <f t="shared" si="0"/>
        <v>-147.4092</v>
      </c>
      <c r="M15" s="15">
        <f t="shared" si="1"/>
        <v>-448.39859999999999</v>
      </c>
      <c r="N15" s="62">
        <f t="shared" si="2"/>
        <v>-922.27199999999993</v>
      </c>
      <c r="O15" s="41">
        <f t="shared" si="3"/>
        <v>-0.92594183890371307</v>
      </c>
      <c r="P15" s="16">
        <f t="shared" si="4"/>
        <v>-0.92237901297320668</v>
      </c>
      <c r="Q15" s="17">
        <f t="shared" si="5"/>
        <v>-0.9208688720995819</v>
      </c>
    </row>
    <row r="16" spans="1:17" x14ac:dyDescent="0.35">
      <c r="A16" s="10" t="s">
        <v>36</v>
      </c>
      <c r="B16" s="11" t="s">
        <v>37</v>
      </c>
      <c r="C16" s="12" t="s">
        <v>19</v>
      </c>
      <c r="D16" s="11" t="s">
        <v>20</v>
      </c>
      <c r="E16" s="32" t="s">
        <v>21</v>
      </c>
      <c r="F16" s="22">
        <v>239.852</v>
      </c>
      <c r="G16" s="14">
        <v>765.89919999999995</v>
      </c>
      <c r="H16" s="21">
        <v>1582.6048000000001</v>
      </c>
      <c r="I16" s="22">
        <v>275.66300000000001</v>
      </c>
      <c r="J16" s="14">
        <v>845.72529999999995</v>
      </c>
      <c r="K16" s="21">
        <v>1775.7695000000001</v>
      </c>
      <c r="L16" s="24">
        <f t="shared" si="0"/>
        <v>35.811000000000007</v>
      </c>
      <c r="M16" s="15">
        <f t="shared" si="1"/>
        <v>79.826099999999997</v>
      </c>
      <c r="N16" s="62">
        <f t="shared" si="2"/>
        <v>193.16470000000004</v>
      </c>
      <c r="O16" s="41">
        <f t="shared" si="3"/>
        <v>0.14930457115221052</v>
      </c>
      <c r="P16" s="16">
        <f t="shared" si="4"/>
        <v>0.10422533409096135</v>
      </c>
      <c r="Q16" s="17">
        <f t="shared" si="5"/>
        <v>0.1220549185747446</v>
      </c>
    </row>
    <row r="17" spans="1:17" x14ac:dyDescent="0.35">
      <c r="A17" s="10" t="s">
        <v>38</v>
      </c>
      <c r="B17" s="11" t="s">
        <v>39</v>
      </c>
      <c r="C17" s="12" t="s">
        <v>19</v>
      </c>
      <c r="D17" s="11" t="s">
        <v>20</v>
      </c>
      <c r="E17" s="32" t="s">
        <v>21</v>
      </c>
      <c r="F17" s="22"/>
      <c r="G17" s="14"/>
      <c r="H17" s="21"/>
      <c r="I17" s="22">
        <v>11.895</v>
      </c>
      <c r="J17" s="14">
        <v>36.146099999999997</v>
      </c>
      <c r="K17" s="21">
        <v>75.882999999999996</v>
      </c>
      <c r="L17" s="24">
        <f t="shared" si="0"/>
        <v>11.895</v>
      </c>
      <c r="M17" s="15">
        <f t="shared" si="1"/>
        <v>36.146099999999997</v>
      </c>
      <c r="N17" s="62">
        <f t="shared" si="2"/>
        <v>75.882999999999996</v>
      </c>
      <c r="O17" s="41"/>
      <c r="P17" s="16"/>
      <c r="Q17" s="17"/>
    </row>
    <row r="18" spans="1:17" x14ac:dyDescent="0.35">
      <c r="A18" s="10" t="s">
        <v>1321</v>
      </c>
      <c r="B18" s="11" t="s">
        <v>1322</v>
      </c>
      <c r="C18" s="12" t="s">
        <v>19</v>
      </c>
      <c r="D18" s="11" t="s">
        <v>20</v>
      </c>
      <c r="E18" s="32" t="s">
        <v>21</v>
      </c>
      <c r="F18" s="22">
        <v>9.6890000000000001</v>
      </c>
      <c r="G18" s="14">
        <v>30.947800000000001</v>
      </c>
      <c r="H18" s="21">
        <v>63.715299999999999</v>
      </c>
      <c r="I18" s="22"/>
      <c r="J18" s="14"/>
      <c r="K18" s="21"/>
      <c r="L18" s="24">
        <f t="shared" si="0"/>
        <v>-9.6890000000000001</v>
      </c>
      <c r="M18" s="15">
        <f t="shared" si="1"/>
        <v>-30.947800000000001</v>
      </c>
      <c r="N18" s="62">
        <f t="shared" si="2"/>
        <v>-63.715299999999999</v>
      </c>
      <c r="O18" s="41">
        <f t="shared" si="3"/>
        <v>-1</v>
      </c>
      <c r="P18" s="16">
        <f t="shared" si="4"/>
        <v>-1</v>
      </c>
      <c r="Q18" s="17">
        <f t="shared" si="5"/>
        <v>-1</v>
      </c>
    </row>
    <row r="19" spans="1:17" x14ac:dyDescent="0.35">
      <c r="A19" s="10" t="s">
        <v>40</v>
      </c>
      <c r="B19" s="11" t="s">
        <v>41</v>
      </c>
      <c r="C19" s="12" t="s">
        <v>19</v>
      </c>
      <c r="D19" s="11" t="s">
        <v>20</v>
      </c>
      <c r="E19" s="32" t="s">
        <v>21</v>
      </c>
      <c r="F19" s="22"/>
      <c r="G19" s="14"/>
      <c r="H19" s="21"/>
      <c r="I19" s="22">
        <v>7.5</v>
      </c>
      <c r="J19" s="14">
        <v>22.779199999999999</v>
      </c>
      <c r="K19" s="21">
        <v>47.845399999999998</v>
      </c>
      <c r="L19" s="24">
        <f t="shared" si="0"/>
        <v>7.5</v>
      </c>
      <c r="M19" s="15">
        <f t="shared" si="1"/>
        <v>22.779199999999999</v>
      </c>
      <c r="N19" s="62">
        <f t="shared" si="2"/>
        <v>47.845399999999998</v>
      </c>
      <c r="O19" s="41"/>
      <c r="P19" s="16"/>
      <c r="Q19" s="17"/>
    </row>
    <row r="20" spans="1:17" x14ac:dyDescent="0.35">
      <c r="A20" s="10" t="s">
        <v>42</v>
      </c>
      <c r="B20" s="11" t="s">
        <v>43</v>
      </c>
      <c r="C20" s="12" t="s">
        <v>19</v>
      </c>
      <c r="D20" s="11" t="s">
        <v>20</v>
      </c>
      <c r="E20" s="32" t="s">
        <v>21</v>
      </c>
      <c r="F20" s="22"/>
      <c r="G20" s="14"/>
      <c r="H20" s="21"/>
      <c r="I20" s="22">
        <v>189.68100000000001</v>
      </c>
      <c r="J20" s="14">
        <v>598.31799999999998</v>
      </c>
      <c r="K20" s="21">
        <v>1256.7563</v>
      </c>
      <c r="L20" s="24">
        <f t="shared" si="0"/>
        <v>189.68100000000001</v>
      </c>
      <c r="M20" s="15">
        <f t="shared" si="1"/>
        <v>598.31799999999998</v>
      </c>
      <c r="N20" s="62">
        <f t="shared" si="2"/>
        <v>1256.7563</v>
      </c>
      <c r="O20" s="41"/>
      <c r="P20" s="16"/>
      <c r="Q20" s="17"/>
    </row>
    <row r="21" spans="1:17" x14ac:dyDescent="0.35">
      <c r="A21" s="10" t="s">
        <v>44</v>
      </c>
      <c r="B21" s="11" t="s">
        <v>45</v>
      </c>
      <c r="C21" s="12" t="s">
        <v>19</v>
      </c>
      <c r="D21" s="11" t="s">
        <v>20</v>
      </c>
      <c r="E21" s="32" t="s">
        <v>21</v>
      </c>
      <c r="F21" s="22"/>
      <c r="G21" s="14"/>
      <c r="H21" s="21"/>
      <c r="I21" s="22">
        <v>215.31100000000001</v>
      </c>
      <c r="J21" s="14">
        <v>679.83500000000004</v>
      </c>
      <c r="K21" s="21">
        <v>1427.7748999999999</v>
      </c>
      <c r="L21" s="24">
        <f t="shared" si="0"/>
        <v>215.31100000000001</v>
      </c>
      <c r="M21" s="15">
        <f t="shared" si="1"/>
        <v>679.83500000000004</v>
      </c>
      <c r="N21" s="62">
        <f t="shared" si="2"/>
        <v>1427.7748999999999</v>
      </c>
      <c r="O21" s="41"/>
      <c r="P21" s="16"/>
      <c r="Q21" s="17"/>
    </row>
    <row r="22" spans="1:17" x14ac:dyDescent="0.35">
      <c r="A22" s="10" t="s">
        <v>2040</v>
      </c>
      <c r="B22" s="11" t="s">
        <v>2041</v>
      </c>
      <c r="C22" s="12" t="s">
        <v>19</v>
      </c>
      <c r="D22" s="11" t="s">
        <v>20</v>
      </c>
      <c r="E22" s="32" t="s">
        <v>21</v>
      </c>
      <c r="F22" s="22">
        <v>7.0000000000000007E-2</v>
      </c>
      <c r="G22" s="14">
        <v>0.23769999999999999</v>
      </c>
      <c r="H22" s="21">
        <v>0.49</v>
      </c>
      <c r="I22" s="22"/>
      <c r="J22" s="14"/>
      <c r="K22" s="21"/>
      <c r="L22" s="24">
        <f t="shared" si="0"/>
        <v>-7.0000000000000007E-2</v>
      </c>
      <c r="M22" s="15">
        <f t="shared" si="1"/>
        <v>-0.23769999999999999</v>
      </c>
      <c r="N22" s="62">
        <f t="shared" si="2"/>
        <v>-0.49</v>
      </c>
      <c r="O22" s="41">
        <f t="shared" si="3"/>
        <v>-1</v>
      </c>
      <c r="P22" s="16">
        <f t="shared" si="4"/>
        <v>-1</v>
      </c>
      <c r="Q22" s="17">
        <f t="shared" si="5"/>
        <v>-1</v>
      </c>
    </row>
    <row r="23" spans="1:17" x14ac:dyDescent="0.35">
      <c r="A23" s="10" t="s">
        <v>46</v>
      </c>
      <c r="B23" s="11" t="s">
        <v>47</v>
      </c>
      <c r="C23" s="12" t="s">
        <v>19</v>
      </c>
      <c r="D23" s="11" t="s">
        <v>20</v>
      </c>
      <c r="E23" s="32" t="s">
        <v>21</v>
      </c>
      <c r="F23" s="22">
        <v>82.96</v>
      </c>
      <c r="G23" s="14">
        <v>240.35640000000001</v>
      </c>
      <c r="H23" s="21">
        <v>498.68279999999999</v>
      </c>
      <c r="I23" s="22"/>
      <c r="J23" s="14"/>
      <c r="K23" s="21"/>
      <c r="L23" s="24">
        <f t="shared" si="0"/>
        <v>-82.96</v>
      </c>
      <c r="M23" s="15">
        <f t="shared" si="1"/>
        <v>-240.35640000000001</v>
      </c>
      <c r="N23" s="62">
        <f t="shared" si="2"/>
        <v>-498.68279999999999</v>
      </c>
      <c r="O23" s="41">
        <f t="shared" si="3"/>
        <v>-1</v>
      </c>
      <c r="P23" s="16">
        <f t="shared" si="4"/>
        <v>-1</v>
      </c>
      <c r="Q23" s="17">
        <f t="shared" si="5"/>
        <v>-1</v>
      </c>
    </row>
    <row r="24" spans="1:17" x14ac:dyDescent="0.35">
      <c r="A24" s="10" t="s">
        <v>1323</v>
      </c>
      <c r="B24" s="11" t="s">
        <v>1324</v>
      </c>
      <c r="C24" s="12" t="s">
        <v>19</v>
      </c>
      <c r="D24" s="11" t="s">
        <v>20</v>
      </c>
      <c r="E24" s="32" t="s">
        <v>21</v>
      </c>
      <c r="F24" s="22">
        <v>48.234400000000001</v>
      </c>
      <c r="G24" s="14">
        <v>152.869</v>
      </c>
      <c r="H24" s="21">
        <v>313.52359999999999</v>
      </c>
      <c r="I24" s="22"/>
      <c r="J24" s="14"/>
      <c r="K24" s="21"/>
      <c r="L24" s="24">
        <f t="shared" si="0"/>
        <v>-48.234400000000001</v>
      </c>
      <c r="M24" s="15">
        <f t="shared" si="1"/>
        <v>-152.869</v>
      </c>
      <c r="N24" s="62">
        <f t="shared" si="2"/>
        <v>-313.52359999999999</v>
      </c>
      <c r="O24" s="41">
        <f t="shared" si="3"/>
        <v>-1</v>
      </c>
      <c r="P24" s="16">
        <f t="shared" si="4"/>
        <v>-1</v>
      </c>
      <c r="Q24" s="17">
        <f t="shared" si="5"/>
        <v>-1</v>
      </c>
    </row>
    <row r="25" spans="1:17" x14ac:dyDescent="0.35">
      <c r="A25" s="10" t="s">
        <v>48</v>
      </c>
      <c r="B25" s="11" t="s">
        <v>49</v>
      </c>
      <c r="C25" s="12" t="s">
        <v>19</v>
      </c>
      <c r="D25" s="11" t="s">
        <v>20</v>
      </c>
      <c r="E25" s="32" t="s">
        <v>21</v>
      </c>
      <c r="F25" s="22">
        <v>9.2753999999999994</v>
      </c>
      <c r="G25" s="14">
        <v>32.1509</v>
      </c>
      <c r="H25" s="21">
        <v>66.868099999999998</v>
      </c>
      <c r="I25" s="22"/>
      <c r="J25" s="14"/>
      <c r="K25" s="21"/>
      <c r="L25" s="24">
        <f t="shared" si="0"/>
        <v>-9.2753999999999994</v>
      </c>
      <c r="M25" s="15">
        <f t="shared" si="1"/>
        <v>-32.1509</v>
      </c>
      <c r="N25" s="62">
        <f t="shared" si="2"/>
        <v>-66.868099999999998</v>
      </c>
      <c r="O25" s="41">
        <f t="shared" si="3"/>
        <v>-1</v>
      </c>
      <c r="P25" s="16">
        <f t="shared" si="4"/>
        <v>-1</v>
      </c>
      <c r="Q25" s="17">
        <f t="shared" si="5"/>
        <v>-1</v>
      </c>
    </row>
    <row r="26" spans="1:17" x14ac:dyDescent="0.35">
      <c r="A26" s="10" t="s">
        <v>50</v>
      </c>
      <c r="B26" s="11" t="s">
        <v>51</v>
      </c>
      <c r="C26" s="12" t="s">
        <v>19</v>
      </c>
      <c r="D26" s="11" t="s">
        <v>20</v>
      </c>
      <c r="E26" s="32" t="s">
        <v>21</v>
      </c>
      <c r="F26" s="22">
        <v>115.411</v>
      </c>
      <c r="G26" s="14">
        <v>311.06880000000001</v>
      </c>
      <c r="H26" s="21">
        <v>643.01610000000005</v>
      </c>
      <c r="I26" s="22"/>
      <c r="J26" s="14"/>
      <c r="K26" s="21"/>
      <c r="L26" s="24">
        <f t="shared" si="0"/>
        <v>-115.411</v>
      </c>
      <c r="M26" s="15">
        <f t="shared" si="1"/>
        <v>-311.06880000000001</v>
      </c>
      <c r="N26" s="62">
        <f t="shared" si="2"/>
        <v>-643.01610000000005</v>
      </c>
      <c r="O26" s="41">
        <f t="shared" si="3"/>
        <v>-1</v>
      </c>
      <c r="P26" s="16">
        <f t="shared" si="4"/>
        <v>-1</v>
      </c>
      <c r="Q26" s="17">
        <f t="shared" si="5"/>
        <v>-1</v>
      </c>
    </row>
    <row r="27" spans="1:17" x14ac:dyDescent="0.35">
      <c r="A27" s="10" t="s">
        <v>1325</v>
      </c>
      <c r="B27" s="11" t="s">
        <v>1326</v>
      </c>
      <c r="C27" s="12" t="s">
        <v>19</v>
      </c>
      <c r="D27" s="11" t="s">
        <v>20</v>
      </c>
      <c r="E27" s="32" t="s">
        <v>21</v>
      </c>
      <c r="F27" s="22"/>
      <c r="G27" s="14"/>
      <c r="H27" s="21"/>
      <c r="I27" s="22">
        <v>19.797000000000001</v>
      </c>
      <c r="J27" s="14">
        <v>50.005200000000002</v>
      </c>
      <c r="K27" s="21">
        <v>104.98009999999999</v>
      </c>
      <c r="L27" s="24">
        <f t="shared" si="0"/>
        <v>19.797000000000001</v>
      </c>
      <c r="M27" s="15">
        <f t="shared" si="1"/>
        <v>50.005200000000002</v>
      </c>
      <c r="N27" s="62">
        <f t="shared" si="2"/>
        <v>104.98009999999999</v>
      </c>
      <c r="O27" s="41"/>
      <c r="P27" s="16"/>
      <c r="Q27" s="17"/>
    </row>
    <row r="28" spans="1:17" x14ac:dyDescent="0.35">
      <c r="A28" s="10" t="s">
        <v>52</v>
      </c>
      <c r="B28" s="11" t="s">
        <v>53</v>
      </c>
      <c r="C28" s="12" t="s">
        <v>19</v>
      </c>
      <c r="D28" s="11" t="s">
        <v>20</v>
      </c>
      <c r="E28" s="32" t="s">
        <v>21</v>
      </c>
      <c r="F28" s="22">
        <v>0.1022</v>
      </c>
      <c r="G28" s="14">
        <v>0.40899999999999997</v>
      </c>
      <c r="H28" s="21">
        <v>0.84319999999999995</v>
      </c>
      <c r="I28" s="22">
        <v>10.3508</v>
      </c>
      <c r="J28" s="14">
        <v>30.693000000000001</v>
      </c>
      <c r="K28" s="21">
        <v>64.066699999999997</v>
      </c>
      <c r="L28" s="24">
        <f t="shared" si="0"/>
        <v>10.2486</v>
      </c>
      <c r="M28" s="15">
        <f t="shared" si="1"/>
        <v>30.284000000000002</v>
      </c>
      <c r="N28" s="62">
        <f t="shared" si="2"/>
        <v>63.223499999999994</v>
      </c>
      <c r="O28" s="41">
        <f t="shared" si="3"/>
        <v>100.279843444227</v>
      </c>
      <c r="P28" s="16">
        <f t="shared" si="4"/>
        <v>74.044009779951111</v>
      </c>
      <c r="Q28" s="17">
        <f t="shared" si="5"/>
        <v>74.980431688804558</v>
      </c>
    </row>
    <row r="29" spans="1:17" x14ac:dyDescent="0.35">
      <c r="A29" s="10" t="s">
        <v>54</v>
      </c>
      <c r="B29" s="11" t="s">
        <v>55</v>
      </c>
      <c r="C29" s="12" t="s">
        <v>19</v>
      </c>
      <c r="D29" s="11" t="s">
        <v>20</v>
      </c>
      <c r="E29" s="32" t="s">
        <v>21</v>
      </c>
      <c r="F29" s="22"/>
      <c r="G29" s="14"/>
      <c r="H29" s="21"/>
      <c r="I29" s="22">
        <v>23.318000000000001</v>
      </c>
      <c r="J29" s="14">
        <v>74.1999</v>
      </c>
      <c r="K29" s="21">
        <v>155.905</v>
      </c>
      <c r="L29" s="24">
        <f t="shared" si="0"/>
        <v>23.318000000000001</v>
      </c>
      <c r="M29" s="15">
        <f t="shared" si="1"/>
        <v>74.1999</v>
      </c>
      <c r="N29" s="62">
        <f t="shared" si="2"/>
        <v>155.905</v>
      </c>
      <c r="O29" s="41"/>
      <c r="P29" s="16"/>
      <c r="Q29" s="17"/>
    </row>
    <row r="30" spans="1:17" x14ac:dyDescent="0.35">
      <c r="A30" s="10" t="s">
        <v>56</v>
      </c>
      <c r="B30" s="11" t="s">
        <v>1327</v>
      </c>
      <c r="C30" s="12" t="s">
        <v>19</v>
      </c>
      <c r="D30" s="11" t="s">
        <v>20</v>
      </c>
      <c r="E30" s="32" t="s">
        <v>21</v>
      </c>
      <c r="F30" s="22">
        <v>608.39639999999997</v>
      </c>
      <c r="G30" s="14">
        <v>1925.8326</v>
      </c>
      <c r="H30" s="21">
        <v>3986.6712000000002</v>
      </c>
      <c r="I30" s="22"/>
      <c r="J30" s="14"/>
      <c r="K30" s="21"/>
      <c r="L30" s="24">
        <f t="shared" si="0"/>
        <v>-608.39639999999997</v>
      </c>
      <c r="M30" s="15">
        <f t="shared" si="1"/>
        <v>-1925.8326</v>
      </c>
      <c r="N30" s="62">
        <f t="shared" si="2"/>
        <v>-3986.6712000000002</v>
      </c>
      <c r="O30" s="41">
        <f t="shared" si="3"/>
        <v>-1</v>
      </c>
      <c r="P30" s="16">
        <f t="shared" si="4"/>
        <v>-1</v>
      </c>
      <c r="Q30" s="17">
        <f t="shared" si="5"/>
        <v>-1</v>
      </c>
    </row>
    <row r="31" spans="1:17" x14ac:dyDescent="0.35">
      <c r="A31" s="10" t="s">
        <v>57</v>
      </c>
      <c r="B31" s="11" t="s">
        <v>58</v>
      </c>
      <c r="C31" s="12" t="s">
        <v>19</v>
      </c>
      <c r="D31" s="11" t="s">
        <v>20</v>
      </c>
      <c r="E31" s="32" t="s">
        <v>21</v>
      </c>
      <c r="F31" s="22">
        <v>168.714</v>
      </c>
      <c r="G31" s="14">
        <v>534.46270000000004</v>
      </c>
      <c r="H31" s="21">
        <v>1110.8669</v>
      </c>
      <c r="I31" s="22"/>
      <c r="J31" s="14"/>
      <c r="K31" s="21"/>
      <c r="L31" s="24">
        <f t="shared" si="0"/>
        <v>-168.714</v>
      </c>
      <c r="M31" s="15">
        <f t="shared" si="1"/>
        <v>-534.46270000000004</v>
      </c>
      <c r="N31" s="62">
        <f t="shared" si="2"/>
        <v>-1110.8669</v>
      </c>
      <c r="O31" s="41">
        <f t="shared" si="3"/>
        <v>-1</v>
      </c>
      <c r="P31" s="16">
        <f t="shared" si="4"/>
        <v>-1</v>
      </c>
      <c r="Q31" s="17">
        <f t="shared" si="5"/>
        <v>-1</v>
      </c>
    </row>
    <row r="32" spans="1:17" x14ac:dyDescent="0.35">
      <c r="A32" s="10" t="s">
        <v>59</v>
      </c>
      <c r="B32" s="11" t="s">
        <v>60</v>
      </c>
      <c r="C32" s="12" t="s">
        <v>19</v>
      </c>
      <c r="D32" s="11" t="s">
        <v>20</v>
      </c>
      <c r="E32" s="32" t="s">
        <v>21</v>
      </c>
      <c r="F32" s="22"/>
      <c r="G32" s="14"/>
      <c r="H32" s="21"/>
      <c r="I32" s="22">
        <v>365.101</v>
      </c>
      <c r="J32" s="14">
        <v>1117.2251000000001</v>
      </c>
      <c r="K32" s="21">
        <v>2345.5436</v>
      </c>
      <c r="L32" s="24">
        <f t="shared" si="0"/>
        <v>365.101</v>
      </c>
      <c r="M32" s="15">
        <f t="shared" si="1"/>
        <v>1117.2251000000001</v>
      </c>
      <c r="N32" s="62">
        <f t="shared" si="2"/>
        <v>2345.5436</v>
      </c>
      <c r="O32" s="41"/>
      <c r="P32" s="16"/>
      <c r="Q32" s="17"/>
    </row>
    <row r="33" spans="1:17" x14ac:dyDescent="0.35">
      <c r="A33" s="10" t="s">
        <v>61</v>
      </c>
      <c r="B33" s="11" t="s">
        <v>62</v>
      </c>
      <c r="C33" s="12" t="s">
        <v>19</v>
      </c>
      <c r="D33" s="11" t="s">
        <v>20</v>
      </c>
      <c r="E33" s="32" t="s">
        <v>21</v>
      </c>
      <c r="F33" s="22">
        <v>105.58410000000001</v>
      </c>
      <c r="G33" s="14">
        <v>337.72949999999997</v>
      </c>
      <c r="H33" s="21">
        <v>699.90129999999999</v>
      </c>
      <c r="I33" s="22">
        <v>24.3965</v>
      </c>
      <c r="J33" s="14">
        <v>76.123500000000007</v>
      </c>
      <c r="K33" s="21">
        <v>159.51150000000001</v>
      </c>
      <c r="L33" s="24">
        <f t="shared" si="0"/>
        <v>-81.187600000000003</v>
      </c>
      <c r="M33" s="15">
        <f t="shared" si="1"/>
        <v>-261.60599999999999</v>
      </c>
      <c r="N33" s="62">
        <f t="shared" si="2"/>
        <v>-540.38979999999992</v>
      </c>
      <c r="O33" s="41">
        <f t="shared" si="3"/>
        <v>-0.76893774725550534</v>
      </c>
      <c r="P33" s="16">
        <f t="shared" si="4"/>
        <v>-0.77460215942048294</v>
      </c>
      <c r="Q33" s="17">
        <f t="shared" si="5"/>
        <v>-0.77209429386686379</v>
      </c>
    </row>
    <row r="34" spans="1:17" x14ac:dyDescent="0.35">
      <c r="A34" s="10" t="s">
        <v>63</v>
      </c>
      <c r="B34" s="11" t="s">
        <v>64</v>
      </c>
      <c r="C34" s="12" t="s">
        <v>19</v>
      </c>
      <c r="D34" s="11" t="s">
        <v>20</v>
      </c>
      <c r="E34" s="32" t="s">
        <v>21</v>
      </c>
      <c r="F34" s="22"/>
      <c r="G34" s="14"/>
      <c r="H34" s="21"/>
      <c r="I34" s="22">
        <v>31.078099999999999</v>
      </c>
      <c r="J34" s="14">
        <v>94.463899999999995</v>
      </c>
      <c r="K34" s="21">
        <v>198.4324</v>
      </c>
      <c r="L34" s="24">
        <f t="shared" si="0"/>
        <v>31.078099999999999</v>
      </c>
      <c r="M34" s="15">
        <f t="shared" si="1"/>
        <v>94.463899999999995</v>
      </c>
      <c r="N34" s="62">
        <f t="shared" si="2"/>
        <v>198.4324</v>
      </c>
      <c r="O34" s="41"/>
      <c r="P34" s="16"/>
      <c r="Q34" s="17"/>
    </row>
    <row r="35" spans="1:17" x14ac:dyDescent="0.35">
      <c r="A35" s="10" t="s">
        <v>2042</v>
      </c>
      <c r="B35" s="11" t="s">
        <v>2043</v>
      </c>
      <c r="C35" s="12" t="s">
        <v>19</v>
      </c>
      <c r="D35" s="11" t="s">
        <v>20</v>
      </c>
      <c r="E35" s="32" t="s">
        <v>21</v>
      </c>
      <c r="F35" s="22"/>
      <c r="G35" s="14"/>
      <c r="H35" s="21"/>
      <c r="I35" s="22">
        <v>0.98</v>
      </c>
      <c r="J35" s="14">
        <v>0.46989999999999998</v>
      </c>
      <c r="K35" s="21">
        <v>0.98</v>
      </c>
      <c r="L35" s="24">
        <f t="shared" si="0"/>
        <v>0.98</v>
      </c>
      <c r="M35" s="15">
        <f t="shared" si="1"/>
        <v>0.46989999999999998</v>
      </c>
      <c r="N35" s="62">
        <f t="shared" si="2"/>
        <v>0.98</v>
      </c>
      <c r="O35" s="41"/>
      <c r="P35" s="16"/>
      <c r="Q35" s="17"/>
    </row>
    <row r="36" spans="1:17" x14ac:dyDescent="0.35">
      <c r="A36" s="10" t="s">
        <v>65</v>
      </c>
      <c r="B36" s="11" t="s">
        <v>66</v>
      </c>
      <c r="C36" s="12" t="s">
        <v>67</v>
      </c>
      <c r="D36" s="11" t="s">
        <v>68</v>
      </c>
      <c r="E36" s="32" t="s">
        <v>21</v>
      </c>
      <c r="F36" s="22">
        <v>0.38219999999999998</v>
      </c>
      <c r="G36" s="14">
        <v>3.2696999999999998</v>
      </c>
      <c r="H36" s="21">
        <v>6.7436999999999996</v>
      </c>
      <c r="I36" s="22">
        <v>0.52900000000000003</v>
      </c>
      <c r="J36" s="14">
        <v>3.9594999999999998</v>
      </c>
      <c r="K36" s="21">
        <v>8.2840000000000007</v>
      </c>
      <c r="L36" s="24">
        <f t="shared" si="0"/>
        <v>0.14680000000000004</v>
      </c>
      <c r="M36" s="15">
        <f t="shared" si="1"/>
        <v>0.68979999999999997</v>
      </c>
      <c r="N36" s="62">
        <f t="shared" si="2"/>
        <v>1.5403000000000011</v>
      </c>
      <c r="O36" s="41">
        <f t="shared" si="3"/>
        <v>0.38409209837781288</v>
      </c>
      <c r="P36" s="16">
        <f t="shared" si="4"/>
        <v>0.21096736703673113</v>
      </c>
      <c r="Q36" s="17">
        <f t="shared" si="5"/>
        <v>0.22840577131248452</v>
      </c>
    </row>
    <row r="37" spans="1:17" x14ac:dyDescent="0.35">
      <c r="A37" s="10" t="s">
        <v>69</v>
      </c>
      <c r="B37" s="11" t="s">
        <v>70</v>
      </c>
      <c r="C37" s="12" t="s">
        <v>67</v>
      </c>
      <c r="D37" s="11" t="s">
        <v>68</v>
      </c>
      <c r="E37" s="32" t="s">
        <v>21</v>
      </c>
      <c r="F37" s="22">
        <v>1.0097</v>
      </c>
      <c r="G37" s="14">
        <v>4.8571999999999997</v>
      </c>
      <c r="H37" s="21">
        <v>10.0641</v>
      </c>
      <c r="I37" s="22">
        <v>2.052</v>
      </c>
      <c r="J37" s="14">
        <v>10.241300000000001</v>
      </c>
      <c r="K37" s="21">
        <v>21.2804</v>
      </c>
      <c r="L37" s="24">
        <f t="shared" si="0"/>
        <v>1.0423</v>
      </c>
      <c r="M37" s="15">
        <f t="shared" si="1"/>
        <v>5.384100000000001</v>
      </c>
      <c r="N37" s="62">
        <f t="shared" si="2"/>
        <v>11.2163</v>
      </c>
      <c r="O37" s="41">
        <f t="shared" si="3"/>
        <v>1.0322868178666931</v>
      </c>
      <c r="P37" s="16">
        <f t="shared" si="4"/>
        <v>1.1084781355513469</v>
      </c>
      <c r="Q37" s="17">
        <f t="shared" si="5"/>
        <v>1.1144861438181257</v>
      </c>
    </row>
    <row r="38" spans="1:17" x14ac:dyDescent="0.35">
      <c r="A38" s="10" t="s">
        <v>1328</v>
      </c>
      <c r="B38" s="11" t="s">
        <v>1329</v>
      </c>
      <c r="C38" s="12" t="s">
        <v>67</v>
      </c>
      <c r="D38" s="11" t="s">
        <v>68</v>
      </c>
      <c r="E38" s="32" t="s">
        <v>21</v>
      </c>
      <c r="F38" s="22"/>
      <c r="G38" s="14"/>
      <c r="H38" s="21"/>
      <c r="I38" s="22">
        <v>3.3700000000000001E-2</v>
      </c>
      <c r="J38" s="14">
        <v>0.251</v>
      </c>
      <c r="K38" s="21">
        <v>0.52729999999999999</v>
      </c>
      <c r="L38" s="24">
        <f t="shared" si="0"/>
        <v>3.3700000000000001E-2</v>
      </c>
      <c r="M38" s="15">
        <f t="shared" si="1"/>
        <v>0.251</v>
      </c>
      <c r="N38" s="62">
        <f t="shared" si="2"/>
        <v>0.52729999999999999</v>
      </c>
      <c r="O38" s="41"/>
      <c r="P38" s="16"/>
      <c r="Q38" s="17"/>
    </row>
    <row r="39" spans="1:17" x14ac:dyDescent="0.35">
      <c r="A39" s="10" t="s">
        <v>71</v>
      </c>
      <c r="B39" s="11" t="s">
        <v>72</v>
      </c>
      <c r="C39" s="12" t="s">
        <v>67</v>
      </c>
      <c r="D39" s="11" t="s">
        <v>68</v>
      </c>
      <c r="E39" s="32" t="s">
        <v>21</v>
      </c>
      <c r="F39" s="22"/>
      <c r="G39" s="14"/>
      <c r="H39" s="21"/>
      <c r="I39" s="22">
        <v>0.93840000000000001</v>
      </c>
      <c r="J39" s="14">
        <v>3.2174999999999998</v>
      </c>
      <c r="K39" s="21">
        <v>6.7522000000000002</v>
      </c>
      <c r="L39" s="24">
        <f t="shared" si="0"/>
        <v>0.93840000000000001</v>
      </c>
      <c r="M39" s="15">
        <f t="shared" si="1"/>
        <v>3.2174999999999998</v>
      </c>
      <c r="N39" s="62">
        <f t="shared" si="2"/>
        <v>6.7522000000000002</v>
      </c>
      <c r="O39" s="41"/>
      <c r="P39" s="16"/>
      <c r="Q39" s="17"/>
    </row>
    <row r="40" spans="1:17" x14ac:dyDescent="0.35">
      <c r="A40" s="10" t="s">
        <v>73</v>
      </c>
      <c r="B40" s="11" t="s">
        <v>74</v>
      </c>
      <c r="C40" s="12" t="s">
        <v>67</v>
      </c>
      <c r="D40" s="11" t="s">
        <v>68</v>
      </c>
      <c r="E40" s="32" t="s">
        <v>21</v>
      </c>
      <c r="F40" s="22">
        <v>0.59299999999999997</v>
      </c>
      <c r="G40" s="14">
        <v>2.0383</v>
      </c>
      <c r="H40" s="21">
        <v>4.2050000000000001</v>
      </c>
      <c r="I40" s="22"/>
      <c r="J40" s="14"/>
      <c r="K40" s="21"/>
      <c r="L40" s="24">
        <f t="shared" si="0"/>
        <v>-0.59299999999999997</v>
      </c>
      <c r="M40" s="15">
        <f t="shared" si="1"/>
        <v>-2.0383</v>
      </c>
      <c r="N40" s="62">
        <f t="shared" si="2"/>
        <v>-4.2050000000000001</v>
      </c>
      <c r="O40" s="41">
        <f t="shared" si="3"/>
        <v>-1</v>
      </c>
      <c r="P40" s="16">
        <f t="shared" si="4"/>
        <v>-1</v>
      </c>
      <c r="Q40" s="17">
        <f t="shared" si="5"/>
        <v>-1</v>
      </c>
    </row>
    <row r="41" spans="1:17" x14ac:dyDescent="0.35">
      <c r="A41" s="10" t="s">
        <v>75</v>
      </c>
      <c r="B41" s="11" t="s">
        <v>76</v>
      </c>
      <c r="C41" s="12" t="s">
        <v>67</v>
      </c>
      <c r="D41" s="11" t="s">
        <v>68</v>
      </c>
      <c r="E41" s="32" t="s">
        <v>21</v>
      </c>
      <c r="F41" s="22">
        <v>4.524</v>
      </c>
      <c r="G41" s="14">
        <v>10.488899999999999</v>
      </c>
      <c r="H41" s="21">
        <v>21.740400000000001</v>
      </c>
      <c r="I41" s="22">
        <v>12.764099999999999</v>
      </c>
      <c r="J41" s="14">
        <v>29.561299999999999</v>
      </c>
      <c r="K41" s="21">
        <v>61.527000000000001</v>
      </c>
      <c r="L41" s="24">
        <f t="shared" si="0"/>
        <v>8.2400999999999982</v>
      </c>
      <c r="M41" s="15">
        <f t="shared" si="1"/>
        <v>19.072400000000002</v>
      </c>
      <c r="N41" s="62">
        <f t="shared" si="2"/>
        <v>39.7866</v>
      </c>
      <c r="O41" s="41">
        <f t="shared" si="3"/>
        <v>1.8214190981432359</v>
      </c>
      <c r="P41" s="16">
        <f t="shared" si="4"/>
        <v>1.818341294129985</v>
      </c>
      <c r="Q41" s="17">
        <f t="shared" si="5"/>
        <v>1.8300767235193462</v>
      </c>
    </row>
    <row r="42" spans="1:17" x14ac:dyDescent="0.35">
      <c r="A42" s="10" t="s">
        <v>77</v>
      </c>
      <c r="B42" s="11" t="s">
        <v>78</v>
      </c>
      <c r="C42" s="12" t="s">
        <v>67</v>
      </c>
      <c r="D42" s="11" t="s">
        <v>68</v>
      </c>
      <c r="E42" s="32" t="s">
        <v>21</v>
      </c>
      <c r="F42" s="22">
        <v>0.79549999999999998</v>
      </c>
      <c r="G42" s="14">
        <v>1.222</v>
      </c>
      <c r="H42" s="21">
        <v>2.5369999999999999</v>
      </c>
      <c r="I42" s="22">
        <v>0.81</v>
      </c>
      <c r="J42" s="14">
        <v>0.90820000000000001</v>
      </c>
      <c r="K42" s="21">
        <v>1.9052</v>
      </c>
      <c r="L42" s="24">
        <f t="shared" si="0"/>
        <v>1.4500000000000068E-2</v>
      </c>
      <c r="M42" s="15">
        <f t="shared" si="1"/>
        <v>-0.31379999999999997</v>
      </c>
      <c r="N42" s="62">
        <f t="shared" si="2"/>
        <v>-0.63179999999999992</v>
      </c>
      <c r="O42" s="41">
        <f t="shared" si="3"/>
        <v>1.8227529855436853E-2</v>
      </c>
      <c r="P42" s="16">
        <f t="shared" si="4"/>
        <v>-0.25679214402618655</v>
      </c>
      <c r="Q42" s="17">
        <f t="shared" si="5"/>
        <v>-0.24903429247142295</v>
      </c>
    </row>
    <row r="43" spans="1:17" x14ac:dyDescent="0.35">
      <c r="A43" s="10" t="s">
        <v>79</v>
      </c>
      <c r="B43" s="11" t="s">
        <v>80</v>
      </c>
      <c r="C43" s="12" t="s">
        <v>67</v>
      </c>
      <c r="D43" s="11" t="s">
        <v>68</v>
      </c>
      <c r="E43" s="32" t="s">
        <v>21</v>
      </c>
      <c r="F43" s="22">
        <v>0.08</v>
      </c>
      <c r="G43" s="14">
        <v>0.26569999999999999</v>
      </c>
      <c r="H43" s="21">
        <v>0.54859999999999998</v>
      </c>
      <c r="I43" s="22"/>
      <c r="J43" s="14"/>
      <c r="K43" s="21"/>
      <c r="L43" s="24">
        <f t="shared" si="0"/>
        <v>-0.08</v>
      </c>
      <c r="M43" s="15">
        <f t="shared" si="1"/>
        <v>-0.26569999999999999</v>
      </c>
      <c r="N43" s="62">
        <f t="shared" si="2"/>
        <v>-0.54859999999999998</v>
      </c>
      <c r="O43" s="41">
        <f t="shared" si="3"/>
        <v>-1</v>
      </c>
      <c r="P43" s="16">
        <f t="shared" si="4"/>
        <v>-1</v>
      </c>
      <c r="Q43" s="17">
        <f t="shared" si="5"/>
        <v>-1</v>
      </c>
    </row>
    <row r="44" spans="1:17" x14ac:dyDescent="0.35">
      <c r="A44" s="10" t="s">
        <v>81</v>
      </c>
      <c r="B44" s="11" t="s">
        <v>82</v>
      </c>
      <c r="C44" s="12" t="s">
        <v>67</v>
      </c>
      <c r="D44" s="11" t="s">
        <v>68</v>
      </c>
      <c r="E44" s="32" t="s">
        <v>21</v>
      </c>
      <c r="F44" s="22">
        <v>4.7424999999999997</v>
      </c>
      <c r="G44" s="14">
        <v>5.4036</v>
      </c>
      <c r="H44" s="21">
        <v>11.151</v>
      </c>
      <c r="I44" s="22">
        <v>3.6442000000000001</v>
      </c>
      <c r="J44" s="14">
        <v>4.4066000000000001</v>
      </c>
      <c r="K44" s="21">
        <v>9.1809999999999992</v>
      </c>
      <c r="L44" s="24">
        <f t="shared" si="0"/>
        <v>-1.0982999999999996</v>
      </c>
      <c r="M44" s="15">
        <f t="shared" si="1"/>
        <v>-0.99699999999999989</v>
      </c>
      <c r="N44" s="62">
        <f t="shared" si="2"/>
        <v>-1.9700000000000006</v>
      </c>
      <c r="O44" s="41">
        <f t="shared" si="3"/>
        <v>-0.23158671586715862</v>
      </c>
      <c r="P44" s="16">
        <f t="shared" si="4"/>
        <v>-0.18450662521282102</v>
      </c>
      <c r="Q44" s="17">
        <f t="shared" si="5"/>
        <v>-0.17666576988610894</v>
      </c>
    </row>
    <row r="45" spans="1:17" x14ac:dyDescent="0.35">
      <c r="A45" s="10" t="s">
        <v>83</v>
      </c>
      <c r="B45" s="11" t="s">
        <v>84</v>
      </c>
      <c r="C45" s="12" t="s">
        <v>67</v>
      </c>
      <c r="D45" s="11" t="s">
        <v>68</v>
      </c>
      <c r="E45" s="32" t="s">
        <v>21</v>
      </c>
      <c r="F45" s="22">
        <v>0.45</v>
      </c>
      <c r="G45" s="14">
        <v>0.60550000000000004</v>
      </c>
      <c r="H45" s="21">
        <v>1.26</v>
      </c>
      <c r="I45" s="22">
        <v>1.1689000000000001</v>
      </c>
      <c r="J45" s="14">
        <v>3.2511999999999999</v>
      </c>
      <c r="K45" s="21">
        <v>6.8090000000000002</v>
      </c>
      <c r="L45" s="24">
        <f t="shared" si="0"/>
        <v>0.71890000000000009</v>
      </c>
      <c r="M45" s="15">
        <f t="shared" si="1"/>
        <v>2.6456999999999997</v>
      </c>
      <c r="N45" s="62">
        <f t="shared" si="2"/>
        <v>5.5490000000000004</v>
      </c>
      <c r="O45" s="41">
        <f t="shared" si="3"/>
        <v>1.5975555555555556</v>
      </c>
      <c r="P45" s="16">
        <f t="shared" si="4"/>
        <v>4.369446738232865</v>
      </c>
      <c r="Q45" s="17">
        <f t="shared" si="5"/>
        <v>4.4039682539682543</v>
      </c>
    </row>
    <row r="46" spans="1:17" x14ac:dyDescent="0.35">
      <c r="A46" s="10" t="s">
        <v>85</v>
      </c>
      <c r="B46" s="11" t="s">
        <v>86</v>
      </c>
      <c r="C46" s="12" t="s">
        <v>67</v>
      </c>
      <c r="D46" s="11" t="s">
        <v>68</v>
      </c>
      <c r="E46" s="32" t="s">
        <v>21</v>
      </c>
      <c r="F46" s="22">
        <v>1.5576000000000001</v>
      </c>
      <c r="G46" s="14">
        <v>1.4059999999999999</v>
      </c>
      <c r="H46" s="21">
        <v>2.9058999999999999</v>
      </c>
      <c r="I46" s="22">
        <v>7.0484</v>
      </c>
      <c r="J46" s="14">
        <v>10.297700000000001</v>
      </c>
      <c r="K46" s="21">
        <v>21.533200000000001</v>
      </c>
      <c r="L46" s="24">
        <f t="shared" si="0"/>
        <v>5.4908000000000001</v>
      </c>
      <c r="M46" s="15">
        <f t="shared" si="1"/>
        <v>8.8917000000000002</v>
      </c>
      <c r="N46" s="62">
        <f t="shared" si="2"/>
        <v>18.627300000000002</v>
      </c>
      <c r="O46" s="41">
        <f t="shared" si="3"/>
        <v>3.5251669234720078</v>
      </c>
      <c r="P46" s="16">
        <f t="shared" si="4"/>
        <v>6.3241109530583222</v>
      </c>
      <c r="Q46" s="17">
        <f t="shared" si="5"/>
        <v>6.4101655253105756</v>
      </c>
    </row>
    <row r="47" spans="1:17" x14ac:dyDescent="0.35">
      <c r="A47" s="10" t="s">
        <v>87</v>
      </c>
      <c r="B47" s="11" t="s">
        <v>88</v>
      </c>
      <c r="C47" s="12" t="s">
        <v>67</v>
      </c>
      <c r="D47" s="11" t="s">
        <v>68</v>
      </c>
      <c r="E47" s="32" t="s">
        <v>21</v>
      </c>
      <c r="F47" s="22"/>
      <c r="G47" s="14"/>
      <c r="H47" s="21"/>
      <c r="I47" s="22">
        <v>4.1581999999999999</v>
      </c>
      <c r="J47" s="14">
        <v>18.029800000000002</v>
      </c>
      <c r="K47" s="21">
        <v>37.659999999999997</v>
      </c>
      <c r="L47" s="24">
        <f t="shared" si="0"/>
        <v>4.1581999999999999</v>
      </c>
      <c r="M47" s="15">
        <f t="shared" si="1"/>
        <v>18.029800000000002</v>
      </c>
      <c r="N47" s="62">
        <f t="shared" si="2"/>
        <v>37.659999999999997</v>
      </c>
      <c r="O47" s="41"/>
      <c r="P47" s="16"/>
      <c r="Q47" s="17"/>
    </row>
    <row r="48" spans="1:17" x14ac:dyDescent="0.35">
      <c r="A48" s="10" t="s">
        <v>1330</v>
      </c>
      <c r="B48" s="11" t="s">
        <v>1331</v>
      </c>
      <c r="C48" s="12" t="s">
        <v>67</v>
      </c>
      <c r="D48" s="11" t="s">
        <v>68</v>
      </c>
      <c r="E48" s="32" t="s">
        <v>21</v>
      </c>
      <c r="F48" s="22"/>
      <c r="G48" s="14"/>
      <c r="H48" s="21"/>
      <c r="I48" s="22">
        <v>3.3700000000000001E-2</v>
      </c>
      <c r="J48" s="14">
        <v>0.251</v>
      </c>
      <c r="K48" s="21">
        <v>0.52729999999999999</v>
      </c>
      <c r="L48" s="24">
        <f t="shared" si="0"/>
        <v>3.3700000000000001E-2</v>
      </c>
      <c r="M48" s="15">
        <f t="shared" si="1"/>
        <v>0.251</v>
      </c>
      <c r="N48" s="62">
        <f t="shared" si="2"/>
        <v>0.52729999999999999</v>
      </c>
      <c r="O48" s="41"/>
      <c r="P48" s="16"/>
      <c r="Q48" s="17"/>
    </row>
    <row r="49" spans="1:17" x14ac:dyDescent="0.35">
      <c r="A49" s="10" t="s">
        <v>89</v>
      </c>
      <c r="B49" s="11" t="s">
        <v>90</v>
      </c>
      <c r="C49" s="12" t="s">
        <v>67</v>
      </c>
      <c r="D49" s="11" t="s">
        <v>68</v>
      </c>
      <c r="E49" s="32" t="s">
        <v>21</v>
      </c>
      <c r="F49" s="22">
        <v>0.16800000000000001</v>
      </c>
      <c r="G49" s="14">
        <v>0.42649999999999999</v>
      </c>
      <c r="H49" s="21">
        <v>0.88200000000000001</v>
      </c>
      <c r="I49" s="22">
        <v>0.29199999999999998</v>
      </c>
      <c r="J49" s="14">
        <v>0.6845</v>
      </c>
      <c r="K49" s="21">
        <v>1.4279999999999999</v>
      </c>
      <c r="L49" s="24">
        <f t="shared" si="0"/>
        <v>0.12399999999999997</v>
      </c>
      <c r="M49" s="15">
        <f t="shared" si="1"/>
        <v>0.25800000000000001</v>
      </c>
      <c r="N49" s="62">
        <f t="shared" si="2"/>
        <v>0.54599999999999993</v>
      </c>
      <c r="O49" s="41">
        <f t="shared" si="3"/>
        <v>0.73809523809523792</v>
      </c>
      <c r="P49" s="16">
        <f t="shared" si="4"/>
        <v>0.60492379835873389</v>
      </c>
      <c r="Q49" s="17">
        <f t="shared" si="5"/>
        <v>0.61904761904761907</v>
      </c>
    </row>
    <row r="50" spans="1:17" x14ac:dyDescent="0.35">
      <c r="A50" s="10" t="s">
        <v>1332</v>
      </c>
      <c r="B50" s="11" t="s">
        <v>1333</v>
      </c>
      <c r="C50" s="12" t="s">
        <v>67</v>
      </c>
      <c r="D50" s="11" t="s">
        <v>68</v>
      </c>
      <c r="E50" s="32" t="s">
        <v>21</v>
      </c>
      <c r="F50" s="22">
        <v>0.73799999999999999</v>
      </c>
      <c r="G50" s="14">
        <v>5.2279999999999998</v>
      </c>
      <c r="H50" s="21">
        <v>10.779400000000001</v>
      </c>
      <c r="I50" s="22">
        <v>1.7601</v>
      </c>
      <c r="J50" s="14">
        <v>12.718400000000001</v>
      </c>
      <c r="K50" s="21">
        <v>26.616</v>
      </c>
      <c r="L50" s="24">
        <f t="shared" si="0"/>
        <v>1.0221</v>
      </c>
      <c r="M50" s="15">
        <f t="shared" si="1"/>
        <v>7.4904000000000011</v>
      </c>
      <c r="N50" s="62">
        <f t="shared" si="2"/>
        <v>15.836599999999999</v>
      </c>
      <c r="O50" s="41">
        <f t="shared" si="3"/>
        <v>1.3849593495934958</v>
      </c>
      <c r="P50" s="16">
        <f t="shared" si="4"/>
        <v>1.4327467482785008</v>
      </c>
      <c r="Q50" s="17">
        <f t="shared" si="5"/>
        <v>1.4691541273169193</v>
      </c>
    </row>
    <row r="51" spans="1:17" x14ac:dyDescent="0.35">
      <c r="A51" s="10" t="s">
        <v>91</v>
      </c>
      <c r="B51" s="11" t="s">
        <v>92</v>
      </c>
      <c r="C51" s="12" t="s">
        <v>67</v>
      </c>
      <c r="D51" s="11" t="s">
        <v>68</v>
      </c>
      <c r="E51" s="32" t="s">
        <v>21</v>
      </c>
      <c r="F51" s="22">
        <v>848.71749999999997</v>
      </c>
      <c r="G51" s="14">
        <v>1683.7227</v>
      </c>
      <c r="H51" s="21">
        <v>3479.2626</v>
      </c>
      <c r="I51" s="22">
        <v>729.73220000000003</v>
      </c>
      <c r="J51" s="14">
        <v>1593.7873</v>
      </c>
      <c r="K51" s="21">
        <v>3322.0502999999999</v>
      </c>
      <c r="L51" s="24">
        <f t="shared" si="0"/>
        <v>-118.98529999999994</v>
      </c>
      <c r="M51" s="15">
        <f t="shared" si="1"/>
        <v>-89.935400000000072</v>
      </c>
      <c r="N51" s="62">
        <f t="shared" si="2"/>
        <v>-157.21230000000014</v>
      </c>
      <c r="O51" s="41">
        <f t="shared" si="3"/>
        <v>-0.14019423424166455</v>
      </c>
      <c r="P51" s="16">
        <f t="shared" si="4"/>
        <v>-5.3414615126350706E-2</v>
      </c>
      <c r="Q51" s="17">
        <f t="shared" si="5"/>
        <v>-4.5185522932359334E-2</v>
      </c>
    </row>
    <row r="52" spans="1:17" x14ac:dyDescent="0.35">
      <c r="A52" s="10" t="s">
        <v>93</v>
      </c>
      <c r="B52" s="11" t="s">
        <v>94</v>
      </c>
      <c r="C52" s="12" t="s">
        <v>67</v>
      </c>
      <c r="D52" s="11" t="s">
        <v>68</v>
      </c>
      <c r="E52" s="32" t="s">
        <v>21</v>
      </c>
      <c r="F52" s="22">
        <v>0.33950000000000002</v>
      </c>
      <c r="G52" s="14">
        <v>2.3195000000000001</v>
      </c>
      <c r="H52" s="21">
        <v>4.8086000000000002</v>
      </c>
      <c r="I52" s="22">
        <v>0.73</v>
      </c>
      <c r="J52" s="14">
        <v>4.4215999999999998</v>
      </c>
      <c r="K52" s="21">
        <v>9.1885999999999992</v>
      </c>
      <c r="L52" s="24">
        <f t="shared" si="0"/>
        <v>0.39049999999999996</v>
      </c>
      <c r="M52" s="15">
        <f t="shared" si="1"/>
        <v>2.1020999999999996</v>
      </c>
      <c r="N52" s="62">
        <f t="shared" si="2"/>
        <v>4.379999999999999</v>
      </c>
      <c r="O52" s="41">
        <f t="shared" si="3"/>
        <v>1.150220913107511</v>
      </c>
      <c r="P52" s="16">
        <f t="shared" si="4"/>
        <v>0.90627290364302637</v>
      </c>
      <c r="Q52" s="17">
        <f t="shared" si="5"/>
        <v>0.91086802811629131</v>
      </c>
    </row>
    <row r="53" spans="1:17" x14ac:dyDescent="0.35">
      <c r="A53" s="10" t="s">
        <v>95</v>
      </c>
      <c r="B53" s="11" t="s">
        <v>96</v>
      </c>
      <c r="C53" s="12" t="s">
        <v>67</v>
      </c>
      <c r="D53" s="11" t="s">
        <v>68</v>
      </c>
      <c r="E53" s="32" t="s">
        <v>21</v>
      </c>
      <c r="F53" s="22">
        <v>4.6952999999999996</v>
      </c>
      <c r="G53" s="14">
        <v>13.3636</v>
      </c>
      <c r="H53" s="21">
        <v>27.682200000000002</v>
      </c>
      <c r="I53" s="22">
        <v>18.504300000000001</v>
      </c>
      <c r="J53" s="14">
        <v>56.664099999999998</v>
      </c>
      <c r="K53" s="21">
        <v>118.6066</v>
      </c>
      <c r="L53" s="24">
        <f t="shared" si="0"/>
        <v>13.809000000000001</v>
      </c>
      <c r="M53" s="15">
        <f t="shared" si="1"/>
        <v>43.3005</v>
      </c>
      <c r="N53" s="62">
        <f t="shared" si="2"/>
        <v>90.924399999999991</v>
      </c>
      <c r="O53" s="41">
        <f t="shared" si="3"/>
        <v>2.9410261325154945</v>
      </c>
      <c r="P53" s="16">
        <f t="shared" si="4"/>
        <v>3.2401822862103025</v>
      </c>
      <c r="Q53" s="17">
        <f t="shared" si="5"/>
        <v>3.2845799828048348</v>
      </c>
    </row>
    <row r="54" spans="1:17" x14ac:dyDescent="0.35">
      <c r="A54" s="10" t="s">
        <v>2044</v>
      </c>
      <c r="B54" s="11" t="s">
        <v>2045</v>
      </c>
      <c r="C54" s="12" t="s">
        <v>67</v>
      </c>
      <c r="D54" s="11" t="s">
        <v>68</v>
      </c>
      <c r="E54" s="32" t="s">
        <v>21</v>
      </c>
      <c r="F54" s="49"/>
      <c r="G54" s="13"/>
      <c r="H54" s="23"/>
      <c r="I54" s="22">
        <v>0.67659999999999998</v>
      </c>
      <c r="J54" s="14">
        <v>1.2507999999999999</v>
      </c>
      <c r="K54" s="21">
        <v>2.6166999999999998</v>
      </c>
      <c r="L54" s="24">
        <f t="shared" si="0"/>
        <v>0.67659999999999998</v>
      </c>
      <c r="M54" s="15">
        <f t="shared" si="1"/>
        <v>1.2507999999999999</v>
      </c>
      <c r="N54" s="62">
        <f t="shared" si="2"/>
        <v>2.6166999999999998</v>
      </c>
      <c r="O54" s="41"/>
      <c r="P54" s="16"/>
      <c r="Q54" s="17"/>
    </row>
    <row r="55" spans="1:17" x14ac:dyDescent="0.35">
      <c r="A55" s="10" t="s">
        <v>97</v>
      </c>
      <c r="B55" s="11" t="s">
        <v>98</v>
      </c>
      <c r="C55" s="12" t="s">
        <v>67</v>
      </c>
      <c r="D55" s="11" t="s">
        <v>68</v>
      </c>
      <c r="E55" s="32" t="s">
        <v>21</v>
      </c>
      <c r="F55" s="49">
        <v>38.610999999999997</v>
      </c>
      <c r="G55" s="14">
        <v>121.5514</v>
      </c>
      <c r="H55" s="21">
        <v>251.45359999999999</v>
      </c>
      <c r="I55" s="22">
        <v>36.745899999999999</v>
      </c>
      <c r="J55" s="14">
        <v>105.78700000000001</v>
      </c>
      <c r="K55" s="21">
        <v>221.48920000000001</v>
      </c>
      <c r="L55" s="24">
        <f t="shared" si="0"/>
        <v>-1.8650999999999982</v>
      </c>
      <c r="M55" s="15">
        <f t="shared" si="1"/>
        <v>-15.764399999999995</v>
      </c>
      <c r="N55" s="62">
        <f t="shared" si="2"/>
        <v>-29.964399999999983</v>
      </c>
      <c r="O55" s="41">
        <f t="shared" si="3"/>
        <v>-4.83048872083085E-2</v>
      </c>
      <c r="P55" s="16">
        <f t="shared" si="4"/>
        <v>-0.1296932820189648</v>
      </c>
      <c r="Q55" s="17">
        <f t="shared" si="5"/>
        <v>-0.11916472860201632</v>
      </c>
    </row>
    <row r="56" spans="1:17" x14ac:dyDescent="0.35">
      <c r="A56" s="10" t="s">
        <v>2046</v>
      </c>
      <c r="B56" s="11" t="s">
        <v>2047</v>
      </c>
      <c r="C56" s="12" t="s">
        <v>67</v>
      </c>
      <c r="D56" s="11" t="s">
        <v>68</v>
      </c>
      <c r="E56" s="32" t="s">
        <v>21</v>
      </c>
      <c r="F56" s="22"/>
      <c r="G56" s="14"/>
      <c r="H56" s="21"/>
      <c r="I56" s="22">
        <v>2.3561000000000001</v>
      </c>
      <c r="J56" s="14">
        <v>15.417199999999999</v>
      </c>
      <c r="K56" s="21">
        <v>32.176200000000001</v>
      </c>
      <c r="L56" s="24">
        <f t="shared" si="0"/>
        <v>2.3561000000000001</v>
      </c>
      <c r="M56" s="15">
        <f t="shared" si="1"/>
        <v>15.417199999999999</v>
      </c>
      <c r="N56" s="62">
        <f t="shared" si="2"/>
        <v>32.176200000000001</v>
      </c>
      <c r="O56" s="41"/>
      <c r="P56" s="16"/>
      <c r="Q56" s="17"/>
    </row>
    <row r="57" spans="1:17" x14ac:dyDescent="0.35">
      <c r="A57" s="10" t="s">
        <v>2048</v>
      </c>
      <c r="B57" s="11" t="s">
        <v>2049</v>
      </c>
      <c r="C57" s="12" t="s">
        <v>67</v>
      </c>
      <c r="D57" s="11" t="s">
        <v>68</v>
      </c>
      <c r="E57" s="32" t="s">
        <v>21</v>
      </c>
      <c r="F57" s="20"/>
      <c r="G57" s="13"/>
      <c r="H57" s="23"/>
      <c r="I57" s="22">
        <v>0.70579999999999998</v>
      </c>
      <c r="J57" s="14">
        <v>3.1463000000000001</v>
      </c>
      <c r="K57" s="21">
        <v>6.5830000000000002</v>
      </c>
      <c r="L57" s="24">
        <f t="shared" si="0"/>
        <v>0.70579999999999998</v>
      </c>
      <c r="M57" s="15">
        <f t="shared" si="1"/>
        <v>3.1463000000000001</v>
      </c>
      <c r="N57" s="62">
        <f t="shared" si="2"/>
        <v>6.5830000000000002</v>
      </c>
      <c r="O57" s="41"/>
      <c r="P57" s="16"/>
      <c r="Q57" s="17"/>
    </row>
    <row r="58" spans="1:17" x14ac:dyDescent="0.35">
      <c r="A58" s="10" t="s">
        <v>99</v>
      </c>
      <c r="B58" s="11" t="s">
        <v>100</v>
      </c>
      <c r="C58" s="12" t="s">
        <v>67</v>
      </c>
      <c r="D58" s="11" t="s">
        <v>68</v>
      </c>
      <c r="E58" s="32" t="s">
        <v>21</v>
      </c>
      <c r="F58" s="22">
        <v>42.483899999999998</v>
      </c>
      <c r="G58" s="14">
        <v>172.19309999999999</v>
      </c>
      <c r="H58" s="21">
        <v>356.37470000000002</v>
      </c>
      <c r="I58" s="22">
        <v>93.420699999999997</v>
      </c>
      <c r="J58" s="14">
        <v>347.24029999999999</v>
      </c>
      <c r="K58" s="21">
        <v>725.09580000000005</v>
      </c>
      <c r="L58" s="24">
        <f t="shared" si="0"/>
        <v>50.936799999999998</v>
      </c>
      <c r="M58" s="15">
        <f t="shared" si="1"/>
        <v>175.0472</v>
      </c>
      <c r="N58" s="62">
        <f t="shared" si="2"/>
        <v>368.72110000000004</v>
      </c>
      <c r="O58" s="41">
        <f t="shared" si="3"/>
        <v>1.1989671381393894</v>
      </c>
      <c r="P58" s="16">
        <f t="shared" si="4"/>
        <v>1.0165749963267983</v>
      </c>
      <c r="Q58" s="17">
        <f t="shared" si="5"/>
        <v>1.0346444346357919</v>
      </c>
    </row>
    <row r="59" spans="1:17" x14ac:dyDescent="0.35">
      <c r="A59" s="10" t="s">
        <v>101</v>
      </c>
      <c r="B59" s="11" t="s">
        <v>102</v>
      </c>
      <c r="C59" s="12" t="s">
        <v>67</v>
      </c>
      <c r="D59" s="11" t="s">
        <v>68</v>
      </c>
      <c r="E59" s="32" t="s">
        <v>21</v>
      </c>
      <c r="F59" s="22">
        <v>3.0000000000000001E-3</v>
      </c>
      <c r="G59" s="14">
        <v>1.72E-2</v>
      </c>
      <c r="H59" s="21">
        <v>3.5799999999999998E-2</v>
      </c>
      <c r="I59" s="22"/>
      <c r="J59" s="14"/>
      <c r="K59" s="21"/>
      <c r="L59" s="24">
        <f t="shared" si="0"/>
        <v>-3.0000000000000001E-3</v>
      </c>
      <c r="M59" s="15">
        <f t="shared" si="1"/>
        <v>-1.72E-2</v>
      </c>
      <c r="N59" s="62">
        <f t="shared" si="2"/>
        <v>-3.5799999999999998E-2</v>
      </c>
      <c r="O59" s="41">
        <f t="shared" si="3"/>
        <v>-1</v>
      </c>
      <c r="P59" s="16">
        <f t="shared" si="4"/>
        <v>-1</v>
      </c>
      <c r="Q59" s="17">
        <f t="shared" si="5"/>
        <v>-1</v>
      </c>
    </row>
    <row r="60" spans="1:17" x14ac:dyDescent="0.35">
      <c r="A60" s="10" t="s">
        <v>476</v>
      </c>
      <c r="B60" s="11" t="s">
        <v>477</v>
      </c>
      <c r="C60" s="12" t="s">
        <v>67</v>
      </c>
      <c r="D60" s="11" t="s">
        <v>68</v>
      </c>
      <c r="E60" s="32" t="s">
        <v>21</v>
      </c>
      <c r="F60" s="22"/>
      <c r="G60" s="14"/>
      <c r="H60" s="21"/>
      <c r="I60" s="22">
        <v>9.5999999999999992E-3</v>
      </c>
      <c r="J60" s="14">
        <v>4.3099999999999999E-2</v>
      </c>
      <c r="K60" s="21">
        <v>0.09</v>
      </c>
      <c r="L60" s="24">
        <f t="shared" si="0"/>
        <v>9.5999999999999992E-3</v>
      </c>
      <c r="M60" s="15">
        <f t="shared" si="1"/>
        <v>4.3099999999999999E-2</v>
      </c>
      <c r="N60" s="62">
        <f t="shared" si="2"/>
        <v>0.09</v>
      </c>
      <c r="O60" s="41"/>
      <c r="P60" s="16"/>
      <c r="Q60" s="17"/>
    </row>
    <row r="61" spans="1:17" x14ac:dyDescent="0.35">
      <c r="A61" s="10" t="s">
        <v>103</v>
      </c>
      <c r="B61" s="11" t="s">
        <v>104</v>
      </c>
      <c r="C61" s="12" t="s">
        <v>67</v>
      </c>
      <c r="D61" s="11" t="s">
        <v>68</v>
      </c>
      <c r="E61" s="32" t="s">
        <v>21</v>
      </c>
      <c r="F61" s="22">
        <v>5.0000000000000001E-3</v>
      </c>
      <c r="G61" s="14">
        <v>0.20119999999999999</v>
      </c>
      <c r="H61" s="21">
        <v>0.41670000000000001</v>
      </c>
      <c r="I61" s="22"/>
      <c r="J61" s="14"/>
      <c r="K61" s="21"/>
      <c r="L61" s="24">
        <f t="shared" si="0"/>
        <v>-5.0000000000000001E-3</v>
      </c>
      <c r="M61" s="15">
        <f t="shared" si="1"/>
        <v>-0.20119999999999999</v>
      </c>
      <c r="N61" s="62">
        <f t="shared" si="2"/>
        <v>-0.41670000000000001</v>
      </c>
      <c r="O61" s="41">
        <f t="shared" si="3"/>
        <v>-1</v>
      </c>
      <c r="P61" s="16">
        <f t="shared" si="4"/>
        <v>-1</v>
      </c>
      <c r="Q61" s="17">
        <f t="shared" si="5"/>
        <v>-1</v>
      </c>
    </row>
    <row r="62" spans="1:17" x14ac:dyDescent="0.35">
      <c r="A62" s="10" t="s">
        <v>105</v>
      </c>
      <c r="B62" s="11" t="s">
        <v>106</v>
      </c>
      <c r="C62" s="12" t="s">
        <v>67</v>
      </c>
      <c r="D62" s="11" t="s">
        <v>68</v>
      </c>
      <c r="E62" s="32" t="s">
        <v>21</v>
      </c>
      <c r="F62" s="22">
        <v>11.1515</v>
      </c>
      <c r="G62" s="14">
        <v>8.8409999999999993</v>
      </c>
      <c r="H62" s="21">
        <v>18.1614</v>
      </c>
      <c r="I62" s="22"/>
      <c r="J62" s="14"/>
      <c r="K62" s="21"/>
      <c r="L62" s="24">
        <f t="shared" si="0"/>
        <v>-11.1515</v>
      </c>
      <c r="M62" s="15">
        <f t="shared" si="1"/>
        <v>-8.8409999999999993</v>
      </c>
      <c r="N62" s="62">
        <f t="shared" si="2"/>
        <v>-18.1614</v>
      </c>
      <c r="O62" s="41">
        <f t="shared" si="3"/>
        <v>-1</v>
      </c>
      <c r="P62" s="16">
        <f t="shared" si="4"/>
        <v>-1</v>
      </c>
      <c r="Q62" s="17">
        <f t="shared" si="5"/>
        <v>-1</v>
      </c>
    </row>
    <row r="63" spans="1:17" x14ac:dyDescent="0.35">
      <c r="A63" s="10" t="s">
        <v>107</v>
      </c>
      <c r="B63" s="11" t="s">
        <v>108</v>
      </c>
      <c r="C63" s="12" t="s">
        <v>67</v>
      </c>
      <c r="D63" s="11" t="s">
        <v>68</v>
      </c>
      <c r="E63" s="32" t="s">
        <v>21</v>
      </c>
      <c r="F63" s="22">
        <v>7.0000000000000001E-3</v>
      </c>
      <c r="G63" s="14">
        <v>2.2700000000000001E-2</v>
      </c>
      <c r="H63" s="21">
        <v>4.7100000000000003E-2</v>
      </c>
      <c r="I63" s="22">
        <v>7.0000000000000001E-3</v>
      </c>
      <c r="J63" s="14">
        <v>2.9700000000000001E-2</v>
      </c>
      <c r="K63" s="21">
        <v>6.2399999999999997E-2</v>
      </c>
      <c r="L63" s="24">
        <f t="shared" si="0"/>
        <v>0</v>
      </c>
      <c r="M63" s="15">
        <f t="shared" si="1"/>
        <v>6.9999999999999993E-3</v>
      </c>
      <c r="N63" s="62">
        <f t="shared" si="2"/>
        <v>1.5299999999999994E-2</v>
      </c>
      <c r="O63" s="41">
        <f t="shared" si="3"/>
        <v>0</v>
      </c>
      <c r="P63" s="16">
        <f t="shared" si="4"/>
        <v>0.30837004405286339</v>
      </c>
      <c r="Q63" s="17">
        <f t="shared" si="5"/>
        <v>0.32484076433121012</v>
      </c>
    </row>
    <row r="64" spans="1:17" x14ac:dyDescent="0.35">
      <c r="A64" s="10" t="s">
        <v>109</v>
      </c>
      <c r="B64" s="11" t="s">
        <v>110</v>
      </c>
      <c r="C64" s="12" t="s">
        <v>67</v>
      </c>
      <c r="D64" s="11" t="s">
        <v>68</v>
      </c>
      <c r="E64" s="32" t="s">
        <v>21</v>
      </c>
      <c r="F64" s="49">
        <v>1.2390000000000001</v>
      </c>
      <c r="G64" s="13">
        <v>6.3052999999999999</v>
      </c>
      <c r="H64" s="23">
        <v>13.0975</v>
      </c>
      <c r="I64" s="22">
        <v>0.56240000000000001</v>
      </c>
      <c r="J64" s="14">
        <v>3.1585000000000001</v>
      </c>
      <c r="K64" s="21">
        <v>6.4687999999999999</v>
      </c>
      <c r="L64" s="24">
        <f t="shared" si="0"/>
        <v>-0.67660000000000009</v>
      </c>
      <c r="M64" s="15">
        <f t="shared" si="1"/>
        <v>-3.1467999999999998</v>
      </c>
      <c r="N64" s="62">
        <f t="shared" si="2"/>
        <v>-6.6287000000000003</v>
      </c>
      <c r="O64" s="41">
        <f t="shared" si="3"/>
        <v>-0.54608555286521399</v>
      </c>
      <c r="P64" s="16">
        <f t="shared" si="4"/>
        <v>-0.49907220909393679</v>
      </c>
      <c r="Q64" s="17">
        <f t="shared" si="5"/>
        <v>-0.50610421836228281</v>
      </c>
    </row>
    <row r="65" spans="1:17" x14ac:dyDescent="0.35">
      <c r="A65" s="10" t="s">
        <v>977</v>
      </c>
      <c r="B65" s="11" t="s">
        <v>2050</v>
      </c>
      <c r="C65" s="12" t="s">
        <v>67</v>
      </c>
      <c r="D65" s="11" t="s">
        <v>68</v>
      </c>
      <c r="E65" s="32" t="s">
        <v>21</v>
      </c>
      <c r="F65" s="22">
        <v>1.23</v>
      </c>
      <c r="G65" s="14">
        <v>1.8723000000000001</v>
      </c>
      <c r="H65" s="21">
        <v>3.8593999999999999</v>
      </c>
      <c r="I65" s="22"/>
      <c r="J65" s="14"/>
      <c r="K65" s="21"/>
      <c r="L65" s="24">
        <f t="shared" si="0"/>
        <v>-1.23</v>
      </c>
      <c r="M65" s="15">
        <f t="shared" si="1"/>
        <v>-1.8723000000000001</v>
      </c>
      <c r="N65" s="62">
        <f t="shared" si="2"/>
        <v>-3.8593999999999999</v>
      </c>
      <c r="O65" s="41">
        <f t="shared" si="3"/>
        <v>-1</v>
      </c>
      <c r="P65" s="16">
        <f t="shared" si="4"/>
        <v>-1</v>
      </c>
      <c r="Q65" s="17">
        <f t="shared" si="5"/>
        <v>-1</v>
      </c>
    </row>
    <row r="66" spans="1:17" x14ac:dyDescent="0.35">
      <c r="A66" s="10" t="s">
        <v>111</v>
      </c>
      <c r="B66" s="11" t="s">
        <v>112</v>
      </c>
      <c r="C66" s="12" t="s">
        <v>67</v>
      </c>
      <c r="D66" s="11" t="s">
        <v>68</v>
      </c>
      <c r="E66" s="32" t="s">
        <v>21</v>
      </c>
      <c r="F66" s="22">
        <v>1</v>
      </c>
      <c r="G66" s="14">
        <v>1.6933</v>
      </c>
      <c r="H66" s="21">
        <v>3.5</v>
      </c>
      <c r="I66" s="22">
        <v>0.7</v>
      </c>
      <c r="J66" s="14">
        <v>1.179</v>
      </c>
      <c r="K66" s="21">
        <v>2.4500000000000002</v>
      </c>
      <c r="L66" s="24">
        <f t="shared" si="0"/>
        <v>-0.30000000000000004</v>
      </c>
      <c r="M66" s="15">
        <f t="shared" si="1"/>
        <v>-0.51429999999999998</v>
      </c>
      <c r="N66" s="62">
        <f t="shared" si="2"/>
        <v>-1.0499999999999998</v>
      </c>
      <c r="O66" s="41">
        <f t="shared" si="3"/>
        <v>-0.30000000000000004</v>
      </c>
      <c r="P66" s="16">
        <f t="shared" si="4"/>
        <v>-0.30372645130809661</v>
      </c>
      <c r="Q66" s="17">
        <f t="shared" si="5"/>
        <v>-0.29999999999999993</v>
      </c>
    </row>
    <row r="67" spans="1:17" x14ac:dyDescent="0.35">
      <c r="A67" s="10" t="s">
        <v>113</v>
      </c>
      <c r="B67" s="11" t="s">
        <v>114</v>
      </c>
      <c r="C67" s="12" t="s">
        <v>67</v>
      </c>
      <c r="D67" s="11" t="s">
        <v>68</v>
      </c>
      <c r="E67" s="32" t="s">
        <v>21</v>
      </c>
      <c r="F67" s="22">
        <v>1.1472</v>
      </c>
      <c r="G67" s="14">
        <v>0.12690000000000001</v>
      </c>
      <c r="H67" s="21">
        <v>0.26290000000000002</v>
      </c>
      <c r="I67" s="22"/>
      <c r="J67" s="14"/>
      <c r="K67" s="21"/>
      <c r="L67" s="24">
        <f t="shared" si="0"/>
        <v>-1.1472</v>
      </c>
      <c r="M67" s="15">
        <f t="shared" si="1"/>
        <v>-0.12690000000000001</v>
      </c>
      <c r="N67" s="62">
        <f t="shared" si="2"/>
        <v>-0.26290000000000002</v>
      </c>
      <c r="O67" s="41">
        <f t="shared" si="3"/>
        <v>-1</v>
      </c>
      <c r="P67" s="16">
        <f t="shared" si="4"/>
        <v>-1</v>
      </c>
      <c r="Q67" s="17">
        <f t="shared" si="5"/>
        <v>-1</v>
      </c>
    </row>
    <row r="68" spans="1:17" x14ac:dyDescent="0.35">
      <c r="A68" s="10" t="s">
        <v>115</v>
      </c>
      <c r="B68" s="11" t="s">
        <v>116</v>
      </c>
      <c r="C68" s="12" t="s">
        <v>67</v>
      </c>
      <c r="D68" s="11" t="s">
        <v>68</v>
      </c>
      <c r="E68" s="32" t="s">
        <v>21</v>
      </c>
      <c r="F68" s="22"/>
      <c r="G68" s="14"/>
      <c r="H68" s="21"/>
      <c r="I68" s="22">
        <v>1.1999999999999999E-3</v>
      </c>
      <c r="J68" s="14">
        <v>1.5E-3</v>
      </c>
      <c r="K68" s="21">
        <v>3.0999999999999999E-3</v>
      </c>
      <c r="L68" s="24">
        <f t="shared" si="0"/>
        <v>1.1999999999999999E-3</v>
      </c>
      <c r="M68" s="15">
        <f t="shared" si="1"/>
        <v>1.5E-3</v>
      </c>
      <c r="N68" s="62">
        <f t="shared" si="2"/>
        <v>3.0999999999999999E-3</v>
      </c>
      <c r="O68" s="41"/>
      <c r="P68" s="16"/>
      <c r="Q68" s="17"/>
    </row>
    <row r="69" spans="1:17" x14ac:dyDescent="0.35">
      <c r="A69" s="10" t="s">
        <v>117</v>
      </c>
      <c r="B69" s="11" t="s">
        <v>118</v>
      </c>
      <c r="C69" s="12" t="s">
        <v>67</v>
      </c>
      <c r="D69" s="11" t="s">
        <v>68</v>
      </c>
      <c r="E69" s="32" t="s">
        <v>21</v>
      </c>
      <c r="F69" s="22"/>
      <c r="G69" s="14"/>
      <c r="H69" s="21"/>
      <c r="I69" s="22">
        <v>0.4103</v>
      </c>
      <c r="J69" s="14">
        <v>2.1779999999999999</v>
      </c>
      <c r="K69" s="21">
        <v>4.5227000000000004</v>
      </c>
      <c r="L69" s="24">
        <f t="shared" si="0"/>
        <v>0.4103</v>
      </c>
      <c r="M69" s="15">
        <f t="shared" si="1"/>
        <v>2.1779999999999999</v>
      </c>
      <c r="N69" s="62">
        <f t="shared" si="2"/>
        <v>4.5227000000000004</v>
      </c>
      <c r="O69" s="41"/>
      <c r="P69" s="16"/>
      <c r="Q69" s="17"/>
    </row>
    <row r="70" spans="1:17" x14ac:dyDescent="0.35">
      <c r="A70" s="10" t="s">
        <v>119</v>
      </c>
      <c r="B70" s="11" t="s">
        <v>120</v>
      </c>
      <c r="C70" s="12" t="s">
        <v>67</v>
      </c>
      <c r="D70" s="11" t="s">
        <v>68</v>
      </c>
      <c r="E70" s="32" t="s">
        <v>21</v>
      </c>
      <c r="F70" s="22">
        <v>0.6</v>
      </c>
      <c r="G70" s="14">
        <v>2.7559</v>
      </c>
      <c r="H70" s="21">
        <v>5.7</v>
      </c>
      <c r="I70" s="22"/>
      <c r="J70" s="14"/>
      <c r="K70" s="21"/>
      <c r="L70" s="24">
        <f t="shared" si="0"/>
        <v>-0.6</v>
      </c>
      <c r="M70" s="15">
        <f t="shared" si="1"/>
        <v>-2.7559</v>
      </c>
      <c r="N70" s="62">
        <f t="shared" si="2"/>
        <v>-5.7</v>
      </c>
      <c r="O70" s="41">
        <f t="shared" si="3"/>
        <v>-1</v>
      </c>
      <c r="P70" s="16">
        <f t="shared" si="4"/>
        <v>-1</v>
      </c>
      <c r="Q70" s="17">
        <f t="shared" si="5"/>
        <v>-1</v>
      </c>
    </row>
    <row r="71" spans="1:17" x14ac:dyDescent="0.35">
      <c r="A71" s="10" t="s">
        <v>121</v>
      </c>
      <c r="B71" s="11" t="s">
        <v>122</v>
      </c>
      <c r="C71" s="12" t="s">
        <v>67</v>
      </c>
      <c r="D71" s="11" t="s">
        <v>68</v>
      </c>
      <c r="E71" s="32" t="s">
        <v>21</v>
      </c>
      <c r="F71" s="22">
        <v>1.8E-3</v>
      </c>
      <c r="G71" s="14">
        <v>1.61E-2</v>
      </c>
      <c r="H71" s="21">
        <v>3.32E-2</v>
      </c>
      <c r="I71" s="22"/>
      <c r="J71" s="14"/>
      <c r="K71" s="21"/>
      <c r="L71" s="24">
        <f t="shared" si="0"/>
        <v>-1.8E-3</v>
      </c>
      <c r="M71" s="15">
        <f t="shared" si="1"/>
        <v>-1.61E-2</v>
      </c>
      <c r="N71" s="62">
        <f t="shared" si="2"/>
        <v>-3.32E-2</v>
      </c>
      <c r="O71" s="41">
        <f t="shared" si="3"/>
        <v>-1</v>
      </c>
      <c r="P71" s="16">
        <f t="shared" si="4"/>
        <v>-1</v>
      </c>
      <c r="Q71" s="17">
        <f t="shared" si="5"/>
        <v>-1</v>
      </c>
    </row>
    <row r="72" spans="1:17" x14ac:dyDescent="0.35">
      <c r="A72" s="10" t="s">
        <v>123</v>
      </c>
      <c r="B72" s="11" t="s">
        <v>124</v>
      </c>
      <c r="C72" s="12" t="s">
        <v>125</v>
      </c>
      <c r="D72" s="11" t="s">
        <v>126</v>
      </c>
      <c r="E72" s="32" t="s">
        <v>21</v>
      </c>
      <c r="F72" s="22">
        <v>13.335000000000001</v>
      </c>
      <c r="G72" s="14">
        <v>8.5459999999999994</v>
      </c>
      <c r="H72" s="21">
        <v>17.648</v>
      </c>
      <c r="I72" s="22">
        <v>16.326000000000001</v>
      </c>
      <c r="J72" s="14">
        <v>7.0265000000000004</v>
      </c>
      <c r="K72" s="21">
        <v>14.691800000000001</v>
      </c>
      <c r="L72" s="24">
        <f t="shared" si="0"/>
        <v>2.9909999999999997</v>
      </c>
      <c r="M72" s="15">
        <f t="shared" si="1"/>
        <v>-1.519499999999999</v>
      </c>
      <c r="N72" s="62">
        <f t="shared" si="2"/>
        <v>-2.9561999999999991</v>
      </c>
      <c r="O72" s="41">
        <f t="shared" si="3"/>
        <v>0.22429696287964007</v>
      </c>
      <c r="P72" s="16">
        <f t="shared" si="4"/>
        <v>-0.17780248069272164</v>
      </c>
      <c r="Q72" s="17">
        <f t="shared" si="5"/>
        <v>-0.16750906618313688</v>
      </c>
    </row>
    <row r="73" spans="1:17" x14ac:dyDescent="0.35">
      <c r="A73" s="10" t="s">
        <v>1006</v>
      </c>
      <c r="B73" s="11" t="s">
        <v>2051</v>
      </c>
      <c r="C73" s="12" t="s">
        <v>125</v>
      </c>
      <c r="D73" s="11" t="s">
        <v>126</v>
      </c>
      <c r="E73" s="32" t="s">
        <v>21</v>
      </c>
      <c r="F73" s="22">
        <v>9.02</v>
      </c>
      <c r="G73" s="14">
        <v>17.860600000000002</v>
      </c>
      <c r="H73" s="21">
        <v>36.816800000000001</v>
      </c>
      <c r="I73" s="22"/>
      <c r="J73" s="14"/>
      <c r="K73" s="21"/>
      <c r="L73" s="24">
        <f t="shared" ref="L73:L136" si="6">I73-F73</f>
        <v>-9.02</v>
      </c>
      <c r="M73" s="15">
        <f t="shared" ref="M73:M136" si="7">J73-G73</f>
        <v>-17.860600000000002</v>
      </c>
      <c r="N73" s="62">
        <f t="shared" ref="N73:N136" si="8">K73-H73</f>
        <v>-36.816800000000001</v>
      </c>
      <c r="O73" s="41">
        <f t="shared" ref="O73:O136" si="9">I73/F73-1</f>
        <v>-1</v>
      </c>
      <c r="P73" s="16">
        <f t="shared" ref="P73:P136" si="10">J73/G73-1</f>
        <v>-1</v>
      </c>
      <c r="Q73" s="17">
        <f t="shared" ref="Q73:Q136" si="11">K73/H73-1</f>
        <v>-1</v>
      </c>
    </row>
    <row r="74" spans="1:17" x14ac:dyDescent="0.35">
      <c r="A74" s="10" t="s">
        <v>127</v>
      </c>
      <c r="B74" s="11" t="s">
        <v>128</v>
      </c>
      <c r="C74" s="12" t="s">
        <v>125</v>
      </c>
      <c r="D74" s="11" t="s">
        <v>126</v>
      </c>
      <c r="E74" s="32" t="s">
        <v>21</v>
      </c>
      <c r="F74" s="22">
        <v>59.777000000000001</v>
      </c>
      <c r="G74" s="14">
        <v>42.678899999999999</v>
      </c>
      <c r="H74" s="21">
        <v>88.423699999999997</v>
      </c>
      <c r="I74" s="22">
        <v>29.477499999999999</v>
      </c>
      <c r="J74" s="14">
        <v>19.214300000000001</v>
      </c>
      <c r="K74" s="21">
        <v>40.252600000000001</v>
      </c>
      <c r="L74" s="24">
        <f t="shared" si="6"/>
        <v>-30.299500000000002</v>
      </c>
      <c r="M74" s="15">
        <f t="shared" si="7"/>
        <v>-23.464599999999997</v>
      </c>
      <c r="N74" s="62">
        <f t="shared" si="8"/>
        <v>-48.171099999999996</v>
      </c>
      <c r="O74" s="41">
        <f t="shared" si="9"/>
        <v>-0.50687555414289776</v>
      </c>
      <c r="P74" s="16">
        <f t="shared" si="10"/>
        <v>-0.54979392627270141</v>
      </c>
      <c r="Q74" s="17">
        <f t="shared" si="11"/>
        <v>-0.54477589153134276</v>
      </c>
    </row>
    <row r="75" spans="1:17" x14ac:dyDescent="0.35">
      <c r="A75" s="10" t="s">
        <v>129</v>
      </c>
      <c r="B75" s="11" t="s">
        <v>130</v>
      </c>
      <c r="C75" s="12" t="s">
        <v>125</v>
      </c>
      <c r="D75" s="11" t="s">
        <v>126</v>
      </c>
      <c r="E75" s="32" t="s">
        <v>21</v>
      </c>
      <c r="F75" s="22">
        <v>17.768000000000001</v>
      </c>
      <c r="G75" s="14">
        <v>25.7989</v>
      </c>
      <c r="H75" s="21">
        <v>53.677199999999999</v>
      </c>
      <c r="I75" s="22"/>
      <c r="J75" s="14"/>
      <c r="K75" s="21"/>
      <c r="L75" s="24">
        <f t="shared" si="6"/>
        <v>-17.768000000000001</v>
      </c>
      <c r="M75" s="15">
        <f t="shared" si="7"/>
        <v>-25.7989</v>
      </c>
      <c r="N75" s="62">
        <f t="shared" si="8"/>
        <v>-53.677199999999999</v>
      </c>
      <c r="O75" s="41">
        <f t="shared" si="9"/>
        <v>-1</v>
      </c>
      <c r="P75" s="16">
        <f t="shared" si="10"/>
        <v>-1</v>
      </c>
      <c r="Q75" s="17">
        <f t="shared" si="11"/>
        <v>-1</v>
      </c>
    </row>
    <row r="76" spans="1:17" x14ac:dyDescent="0.35">
      <c r="A76" s="10" t="s">
        <v>71</v>
      </c>
      <c r="B76" s="11" t="s">
        <v>72</v>
      </c>
      <c r="C76" s="12" t="s">
        <v>125</v>
      </c>
      <c r="D76" s="11" t="s">
        <v>126</v>
      </c>
      <c r="E76" s="32" t="s">
        <v>21</v>
      </c>
      <c r="F76" s="22"/>
      <c r="G76" s="14"/>
      <c r="H76" s="21"/>
      <c r="I76" s="22">
        <v>0.72430000000000005</v>
      </c>
      <c r="J76" s="14">
        <v>1.6065</v>
      </c>
      <c r="K76" s="21">
        <v>3.2967</v>
      </c>
      <c r="L76" s="24">
        <f t="shared" si="6"/>
        <v>0.72430000000000005</v>
      </c>
      <c r="M76" s="15">
        <f t="shared" si="7"/>
        <v>1.6065</v>
      </c>
      <c r="N76" s="62">
        <f t="shared" si="8"/>
        <v>3.2967</v>
      </c>
      <c r="O76" s="41"/>
      <c r="P76" s="16"/>
      <c r="Q76" s="17"/>
    </row>
    <row r="77" spans="1:17" x14ac:dyDescent="0.35">
      <c r="A77" s="10" t="s">
        <v>1334</v>
      </c>
      <c r="B77" s="11" t="s">
        <v>1335</v>
      </c>
      <c r="C77" s="12" t="s">
        <v>125</v>
      </c>
      <c r="D77" s="11" t="s">
        <v>126</v>
      </c>
      <c r="E77" s="32" t="s">
        <v>21</v>
      </c>
      <c r="F77" s="22"/>
      <c r="G77" s="14"/>
      <c r="H77" s="21"/>
      <c r="I77" s="22">
        <v>3.6200000000000003E-2</v>
      </c>
      <c r="J77" s="14">
        <v>1.38E-2</v>
      </c>
      <c r="K77" s="21">
        <v>2.8899999999999999E-2</v>
      </c>
      <c r="L77" s="24">
        <f t="shared" si="6"/>
        <v>3.6200000000000003E-2</v>
      </c>
      <c r="M77" s="15">
        <f t="shared" si="7"/>
        <v>1.38E-2</v>
      </c>
      <c r="N77" s="62">
        <f t="shared" si="8"/>
        <v>2.8899999999999999E-2</v>
      </c>
      <c r="O77" s="41"/>
      <c r="P77" s="16"/>
      <c r="Q77" s="17"/>
    </row>
    <row r="78" spans="1:17" x14ac:dyDescent="0.35">
      <c r="A78" s="10" t="s">
        <v>131</v>
      </c>
      <c r="B78" s="11" t="s">
        <v>132</v>
      </c>
      <c r="C78" s="12" t="s">
        <v>125</v>
      </c>
      <c r="D78" s="11" t="s">
        <v>126</v>
      </c>
      <c r="E78" s="32" t="s">
        <v>21</v>
      </c>
      <c r="F78" s="22">
        <v>30.344999999999999</v>
      </c>
      <c r="G78" s="14">
        <v>11.864000000000001</v>
      </c>
      <c r="H78" s="21">
        <v>24.658899999999999</v>
      </c>
      <c r="I78" s="22"/>
      <c r="J78" s="14"/>
      <c r="K78" s="21"/>
      <c r="L78" s="24">
        <f t="shared" si="6"/>
        <v>-30.344999999999999</v>
      </c>
      <c r="M78" s="15">
        <f t="shared" si="7"/>
        <v>-11.864000000000001</v>
      </c>
      <c r="N78" s="62">
        <f t="shared" si="8"/>
        <v>-24.658899999999999</v>
      </c>
      <c r="O78" s="41">
        <f t="shared" si="9"/>
        <v>-1</v>
      </c>
      <c r="P78" s="16">
        <f t="shared" si="10"/>
        <v>-1</v>
      </c>
      <c r="Q78" s="17">
        <f t="shared" si="11"/>
        <v>-1</v>
      </c>
    </row>
    <row r="79" spans="1:17" x14ac:dyDescent="0.35">
      <c r="A79" s="10" t="s">
        <v>133</v>
      </c>
      <c r="B79" s="11" t="s">
        <v>134</v>
      </c>
      <c r="C79" s="12" t="s">
        <v>125</v>
      </c>
      <c r="D79" s="11" t="s">
        <v>126</v>
      </c>
      <c r="E79" s="32" t="s">
        <v>21</v>
      </c>
      <c r="F79" s="22"/>
      <c r="G79" s="14"/>
      <c r="H79" s="21"/>
      <c r="I79" s="22">
        <v>3.6419999999999999</v>
      </c>
      <c r="J79" s="14">
        <v>1.7424999999999999</v>
      </c>
      <c r="K79" s="21">
        <v>3.66</v>
      </c>
      <c r="L79" s="24">
        <f t="shared" si="6"/>
        <v>3.6419999999999999</v>
      </c>
      <c r="M79" s="15">
        <f t="shared" si="7"/>
        <v>1.7424999999999999</v>
      </c>
      <c r="N79" s="62">
        <f t="shared" si="8"/>
        <v>3.66</v>
      </c>
      <c r="O79" s="41"/>
      <c r="P79" s="16"/>
      <c r="Q79" s="17"/>
    </row>
    <row r="80" spans="1:17" x14ac:dyDescent="0.35">
      <c r="A80" s="10" t="s">
        <v>79</v>
      </c>
      <c r="B80" s="11" t="s">
        <v>80</v>
      </c>
      <c r="C80" s="12" t="s">
        <v>125</v>
      </c>
      <c r="D80" s="11" t="s">
        <v>126</v>
      </c>
      <c r="E80" s="32" t="s">
        <v>21</v>
      </c>
      <c r="F80" s="22">
        <v>0.1</v>
      </c>
      <c r="G80" s="14">
        <v>0.15010000000000001</v>
      </c>
      <c r="H80" s="21">
        <v>0.311</v>
      </c>
      <c r="I80" s="22"/>
      <c r="J80" s="14"/>
      <c r="K80" s="21"/>
      <c r="L80" s="24">
        <f t="shared" si="6"/>
        <v>-0.1</v>
      </c>
      <c r="M80" s="15">
        <f t="shared" si="7"/>
        <v>-0.15010000000000001</v>
      </c>
      <c r="N80" s="62">
        <f t="shared" si="8"/>
        <v>-0.311</v>
      </c>
      <c r="O80" s="41">
        <f t="shared" si="9"/>
        <v>-1</v>
      </c>
      <c r="P80" s="16">
        <f t="shared" si="10"/>
        <v>-1</v>
      </c>
      <c r="Q80" s="17">
        <f t="shared" si="11"/>
        <v>-1</v>
      </c>
    </row>
    <row r="81" spans="1:17" x14ac:dyDescent="0.35">
      <c r="A81" s="10" t="s">
        <v>135</v>
      </c>
      <c r="B81" s="11" t="s">
        <v>136</v>
      </c>
      <c r="C81" s="12" t="s">
        <v>125</v>
      </c>
      <c r="D81" s="11" t="s">
        <v>126</v>
      </c>
      <c r="E81" s="32" t="s">
        <v>21</v>
      </c>
      <c r="F81" s="22">
        <v>4.0545</v>
      </c>
      <c r="G81" s="14">
        <v>6.3551000000000002</v>
      </c>
      <c r="H81" s="21">
        <v>13.180999999999999</v>
      </c>
      <c r="I81" s="22">
        <v>4.6279000000000003</v>
      </c>
      <c r="J81" s="14">
        <v>8.2388999999999992</v>
      </c>
      <c r="K81" s="21">
        <v>17.16</v>
      </c>
      <c r="L81" s="24">
        <f t="shared" si="6"/>
        <v>0.57340000000000035</v>
      </c>
      <c r="M81" s="15">
        <f t="shared" si="7"/>
        <v>1.883799999999999</v>
      </c>
      <c r="N81" s="62">
        <f t="shared" si="8"/>
        <v>3.979000000000001</v>
      </c>
      <c r="O81" s="41">
        <f t="shared" si="9"/>
        <v>0.14142311012455311</v>
      </c>
      <c r="P81" s="16">
        <f t="shared" si="10"/>
        <v>0.2964233450299758</v>
      </c>
      <c r="Q81" s="17">
        <f t="shared" si="11"/>
        <v>0.30187390941506731</v>
      </c>
    </row>
    <row r="82" spans="1:17" x14ac:dyDescent="0.35">
      <c r="A82" s="10" t="s">
        <v>137</v>
      </c>
      <c r="B82" s="11" t="s">
        <v>138</v>
      </c>
      <c r="C82" s="12" t="s">
        <v>125</v>
      </c>
      <c r="D82" s="11" t="s">
        <v>126</v>
      </c>
      <c r="E82" s="32" t="s">
        <v>21</v>
      </c>
      <c r="F82" s="20">
        <v>278.83850000000001</v>
      </c>
      <c r="G82" s="14">
        <v>455.88959999999997</v>
      </c>
      <c r="H82" s="21">
        <v>944.14319999999998</v>
      </c>
      <c r="I82" s="22">
        <v>265.41919999999999</v>
      </c>
      <c r="J82" s="14">
        <v>464.4898</v>
      </c>
      <c r="K82" s="21">
        <v>967.87800000000004</v>
      </c>
      <c r="L82" s="24">
        <f t="shared" si="6"/>
        <v>-13.419300000000021</v>
      </c>
      <c r="M82" s="15">
        <f t="shared" si="7"/>
        <v>8.6002000000000294</v>
      </c>
      <c r="N82" s="62">
        <f t="shared" si="8"/>
        <v>23.734800000000064</v>
      </c>
      <c r="O82" s="41">
        <f t="shared" si="9"/>
        <v>-4.8125707174583199E-2</v>
      </c>
      <c r="P82" s="16">
        <f t="shared" si="10"/>
        <v>1.8864654951549653E-2</v>
      </c>
      <c r="Q82" s="17">
        <f t="shared" si="11"/>
        <v>2.5138983154250338E-2</v>
      </c>
    </row>
    <row r="83" spans="1:17" x14ac:dyDescent="0.35">
      <c r="A83" s="10" t="s">
        <v>1336</v>
      </c>
      <c r="B83" s="11" t="s">
        <v>1337</v>
      </c>
      <c r="C83" s="12" t="s">
        <v>125</v>
      </c>
      <c r="D83" s="11" t="s">
        <v>126</v>
      </c>
      <c r="E83" s="32" t="s">
        <v>21</v>
      </c>
      <c r="F83" s="22"/>
      <c r="G83" s="14"/>
      <c r="H83" s="21"/>
      <c r="I83" s="22">
        <v>6.048</v>
      </c>
      <c r="J83" s="14">
        <v>3.1869999999999998</v>
      </c>
      <c r="K83" s="21">
        <v>6.6816000000000004</v>
      </c>
      <c r="L83" s="24">
        <f t="shared" si="6"/>
        <v>6.048</v>
      </c>
      <c r="M83" s="15">
        <f t="shared" si="7"/>
        <v>3.1869999999999998</v>
      </c>
      <c r="N83" s="62">
        <f t="shared" si="8"/>
        <v>6.6816000000000004</v>
      </c>
      <c r="O83" s="41"/>
      <c r="P83" s="16"/>
      <c r="Q83" s="17"/>
    </row>
    <row r="84" spans="1:17" x14ac:dyDescent="0.35">
      <c r="A84" s="10" t="s">
        <v>139</v>
      </c>
      <c r="B84" s="11" t="s">
        <v>140</v>
      </c>
      <c r="C84" s="12" t="s">
        <v>125</v>
      </c>
      <c r="D84" s="11" t="s">
        <v>126</v>
      </c>
      <c r="E84" s="32" t="s">
        <v>21</v>
      </c>
      <c r="F84" s="22"/>
      <c r="G84" s="14"/>
      <c r="H84" s="21"/>
      <c r="I84" s="22">
        <v>7.7750000000000004</v>
      </c>
      <c r="J84" s="14">
        <v>5.2302</v>
      </c>
      <c r="K84" s="21">
        <v>10.8858</v>
      </c>
      <c r="L84" s="24">
        <f t="shared" si="6"/>
        <v>7.7750000000000004</v>
      </c>
      <c r="M84" s="15">
        <f t="shared" si="7"/>
        <v>5.2302</v>
      </c>
      <c r="N84" s="62">
        <f t="shared" si="8"/>
        <v>10.8858</v>
      </c>
      <c r="O84" s="41"/>
      <c r="P84" s="16"/>
      <c r="Q84" s="17"/>
    </row>
    <row r="85" spans="1:17" x14ac:dyDescent="0.35">
      <c r="A85" s="10" t="s">
        <v>87</v>
      </c>
      <c r="B85" s="11" t="s">
        <v>88</v>
      </c>
      <c r="C85" s="12" t="s">
        <v>125</v>
      </c>
      <c r="D85" s="11" t="s">
        <v>126</v>
      </c>
      <c r="E85" s="32" t="s">
        <v>21</v>
      </c>
      <c r="F85" s="22">
        <v>0.51300000000000001</v>
      </c>
      <c r="G85" s="14">
        <v>1.5657000000000001</v>
      </c>
      <c r="H85" s="21">
        <v>3.2389000000000001</v>
      </c>
      <c r="I85" s="22">
        <v>2.1949999999999998</v>
      </c>
      <c r="J85" s="14">
        <v>6.1563999999999997</v>
      </c>
      <c r="K85" s="21">
        <v>12.85</v>
      </c>
      <c r="L85" s="24">
        <f t="shared" si="6"/>
        <v>1.6819999999999999</v>
      </c>
      <c r="M85" s="15">
        <f t="shared" si="7"/>
        <v>4.5907</v>
      </c>
      <c r="N85" s="62">
        <f t="shared" si="8"/>
        <v>9.6111000000000004</v>
      </c>
      <c r="O85" s="41">
        <f t="shared" si="9"/>
        <v>3.2787524366471734</v>
      </c>
      <c r="P85" s="16">
        <f t="shared" si="10"/>
        <v>2.9320431755764189</v>
      </c>
      <c r="Q85" s="17">
        <f t="shared" si="11"/>
        <v>2.9673963382629904</v>
      </c>
    </row>
    <row r="86" spans="1:17" x14ac:dyDescent="0.35">
      <c r="A86" s="10" t="s">
        <v>141</v>
      </c>
      <c r="B86" s="11" t="s">
        <v>142</v>
      </c>
      <c r="C86" s="12" t="s">
        <v>125</v>
      </c>
      <c r="D86" s="11" t="s">
        <v>126</v>
      </c>
      <c r="E86" s="32" t="s">
        <v>21</v>
      </c>
      <c r="F86" s="22">
        <v>72.260999999999996</v>
      </c>
      <c r="G86" s="14">
        <v>30.805099999999999</v>
      </c>
      <c r="H86" s="21">
        <v>63.604500000000002</v>
      </c>
      <c r="I86" s="22">
        <v>59.893000000000001</v>
      </c>
      <c r="J86" s="14">
        <v>22.894400000000001</v>
      </c>
      <c r="K86" s="21">
        <v>47.909300000000002</v>
      </c>
      <c r="L86" s="24">
        <f t="shared" si="6"/>
        <v>-12.367999999999995</v>
      </c>
      <c r="M86" s="15">
        <f t="shared" si="7"/>
        <v>-7.9106999999999985</v>
      </c>
      <c r="N86" s="62">
        <f t="shared" si="8"/>
        <v>-15.6952</v>
      </c>
      <c r="O86" s="41">
        <f t="shared" si="9"/>
        <v>-0.17115733244765496</v>
      </c>
      <c r="P86" s="16">
        <f t="shared" si="10"/>
        <v>-0.25679838728002824</v>
      </c>
      <c r="Q86" s="17">
        <f t="shared" si="11"/>
        <v>-0.24676241460902926</v>
      </c>
    </row>
    <row r="87" spans="1:17" x14ac:dyDescent="0.35">
      <c r="A87" s="10" t="s">
        <v>143</v>
      </c>
      <c r="B87" s="11" t="s">
        <v>144</v>
      </c>
      <c r="C87" s="12" t="s">
        <v>125</v>
      </c>
      <c r="D87" s="11" t="s">
        <v>126</v>
      </c>
      <c r="E87" s="32" t="s">
        <v>21</v>
      </c>
      <c r="F87" s="22">
        <v>18.743400000000001</v>
      </c>
      <c r="G87" s="14">
        <v>5.3780999999999999</v>
      </c>
      <c r="H87" s="21">
        <v>11.138400000000001</v>
      </c>
      <c r="I87" s="22">
        <v>28.081</v>
      </c>
      <c r="J87" s="14">
        <v>5.3708999999999998</v>
      </c>
      <c r="K87" s="21">
        <v>11.196</v>
      </c>
      <c r="L87" s="24">
        <f t="shared" si="6"/>
        <v>9.3375999999999983</v>
      </c>
      <c r="M87" s="15">
        <f t="shared" si="7"/>
        <v>-7.2000000000000952E-3</v>
      </c>
      <c r="N87" s="62">
        <f t="shared" si="8"/>
        <v>5.7599999999998985E-2</v>
      </c>
      <c r="O87" s="41">
        <f t="shared" si="9"/>
        <v>0.4981806929372472</v>
      </c>
      <c r="P87" s="16">
        <f t="shared" si="10"/>
        <v>-1.3387627600826013E-3</v>
      </c>
      <c r="Q87" s="17">
        <f t="shared" si="11"/>
        <v>5.1712992889463294E-3</v>
      </c>
    </row>
    <row r="88" spans="1:17" x14ac:dyDescent="0.35">
      <c r="A88" s="10" t="s">
        <v>145</v>
      </c>
      <c r="B88" s="11" t="s">
        <v>146</v>
      </c>
      <c r="C88" s="12" t="s">
        <v>125</v>
      </c>
      <c r="D88" s="11" t="s">
        <v>126</v>
      </c>
      <c r="E88" s="32" t="s">
        <v>21</v>
      </c>
      <c r="F88" s="22">
        <v>0.3095</v>
      </c>
      <c r="G88" s="14">
        <v>1.7701</v>
      </c>
      <c r="H88" s="21">
        <v>3.6564000000000001</v>
      </c>
      <c r="I88" s="22">
        <v>0.182</v>
      </c>
      <c r="J88" s="14">
        <v>0.81859999999999999</v>
      </c>
      <c r="K88" s="21">
        <v>1.7126999999999999</v>
      </c>
      <c r="L88" s="24">
        <f t="shared" si="6"/>
        <v>-0.1275</v>
      </c>
      <c r="M88" s="15">
        <f t="shared" si="7"/>
        <v>-0.95150000000000001</v>
      </c>
      <c r="N88" s="62">
        <f t="shared" si="8"/>
        <v>-1.9437000000000002</v>
      </c>
      <c r="O88" s="41">
        <f t="shared" si="9"/>
        <v>-0.41195476575121159</v>
      </c>
      <c r="P88" s="16">
        <f t="shared" si="10"/>
        <v>-0.5375402519631659</v>
      </c>
      <c r="Q88" s="17">
        <f t="shared" si="11"/>
        <v>-0.53158844765342961</v>
      </c>
    </row>
    <row r="89" spans="1:17" x14ac:dyDescent="0.35">
      <c r="A89" s="10" t="s">
        <v>147</v>
      </c>
      <c r="B89" s="11" t="s">
        <v>148</v>
      </c>
      <c r="C89" s="12" t="s">
        <v>125</v>
      </c>
      <c r="D89" s="11" t="s">
        <v>126</v>
      </c>
      <c r="E89" s="32" t="s">
        <v>21</v>
      </c>
      <c r="F89" s="22">
        <v>32.717599999999997</v>
      </c>
      <c r="G89" s="14">
        <v>13.4213</v>
      </c>
      <c r="H89" s="21">
        <v>27.5794</v>
      </c>
      <c r="I89" s="22">
        <v>89.165400000000005</v>
      </c>
      <c r="J89" s="14">
        <v>37.228099999999998</v>
      </c>
      <c r="K89" s="21">
        <v>77.876400000000004</v>
      </c>
      <c r="L89" s="24">
        <f t="shared" si="6"/>
        <v>56.447800000000008</v>
      </c>
      <c r="M89" s="15">
        <f t="shared" si="7"/>
        <v>23.806799999999996</v>
      </c>
      <c r="N89" s="62">
        <f t="shared" si="8"/>
        <v>50.297000000000004</v>
      </c>
      <c r="O89" s="41">
        <f t="shared" si="9"/>
        <v>1.7253038120155515</v>
      </c>
      <c r="P89" s="16">
        <f t="shared" si="10"/>
        <v>1.7738073062967072</v>
      </c>
      <c r="Q89" s="17">
        <f t="shared" si="11"/>
        <v>1.8237162519851777</v>
      </c>
    </row>
    <row r="90" spans="1:17" x14ac:dyDescent="0.35">
      <c r="A90" s="10" t="s">
        <v>1338</v>
      </c>
      <c r="B90" s="11" t="s">
        <v>1339</v>
      </c>
      <c r="C90" s="12" t="s">
        <v>125</v>
      </c>
      <c r="D90" s="11" t="s">
        <v>126</v>
      </c>
      <c r="E90" s="32" t="s">
        <v>21</v>
      </c>
      <c r="F90" s="22">
        <v>2.5100000000000001E-2</v>
      </c>
      <c r="G90" s="14">
        <v>0.10970000000000001</v>
      </c>
      <c r="H90" s="21">
        <v>0.22570000000000001</v>
      </c>
      <c r="I90" s="22">
        <v>0.02</v>
      </c>
      <c r="J90" s="14">
        <v>7.4999999999999997E-2</v>
      </c>
      <c r="K90" s="21">
        <v>0.15709999999999999</v>
      </c>
      <c r="L90" s="24">
        <f t="shared" si="6"/>
        <v>-5.1000000000000004E-3</v>
      </c>
      <c r="M90" s="15">
        <f t="shared" si="7"/>
        <v>-3.4700000000000009E-2</v>
      </c>
      <c r="N90" s="62">
        <f t="shared" si="8"/>
        <v>-6.8600000000000022E-2</v>
      </c>
      <c r="O90" s="41">
        <f t="shared" si="9"/>
        <v>-0.20318725099601598</v>
      </c>
      <c r="P90" s="16">
        <f t="shared" si="10"/>
        <v>-0.31631722880583413</v>
      </c>
      <c r="Q90" s="17">
        <f t="shared" si="11"/>
        <v>-0.30394328754984501</v>
      </c>
    </row>
    <row r="91" spans="1:17" x14ac:dyDescent="0.35">
      <c r="A91" s="10" t="s">
        <v>149</v>
      </c>
      <c r="B91" s="11" t="s">
        <v>150</v>
      </c>
      <c r="C91" s="12" t="s">
        <v>125</v>
      </c>
      <c r="D91" s="11" t="s">
        <v>126</v>
      </c>
      <c r="E91" s="32" t="s">
        <v>21</v>
      </c>
      <c r="F91" s="22">
        <v>100.3706</v>
      </c>
      <c r="G91" s="14">
        <v>172.60659999999999</v>
      </c>
      <c r="H91" s="21">
        <v>357.28160000000003</v>
      </c>
      <c r="I91" s="22">
        <v>96.063900000000004</v>
      </c>
      <c r="J91" s="14">
        <v>171.0667</v>
      </c>
      <c r="K91" s="21">
        <v>355.27949999999998</v>
      </c>
      <c r="L91" s="24">
        <f t="shared" si="6"/>
        <v>-4.3066999999999922</v>
      </c>
      <c r="M91" s="15">
        <f t="shared" si="7"/>
        <v>-1.5398999999999887</v>
      </c>
      <c r="N91" s="62">
        <f t="shared" si="8"/>
        <v>-2.0021000000000413</v>
      </c>
      <c r="O91" s="41">
        <f t="shared" si="9"/>
        <v>-4.2907983014946582E-2</v>
      </c>
      <c r="P91" s="16">
        <f t="shared" si="10"/>
        <v>-8.9214433283546501E-3</v>
      </c>
      <c r="Q91" s="17">
        <f t="shared" si="11"/>
        <v>-5.6037030734301663E-3</v>
      </c>
    </row>
    <row r="92" spans="1:17" x14ac:dyDescent="0.35">
      <c r="A92" s="10" t="s">
        <v>151</v>
      </c>
      <c r="B92" s="11" t="s">
        <v>152</v>
      </c>
      <c r="C92" s="12" t="s">
        <v>125</v>
      </c>
      <c r="D92" s="11" t="s">
        <v>126</v>
      </c>
      <c r="E92" s="32" t="s">
        <v>21</v>
      </c>
      <c r="F92" s="22">
        <v>8.2766000000000002</v>
      </c>
      <c r="G92" s="14">
        <v>5.1885000000000003</v>
      </c>
      <c r="H92" s="21">
        <v>10.7355</v>
      </c>
      <c r="I92" s="22">
        <v>8.3000000000000004E-2</v>
      </c>
      <c r="J92" s="14">
        <v>3.8999999999999998E-3</v>
      </c>
      <c r="K92" s="21">
        <v>8.3000000000000001E-3</v>
      </c>
      <c r="L92" s="24">
        <f t="shared" si="6"/>
        <v>-8.1936</v>
      </c>
      <c r="M92" s="15">
        <f t="shared" si="7"/>
        <v>-5.1846000000000005</v>
      </c>
      <c r="N92" s="62">
        <f t="shared" si="8"/>
        <v>-10.7272</v>
      </c>
      <c r="O92" s="41">
        <f t="shared" si="9"/>
        <v>-0.98997172752096274</v>
      </c>
      <c r="P92" s="16">
        <f t="shared" si="10"/>
        <v>-0.99924833766984678</v>
      </c>
      <c r="Q92" s="17">
        <f t="shared" si="11"/>
        <v>-0.99922686414233153</v>
      </c>
    </row>
    <row r="93" spans="1:17" x14ac:dyDescent="0.35">
      <c r="A93" s="10" t="s">
        <v>153</v>
      </c>
      <c r="B93" s="11" t="s">
        <v>154</v>
      </c>
      <c r="C93" s="12" t="s">
        <v>125</v>
      </c>
      <c r="D93" s="11" t="s">
        <v>126</v>
      </c>
      <c r="E93" s="32" t="s">
        <v>21</v>
      </c>
      <c r="F93" s="22"/>
      <c r="G93" s="14"/>
      <c r="H93" s="21"/>
      <c r="I93" s="22">
        <v>3.0152999999999999</v>
      </c>
      <c r="J93" s="14">
        <v>2.5939999999999999</v>
      </c>
      <c r="K93" s="21">
        <v>5.4114000000000004</v>
      </c>
      <c r="L93" s="24">
        <f t="shared" si="6"/>
        <v>3.0152999999999999</v>
      </c>
      <c r="M93" s="15">
        <f t="shared" si="7"/>
        <v>2.5939999999999999</v>
      </c>
      <c r="N93" s="62">
        <f t="shared" si="8"/>
        <v>5.4114000000000004</v>
      </c>
      <c r="O93" s="41"/>
      <c r="P93" s="16"/>
      <c r="Q93" s="17"/>
    </row>
    <row r="94" spans="1:17" x14ac:dyDescent="0.35">
      <c r="A94" s="10" t="s">
        <v>155</v>
      </c>
      <c r="B94" s="11" t="s">
        <v>156</v>
      </c>
      <c r="C94" s="12" t="s">
        <v>125</v>
      </c>
      <c r="D94" s="11" t="s">
        <v>126</v>
      </c>
      <c r="E94" s="32" t="s">
        <v>21</v>
      </c>
      <c r="F94" s="22">
        <v>83.9572</v>
      </c>
      <c r="G94" s="14">
        <v>48.808799999999998</v>
      </c>
      <c r="H94" s="21">
        <v>100.8831</v>
      </c>
      <c r="I94" s="22">
        <v>85.791700000000006</v>
      </c>
      <c r="J94" s="14">
        <v>49.3033</v>
      </c>
      <c r="K94" s="21">
        <v>102.5047</v>
      </c>
      <c r="L94" s="24">
        <f t="shared" si="6"/>
        <v>1.8345000000000056</v>
      </c>
      <c r="M94" s="15">
        <f t="shared" si="7"/>
        <v>0.49450000000000216</v>
      </c>
      <c r="N94" s="62">
        <f t="shared" si="8"/>
        <v>1.6216000000000008</v>
      </c>
      <c r="O94" s="41">
        <f t="shared" si="9"/>
        <v>2.185041902302598E-2</v>
      </c>
      <c r="P94" s="16">
        <f t="shared" si="10"/>
        <v>1.0131369752995445E-2</v>
      </c>
      <c r="Q94" s="17">
        <f t="shared" si="11"/>
        <v>1.6074050063885847E-2</v>
      </c>
    </row>
    <row r="95" spans="1:17" x14ac:dyDescent="0.35">
      <c r="A95" s="10" t="s">
        <v>157</v>
      </c>
      <c r="B95" s="11" t="s">
        <v>158</v>
      </c>
      <c r="C95" s="12" t="s">
        <v>125</v>
      </c>
      <c r="D95" s="11" t="s">
        <v>126</v>
      </c>
      <c r="E95" s="32" t="s">
        <v>21</v>
      </c>
      <c r="F95" s="22">
        <v>12.312200000000001</v>
      </c>
      <c r="G95" s="14">
        <v>5.6238999999999999</v>
      </c>
      <c r="H95" s="21">
        <v>11.635</v>
      </c>
      <c r="I95" s="22">
        <v>33.945099999999996</v>
      </c>
      <c r="J95" s="14">
        <v>14.884600000000001</v>
      </c>
      <c r="K95" s="21">
        <v>30.506799999999998</v>
      </c>
      <c r="L95" s="24">
        <f t="shared" si="6"/>
        <v>21.632899999999996</v>
      </c>
      <c r="M95" s="15">
        <f t="shared" si="7"/>
        <v>9.2606999999999999</v>
      </c>
      <c r="N95" s="62">
        <f t="shared" si="8"/>
        <v>18.8718</v>
      </c>
      <c r="O95" s="41">
        <f t="shared" si="9"/>
        <v>1.7570296129042733</v>
      </c>
      <c r="P95" s="16">
        <f t="shared" si="10"/>
        <v>1.6466686818755671</v>
      </c>
      <c r="Q95" s="17">
        <f t="shared" si="11"/>
        <v>1.6219853889127633</v>
      </c>
    </row>
    <row r="96" spans="1:17" x14ac:dyDescent="0.35">
      <c r="A96" s="10" t="s">
        <v>159</v>
      </c>
      <c r="B96" s="11" t="s">
        <v>160</v>
      </c>
      <c r="C96" s="12" t="s">
        <v>125</v>
      </c>
      <c r="D96" s="11" t="s">
        <v>126</v>
      </c>
      <c r="E96" s="32" t="s">
        <v>21</v>
      </c>
      <c r="F96" s="22">
        <v>13.0709</v>
      </c>
      <c r="G96" s="14">
        <v>8.2616999999999994</v>
      </c>
      <c r="H96" s="21">
        <v>17.176100000000002</v>
      </c>
      <c r="I96" s="22">
        <v>20.988</v>
      </c>
      <c r="J96" s="14">
        <v>14.733700000000001</v>
      </c>
      <c r="K96" s="21">
        <v>30.601199999999999</v>
      </c>
      <c r="L96" s="24">
        <f t="shared" si="6"/>
        <v>7.9170999999999996</v>
      </c>
      <c r="M96" s="15">
        <f t="shared" si="7"/>
        <v>6.4720000000000013</v>
      </c>
      <c r="N96" s="62">
        <f t="shared" si="8"/>
        <v>13.425099999999997</v>
      </c>
      <c r="O96" s="41">
        <f t="shared" si="9"/>
        <v>0.60570427438049412</v>
      </c>
      <c r="P96" s="16">
        <f t="shared" si="10"/>
        <v>0.78337388188871571</v>
      </c>
      <c r="Q96" s="17">
        <f t="shared" si="11"/>
        <v>0.78161515128579806</v>
      </c>
    </row>
    <row r="97" spans="1:17" x14ac:dyDescent="0.35">
      <c r="A97" s="10" t="s">
        <v>103</v>
      </c>
      <c r="B97" s="11" t="s">
        <v>104</v>
      </c>
      <c r="C97" s="12" t="s">
        <v>125</v>
      </c>
      <c r="D97" s="11" t="s">
        <v>126</v>
      </c>
      <c r="E97" s="32" t="s">
        <v>21</v>
      </c>
      <c r="F97" s="22">
        <v>0.1055</v>
      </c>
      <c r="G97" s="14">
        <v>0.92449999999999999</v>
      </c>
      <c r="H97" s="21">
        <v>1.9147000000000001</v>
      </c>
      <c r="I97" s="22">
        <v>2.1499999999999998E-2</v>
      </c>
      <c r="J97" s="14">
        <v>0.13400000000000001</v>
      </c>
      <c r="K97" s="21">
        <v>0.27879999999999999</v>
      </c>
      <c r="L97" s="24">
        <f t="shared" si="6"/>
        <v>-8.3999999999999991E-2</v>
      </c>
      <c r="M97" s="15">
        <f t="shared" si="7"/>
        <v>-0.79049999999999998</v>
      </c>
      <c r="N97" s="62">
        <f t="shared" si="8"/>
        <v>-1.6359000000000001</v>
      </c>
      <c r="O97" s="41">
        <f t="shared" si="9"/>
        <v>-0.79620853080568721</v>
      </c>
      <c r="P97" s="16">
        <f t="shared" si="10"/>
        <v>-0.8550567874526771</v>
      </c>
      <c r="Q97" s="17">
        <f t="shared" si="11"/>
        <v>-0.854389721627409</v>
      </c>
    </row>
    <row r="98" spans="1:17" x14ac:dyDescent="0.35">
      <c r="A98" s="10" t="s">
        <v>161</v>
      </c>
      <c r="B98" s="11" t="s">
        <v>162</v>
      </c>
      <c r="C98" s="12" t="s">
        <v>125</v>
      </c>
      <c r="D98" s="11" t="s">
        <v>126</v>
      </c>
      <c r="E98" s="32" t="s">
        <v>21</v>
      </c>
      <c r="F98" s="22">
        <v>0.48970000000000002</v>
      </c>
      <c r="G98" s="14">
        <v>0.51319999999999999</v>
      </c>
      <c r="H98" s="21">
        <v>1.0627</v>
      </c>
      <c r="I98" s="22"/>
      <c r="J98" s="14"/>
      <c r="K98" s="21"/>
      <c r="L98" s="24">
        <f t="shared" si="6"/>
        <v>-0.48970000000000002</v>
      </c>
      <c r="M98" s="15">
        <f t="shared" si="7"/>
        <v>-0.51319999999999999</v>
      </c>
      <c r="N98" s="62">
        <f t="shared" si="8"/>
        <v>-1.0627</v>
      </c>
      <c r="O98" s="41">
        <f t="shared" si="9"/>
        <v>-1</v>
      </c>
      <c r="P98" s="16">
        <f t="shared" si="10"/>
        <v>-1</v>
      </c>
      <c r="Q98" s="17">
        <f t="shared" si="11"/>
        <v>-1</v>
      </c>
    </row>
    <row r="99" spans="1:17" x14ac:dyDescent="0.35">
      <c r="A99" s="10" t="s">
        <v>163</v>
      </c>
      <c r="B99" s="11" t="s">
        <v>164</v>
      </c>
      <c r="C99" s="12" t="s">
        <v>125</v>
      </c>
      <c r="D99" s="11" t="s">
        <v>126</v>
      </c>
      <c r="E99" s="32" t="s">
        <v>21</v>
      </c>
      <c r="F99" s="22">
        <v>10.539</v>
      </c>
      <c r="G99" s="14">
        <v>3.2080000000000002</v>
      </c>
      <c r="H99" s="21">
        <v>6.6158000000000001</v>
      </c>
      <c r="I99" s="22"/>
      <c r="J99" s="14"/>
      <c r="K99" s="21"/>
      <c r="L99" s="24">
        <f t="shared" si="6"/>
        <v>-10.539</v>
      </c>
      <c r="M99" s="15">
        <f t="shared" si="7"/>
        <v>-3.2080000000000002</v>
      </c>
      <c r="N99" s="62">
        <f t="shared" si="8"/>
        <v>-6.6158000000000001</v>
      </c>
      <c r="O99" s="41">
        <f t="shared" si="9"/>
        <v>-1</v>
      </c>
      <c r="P99" s="16">
        <f t="shared" si="10"/>
        <v>-1</v>
      </c>
      <c r="Q99" s="17">
        <f t="shared" si="11"/>
        <v>-1</v>
      </c>
    </row>
    <row r="100" spans="1:17" x14ac:dyDescent="0.35">
      <c r="A100" s="10" t="s">
        <v>165</v>
      </c>
      <c r="B100" s="11" t="s">
        <v>166</v>
      </c>
      <c r="C100" s="12" t="s">
        <v>125</v>
      </c>
      <c r="D100" s="11" t="s">
        <v>126</v>
      </c>
      <c r="E100" s="32" t="s">
        <v>21</v>
      </c>
      <c r="F100" s="22">
        <v>42.196800000000003</v>
      </c>
      <c r="G100" s="14">
        <v>53.406100000000002</v>
      </c>
      <c r="H100" s="21">
        <v>110.508</v>
      </c>
      <c r="I100" s="22">
        <v>8.3932000000000002</v>
      </c>
      <c r="J100" s="14">
        <v>4.7012</v>
      </c>
      <c r="K100" s="21">
        <v>9.8719999999999999</v>
      </c>
      <c r="L100" s="24">
        <f t="shared" si="6"/>
        <v>-33.803600000000003</v>
      </c>
      <c r="M100" s="15">
        <f t="shared" si="7"/>
        <v>-48.704900000000002</v>
      </c>
      <c r="N100" s="62">
        <f t="shared" si="8"/>
        <v>-100.636</v>
      </c>
      <c r="O100" s="41">
        <f t="shared" si="9"/>
        <v>-0.80109392181397643</v>
      </c>
      <c r="P100" s="16">
        <f t="shared" si="10"/>
        <v>-0.91197260238062694</v>
      </c>
      <c r="Q100" s="17">
        <f t="shared" si="11"/>
        <v>-0.91066710102436021</v>
      </c>
    </row>
    <row r="101" spans="1:17" x14ac:dyDescent="0.35">
      <c r="A101" s="10" t="s">
        <v>167</v>
      </c>
      <c r="B101" s="11" t="s">
        <v>168</v>
      </c>
      <c r="C101" s="12" t="s">
        <v>125</v>
      </c>
      <c r="D101" s="11" t="s">
        <v>126</v>
      </c>
      <c r="E101" s="32" t="s">
        <v>21</v>
      </c>
      <c r="F101" s="22">
        <v>36.287999999999997</v>
      </c>
      <c r="G101" s="14">
        <v>15.231400000000001</v>
      </c>
      <c r="H101" s="21">
        <v>31.4496</v>
      </c>
      <c r="I101" s="22">
        <v>3.9060000000000001</v>
      </c>
      <c r="J101" s="14">
        <v>1.2246999999999999</v>
      </c>
      <c r="K101" s="21">
        <v>2.52</v>
      </c>
      <c r="L101" s="24">
        <f t="shared" si="6"/>
        <v>-32.381999999999998</v>
      </c>
      <c r="M101" s="15">
        <f t="shared" si="7"/>
        <v>-14.0067</v>
      </c>
      <c r="N101" s="62">
        <f t="shared" si="8"/>
        <v>-28.929600000000001</v>
      </c>
      <c r="O101" s="41">
        <f t="shared" si="9"/>
        <v>-0.89236111111111105</v>
      </c>
      <c r="P101" s="16">
        <f t="shared" si="10"/>
        <v>-0.91959373399687494</v>
      </c>
      <c r="Q101" s="17">
        <f t="shared" si="11"/>
        <v>-0.91987179487179482</v>
      </c>
    </row>
    <row r="102" spans="1:17" x14ac:dyDescent="0.35">
      <c r="A102" s="10" t="s">
        <v>169</v>
      </c>
      <c r="B102" s="11" t="s">
        <v>170</v>
      </c>
      <c r="C102" s="12" t="s">
        <v>125</v>
      </c>
      <c r="D102" s="11" t="s">
        <v>126</v>
      </c>
      <c r="E102" s="32" t="s">
        <v>21</v>
      </c>
      <c r="F102" s="22">
        <v>190.7627</v>
      </c>
      <c r="G102" s="14">
        <v>211.81139999999999</v>
      </c>
      <c r="H102" s="21">
        <v>438.55430000000001</v>
      </c>
      <c r="I102" s="22">
        <v>90.452699999999993</v>
      </c>
      <c r="J102" s="14">
        <v>122.2022</v>
      </c>
      <c r="K102" s="21">
        <v>254.2414</v>
      </c>
      <c r="L102" s="24">
        <f t="shared" si="6"/>
        <v>-100.31</v>
      </c>
      <c r="M102" s="15">
        <f t="shared" si="7"/>
        <v>-89.609199999999987</v>
      </c>
      <c r="N102" s="62">
        <f t="shared" si="8"/>
        <v>-184.31290000000001</v>
      </c>
      <c r="O102" s="41">
        <f t="shared" si="9"/>
        <v>-0.52583654980769312</v>
      </c>
      <c r="P102" s="16">
        <f t="shared" si="10"/>
        <v>-0.42306127054540021</v>
      </c>
      <c r="Q102" s="17">
        <f t="shared" si="11"/>
        <v>-0.42027384066237639</v>
      </c>
    </row>
    <row r="103" spans="1:17" x14ac:dyDescent="0.35">
      <c r="A103" s="10" t="s">
        <v>171</v>
      </c>
      <c r="B103" s="11" t="s">
        <v>172</v>
      </c>
      <c r="C103" s="12" t="s">
        <v>125</v>
      </c>
      <c r="D103" s="11" t="s">
        <v>126</v>
      </c>
      <c r="E103" s="32" t="s">
        <v>21</v>
      </c>
      <c r="F103" s="20">
        <v>97.899299999999997</v>
      </c>
      <c r="G103" s="13">
        <v>42.542200000000001</v>
      </c>
      <c r="H103" s="23">
        <v>87.906099999999995</v>
      </c>
      <c r="I103" s="22">
        <v>146.13550000000001</v>
      </c>
      <c r="J103" s="14">
        <v>52.336100000000002</v>
      </c>
      <c r="K103" s="21">
        <v>109.0484</v>
      </c>
      <c r="L103" s="24">
        <f t="shared" si="6"/>
        <v>48.236200000000011</v>
      </c>
      <c r="M103" s="15">
        <f t="shared" si="7"/>
        <v>9.7939000000000007</v>
      </c>
      <c r="N103" s="62">
        <f t="shared" si="8"/>
        <v>21.142300000000006</v>
      </c>
      <c r="O103" s="41">
        <f t="shared" si="9"/>
        <v>0.49271240958821982</v>
      </c>
      <c r="P103" s="16">
        <f t="shared" si="10"/>
        <v>0.23021611482245863</v>
      </c>
      <c r="Q103" s="17">
        <f t="shared" si="11"/>
        <v>0.24051004424038847</v>
      </c>
    </row>
    <row r="104" spans="1:17" x14ac:dyDescent="0.35">
      <c r="A104" s="10" t="s">
        <v>173</v>
      </c>
      <c r="B104" s="11" t="s">
        <v>174</v>
      </c>
      <c r="C104" s="12" t="s">
        <v>125</v>
      </c>
      <c r="D104" s="11" t="s">
        <v>126</v>
      </c>
      <c r="E104" s="32" t="s">
        <v>21</v>
      </c>
      <c r="F104" s="22"/>
      <c r="G104" s="14"/>
      <c r="H104" s="21"/>
      <c r="I104" s="22">
        <v>17.358000000000001</v>
      </c>
      <c r="J104" s="14">
        <v>28.5243</v>
      </c>
      <c r="K104" s="21">
        <v>59.786799999999999</v>
      </c>
      <c r="L104" s="24">
        <f t="shared" si="6"/>
        <v>17.358000000000001</v>
      </c>
      <c r="M104" s="15">
        <f t="shared" si="7"/>
        <v>28.5243</v>
      </c>
      <c r="N104" s="62">
        <f t="shared" si="8"/>
        <v>59.786799999999999</v>
      </c>
      <c r="O104" s="41"/>
      <c r="P104" s="16"/>
      <c r="Q104" s="17"/>
    </row>
    <row r="105" spans="1:17" x14ac:dyDescent="0.35">
      <c r="A105" s="10" t="s">
        <v>175</v>
      </c>
      <c r="B105" s="11" t="s">
        <v>176</v>
      </c>
      <c r="C105" s="12" t="s">
        <v>125</v>
      </c>
      <c r="D105" s="11" t="s">
        <v>126</v>
      </c>
      <c r="E105" s="32" t="s">
        <v>21</v>
      </c>
      <c r="F105" s="22">
        <v>17.9801</v>
      </c>
      <c r="G105" s="14">
        <v>18.028700000000001</v>
      </c>
      <c r="H105" s="21">
        <v>37.359099999999998</v>
      </c>
      <c r="I105" s="22"/>
      <c r="J105" s="14"/>
      <c r="K105" s="21"/>
      <c r="L105" s="24">
        <f t="shared" si="6"/>
        <v>-17.9801</v>
      </c>
      <c r="M105" s="15">
        <f t="shared" si="7"/>
        <v>-18.028700000000001</v>
      </c>
      <c r="N105" s="62">
        <f t="shared" si="8"/>
        <v>-37.359099999999998</v>
      </c>
      <c r="O105" s="41">
        <f t="shared" si="9"/>
        <v>-1</v>
      </c>
      <c r="P105" s="16">
        <f t="shared" si="10"/>
        <v>-1</v>
      </c>
      <c r="Q105" s="17">
        <f t="shared" si="11"/>
        <v>-1</v>
      </c>
    </row>
    <row r="106" spans="1:17" x14ac:dyDescent="0.35">
      <c r="A106" s="10" t="s">
        <v>177</v>
      </c>
      <c r="B106" s="11" t="s">
        <v>178</v>
      </c>
      <c r="C106" s="12" t="s">
        <v>125</v>
      </c>
      <c r="D106" s="11" t="s">
        <v>126</v>
      </c>
      <c r="E106" s="32" t="s">
        <v>21</v>
      </c>
      <c r="F106" s="22">
        <v>2.9279999999999999</v>
      </c>
      <c r="G106" s="14">
        <v>7.0168999999999997</v>
      </c>
      <c r="H106" s="21">
        <v>14.592000000000001</v>
      </c>
      <c r="I106" s="22"/>
      <c r="J106" s="14"/>
      <c r="K106" s="21"/>
      <c r="L106" s="24">
        <f t="shared" si="6"/>
        <v>-2.9279999999999999</v>
      </c>
      <c r="M106" s="15">
        <f t="shared" si="7"/>
        <v>-7.0168999999999997</v>
      </c>
      <c r="N106" s="62">
        <f t="shared" si="8"/>
        <v>-14.592000000000001</v>
      </c>
      <c r="O106" s="41">
        <f t="shared" si="9"/>
        <v>-1</v>
      </c>
      <c r="P106" s="16">
        <f t="shared" si="10"/>
        <v>-1</v>
      </c>
      <c r="Q106" s="17">
        <f t="shared" si="11"/>
        <v>-1</v>
      </c>
    </row>
    <row r="107" spans="1:17" x14ac:dyDescent="0.35">
      <c r="A107" s="10" t="s">
        <v>179</v>
      </c>
      <c r="B107" s="11" t="s">
        <v>180</v>
      </c>
      <c r="C107" s="12" t="s">
        <v>125</v>
      </c>
      <c r="D107" s="11" t="s">
        <v>126</v>
      </c>
      <c r="E107" s="32" t="s">
        <v>21</v>
      </c>
      <c r="F107" s="22">
        <v>41.433500000000002</v>
      </c>
      <c r="G107" s="14">
        <v>25.410299999999999</v>
      </c>
      <c r="H107" s="21">
        <v>52.536200000000001</v>
      </c>
      <c r="I107" s="22">
        <v>51.516300000000001</v>
      </c>
      <c r="J107" s="14">
        <v>39.619900000000001</v>
      </c>
      <c r="K107" s="21">
        <v>82.557400000000001</v>
      </c>
      <c r="L107" s="24">
        <f t="shared" si="6"/>
        <v>10.082799999999999</v>
      </c>
      <c r="M107" s="15">
        <f t="shared" si="7"/>
        <v>14.209600000000002</v>
      </c>
      <c r="N107" s="62">
        <f t="shared" si="8"/>
        <v>30.0212</v>
      </c>
      <c r="O107" s="41">
        <f t="shared" si="9"/>
        <v>0.24334898089710011</v>
      </c>
      <c r="P107" s="16">
        <f t="shared" si="10"/>
        <v>0.55920630610421762</v>
      </c>
      <c r="Q107" s="17">
        <f t="shared" si="11"/>
        <v>0.57143836059707409</v>
      </c>
    </row>
    <row r="108" spans="1:17" x14ac:dyDescent="0.35">
      <c r="A108" s="10" t="s">
        <v>181</v>
      </c>
      <c r="B108" s="11" t="s">
        <v>182</v>
      </c>
      <c r="C108" s="12" t="s">
        <v>125</v>
      </c>
      <c r="D108" s="11" t="s">
        <v>126</v>
      </c>
      <c r="E108" s="32" t="s">
        <v>21</v>
      </c>
      <c r="F108" s="22">
        <v>170.50399999999999</v>
      </c>
      <c r="G108" s="14">
        <v>69.214299999999994</v>
      </c>
      <c r="H108" s="21">
        <v>143.1619</v>
      </c>
      <c r="I108" s="22">
        <v>360.22289999999998</v>
      </c>
      <c r="J108" s="14">
        <v>156.88329999999999</v>
      </c>
      <c r="K108" s="21">
        <v>326.64339999999999</v>
      </c>
      <c r="L108" s="24">
        <f t="shared" si="6"/>
        <v>189.71889999999999</v>
      </c>
      <c r="M108" s="15">
        <f t="shared" si="7"/>
        <v>87.668999999999997</v>
      </c>
      <c r="N108" s="62">
        <f t="shared" si="8"/>
        <v>183.48149999999998</v>
      </c>
      <c r="O108" s="41">
        <f t="shared" si="9"/>
        <v>1.1126947168394876</v>
      </c>
      <c r="P108" s="16">
        <f t="shared" si="10"/>
        <v>1.2666313175167558</v>
      </c>
      <c r="Q108" s="17">
        <f t="shared" si="11"/>
        <v>1.2816363850996666</v>
      </c>
    </row>
    <row r="109" spans="1:17" x14ac:dyDescent="0.35">
      <c r="A109" s="10" t="s">
        <v>183</v>
      </c>
      <c r="B109" s="11" t="s">
        <v>184</v>
      </c>
      <c r="C109" s="12" t="s">
        <v>125</v>
      </c>
      <c r="D109" s="11" t="s">
        <v>126</v>
      </c>
      <c r="E109" s="32" t="s">
        <v>21</v>
      </c>
      <c r="F109" s="22">
        <v>0.28000000000000003</v>
      </c>
      <c r="G109" s="14">
        <v>0.77239999999999998</v>
      </c>
      <c r="H109" s="21">
        <v>1.6</v>
      </c>
      <c r="I109" s="22"/>
      <c r="J109" s="14"/>
      <c r="K109" s="21"/>
      <c r="L109" s="24">
        <f t="shared" si="6"/>
        <v>-0.28000000000000003</v>
      </c>
      <c r="M109" s="15">
        <f t="shared" si="7"/>
        <v>-0.77239999999999998</v>
      </c>
      <c r="N109" s="62">
        <f t="shared" si="8"/>
        <v>-1.6</v>
      </c>
      <c r="O109" s="41">
        <f t="shared" si="9"/>
        <v>-1</v>
      </c>
      <c r="P109" s="16">
        <f t="shared" si="10"/>
        <v>-1</v>
      </c>
      <c r="Q109" s="17">
        <f t="shared" si="11"/>
        <v>-1</v>
      </c>
    </row>
    <row r="110" spans="1:17" x14ac:dyDescent="0.35">
      <c r="A110" s="10" t="s">
        <v>185</v>
      </c>
      <c r="B110" s="11" t="s">
        <v>186</v>
      </c>
      <c r="C110" s="12" t="s">
        <v>125</v>
      </c>
      <c r="D110" s="11" t="s">
        <v>126</v>
      </c>
      <c r="E110" s="32" t="s">
        <v>21</v>
      </c>
      <c r="F110" s="20">
        <v>38.185099999999998</v>
      </c>
      <c r="G110" s="13">
        <v>45.140500000000003</v>
      </c>
      <c r="H110" s="21">
        <v>93.320099999999996</v>
      </c>
      <c r="I110" s="22">
        <v>38.387700000000002</v>
      </c>
      <c r="J110" s="14">
        <v>35.9848</v>
      </c>
      <c r="K110" s="21">
        <v>75.168000000000006</v>
      </c>
      <c r="L110" s="24">
        <f t="shared" si="6"/>
        <v>0.20260000000000389</v>
      </c>
      <c r="M110" s="15">
        <f t="shared" si="7"/>
        <v>-9.1557000000000031</v>
      </c>
      <c r="N110" s="62">
        <f t="shared" si="8"/>
        <v>-18.15209999999999</v>
      </c>
      <c r="O110" s="41">
        <f t="shared" si="9"/>
        <v>5.3057344356830516E-3</v>
      </c>
      <c r="P110" s="16">
        <f t="shared" si="10"/>
        <v>-0.20282672987671835</v>
      </c>
      <c r="Q110" s="17">
        <f t="shared" si="11"/>
        <v>-0.19451436507247621</v>
      </c>
    </row>
    <row r="111" spans="1:17" x14ac:dyDescent="0.35">
      <c r="A111" s="10" t="s">
        <v>187</v>
      </c>
      <c r="B111" s="11" t="s">
        <v>188</v>
      </c>
      <c r="C111" s="12" t="s">
        <v>125</v>
      </c>
      <c r="D111" s="11" t="s">
        <v>126</v>
      </c>
      <c r="E111" s="32" t="s">
        <v>21</v>
      </c>
      <c r="F111" s="20">
        <v>1.67E-2</v>
      </c>
      <c r="G111" s="43">
        <v>1.01E-2</v>
      </c>
      <c r="H111" s="23">
        <v>2.1000000000000001E-2</v>
      </c>
      <c r="I111" s="22"/>
      <c r="J111" s="14"/>
      <c r="K111" s="21"/>
      <c r="L111" s="24">
        <f t="shared" si="6"/>
        <v>-1.67E-2</v>
      </c>
      <c r="M111" s="15">
        <f t="shared" si="7"/>
        <v>-1.01E-2</v>
      </c>
      <c r="N111" s="62">
        <f t="shared" si="8"/>
        <v>-2.1000000000000001E-2</v>
      </c>
      <c r="O111" s="41">
        <f t="shared" si="9"/>
        <v>-1</v>
      </c>
      <c r="P111" s="16">
        <f t="shared" si="10"/>
        <v>-1</v>
      </c>
      <c r="Q111" s="17">
        <f t="shared" si="11"/>
        <v>-1</v>
      </c>
    </row>
    <row r="112" spans="1:17" x14ac:dyDescent="0.35">
      <c r="A112" s="10" t="s">
        <v>189</v>
      </c>
      <c r="B112" s="11" t="s">
        <v>190</v>
      </c>
      <c r="C112" s="12" t="s">
        <v>125</v>
      </c>
      <c r="D112" s="11" t="s">
        <v>126</v>
      </c>
      <c r="E112" s="32" t="s">
        <v>21</v>
      </c>
      <c r="F112" s="22"/>
      <c r="G112" s="14"/>
      <c r="H112" s="21"/>
      <c r="I112" s="22">
        <v>2.427</v>
      </c>
      <c r="J112" s="14">
        <v>1.5193000000000001</v>
      </c>
      <c r="K112" s="21">
        <v>3.18</v>
      </c>
      <c r="L112" s="24">
        <f t="shared" si="6"/>
        <v>2.427</v>
      </c>
      <c r="M112" s="15">
        <f t="shared" si="7"/>
        <v>1.5193000000000001</v>
      </c>
      <c r="N112" s="62">
        <f t="shared" si="8"/>
        <v>3.18</v>
      </c>
      <c r="O112" s="41"/>
      <c r="P112" s="16"/>
      <c r="Q112" s="17"/>
    </row>
    <row r="113" spans="1:17" x14ac:dyDescent="0.35">
      <c r="A113" s="10" t="s">
        <v>191</v>
      </c>
      <c r="B113" s="11" t="s">
        <v>2052</v>
      </c>
      <c r="C113" s="12" t="s">
        <v>125</v>
      </c>
      <c r="D113" s="11" t="s">
        <v>126</v>
      </c>
      <c r="E113" s="32" t="s">
        <v>21</v>
      </c>
      <c r="F113" s="22">
        <v>29.477499999999999</v>
      </c>
      <c r="G113" s="14">
        <v>25.369</v>
      </c>
      <c r="H113" s="21">
        <v>52.437600000000003</v>
      </c>
      <c r="I113" s="22">
        <v>12.940200000000001</v>
      </c>
      <c r="J113" s="14">
        <v>9.1372999999999998</v>
      </c>
      <c r="K113" s="21">
        <v>19.032</v>
      </c>
      <c r="L113" s="24">
        <f t="shared" si="6"/>
        <v>-16.537299999999998</v>
      </c>
      <c r="M113" s="15">
        <f t="shared" si="7"/>
        <v>-16.2317</v>
      </c>
      <c r="N113" s="62">
        <f t="shared" si="8"/>
        <v>-33.405600000000007</v>
      </c>
      <c r="O113" s="41">
        <f t="shared" si="9"/>
        <v>-0.56101433296582137</v>
      </c>
      <c r="P113" s="16">
        <f t="shared" si="10"/>
        <v>-0.63982419488351927</v>
      </c>
      <c r="Q113" s="17">
        <f t="shared" si="11"/>
        <v>-0.63705432742917301</v>
      </c>
    </row>
    <row r="114" spans="1:17" x14ac:dyDescent="0.35">
      <c r="A114" s="10" t="s">
        <v>192</v>
      </c>
      <c r="B114" s="11" t="s">
        <v>193</v>
      </c>
      <c r="C114" s="12" t="s">
        <v>125</v>
      </c>
      <c r="D114" s="11" t="s">
        <v>126</v>
      </c>
      <c r="E114" s="32" t="s">
        <v>21</v>
      </c>
      <c r="F114" s="22"/>
      <c r="G114" s="14"/>
      <c r="H114" s="21"/>
      <c r="I114" s="22">
        <v>6.0826000000000002</v>
      </c>
      <c r="J114" s="14">
        <v>8.3541000000000007</v>
      </c>
      <c r="K114" s="21">
        <v>17.552800000000001</v>
      </c>
      <c r="L114" s="24">
        <f t="shared" si="6"/>
        <v>6.0826000000000002</v>
      </c>
      <c r="M114" s="15">
        <f t="shared" si="7"/>
        <v>8.3541000000000007</v>
      </c>
      <c r="N114" s="62">
        <f t="shared" si="8"/>
        <v>17.552800000000001</v>
      </c>
      <c r="O114" s="41"/>
      <c r="P114" s="16"/>
      <c r="Q114" s="17"/>
    </row>
    <row r="115" spans="1:17" x14ac:dyDescent="0.35">
      <c r="A115" s="10" t="s">
        <v>194</v>
      </c>
      <c r="B115" s="11" t="s">
        <v>195</v>
      </c>
      <c r="C115" s="12" t="s">
        <v>125</v>
      </c>
      <c r="D115" s="11" t="s">
        <v>126</v>
      </c>
      <c r="E115" s="32" t="s">
        <v>21</v>
      </c>
      <c r="F115" s="49">
        <v>27.543399999999998</v>
      </c>
      <c r="G115" s="43">
        <v>30.2163</v>
      </c>
      <c r="H115" s="23">
        <v>62.759700000000002</v>
      </c>
      <c r="I115" s="22">
        <v>210.643</v>
      </c>
      <c r="J115" s="14">
        <v>121.0424</v>
      </c>
      <c r="K115" s="21">
        <v>252.4222</v>
      </c>
      <c r="L115" s="24">
        <f t="shared" si="6"/>
        <v>183.09960000000001</v>
      </c>
      <c r="M115" s="15">
        <f t="shared" si="7"/>
        <v>90.826099999999997</v>
      </c>
      <c r="N115" s="62">
        <f t="shared" si="8"/>
        <v>189.66249999999999</v>
      </c>
      <c r="O115" s="41">
        <f t="shared" si="9"/>
        <v>6.6476760312815415</v>
      </c>
      <c r="P115" s="16">
        <f t="shared" si="10"/>
        <v>3.0058643844547479</v>
      </c>
      <c r="Q115" s="17">
        <f t="shared" si="11"/>
        <v>3.0220428077253398</v>
      </c>
    </row>
    <row r="116" spans="1:17" x14ac:dyDescent="0.35">
      <c r="A116" s="10" t="s">
        <v>196</v>
      </c>
      <c r="B116" s="11" t="s">
        <v>197</v>
      </c>
      <c r="C116" s="12" t="s">
        <v>125</v>
      </c>
      <c r="D116" s="11" t="s">
        <v>126</v>
      </c>
      <c r="E116" s="32" t="s">
        <v>21</v>
      </c>
      <c r="F116" s="22">
        <v>0.1</v>
      </c>
      <c r="G116" s="14">
        <v>0.31330000000000002</v>
      </c>
      <c r="H116" s="21">
        <v>0.64970000000000006</v>
      </c>
      <c r="I116" s="22">
        <v>0.05</v>
      </c>
      <c r="J116" s="14">
        <v>0.14499999999999999</v>
      </c>
      <c r="K116" s="21">
        <v>0.30420000000000003</v>
      </c>
      <c r="L116" s="24">
        <f t="shared" si="6"/>
        <v>-0.05</v>
      </c>
      <c r="M116" s="15">
        <f t="shared" si="7"/>
        <v>-0.16830000000000003</v>
      </c>
      <c r="N116" s="62">
        <f t="shared" si="8"/>
        <v>-0.34550000000000003</v>
      </c>
      <c r="O116" s="41">
        <f t="shared" si="9"/>
        <v>-0.5</v>
      </c>
      <c r="P116" s="16">
        <f t="shared" si="10"/>
        <v>-0.53718480689435055</v>
      </c>
      <c r="Q116" s="17">
        <f t="shared" si="11"/>
        <v>-0.53178390026165923</v>
      </c>
    </row>
    <row r="117" spans="1:17" x14ac:dyDescent="0.35">
      <c r="A117" s="10" t="s">
        <v>198</v>
      </c>
      <c r="B117" s="11" t="s">
        <v>1340</v>
      </c>
      <c r="C117" s="12" t="s">
        <v>125</v>
      </c>
      <c r="D117" s="11" t="s">
        <v>126</v>
      </c>
      <c r="E117" s="32" t="s">
        <v>21</v>
      </c>
      <c r="F117" s="22">
        <v>68.149500000000003</v>
      </c>
      <c r="G117" s="14">
        <v>32.6738</v>
      </c>
      <c r="H117" s="21">
        <v>67.532799999999995</v>
      </c>
      <c r="I117" s="22">
        <v>38.225700000000003</v>
      </c>
      <c r="J117" s="14">
        <v>26.3428</v>
      </c>
      <c r="K117" s="21">
        <v>55.231499999999997</v>
      </c>
      <c r="L117" s="24">
        <f t="shared" si="6"/>
        <v>-29.9238</v>
      </c>
      <c r="M117" s="15">
        <f t="shared" si="7"/>
        <v>-6.3309999999999995</v>
      </c>
      <c r="N117" s="62">
        <f t="shared" si="8"/>
        <v>-12.301299999999998</v>
      </c>
      <c r="O117" s="41">
        <f t="shared" si="9"/>
        <v>-0.43909052891070366</v>
      </c>
      <c r="P117" s="16">
        <f t="shared" si="10"/>
        <v>-0.19376381075969129</v>
      </c>
      <c r="Q117" s="17">
        <f t="shared" si="11"/>
        <v>-0.18215296863153907</v>
      </c>
    </row>
    <row r="118" spans="1:17" x14ac:dyDescent="0.35">
      <c r="A118" s="10" t="s">
        <v>199</v>
      </c>
      <c r="B118" s="11" t="s">
        <v>200</v>
      </c>
      <c r="C118" s="12" t="s">
        <v>125</v>
      </c>
      <c r="D118" s="11" t="s">
        <v>126</v>
      </c>
      <c r="E118" s="32" t="s">
        <v>21</v>
      </c>
      <c r="F118" s="22">
        <v>2.63E-2</v>
      </c>
      <c r="G118" s="14">
        <v>4.6199999999999998E-2</v>
      </c>
      <c r="H118" s="21">
        <v>9.6000000000000002E-2</v>
      </c>
      <c r="I118" s="22">
        <v>8.0281000000000002</v>
      </c>
      <c r="J118" s="14">
        <v>6.3560999999999996</v>
      </c>
      <c r="K118" s="21">
        <v>13.0593</v>
      </c>
      <c r="L118" s="24">
        <f t="shared" si="6"/>
        <v>8.0017999999999994</v>
      </c>
      <c r="M118" s="15">
        <f t="shared" si="7"/>
        <v>6.3098999999999998</v>
      </c>
      <c r="N118" s="62">
        <f t="shared" si="8"/>
        <v>12.9633</v>
      </c>
      <c r="O118" s="41">
        <f t="shared" si="9"/>
        <v>304.25095057034218</v>
      </c>
      <c r="P118" s="16">
        <f t="shared" si="10"/>
        <v>136.57792207792207</v>
      </c>
      <c r="Q118" s="17">
        <f t="shared" si="11"/>
        <v>135.03437500000001</v>
      </c>
    </row>
    <row r="119" spans="1:17" x14ac:dyDescent="0.35">
      <c r="A119" s="10" t="s">
        <v>201</v>
      </c>
      <c r="B119" s="11" t="s">
        <v>202</v>
      </c>
      <c r="C119" s="12" t="s">
        <v>125</v>
      </c>
      <c r="D119" s="11" t="s">
        <v>126</v>
      </c>
      <c r="E119" s="32" t="s">
        <v>21</v>
      </c>
      <c r="F119" s="22">
        <v>1.95E-2</v>
      </c>
      <c r="G119" s="14">
        <v>1.4E-3</v>
      </c>
      <c r="H119" s="21">
        <v>3.0000000000000001E-3</v>
      </c>
      <c r="I119" s="22"/>
      <c r="J119" s="14"/>
      <c r="K119" s="21"/>
      <c r="L119" s="24">
        <f t="shared" si="6"/>
        <v>-1.95E-2</v>
      </c>
      <c r="M119" s="15">
        <f t="shared" si="7"/>
        <v>-1.4E-3</v>
      </c>
      <c r="N119" s="62">
        <f t="shared" si="8"/>
        <v>-3.0000000000000001E-3</v>
      </c>
      <c r="O119" s="41">
        <f t="shared" si="9"/>
        <v>-1</v>
      </c>
      <c r="P119" s="16">
        <f t="shared" si="10"/>
        <v>-1</v>
      </c>
      <c r="Q119" s="17">
        <f t="shared" si="11"/>
        <v>-1</v>
      </c>
    </row>
    <row r="120" spans="1:17" x14ac:dyDescent="0.35">
      <c r="A120" s="10" t="s">
        <v>203</v>
      </c>
      <c r="B120" s="11" t="s">
        <v>204</v>
      </c>
      <c r="C120" s="12" t="s">
        <v>125</v>
      </c>
      <c r="D120" s="11" t="s">
        <v>126</v>
      </c>
      <c r="E120" s="32" t="s">
        <v>21</v>
      </c>
      <c r="F120" s="22">
        <v>112.3235</v>
      </c>
      <c r="G120" s="14">
        <v>69.417599999999993</v>
      </c>
      <c r="H120" s="21">
        <v>143.79249999999999</v>
      </c>
      <c r="I120" s="22">
        <v>143.9802</v>
      </c>
      <c r="J120" s="14">
        <v>101.07250000000001</v>
      </c>
      <c r="K120" s="21">
        <v>210.68549999999999</v>
      </c>
      <c r="L120" s="24">
        <f t="shared" si="6"/>
        <v>31.656700000000001</v>
      </c>
      <c r="M120" s="15">
        <f t="shared" si="7"/>
        <v>31.654900000000012</v>
      </c>
      <c r="N120" s="62">
        <f t="shared" si="8"/>
        <v>66.893000000000001</v>
      </c>
      <c r="O120" s="41">
        <f t="shared" si="9"/>
        <v>0.28183505677796727</v>
      </c>
      <c r="P120" s="16">
        <f t="shared" si="10"/>
        <v>0.45600683400175201</v>
      </c>
      <c r="Q120" s="17">
        <f t="shared" si="11"/>
        <v>0.46520506980544885</v>
      </c>
    </row>
    <row r="121" spans="1:17" x14ac:dyDescent="0.35">
      <c r="A121" s="10" t="s">
        <v>205</v>
      </c>
      <c r="B121" s="11" t="s">
        <v>206</v>
      </c>
      <c r="C121" s="12" t="s">
        <v>125</v>
      </c>
      <c r="D121" s="11" t="s">
        <v>126</v>
      </c>
      <c r="E121" s="32" t="s">
        <v>21</v>
      </c>
      <c r="F121" s="49"/>
      <c r="G121" s="43"/>
      <c r="H121" s="23"/>
      <c r="I121" s="22">
        <v>19.899999999999999</v>
      </c>
      <c r="J121" s="14">
        <v>1.9464999999999999</v>
      </c>
      <c r="K121" s="21">
        <v>3.98</v>
      </c>
      <c r="L121" s="24">
        <f t="shared" si="6"/>
        <v>19.899999999999999</v>
      </c>
      <c r="M121" s="15">
        <f t="shared" si="7"/>
        <v>1.9464999999999999</v>
      </c>
      <c r="N121" s="62">
        <f t="shared" si="8"/>
        <v>3.98</v>
      </c>
      <c r="O121" s="41"/>
      <c r="P121" s="16"/>
      <c r="Q121" s="17"/>
    </row>
    <row r="122" spans="1:17" x14ac:dyDescent="0.35">
      <c r="A122" s="10" t="s">
        <v>207</v>
      </c>
      <c r="B122" s="11" t="s">
        <v>208</v>
      </c>
      <c r="C122" s="12" t="s">
        <v>125</v>
      </c>
      <c r="D122" s="11" t="s">
        <v>126</v>
      </c>
      <c r="E122" s="32" t="s">
        <v>21</v>
      </c>
      <c r="F122" s="20"/>
      <c r="G122" s="43"/>
      <c r="H122" s="23"/>
      <c r="I122" s="22">
        <v>0.61560000000000004</v>
      </c>
      <c r="J122" s="14">
        <v>0.66949999999999998</v>
      </c>
      <c r="K122" s="21">
        <v>1.3766</v>
      </c>
      <c r="L122" s="24">
        <f t="shared" si="6"/>
        <v>0.61560000000000004</v>
      </c>
      <c r="M122" s="15">
        <f t="shared" si="7"/>
        <v>0.66949999999999998</v>
      </c>
      <c r="N122" s="62">
        <f t="shared" si="8"/>
        <v>1.3766</v>
      </c>
      <c r="O122" s="41"/>
      <c r="P122" s="16"/>
      <c r="Q122" s="17"/>
    </row>
    <row r="123" spans="1:17" x14ac:dyDescent="0.35">
      <c r="A123" s="10" t="s">
        <v>209</v>
      </c>
      <c r="B123" s="11" t="s">
        <v>210</v>
      </c>
      <c r="C123" s="12" t="s">
        <v>125</v>
      </c>
      <c r="D123" s="11" t="s">
        <v>126</v>
      </c>
      <c r="E123" s="32" t="s">
        <v>21</v>
      </c>
      <c r="F123" s="22">
        <v>2.3999999999999998E-3</v>
      </c>
      <c r="G123" s="14">
        <v>1.4E-3</v>
      </c>
      <c r="H123" s="21">
        <v>3.0000000000000001E-3</v>
      </c>
      <c r="I123" s="22">
        <v>0.27660000000000001</v>
      </c>
      <c r="J123" s="14">
        <v>0.24329999999999999</v>
      </c>
      <c r="K123" s="21">
        <v>0.50960000000000005</v>
      </c>
      <c r="L123" s="24">
        <f t="shared" si="6"/>
        <v>0.2742</v>
      </c>
      <c r="M123" s="15">
        <f t="shared" si="7"/>
        <v>0.24189999999999998</v>
      </c>
      <c r="N123" s="62">
        <f t="shared" si="8"/>
        <v>0.50660000000000005</v>
      </c>
      <c r="O123" s="41">
        <f t="shared" si="9"/>
        <v>114.25000000000001</v>
      </c>
      <c r="P123" s="16">
        <f t="shared" si="10"/>
        <v>172.78571428571428</v>
      </c>
      <c r="Q123" s="17">
        <f t="shared" si="11"/>
        <v>168.86666666666667</v>
      </c>
    </row>
    <row r="124" spans="1:17" x14ac:dyDescent="0.35">
      <c r="A124" s="10" t="s">
        <v>211</v>
      </c>
      <c r="B124" s="11" t="s">
        <v>212</v>
      </c>
      <c r="C124" s="12" t="s">
        <v>125</v>
      </c>
      <c r="D124" s="11" t="s">
        <v>126</v>
      </c>
      <c r="E124" s="32" t="s">
        <v>21</v>
      </c>
      <c r="F124" s="22"/>
      <c r="G124" s="14"/>
      <c r="H124" s="21"/>
      <c r="I124" s="22">
        <v>11.704700000000001</v>
      </c>
      <c r="J124" s="14">
        <v>7.4</v>
      </c>
      <c r="K124" s="21">
        <v>15.462</v>
      </c>
      <c r="L124" s="24">
        <f t="shared" si="6"/>
        <v>11.704700000000001</v>
      </c>
      <c r="M124" s="15">
        <f t="shared" si="7"/>
        <v>7.4</v>
      </c>
      <c r="N124" s="62">
        <f t="shared" si="8"/>
        <v>15.462</v>
      </c>
      <c r="O124" s="41"/>
      <c r="P124" s="16"/>
      <c r="Q124" s="17"/>
    </row>
    <row r="125" spans="1:17" x14ac:dyDescent="0.35">
      <c r="A125" s="10" t="s">
        <v>213</v>
      </c>
      <c r="B125" s="11" t="s">
        <v>214</v>
      </c>
      <c r="C125" s="12" t="s">
        <v>125</v>
      </c>
      <c r="D125" s="11" t="s">
        <v>126</v>
      </c>
      <c r="E125" s="32" t="s">
        <v>21</v>
      </c>
      <c r="F125" s="22">
        <v>31.1539</v>
      </c>
      <c r="G125" s="14">
        <v>20.905000000000001</v>
      </c>
      <c r="H125" s="21">
        <v>43.1892</v>
      </c>
      <c r="I125" s="22">
        <v>23.260100000000001</v>
      </c>
      <c r="J125" s="14">
        <v>20.307400000000001</v>
      </c>
      <c r="K125" s="21">
        <v>42.513100000000001</v>
      </c>
      <c r="L125" s="24">
        <f t="shared" si="6"/>
        <v>-7.8937999999999988</v>
      </c>
      <c r="M125" s="15">
        <f t="shared" si="7"/>
        <v>-0.59759999999999991</v>
      </c>
      <c r="N125" s="62">
        <f t="shared" si="8"/>
        <v>-0.67609999999999815</v>
      </c>
      <c r="O125" s="41">
        <f t="shared" si="9"/>
        <v>-0.25338079662578361</v>
      </c>
      <c r="P125" s="16">
        <f t="shared" si="10"/>
        <v>-2.8586462568763404E-2</v>
      </c>
      <c r="Q125" s="17">
        <f t="shared" si="11"/>
        <v>-1.5654376557102223E-2</v>
      </c>
    </row>
    <row r="126" spans="1:17" x14ac:dyDescent="0.35">
      <c r="A126" s="10" t="s">
        <v>115</v>
      </c>
      <c r="B126" s="11" t="s">
        <v>116</v>
      </c>
      <c r="C126" s="12" t="s">
        <v>125</v>
      </c>
      <c r="D126" s="11" t="s">
        <v>126</v>
      </c>
      <c r="E126" s="32" t="s">
        <v>21</v>
      </c>
      <c r="F126" s="22"/>
      <c r="G126" s="14"/>
      <c r="H126" s="21"/>
      <c r="I126" s="22">
        <v>5.3E-3</v>
      </c>
      <c r="J126" s="14">
        <v>3.0999999999999999E-3</v>
      </c>
      <c r="K126" s="21">
        <v>6.4000000000000003E-3</v>
      </c>
      <c r="L126" s="24">
        <f t="shared" si="6"/>
        <v>5.3E-3</v>
      </c>
      <c r="M126" s="15">
        <f t="shared" si="7"/>
        <v>3.0999999999999999E-3</v>
      </c>
      <c r="N126" s="62">
        <f t="shared" si="8"/>
        <v>6.4000000000000003E-3</v>
      </c>
      <c r="O126" s="41"/>
      <c r="P126" s="16"/>
      <c r="Q126" s="17"/>
    </row>
    <row r="127" spans="1:17" x14ac:dyDescent="0.35">
      <c r="A127" s="10" t="s">
        <v>215</v>
      </c>
      <c r="B127" s="11" t="s">
        <v>216</v>
      </c>
      <c r="C127" s="12" t="s">
        <v>125</v>
      </c>
      <c r="D127" s="11" t="s">
        <v>126</v>
      </c>
      <c r="E127" s="32" t="s">
        <v>21</v>
      </c>
      <c r="F127" s="22">
        <v>0.1067</v>
      </c>
      <c r="G127" s="14">
        <v>0.72340000000000004</v>
      </c>
      <c r="H127" s="21">
        <v>1.4938</v>
      </c>
      <c r="I127" s="22">
        <v>0.41870000000000002</v>
      </c>
      <c r="J127" s="14">
        <v>1.6992</v>
      </c>
      <c r="K127" s="21">
        <v>3.5417000000000001</v>
      </c>
      <c r="L127" s="24">
        <f t="shared" si="6"/>
        <v>0.312</v>
      </c>
      <c r="M127" s="15">
        <f t="shared" si="7"/>
        <v>0.9758</v>
      </c>
      <c r="N127" s="62">
        <f t="shared" si="8"/>
        <v>2.0479000000000003</v>
      </c>
      <c r="O127" s="41">
        <f t="shared" si="9"/>
        <v>2.9240862230552951</v>
      </c>
      <c r="P127" s="16">
        <f t="shared" si="10"/>
        <v>1.3489079347525572</v>
      </c>
      <c r="Q127" s="17">
        <f t="shared" si="11"/>
        <v>1.3709331905208195</v>
      </c>
    </row>
    <row r="128" spans="1:17" x14ac:dyDescent="0.35">
      <c r="A128" s="10" t="s">
        <v>2053</v>
      </c>
      <c r="B128" s="11" t="s">
        <v>2054</v>
      </c>
      <c r="C128" s="12" t="s">
        <v>125</v>
      </c>
      <c r="D128" s="11" t="s">
        <v>126</v>
      </c>
      <c r="E128" s="32" t="s">
        <v>21</v>
      </c>
      <c r="F128" s="22">
        <v>0.378</v>
      </c>
      <c r="G128" s="14">
        <v>1.3523000000000001</v>
      </c>
      <c r="H128" s="21">
        <v>2.7881999999999998</v>
      </c>
      <c r="I128" s="22"/>
      <c r="J128" s="14"/>
      <c r="K128" s="21"/>
      <c r="L128" s="24">
        <f t="shared" si="6"/>
        <v>-0.378</v>
      </c>
      <c r="M128" s="15">
        <f t="shared" si="7"/>
        <v>-1.3523000000000001</v>
      </c>
      <c r="N128" s="62">
        <f t="shared" si="8"/>
        <v>-2.7881999999999998</v>
      </c>
      <c r="O128" s="41">
        <f t="shared" si="9"/>
        <v>-1</v>
      </c>
      <c r="P128" s="16">
        <f t="shared" si="10"/>
        <v>-1</v>
      </c>
      <c r="Q128" s="17">
        <f t="shared" si="11"/>
        <v>-1</v>
      </c>
    </row>
    <row r="129" spans="1:17" x14ac:dyDescent="0.35">
      <c r="A129" s="10" t="s">
        <v>217</v>
      </c>
      <c r="B129" s="11" t="s">
        <v>218</v>
      </c>
      <c r="C129" s="12" t="s">
        <v>125</v>
      </c>
      <c r="D129" s="11" t="s">
        <v>126</v>
      </c>
      <c r="E129" s="32" t="s">
        <v>21</v>
      </c>
      <c r="F129" s="22"/>
      <c r="G129" s="14"/>
      <c r="H129" s="21"/>
      <c r="I129" s="22">
        <v>9.5999999999999992E-3</v>
      </c>
      <c r="J129" s="14">
        <v>6.8999999999999999E-3</v>
      </c>
      <c r="K129" s="21">
        <v>1.44E-2</v>
      </c>
      <c r="L129" s="24">
        <f t="shared" si="6"/>
        <v>9.5999999999999992E-3</v>
      </c>
      <c r="M129" s="15">
        <f t="shared" si="7"/>
        <v>6.8999999999999999E-3</v>
      </c>
      <c r="N129" s="62">
        <f t="shared" si="8"/>
        <v>1.44E-2</v>
      </c>
      <c r="O129" s="41"/>
      <c r="P129" s="16"/>
      <c r="Q129" s="17"/>
    </row>
    <row r="130" spans="1:17" x14ac:dyDescent="0.35">
      <c r="A130" s="10" t="s">
        <v>121</v>
      </c>
      <c r="B130" s="11" t="s">
        <v>122</v>
      </c>
      <c r="C130" s="12" t="s">
        <v>125</v>
      </c>
      <c r="D130" s="11" t="s">
        <v>126</v>
      </c>
      <c r="E130" s="32" t="s">
        <v>21</v>
      </c>
      <c r="F130" s="22">
        <v>6.9999999999999999E-4</v>
      </c>
      <c r="G130" s="14">
        <v>2.3999999999999998E-3</v>
      </c>
      <c r="H130" s="21">
        <v>5.0000000000000001E-3</v>
      </c>
      <c r="I130" s="22"/>
      <c r="J130" s="14"/>
      <c r="K130" s="21"/>
      <c r="L130" s="24">
        <f t="shared" si="6"/>
        <v>-6.9999999999999999E-4</v>
      </c>
      <c r="M130" s="15">
        <f t="shared" si="7"/>
        <v>-2.3999999999999998E-3</v>
      </c>
      <c r="N130" s="62">
        <f t="shared" si="8"/>
        <v>-5.0000000000000001E-3</v>
      </c>
      <c r="O130" s="41">
        <f t="shared" si="9"/>
        <v>-1</v>
      </c>
      <c r="P130" s="16">
        <f t="shared" si="10"/>
        <v>-1</v>
      </c>
      <c r="Q130" s="17">
        <f t="shared" si="11"/>
        <v>-1</v>
      </c>
    </row>
    <row r="131" spans="1:17" x14ac:dyDescent="0.35">
      <c r="A131" s="10" t="s">
        <v>219</v>
      </c>
      <c r="B131" s="11" t="s">
        <v>220</v>
      </c>
      <c r="C131" s="12" t="s">
        <v>271</v>
      </c>
      <c r="D131" s="11" t="s">
        <v>272</v>
      </c>
      <c r="E131" s="32" t="s">
        <v>273</v>
      </c>
      <c r="F131" s="22">
        <v>1.6299999999999999E-2</v>
      </c>
      <c r="G131" s="14">
        <v>1.1000000000000001E-3</v>
      </c>
      <c r="H131" s="21">
        <v>2.3999999999999998E-3</v>
      </c>
      <c r="I131" s="22"/>
      <c r="J131" s="14"/>
      <c r="K131" s="21"/>
      <c r="L131" s="24">
        <f t="shared" si="6"/>
        <v>-1.6299999999999999E-2</v>
      </c>
      <c r="M131" s="15">
        <f t="shared" si="7"/>
        <v>-1.1000000000000001E-3</v>
      </c>
      <c r="N131" s="62">
        <f t="shared" si="8"/>
        <v>-2.3999999999999998E-3</v>
      </c>
      <c r="O131" s="41">
        <f t="shared" si="9"/>
        <v>-1</v>
      </c>
      <c r="P131" s="16">
        <f t="shared" si="10"/>
        <v>-1</v>
      </c>
      <c r="Q131" s="17">
        <f t="shared" si="11"/>
        <v>-1</v>
      </c>
    </row>
    <row r="132" spans="1:17" x14ac:dyDescent="0.35">
      <c r="A132" s="10" t="s">
        <v>226</v>
      </c>
      <c r="B132" s="11" t="s">
        <v>227</v>
      </c>
      <c r="C132" s="12" t="s">
        <v>271</v>
      </c>
      <c r="D132" s="11" t="s">
        <v>272</v>
      </c>
      <c r="E132" s="32" t="s">
        <v>273</v>
      </c>
      <c r="F132" s="22"/>
      <c r="G132" s="14"/>
      <c r="H132" s="21"/>
      <c r="I132" s="22">
        <v>6.3500000000000001E-2</v>
      </c>
      <c r="J132" s="14">
        <v>0.52139999999999997</v>
      </c>
      <c r="K132" s="21">
        <v>1.0908</v>
      </c>
      <c r="L132" s="24">
        <f t="shared" si="6"/>
        <v>6.3500000000000001E-2</v>
      </c>
      <c r="M132" s="15">
        <f t="shared" si="7"/>
        <v>0.52139999999999997</v>
      </c>
      <c r="N132" s="62">
        <f t="shared" si="8"/>
        <v>1.0908</v>
      </c>
      <c r="O132" s="41"/>
      <c r="P132" s="16"/>
      <c r="Q132" s="17"/>
    </row>
    <row r="133" spans="1:17" x14ac:dyDescent="0.35">
      <c r="A133" s="10" t="s">
        <v>274</v>
      </c>
      <c r="B133" s="11" t="s">
        <v>275</v>
      </c>
      <c r="C133" s="12" t="s">
        <v>271</v>
      </c>
      <c r="D133" s="11" t="s">
        <v>272</v>
      </c>
      <c r="E133" s="32" t="s">
        <v>273</v>
      </c>
      <c r="F133" s="22"/>
      <c r="G133" s="14"/>
      <c r="H133" s="21"/>
      <c r="I133" s="22">
        <v>0.153</v>
      </c>
      <c r="J133" s="14">
        <v>2.093</v>
      </c>
      <c r="K133" s="21">
        <v>4.3959000000000001</v>
      </c>
      <c r="L133" s="24">
        <f t="shared" si="6"/>
        <v>0.153</v>
      </c>
      <c r="M133" s="15">
        <f t="shared" si="7"/>
        <v>2.093</v>
      </c>
      <c r="N133" s="62">
        <f t="shared" si="8"/>
        <v>4.3959000000000001</v>
      </c>
      <c r="O133" s="41"/>
      <c r="P133" s="16"/>
      <c r="Q133" s="17"/>
    </row>
    <row r="134" spans="1:17" x14ac:dyDescent="0.35">
      <c r="A134" s="10" t="s">
        <v>1328</v>
      </c>
      <c r="B134" s="11" t="s">
        <v>1329</v>
      </c>
      <c r="C134" s="12" t="s">
        <v>271</v>
      </c>
      <c r="D134" s="11" t="s">
        <v>272</v>
      </c>
      <c r="E134" s="32" t="s">
        <v>273</v>
      </c>
      <c r="F134" s="22"/>
      <c r="G134" s="14"/>
      <c r="H134" s="21"/>
      <c r="I134" s="22">
        <v>8.0000000000000002E-3</v>
      </c>
      <c r="J134" s="14">
        <v>0.83589999999999998</v>
      </c>
      <c r="K134" s="21">
        <v>1.7561</v>
      </c>
      <c r="L134" s="24">
        <f t="shared" si="6"/>
        <v>8.0000000000000002E-3</v>
      </c>
      <c r="M134" s="15">
        <f t="shared" si="7"/>
        <v>0.83589999999999998</v>
      </c>
      <c r="N134" s="62">
        <f t="shared" si="8"/>
        <v>1.7561</v>
      </c>
      <c r="O134" s="41"/>
      <c r="P134" s="16"/>
      <c r="Q134" s="17"/>
    </row>
    <row r="135" spans="1:17" x14ac:dyDescent="0.35">
      <c r="A135" s="10" t="s">
        <v>1341</v>
      </c>
      <c r="B135" s="11" t="s">
        <v>1342</v>
      </c>
      <c r="C135" s="12" t="s">
        <v>271</v>
      </c>
      <c r="D135" s="11" t="s">
        <v>272</v>
      </c>
      <c r="E135" s="32" t="s">
        <v>273</v>
      </c>
      <c r="F135" s="22">
        <v>7.5164</v>
      </c>
      <c r="G135" s="14">
        <v>65.058400000000006</v>
      </c>
      <c r="H135" s="21">
        <v>133.84119999999999</v>
      </c>
      <c r="I135" s="22"/>
      <c r="J135" s="14"/>
      <c r="K135" s="21"/>
      <c r="L135" s="24">
        <f t="shared" si="6"/>
        <v>-7.5164</v>
      </c>
      <c r="M135" s="15">
        <f t="shared" si="7"/>
        <v>-65.058400000000006</v>
      </c>
      <c r="N135" s="62">
        <f t="shared" si="8"/>
        <v>-133.84119999999999</v>
      </c>
      <c r="O135" s="41">
        <f t="shared" si="9"/>
        <v>-1</v>
      </c>
      <c r="P135" s="16">
        <f t="shared" si="10"/>
        <v>-1</v>
      </c>
      <c r="Q135" s="17">
        <f t="shared" si="11"/>
        <v>-1</v>
      </c>
    </row>
    <row r="136" spans="1:17" x14ac:dyDescent="0.35">
      <c r="A136" s="10" t="s">
        <v>276</v>
      </c>
      <c r="B136" s="11" t="s">
        <v>277</v>
      </c>
      <c r="C136" s="12" t="s">
        <v>271</v>
      </c>
      <c r="D136" s="11" t="s">
        <v>272</v>
      </c>
      <c r="E136" s="32" t="s">
        <v>273</v>
      </c>
      <c r="F136" s="22">
        <v>22.8917</v>
      </c>
      <c r="G136" s="14">
        <v>68.394499999999994</v>
      </c>
      <c r="H136" s="21">
        <v>141.386</v>
      </c>
      <c r="I136" s="22">
        <v>21.360700000000001</v>
      </c>
      <c r="J136" s="14">
        <v>67.966099999999997</v>
      </c>
      <c r="K136" s="21">
        <v>140.81899999999999</v>
      </c>
      <c r="L136" s="24">
        <f t="shared" si="6"/>
        <v>-1.5309999999999988</v>
      </c>
      <c r="M136" s="15">
        <f t="shared" si="7"/>
        <v>-0.42839999999999634</v>
      </c>
      <c r="N136" s="62">
        <f t="shared" si="8"/>
        <v>-0.56700000000000728</v>
      </c>
      <c r="O136" s="41">
        <f t="shared" si="9"/>
        <v>-6.6880135594997281E-2</v>
      </c>
      <c r="P136" s="16">
        <f t="shared" si="10"/>
        <v>-6.2636615517328575E-3</v>
      </c>
      <c r="Q136" s="17">
        <f t="shared" si="11"/>
        <v>-4.0102980493118556E-3</v>
      </c>
    </row>
    <row r="137" spans="1:17" x14ac:dyDescent="0.35">
      <c r="A137" s="10" t="s">
        <v>230</v>
      </c>
      <c r="B137" s="11" t="s">
        <v>231</v>
      </c>
      <c r="C137" s="12" t="s">
        <v>271</v>
      </c>
      <c r="D137" s="11" t="s">
        <v>272</v>
      </c>
      <c r="E137" s="32" t="s">
        <v>273</v>
      </c>
      <c r="F137" s="22"/>
      <c r="G137" s="14"/>
      <c r="H137" s="21"/>
      <c r="I137" s="22">
        <v>3.4299999999999997E-2</v>
      </c>
      <c r="J137" s="14">
        <v>1.1737</v>
      </c>
      <c r="K137" s="21">
        <v>2.4649999999999999</v>
      </c>
      <c r="L137" s="24">
        <f t="shared" ref="L137:L200" si="12">I137-F137</f>
        <v>3.4299999999999997E-2</v>
      </c>
      <c r="M137" s="15">
        <f t="shared" ref="M137:M200" si="13">J137-G137</f>
        <v>1.1737</v>
      </c>
      <c r="N137" s="62">
        <f t="shared" ref="N137:N200" si="14">K137-H137</f>
        <v>2.4649999999999999</v>
      </c>
      <c r="O137" s="41"/>
      <c r="P137" s="16"/>
      <c r="Q137" s="17"/>
    </row>
    <row r="138" spans="1:17" x14ac:dyDescent="0.35">
      <c r="A138" s="10" t="s">
        <v>232</v>
      </c>
      <c r="B138" s="11" t="s">
        <v>233</v>
      </c>
      <c r="C138" s="12" t="s">
        <v>271</v>
      </c>
      <c r="D138" s="11" t="s">
        <v>272</v>
      </c>
      <c r="E138" s="32" t="s">
        <v>273</v>
      </c>
      <c r="F138" s="22"/>
      <c r="G138" s="14"/>
      <c r="H138" s="21"/>
      <c r="I138" s="22">
        <v>1.5969</v>
      </c>
      <c r="J138" s="14">
        <v>28.927</v>
      </c>
      <c r="K138" s="21">
        <v>60.247</v>
      </c>
      <c r="L138" s="24">
        <f t="shared" si="12"/>
        <v>1.5969</v>
      </c>
      <c r="M138" s="15">
        <f t="shared" si="13"/>
        <v>28.927</v>
      </c>
      <c r="N138" s="62">
        <f t="shared" si="14"/>
        <v>60.247</v>
      </c>
      <c r="O138" s="41"/>
      <c r="P138" s="16"/>
      <c r="Q138" s="17"/>
    </row>
    <row r="139" spans="1:17" x14ac:dyDescent="0.35">
      <c r="A139" s="10" t="s">
        <v>278</v>
      </c>
      <c r="B139" s="11" t="s">
        <v>279</v>
      </c>
      <c r="C139" s="12" t="s">
        <v>271</v>
      </c>
      <c r="D139" s="11" t="s">
        <v>272</v>
      </c>
      <c r="E139" s="32" t="s">
        <v>273</v>
      </c>
      <c r="F139" s="22">
        <v>7.8490000000000002</v>
      </c>
      <c r="G139" s="14">
        <v>55.7333</v>
      </c>
      <c r="H139" s="21">
        <v>115.1277</v>
      </c>
      <c r="I139" s="22">
        <v>23.7958</v>
      </c>
      <c r="J139" s="14">
        <v>109.2803</v>
      </c>
      <c r="K139" s="21">
        <v>227.26300000000001</v>
      </c>
      <c r="L139" s="24">
        <f t="shared" si="12"/>
        <v>15.9468</v>
      </c>
      <c r="M139" s="15">
        <f t="shared" si="13"/>
        <v>53.546999999999997</v>
      </c>
      <c r="N139" s="62">
        <f t="shared" si="14"/>
        <v>112.1353</v>
      </c>
      <c r="O139" s="41">
        <f t="shared" ref="O139:O200" si="15">I139/F139-1</f>
        <v>2.0316983055166262</v>
      </c>
      <c r="P139" s="16">
        <f t="shared" ref="P139:P200" si="16">J139/G139-1</f>
        <v>0.96077210572494365</v>
      </c>
      <c r="Q139" s="17">
        <f t="shared" ref="Q139:Q200" si="17">K139/H139-1</f>
        <v>0.97400799286357675</v>
      </c>
    </row>
    <row r="140" spans="1:17" x14ac:dyDescent="0.35">
      <c r="A140" s="10" t="s">
        <v>280</v>
      </c>
      <c r="B140" s="11" t="s">
        <v>281</v>
      </c>
      <c r="C140" s="12" t="s">
        <v>271</v>
      </c>
      <c r="D140" s="11" t="s">
        <v>272</v>
      </c>
      <c r="E140" s="32" t="s">
        <v>273</v>
      </c>
      <c r="F140" s="22">
        <v>14.939500000000001</v>
      </c>
      <c r="G140" s="14">
        <v>118.922</v>
      </c>
      <c r="H140" s="21">
        <v>246.70910000000001</v>
      </c>
      <c r="I140" s="22">
        <v>15.841200000000001</v>
      </c>
      <c r="J140" s="14">
        <v>138.6225</v>
      </c>
      <c r="K140" s="21">
        <v>288.90210000000002</v>
      </c>
      <c r="L140" s="24">
        <f t="shared" si="12"/>
        <v>0.90169999999999995</v>
      </c>
      <c r="M140" s="15">
        <f t="shared" si="13"/>
        <v>19.700500000000005</v>
      </c>
      <c r="N140" s="62">
        <f t="shared" si="14"/>
        <v>42.193000000000012</v>
      </c>
      <c r="O140" s="41">
        <f t="shared" si="15"/>
        <v>6.0356772315003804E-2</v>
      </c>
      <c r="P140" s="16">
        <f t="shared" si="16"/>
        <v>0.1656590033803671</v>
      </c>
      <c r="Q140" s="17">
        <f t="shared" si="17"/>
        <v>0.17102328207593476</v>
      </c>
    </row>
    <row r="141" spans="1:17" x14ac:dyDescent="0.35">
      <c r="A141" s="10" t="s">
        <v>235</v>
      </c>
      <c r="B141" s="11" t="s">
        <v>236</v>
      </c>
      <c r="C141" s="12" t="s">
        <v>271</v>
      </c>
      <c r="D141" s="11" t="s">
        <v>272</v>
      </c>
      <c r="E141" s="32" t="s">
        <v>273</v>
      </c>
      <c r="F141" s="22">
        <v>21.407499999999999</v>
      </c>
      <c r="G141" s="14">
        <v>166.3338</v>
      </c>
      <c r="H141" s="21">
        <v>344.04199999999997</v>
      </c>
      <c r="I141" s="22">
        <v>9.7613000000000003</v>
      </c>
      <c r="J141" s="14">
        <v>56.005099999999999</v>
      </c>
      <c r="K141" s="21">
        <v>117.31699999999999</v>
      </c>
      <c r="L141" s="24">
        <f t="shared" si="12"/>
        <v>-11.646199999999999</v>
      </c>
      <c r="M141" s="15">
        <f t="shared" si="13"/>
        <v>-110.3287</v>
      </c>
      <c r="N141" s="62">
        <f t="shared" si="14"/>
        <v>-226.72499999999997</v>
      </c>
      <c r="O141" s="41">
        <f t="shared" si="15"/>
        <v>-0.54402429055237644</v>
      </c>
      <c r="P141" s="16">
        <f t="shared" si="16"/>
        <v>-0.66329693664186107</v>
      </c>
      <c r="Q141" s="17">
        <f t="shared" si="17"/>
        <v>-0.65900384255410671</v>
      </c>
    </row>
    <row r="142" spans="1:17" x14ac:dyDescent="0.35">
      <c r="A142" s="10" t="s">
        <v>75</v>
      </c>
      <c r="B142" s="11" t="s">
        <v>76</v>
      </c>
      <c r="C142" s="12" t="s">
        <v>271</v>
      </c>
      <c r="D142" s="11" t="s">
        <v>272</v>
      </c>
      <c r="E142" s="32" t="s">
        <v>273</v>
      </c>
      <c r="F142" s="22"/>
      <c r="G142" s="14"/>
      <c r="H142" s="21"/>
      <c r="I142" s="22">
        <v>1.8E-3</v>
      </c>
      <c r="J142" s="14">
        <v>0.27810000000000001</v>
      </c>
      <c r="K142" s="21">
        <v>0.58220000000000005</v>
      </c>
      <c r="L142" s="24">
        <f t="shared" si="12"/>
        <v>1.8E-3</v>
      </c>
      <c r="M142" s="15">
        <f t="shared" si="13"/>
        <v>0.27810000000000001</v>
      </c>
      <c r="N142" s="62">
        <f t="shared" si="14"/>
        <v>0.58220000000000005</v>
      </c>
      <c r="O142" s="41"/>
      <c r="P142" s="16"/>
      <c r="Q142" s="17"/>
    </row>
    <row r="143" spans="1:17" x14ac:dyDescent="0.35">
      <c r="A143" s="10" t="s">
        <v>237</v>
      </c>
      <c r="B143" s="11" t="s">
        <v>238</v>
      </c>
      <c r="C143" s="12" t="s">
        <v>271</v>
      </c>
      <c r="D143" s="11" t="s">
        <v>272</v>
      </c>
      <c r="E143" s="32" t="s">
        <v>273</v>
      </c>
      <c r="F143" s="22"/>
      <c r="G143" s="14"/>
      <c r="H143" s="21"/>
      <c r="I143" s="22">
        <v>2.4</v>
      </c>
      <c r="J143" s="14">
        <v>4.9683000000000002</v>
      </c>
      <c r="K143" s="21">
        <v>10.32</v>
      </c>
      <c r="L143" s="24">
        <f t="shared" si="12"/>
        <v>2.4</v>
      </c>
      <c r="M143" s="15">
        <f t="shared" si="13"/>
        <v>4.9683000000000002</v>
      </c>
      <c r="N143" s="62">
        <f t="shared" si="14"/>
        <v>10.32</v>
      </c>
      <c r="O143" s="41"/>
      <c r="P143" s="16"/>
      <c r="Q143" s="17"/>
    </row>
    <row r="144" spans="1:17" x14ac:dyDescent="0.35">
      <c r="A144" s="10" t="s">
        <v>282</v>
      </c>
      <c r="B144" s="11" t="s">
        <v>283</v>
      </c>
      <c r="C144" s="12" t="s">
        <v>271</v>
      </c>
      <c r="D144" s="11" t="s">
        <v>272</v>
      </c>
      <c r="E144" s="32" t="s">
        <v>273</v>
      </c>
      <c r="F144" s="22">
        <v>191.62960000000001</v>
      </c>
      <c r="G144" s="14">
        <v>969.9538</v>
      </c>
      <c r="H144" s="21">
        <v>2005.0787</v>
      </c>
      <c r="I144" s="22">
        <v>280.07920000000001</v>
      </c>
      <c r="J144" s="14">
        <v>1492.7556</v>
      </c>
      <c r="K144" s="21">
        <v>3118.0360999999998</v>
      </c>
      <c r="L144" s="24">
        <f t="shared" si="12"/>
        <v>88.449600000000004</v>
      </c>
      <c r="M144" s="15">
        <f t="shared" si="13"/>
        <v>522.80179999999996</v>
      </c>
      <c r="N144" s="62">
        <f t="shared" si="14"/>
        <v>1112.9573999999998</v>
      </c>
      <c r="O144" s="41">
        <f t="shared" si="15"/>
        <v>0.46156543665488003</v>
      </c>
      <c r="P144" s="16">
        <f t="shared" si="16"/>
        <v>0.53899659963185864</v>
      </c>
      <c r="Q144" s="17">
        <f t="shared" si="17"/>
        <v>0.55506918506490521</v>
      </c>
    </row>
    <row r="145" spans="1:17" x14ac:dyDescent="0.35">
      <c r="A145" s="10" t="s">
        <v>284</v>
      </c>
      <c r="B145" s="11" t="s">
        <v>285</v>
      </c>
      <c r="C145" s="12" t="s">
        <v>271</v>
      </c>
      <c r="D145" s="11" t="s">
        <v>272</v>
      </c>
      <c r="E145" s="32" t="s">
        <v>273</v>
      </c>
      <c r="F145" s="22"/>
      <c r="G145" s="14"/>
      <c r="H145" s="21"/>
      <c r="I145" s="22">
        <v>2.3999999999999998E-3</v>
      </c>
      <c r="J145" s="14">
        <v>8.4599999999999995E-2</v>
      </c>
      <c r="K145" s="21">
        <v>0.17399999999999999</v>
      </c>
      <c r="L145" s="24">
        <f t="shared" si="12"/>
        <v>2.3999999999999998E-3</v>
      </c>
      <c r="M145" s="15">
        <f t="shared" si="13"/>
        <v>8.4599999999999995E-2</v>
      </c>
      <c r="N145" s="62">
        <f t="shared" si="14"/>
        <v>0.17399999999999999</v>
      </c>
      <c r="O145" s="41"/>
      <c r="P145" s="16"/>
      <c r="Q145" s="17"/>
    </row>
    <row r="146" spans="1:17" x14ac:dyDescent="0.35">
      <c r="A146" s="10" t="s">
        <v>240</v>
      </c>
      <c r="B146" s="11" t="s">
        <v>241</v>
      </c>
      <c r="C146" s="12" t="s">
        <v>271</v>
      </c>
      <c r="D146" s="11" t="s">
        <v>272</v>
      </c>
      <c r="E146" s="32" t="s">
        <v>273</v>
      </c>
      <c r="F146" s="22">
        <v>1.512</v>
      </c>
      <c r="G146" s="14">
        <v>10.8812</v>
      </c>
      <c r="H146" s="21">
        <v>22.655999999999999</v>
      </c>
      <c r="I146" s="22"/>
      <c r="J146" s="14"/>
      <c r="K146" s="21"/>
      <c r="L146" s="24">
        <f t="shared" si="12"/>
        <v>-1.512</v>
      </c>
      <c r="M146" s="15">
        <f t="shared" si="13"/>
        <v>-10.8812</v>
      </c>
      <c r="N146" s="62">
        <f t="shared" si="14"/>
        <v>-22.655999999999999</v>
      </c>
      <c r="O146" s="41">
        <f t="shared" si="15"/>
        <v>-1</v>
      </c>
      <c r="P146" s="16">
        <f t="shared" si="16"/>
        <v>-1</v>
      </c>
      <c r="Q146" s="17">
        <f t="shared" si="17"/>
        <v>-1</v>
      </c>
    </row>
    <row r="147" spans="1:17" x14ac:dyDescent="0.35">
      <c r="A147" s="10" t="s">
        <v>286</v>
      </c>
      <c r="B147" s="11" t="s">
        <v>287</v>
      </c>
      <c r="C147" s="12" t="s">
        <v>271</v>
      </c>
      <c r="D147" s="11" t="s">
        <v>272</v>
      </c>
      <c r="E147" s="32" t="s">
        <v>273</v>
      </c>
      <c r="F147" s="22">
        <v>5.3100000000000001E-2</v>
      </c>
      <c r="G147" s="14">
        <v>1.4391</v>
      </c>
      <c r="H147" s="21">
        <v>2.97</v>
      </c>
      <c r="I147" s="22">
        <v>0.88800000000000001</v>
      </c>
      <c r="J147" s="14">
        <v>4.7004000000000001</v>
      </c>
      <c r="K147" s="21">
        <v>9.8496000000000006</v>
      </c>
      <c r="L147" s="24">
        <f t="shared" si="12"/>
        <v>0.83489999999999998</v>
      </c>
      <c r="M147" s="15">
        <f t="shared" si="13"/>
        <v>3.2613000000000003</v>
      </c>
      <c r="N147" s="62">
        <f t="shared" si="14"/>
        <v>6.8795999999999999</v>
      </c>
      <c r="O147" s="41">
        <f t="shared" si="15"/>
        <v>15.72316384180791</v>
      </c>
      <c r="P147" s="16">
        <f t="shared" si="16"/>
        <v>2.2662080466958514</v>
      </c>
      <c r="Q147" s="17">
        <f t="shared" si="17"/>
        <v>2.3163636363636364</v>
      </c>
    </row>
    <row r="148" spans="1:17" x14ac:dyDescent="0.35">
      <c r="A148" s="10" t="s">
        <v>1330</v>
      </c>
      <c r="B148" s="11" t="s">
        <v>1331</v>
      </c>
      <c r="C148" s="12" t="s">
        <v>271</v>
      </c>
      <c r="D148" s="11" t="s">
        <v>272</v>
      </c>
      <c r="E148" s="32" t="s">
        <v>273</v>
      </c>
      <c r="F148" s="22"/>
      <c r="G148" s="14"/>
      <c r="H148" s="21"/>
      <c r="I148" s="22">
        <v>8.0000000000000002E-3</v>
      </c>
      <c r="J148" s="14">
        <v>0.83589999999999998</v>
      </c>
      <c r="K148" s="21">
        <v>1.7561</v>
      </c>
      <c r="L148" s="24">
        <f t="shared" si="12"/>
        <v>8.0000000000000002E-3</v>
      </c>
      <c r="M148" s="15">
        <f t="shared" si="13"/>
        <v>0.83589999999999998</v>
      </c>
      <c r="N148" s="62">
        <f t="shared" si="14"/>
        <v>1.7561</v>
      </c>
      <c r="O148" s="41"/>
      <c r="P148" s="16"/>
      <c r="Q148" s="17"/>
    </row>
    <row r="149" spans="1:17" x14ac:dyDescent="0.35">
      <c r="A149" s="10" t="s">
        <v>242</v>
      </c>
      <c r="B149" s="11" t="s">
        <v>243</v>
      </c>
      <c r="C149" s="12" t="s">
        <v>271</v>
      </c>
      <c r="D149" s="11" t="s">
        <v>272</v>
      </c>
      <c r="E149" s="32" t="s">
        <v>273</v>
      </c>
      <c r="F149" s="22">
        <v>1.8255999999999999</v>
      </c>
      <c r="G149" s="14">
        <v>14.265599999999999</v>
      </c>
      <c r="H149" s="21">
        <v>29.552</v>
      </c>
      <c r="I149" s="22"/>
      <c r="J149" s="14"/>
      <c r="K149" s="21"/>
      <c r="L149" s="24">
        <f t="shared" si="12"/>
        <v>-1.8255999999999999</v>
      </c>
      <c r="M149" s="15">
        <f t="shared" si="13"/>
        <v>-14.265599999999999</v>
      </c>
      <c r="N149" s="62">
        <f t="shared" si="14"/>
        <v>-29.552</v>
      </c>
      <c r="O149" s="41">
        <f t="shared" si="15"/>
        <v>-1</v>
      </c>
      <c r="P149" s="16">
        <f t="shared" si="16"/>
        <v>-1</v>
      </c>
      <c r="Q149" s="17">
        <f t="shared" si="17"/>
        <v>-1</v>
      </c>
    </row>
    <row r="150" spans="1:17" x14ac:dyDescent="0.35">
      <c r="A150" s="10" t="s">
        <v>244</v>
      </c>
      <c r="B150" s="11" t="s">
        <v>245</v>
      </c>
      <c r="C150" s="12" t="s">
        <v>271</v>
      </c>
      <c r="D150" s="11" t="s">
        <v>272</v>
      </c>
      <c r="E150" s="32" t="s">
        <v>273</v>
      </c>
      <c r="F150" s="22">
        <v>358.9357</v>
      </c>
      <c r="G150" s="14">
        <v>3979.1871999999998</v>
      </c>
      <c r="H150" s="21">
        <v>8235.8808000000008</v>
      </c>
      <c r="I150" s="22">
        <v>406.39100000000002</v>
      </c>
      <c r="J150" s="14">
        <v>4444.1584999999995</v>
      </c>
      <c r="K150" s="21">
        <v>9263.2052000000003</v>
      </c>
      <c r="L150" s="24">
        <f t="shared" si="12"/>
        <v>47.455300000000022</v>
      </c>
      <c r="M150" s="15">
        <f t="shared" si="13"/>
        <v>464.9712999999997</v>
      </c>
      <c r="N150" s="62">
        <f t="shared" si="14"/>
        <v>1027.3243999999995</v>
      </c>
      <c r="O150" s="41">
        <f t="shared" si="15"/>
        <v>0.13221114533884482</v>
      </c>
      <c r="P150" s="16">
        <f t="shared" si="16"/>
        <v>0.11685082320329121</v>
      </c>
      <c r="Q150" s="17">
        <f t="shared" si="17"/>
        <v>0.12473764797567233</v>
      </c>
    </row>
    <row r="151" spans="1:17" x14ac:dyDescent="0.35">
      <c r="A151" s="10" t="s">
        <v>288</v>
      </c>
      <c r="B151" s="11" t="s">
        <v>289</v>
      </c>
      <c r="C151" s="12" t="s">
        <v>271</v>
      </c>
      <c r="D151" s="11" t="s">
        <v>272</v>
      </c>
      <c r="E151" s="32" t="s">
        <v>273</v>
      </c>
      <c r="F151" s="22">
        <v>2.0977999999999999</v>
      </c>
      <c r="G151" s="14">
        <v>24.299600000000002</v>
      </c>
      <c r="H151" s="21">
        <v>50.335799999999999</v>
      </c>
      <c r="I151" s="22">
        <v>4.8798000000000004</v>
      </c>
      <c r="J151" s="14">
        <v>37.308999999999997</v>
      </c>
      <c r="K151" s="21">
        <v>77.8429</v>
      </c>
      <c r="L151" s="24">
        <f t="shared" si="12"/>
        <v>2.7820000000000005</v>
      </c>
      <c r="M151" s="15">
        <f t="shared" si="13"/>
        <v>13.009399999999996</v>
      </c>
      <c r="N151" s="62">
        <f t="shared" si="14"/>
        <v>27.507100000000001</v>
      </c>
      <c r="O151" s="41">
        <f t="shared" si="15"/>
        <v>1.3261512060253602</v>
      </c>
      <c r="P151" s="16">
        <f t="shared" si="16"/>
        <v>0.53537506790235212</v>
      </c>
      <c r="Q151" s="17">
        <f t="shared" si="17"/>
        <v>0.5464718947548266</v>
      </c>
    </row>
    <row r="152" spans="1:17" x14ac:dyDescent="0.35">
      <c r="A152" s="10" t="s">
        <v>246</v>
      </c>
      <c r="B152" s="11" t="s">
        <v>247</v>
      </c>
      <c r="C152" s="12" t="s">
        <v>271</v>
      </c>
      <c r="D152" s="11" t="s">
        <v>272</v>
      </c>
      <c r="E152" s="32" t="s">
        <v>273</v>
      </c>
      <c r="F152" s="20">
        <v>1.1760999999999999</v>
      </c>
      <c r="G152" s="14">
        <v>13.1782</v>
      </c>
      <c r="H152" s="21">
        <v>27.279299999999999</v>
      </c>
      <c r="I152" s="22">
        <v>1.0706</v>
      </c>
      <c r="J152" s="14">
        <v>13.113799999999999</v>
      </c>
      <c r="K152" s="21">
        <v>26.894100000000002</v>
      </c>
      <c r="L152" s="24">
        <f t="shared" si="12"/>
        <v>-0.10549999999999993</v>
      </c>
      <c r="M152" s="15">
        <f t="shared" si="13"/>
        <v>-6.4400000000000901E-2</v>
      </c>
      <c r="N152" s="62">
        <f t="shared" si="14"/>
        <v>-0.38519999999999754</v>
      </c>
      <c r="O152" s="41">
        <f t="shared" si="15"/>
        <v>-8.9703256525805575E-2</v>
      </c>
      <c r="P152" s="16">
        <f t="shared" si="16"/>
        <v>-4.8868585998088632E-3</v>
      </c>
      <c r="Q152" s="17">
        <f t="shared" si="17"/>
        <v>-1.4120596936138319E-2</v>
      </c>
    </row>
    <row r="153" spans="1:17" x14ac:dyDescent="0.35">
      <c r="A153" s="10" t="s">
        <v>290</v>
      </c>
      <c r="B153" s="11" t="s">
        <v>291</v>
      </c>
      <c r="C153" s="12" t="s">
        <v>271</v>
      </c>
      <c r="D153" s="11" t="s">
        <v>272</v>
      </c>
      <c r="E153" s="32" t="s">
        <v>273</v>
      </c>
      <c r="F153" s="22">
        <v>445.0428</v>
      </c>
      <c r="G153" s="14">
        <v>579.14689999999996</v>
      </c>
      <c r="H153" s="21">
        <v>1199.4024999999999</v>
      </c>
      <c r="I153" s="22">
        <v>319.45510000000002</v>
      </c>
      <c r="J153" s="14">
        <v>427.17399999999998</v>
      </c>
      <c r="K153" s="21">
        <v>887.2106</v>
      </c>
      <c r="L153" s="24">
        <f t="shared" si="12"/>
        <v>-125.58769999999998</v>
      </c>
      <c r="M153" s="15">
        <f t="shared" si="13"/>
        <v>-151.97289999999998</v>
      </c>
      <c r="N153" s="62">
        <f t="shared" si="14"/>
        <v>-312.19189999999992</v>
      </c>
      <c r="O153" s="41">
        <f t="shared" si="15"/>
        <v>-0.28219240935927958</v>
      </c>
      <c r="P153" s="16">
        <f t="shared" si="16"/>
        <v>-0.26240820765854056</v>
      </c>
      <c r="Q153" s="17">
        <f t="shared" si="17"/>
        <v>-0.2602895191564133</v>
      </c>
    </row>
    <row r="154" spans="1:17" x14ac:dyDescent="0.35">
      <c r="A154" s="10" t="s">
        <v>292</v>
      </c>
      <c r="B154" s="11" t="s">
        <v>293</v>
      </c>
      <c r="C154" s="12" t="s">
        <v>271</v>
      </c>
      <c r="D154" s="11" t="s">
        <v>272</v>
      </c>
      <c r="E154" s="32" t="s">
        <v>273</v>
      </c>
      <c r="F154" s="22">
        <v>22.268999999999998</v>
      </c>
      <c r="G154" s="14">
        <v>316.67930000000001</v>
      </c>
      <c r="H154" s="21">
        <v>654.95740000000001</v>
      </c>
      <c r="I154" s="22">
        <v>24.799299999999999</v>
      </c>
      <c r="J154" s="14">
        <v>256.66050000000001</v>
      </c>
      <c r="K154" s="21">
        <v>534.44970000000001</v>
      </c>
      <c r="L154" s="24">
        <f t="shared" si="12"/>
        <v>2.5303000000000004</v>
      </c>
      <c r="M154" s="15">
        <f t="shared" si="13"/>
        <v>-60.018799999999999</v>
      </c>
      <c r="N154" s="62">
        <f t="shared" si="14"/>
        <v>-120.5077</v>
      </c>
      <c r="O154" s="41">
        <f t="shared" si="15"/>
        <v>0.11362432080470608</v>
      </c>
      <c r="P154" s="16">
        <f t="shared" si="16"/>
        <v>-0.18952549156196818</v>
      </c>
      <c r="Q154" s="17">
        <f t="shared" si="17"/>
        <v>-0.18399318795390351</v>
      </c>
    </row>
    <row r="155" spans="1:17" x14ac:dyDescent="0.35">
      <c r="A155" s="10" t="s">
        <v>1343</v>
      </c>
      <c r="B155" s="11" t="s">
        <v>1344</v>
      </c>
      <c r="C155" s="12" t="s">
        <v>271</v>
      </c>
      <c r="D155" s="11" t="s">
        <v>272</v>
      </c>
      <c r="E155" s="32" t="s">
        <v>273</v>
      </c>
      <c r="F155" s="22"/>
      <c r="G155" s="14"/>
      <c r="H155" s="21"/>
      <c r="I155" s="22">
        <v>1.72E-2</v>
      </c>
      <c r="J155" s="14">
        <v>1.2484999999999999</v>
      </c>
      <c r="K155" s="21">
        <v>2.6183999999999998</v>
      </c>
      <c r="L155" s="24">
        <f t="shared" si="12"/>
        <v>1.72E-2</v>
      </c>
      <c r="M155" s="15">
        <f t="shared" si="13"/>
        <v>1.2484999999999999</v>
      </c>
      <c r="N155" s="62">
        <f t="shared" si="14"/>
        <v>2.6183999999999998</v>
      </c>
      <c r="O155" s="41"/>
      <c r="P155" s="16"/>
      <c r="Q155" s="17"/>
    </row>
    <row r="156" spans="1:17" x14ac:dyDescent="0.35">
      <c r="A156" s="10" t="s">
        <v>294</v>
      </c>
      <c r="B156" s="11" t="s">
        <v>295</v>
      </c>
      <c r="C156" s="12" t="s">
        <v>271</v>
      </c>
      <c r="D156" s="11" t="s">
        <v>272</v>
      </c>
      <c r="E156" s="32" t="s">
        <v>273</v>
      </c>
      <c r="F156" s="22">
        <v>1.62</v>
      </c>
      <c r="G156" s="14">
        <v>8.7659000000000002</v>
      </c>
      <c r="H156" s="21">
        <v>18.053999999999998</v>
      </c>
      <c r="I156" s="22">
        <v>0.19439999999999999</v>
      </c>
      <c r="J156" s="14">
        <v>1.4816</v>
      </c>
      <c r="K156" s="21">
        <v>3.0996000000000001</v>
      </c>
      <c r="L156" s="24">
        <f t="shared" si="12"/>
        <v>-1.4256000000000002</v>
      </c>
      <c r="M156" s="15">
        <f t="shared" si="13"/>
        <v>-7.2843</v>
      </c>
      <c r="N156" s="62">
        <f t="shared" si="14"/>
        <v>-14.954399999999998</v>
      </c>
      <c r="O156" s="41">
        <f t="shared" si="15"/>
        <v>-0.88</v>
      </c>
      <c r="P156" s="16">
        <f t="shared" si="16"/>
        <v>-0.8309814166257885</v>
      </c>
      <c r="Q156" s="17">
        <f t="shared" si="17"/>
        <v>-0.8283150548354935</v>
      </c>
    </row>
    <row r="157" spans="1:17" x14ac:dyDescent="0.35">
      <c r="A157" s="10" t="s">
        <v>253</v>
      </c>
      <c r="B157" s="11" t="s">
        <v>254</v>
      </c>
      <c r="C157" s="12" t="s">
        <v>271</v>
      </c>
      <c r="D157" s="11" t="s">
        <v>272</v>
      </c>
      <c r="E157" s="32" t="s">
        <v>273</v>
      </c>
      <c r="F157" s="22">
        <v>4.8891999999999998</v>
      </c>
      <c r="G157" s="14">
        <v>35.520400000000002</v>
      </c>
      <c r="H157" s="21">
        <v>73.477800000000002</v>
      </c>
      <c r="I157" s="22">
        <v>6.0724</v>
      </c>
      <c r="J157" s="14">
        <v>51.977800000000002</v>
      </c>
      <c r="K157" s="21">
        <v>108.1323</v>
      </c>
      <c r="L157" s="24">
        <f t="shared" si="12"/>
        <v>1.1832000000000003</v>
      </c>
      <c r="M157" s="15">
        <f t="shared" si="13"/>
        <v>16.4574</v>
      </c>
      <c r="N157" s="62">
        <f t="shared" si="14"/>
        <v>34.654499999999999</v>
      </c>
      <c r="O157" s="41">
        <f t="shared" si="15"/>
        <v>0.24200278164116829</v>
      </c>
      <c r="P157" s="16">
        <f t="shared" si="16"/>
        <v>0.46332248510714957</v>
      </c>
      <c r="Q157" s="17">
        <f t="shared" si="17"/>
        <v>0.47163224810759163</v>
      </c>
    </row>
    <row r="158" spans="1:17" x14ac:dyDescent="0.35">
      <c r="A158" s="10" t="s">
        <v>296</v>
      </c>
      <c r="B158" s="11" t="s">
        <v>297</v>
      </c>
      <c r="C158" s="12" t="s">
        <v>271</v>
      </c>
      <c r="D158" s="11" t="s">
        <v>272</v>
      </c>
      <c r="E158" s="32" t="s">
        <v>273</v>
      </c>
      <c r="F158" s="22">
        <v>2.7370999999999999</v>
      </c>
      <c r="G158" s="14">
        <v>41.384599999999999</v>
      </c>
      <c r="H158" s="21">
        <v>85.666399999999996</v>
      </c>
      <c r="I158" s="22">
        <v>7.3354999999999997</v>
      </c>
      <c r="J158" s="14">
        <v>111.71339999999999</v>
      </c>
      <c r="K158" s="21">
        <v>232.3262</v>
      </c>
      <c r="L158" s="24">
        <f t="shared" si="12"/>
        <v>4.5983999999999998</v>
      </c>
      <c r="M158" s="15">
        <f t="shared" si="13"/>
        <v>70.328800000000001</v>
      </c>
      <c r="N158" s="62">
        <f t="shared" si="14"/>
        <v>146.65980000000002</v>
      </c>
      <c r="O158" s="41">
        <f t="shared" si="15"/>
        <v>1.6800263052135471</v>
      </c>
      <c r="P158" s="16">
        <f t="shared" si="16"/>
        <v>1.6993954272845455</v>
      </c>
      <c r="Q158" s="17">
        <f t="shared" si="17"/>
        <v>1.7119874303110674</v>
      </c>
    </row>
    <row r="159" spans="1:17" x14ac:dyDescent="0.35">
      <c r="A159" s="10" t="s">
        <v>298</v>
      </c>
      <c r="B159" s="11" t="s">
        <v>299</v>
      </c>
      <c r="C159" s="12" t="s">
        <v>271</v>
      </c>
      <c r="D159" s="11" t="s">
        <v>272</v>
      </c>
      <c r="E159" s="32" t="s">
        <v>273</v>
      </c>
      <c r="F159" s="22">
        <v>3.972</v>
      </c>
      <c r="G159" s="14">
        <v>18.1936</v>
      </c>
      <c r="H159" s="21">
        <v>37.307899999999997</v>
      </c>
      <c r="I159" s="22">
        <v>49.183199999999999</v>
      </c>
      <c r="J159" s="14">
        <v>235.03389999999999</v>
      </c>
      <c r="K159" s="21">
        <v>491.58969999999999</v>
      </c>
      <c r="L159" s="24">
        <f t="shared" si="12"/>
        <v>45.211199999999998</v>
      </c>
      <c r="M159" s="15">
        <f t="shared" si="13"/>
        <v>216.84029999999998</v>
      </c>
      <c r="N159" s="62">
        <f t="shared" si="14"/>
        <v>454.28179999999998</v>
      </c>
      <c r="O159" s="41">
        <f t="shared" si="15"/>
        <v>11.382477341389729</v>
      </c>
      <c r="P159" s="16">
        <f t="shared" si="16"/>
        <v>11.918493316331016</v>
      </c>
      <c r="Q159" s="17">
        <f t="shared" si="17"/>
        <v>12.176557779987618</v>
      </c>
    </row>
    <row r="160" spans="1:17" x14ac:dyDescent="0.35">
      <c r="A160" s="10" t="s">
        <v>1345</v>
      </c>
      <c r="B160" s="11" t="s">
        <v>1346</v>
      </c>
      <c r="C160" s="12" t="s">
        <v>271</v>
      </c>
      <c r="D160" s="11" t="s">
        <v>272</v>
      </c>
      <c r="E160" s="32" t="s">
        <v>273</v>
      </c>
      <c r="F160" s="22"/>
      <c r="G160" s="14"/>
      <c r="H160" s="21"/>
      <c r="I160" s="22">
        <v>1.1999999999999999E-3</v>
      </c>
      <c r="J160" s="14">
        <v>5.0000000000000001E-4</v>
      </c>
      <c r="K160" s="21">
        <v>1E-3</v>
      </c>
      <c r="L160" s="24">
        <f t="shared" si="12"/>
        <v>1.1999999999999999E-3</v>
      </c>
      <c r="M160" s="15">
        <f t="shared" si="13"/>
        <v>5.0000000000000001E-4</v>
      </c>
      <c r="N160" s="62">
        <f t="shared" si="14"/>
        <v>1E-3</v>
      </c>
      <c r="O160" s="41"/>
      <c r="P160" s="16"/>
      <c r="Q160" s="17"/>
    </row>
    <row r="161" spans="1:17" x14ac:dyDescent="0.35">
      <c r="A161" s="10" t="s">
        <v>159</v>
      </c>
      <c r="B161" s="11" t="s">
        <v>160</v>
      </c>
      <c r="C161" s="12" t="s">
        <v>271</v>
      </c>
      <c r="D161" s="11" t="s">
        <v>272</v>
      </c>
      <c r="E161" s="32" t="s">
        <v>273</v>
      </c>
      <c r="F161" s="22">
        <v>406.49360000000001</v>
      </c>
      <c r="G161" s="14">
        <v>2467.5862000000002</v>
      </c>
      <c r="H161" s="21">
        <v>5103.6363000000001</v>
      </c>
      <c r="I161" s="22">
        <v>479.78620000000001</v>
      </c>
      <c r="J161" s="14">
        <v>2915.1341000000002</v>
      </c>
      <c r="K161" s="21">
        <v>6079.5155999999997</v>
      </c>
      <c r="L161" s="24">
        <f t="shared" si="12"/>
        <v>73.292599999999993</v>
      </c>
      <c r="M161" s="15">
        <f t="shared" si="13"/>
        <v>447.54790000000003</v>
      </c>
      <c r="N161" s="62">
        <f t="shared" si="14"/>
        <v>975.8792999999996</v>
      </c>
      <c r="O161" s="41">
        <f t="shared" si="15"/>
        <v>0.18030443775744565</v>
      </c>
      <c r="P161" s="16">
        <f t="shared" si="16"/>
        <v>0.18137072577241686</v>
      </c>
      <c r="Q161" s="17">
        <f t="shared" si="17"/>
        <v>0.1912125478063551</v>
      </c>
    </row>
    <row r="162" spans="1:17" x14ac:dyDescent="0.35">
      <c r="A162" s="10" t="s">
        <v>103</v>
      </c>
      <c r="B162" s="11" t="s">
        <v>104</v>
      </c>
      <c r="C162" s="12" t="s">
        <v>271</v>
      </c>
      <c r="D162" s="11" t="s">
        <v>272</v>
      </c>
      <c r="E162" s="32" t="s">
        <v>273</v>
      </c>
      <c r="F162" s="22">
        <v>1.6199999999999999E-2</v>
      </c>
      <c r="G162" s="14">
        <v>0.80649999999999999</v>
      </c>
      <c r="H162" s="21">
        <v>1.6698</v>
      </c>
      <c r="I162" s="22">
        <v>9.5999999999999992E-3</v>
      </c>
      <c r="J162" s="14">
        <v>1.3204</v>
      </c>
      <c r="K162" s="21">
        <v>2.7496</v>
      </c>
      <c r="L162" s="24">
        <f t="shared" si="12"/>
        <v>-6.6E-3</v>
      </c>
      <c r="M162" s="15">
        <f t="shared" si="13"/>
        <v>0.51390000000000002</v>
      </c>
      <c r="N162" s="62">
        <f t="shared" si="14"/>
        <v>1.0798000000000001</v>
      </c>
      <c r="O162" s="41">
        <f t="shared" si="15"/>
        <v>-0.40740740740740744</v>
      </c>
      <c r="P162" s="16">
        <f t="shared" si="16"/>
        <v>0.63719776813391205</v>
      </c>
      <c r="Q162" s="17">
        <f t="shared" si="17"/>
        <v>0.6466642711702002</v>
      </c>
    </row>
    <row r="163" spans="1:17" x14ac:dyDescent="0.35">
      <c r="A163" s="10" t="s">
        <v>300</v>
      </c>
      <c r="B163" s="11" t="s">
        <v>301</v>
      </c>
      <c r="C163" s="12" t="s">
        <v>271</v>
      </c>
      <c r="D163" s="11" t="s">
        <v>272</v>
      </c>
      <c r="E163" s="32" t="s">
        <v>273</v>
      </c>
      <c r="F163" s="22"/>
      <c r="G163" s="14"/>
      <c r="H163" s="21"/>
      <c r="I163" s="22">
        <v>8.7797000000000001</v>
      </c>
      <c r="J163" s="14">
        <v>42.151000000000003</v>
      </c>
      <c r="K163" s="21">
        <v>88.406099999999995</v>
      </c>
      <c r="L163" s="24">
        <f t="shared" si="12"/>
        <v>8.7797000000000001</v>
      </c>
      <c r="M163" s="15">
        <f t="shared" si="13"/>
        <v>42.151000000000003</v>
      </c>
      <c r="N163" s="62">
        <f t="shared" si="14"/>
        <v>88.406099999999995</v>
      </c>
      <c r="O163" s="41"/>
      <c r="P163" s="16"/>
      <c r="Q163" s="17"/>
    </row>
    <row r="164" spans="1:17" x14ac:dyDescent="0.35">
      <c r="A164" s="10" t="s">
        <v>302</v>
      </c>
      <c r="B164" s="11" t="s">
        <v>303</v>
      </c>
      <c r="C164" s="12" t="s">
        <v>271</v>
      </c>
      <c r="D164" s="11" t="s">
        <v>272</v>
      </c>
      <c r="E164" s="32" t="s">
        <v>273</v>
      </c>
      <c r="F164" s="22"/>
      <c r="G164" s="14"/>
      <c r="H164" s="21"/>
      <c r="I164" s="22">
        <v>1.3440000000000001</v>
      </c>
      <c r="J164" s="14">
        <v>5.7271000000000001</v>
      </c>
      <c r="K164" s="21">
        <v>12.026199999999999</v>
      </c>
      <c r="L164" s="24">
        <f t="shared" si="12"/>
        <v>1.3440000000000001</v>
      </c>
      <c r="M164" s="15">
        <f t="shared" si="13"/>
        <v>5.7271000000000001</v>
      </c>
      <c r="N164" s="62">
        <f t="shared" si="14"/>
        <v>12.026199999999999</v>
      </c>
      <c r="O164" s="41"/>
      <c r="P164" s="16"/>
      <c r="Q164" s="17"/>
    </row>
    <row r="165" spans="1:17" x14ac:dyDescent="0.35">
      <c r="A165" s="10" t="s">
        <v>169</v>
      </c>
      <c r="B165" s="11" t="s">
        <v>170</v>
      </c>
      <c r="C165" s="12" t="s">
        <v>271</v>
      </c>
      <c r="D165" s="11" t="s">
        <v>272</v>
      </c>
      <c r="E165" s="32" t="s">
        <v>273</v>
      </c>
      <c r="F165" s="22"/>
      <c r="G165" s="14"/>
      <c r="H165" s="21"/>
      <c r="I165" s="22">
        <v>0.49380000000000002</v>
      </c>
      <c r="J165" s="14">
        <v>6.3890000000000002</v>
      </c>
      <c r="K165" s="21">
        <v>13.299099999999999</v>
      </c>
      <c r="L165" s="24">
        <f t="shared" si="12"/>
        <v>0.49380000000000002</v>
      </c>
      <c r="M165" s="15">
        <f t="shared" si="13"/>
        <v>6.3890000000000002</v>
      </c>
      <c r="N165" s="62">
        <f t="shared" si="14"/>
        <v>13.299099999999999</v>
      </c>
      <c r="O165" s="41"/>
      <c r="P165" s="16"/>
      <c r="Q165" s="17"/>
    </row>
    <row r="166" spans="1:17" x14ac:dyDescent="0.35">
      <c r="A166" s="10" t="s">
        <v>304</v>
      </c>
      <c r="B166" s="11" t="s">
        <v>305</v>
      </c>
      <c r="C166" s="12" t="s">
        <v>271</v>
      </c>
      <c r="D166" s="11" t="s">
        <v>272</v>
      </c>
      <c r="E166" s="32" t="s">
        <v>273</v>
      </c>
      <c r="F166" s="22">
        <v>41.351700000000001</v>
      </c>
      <c r="G166" s="14">
        <v>219.68549999999999</v>
      </c>
      <c r="H166" s="21">
        <v>454.76940000000002</v>
      </c>
      <c r="I166" s="22">
        <v>67.974999999999994</v>
      </c>
      <c r="J166" s="14">
        <v>381.92340000000002</v>
      </c>
      <c r="K166" s="21">
        <v>795.76179999999999</v>
      </c>
      <c r="L166" s="24">
        <f t="shared" si="12"/>
        <v>26.623299999999993</v>
      </c>
      <c r="M166" s="15">
        <f t="shared" si="13"/>
        <v>162.23790000000002</v>
      </c>
      <c r="N166" s="62">
        <f t="shared" si="14"/>
        <v>340.99239999999998</v>
      </c>
      <c r="O166" s="41">
        <f t="shared" si="15"/>
        <v>0.64382600957155312</v>
      </c>
      <c r="P166" s="16">
        <f t="shared" si="16"/>
        <v>0.73850072034795211</v>
      </c>
      <c r="Q166" s="17">
        <f t="shared" si="17"/>
        <v>0.74981386170661435</v>
      </c>
    </row>
    <row r="167" spans="1:17" x14ac:dyDescent="0.35">
      <c r="A167" s="10" t="s">
        <v>306</v>
      </c>
      <c r="B167" s="11" t="s">
        <v>307</v>
      </c>
      <c r="C167" s="12" t="s">
        <v>271</v>
      </c>
      <c r="D167" s="11" t="s">
        <v>272</v>
      </c>
      <c r="E167" s="32" t="s">
        <v>273</v>
      </c>
      <c r="F167" s="22">
        <v>63.564799999999998</v>
      </c>
      <c r="G167" s="14">
        <v>278.04039999999998</v>
      </c>
      <c r="H167" s="21">
        <v>575.24099999999999</v>
      </c>
      <c r="I167" s="22">
        <v>70.708100000000002</v>
      </c>
      <c r="J167" s="14">
        <v>332.59280000000001</v>
      </c>
      <c r="K167" s="21">
        <v>692.87419999999997</v>
      </c>
      <c r="L167" s="24">
        <f t="shared" si="12"/>
        <v>7.1433000000000035</v>
      </c>
      <c r="M167" s="15">
        <f t="shared" si="13"/>
        <v>54.552400000000034</v>
      </c>
      <c r="N167" s="62">
        <f t="shared" si="14"/>
        <v>117.63319999999999</v>
      </c>
      <c r="O167" s="41">
        <f t="shared" si="15"/>
        <v>0.11237823449456319</v>
      </c>
      <c r="P167" s="16">
        <f t="shared" si="16"/>
        <v>0.1962031417017096</v>
      </c>
      <c r="Q167" s="17">
        <f t="shared" si="17"/>
        <v>0.20449376869868452</v>
      </c>
    </row>
    <row r="168" spans="1:17" x14ac:dyDescent="0.35">
      <c r="A168" s="10" t="s">
        <v>308</v>
      </c>
      <c r="B168" s="11" t="s">
        <v>309</v>
      </c>
      <c r="C168" s="12" t="s">
        <v>271</v>
      </c>
      <c r="D168" s="11" t="s">
        <v>272</v>
      </c>
      <c r="E168" s="32" t="s">
        <v>273</v>
      </c>
      <c r="F168" s="22">
        <v>39.528100000000002</v>
      </c>
      <c r="G168" s="14">
        <v>271.07279999999997</v>
      </c>
      <c r="H168" s="21">
        <v>561.65560000000005</v>
      </c>
      <c r="I168" s="22">
        <v>54.102800000000002</v>
      </c>
      <c r="J168" s="14">
        <v>379.4855</v>
      </c>
      <c r="K168" s="21">
        <v>786.97450000000003</v>
      </c>
      <c r="L168" s="24">
        <f t="shared" si="12"/>
        <v>14.5747</v>
      </c>
      <c r="M168" s="15">
        <f t="shared" si="13"/>
        <v>108.41270000000003</v>
      </c>
      <c r="N168" s="62">
        <f t="shared" si="14"/>
        <v>225.31889999999999</v>
      </c>
      <c r="O168" s="41">
        <f t="shared" si="15"/>
        <v>0.36871744404613427</v>
      </c>
      <c r="P168" s="16">
        <f t="shared" si="16"/>
        <v>0.39993942586640951</v>
      </c>
      <c r="Q168" s="17">
        <f t="shared" si="17"/>
        <v>0.40116915063252279</v>
      </c>
    </row>
    <row r="169" spans="1:17" x14ac:dyDescent="0.35">
      <c r="A169" s="10" t="s">
        <v>258</v>
      </c>
      <c r="B169" s="11" t="s">
        <v>259</v>
      </c>
      <c r="C169" s="12" t="s">
        <v>271</v>
      </c>
      <c r="D169" s="11" t="s">
        <v>272</v>
      </c>
      <c r="E169" s="32" t="s">
        <v>273</v>
      </c>
      <c r="F169" s="20">
        <v>1.893</v>
      </c>
      <c r="G169" s="14">
        <v>115.0528</v>
      </c>
      <c r="H169" s="21">
        <v>237.79599999999999</v>
      </c>
      <c r="I169" s="22">
        <v>2.1848999999999998</v>
      </c>
      <c r="J169" s="14">
        <v>71.436700000000002</v>
      </c>
      <c r="K169" s="21">
        <v>149.89859999999999</v>
      </c>
      <c r="L169" s="24">
        <f t="shared" si="12"/>
        <v>0.29189999999999983</v>
      </c>
      <c r="M169" s="15">
        <f t="shared" si="13"/>
        <v>-43.616100000000003</v>
      </c>
      <c r="N169" s="62">
        <f t="shared" si="14"/>
        <v>-87.897400000000005</v>
      </c>
      <c r="O169" s="41">
        <f t="shared" si="15"/>
        <v>0.15419968304278919</v>
      </c>
      <c r="P169" s="16">
        <f t="shared" si="16"/>
        <v>-0.37909638009679036</v>
      </c>
      <c r="Q169" s="17">
        <f t="shared" si="17"/>
        <v>-0.3696336355531632</v>
      </c>
    </row>
    <row r="170" spans="1:17" x14ac:dyDescent="0.35">
      <c r="A170" s="10" t="s">
        <v>310</v>
      </c>
      <c r="B170" s="11" t="s">
        <v>311</v>
      </c>
      <c r="C170" s="12" t="s">
        <v>271</v>
      </c>
      <c r="D170" s="11" t="s">
        <v>272</v>
      </c>
      <c r="E170" s="32" t="s">
        <v>273</v>
      </c>
      <c r="F170" s="22">
        <v>0.504</v>
      </c>
      <c r="G170" s="14">
        <v>8.4994999999999994</v>
      </c>
      <c r="H170" s="21">
        <v>17.674499999999998</v>
      </c>
      <c r="I170" s="22">
        <v>0.52859999999999996</v>
      </c>
      <c r="J170" s="14">
        <v>9.2786000000000008</v>
      </c>
      <c r="K170" s="21">
        <v>19.4254</v>
      </c>
      <c r="L170" s="24">
        <f t="shared" si="12"/>
        <v>2.4599999999999955E-2</v>
      </c>
      <c r="M170" s="15">
        <f t="shared" si="13"/>
        <v>0.77910000000000146</v>
      </c>
      <c r="N170" s="62">
        <f t="shared" si="14"/>
        <v>1.7509000000000015</v>
      </c>
      <c r="O170" s="41">
        <f t="shared" si="15"/>
        <v>4.8809523809523636E-2</v>
      </c>
      <c r="P170" s="16">
        <f t="shared" si="16"/>
        <v>9.166421554209081E-2</v>
      </c>
      <c r="Q170" s="17">
        <f t="shared" si="17"/>
        <v>9.906362273331637E-2</v>
      </c>
    </row>
    <row r="171" spans="1:17" x14ac:dyDescent="0.35">
      <c r="A171" s="10" t="s">
        <v>260</v>
      </c>
      <c r="B171" s="11" t="s">
        <v>261</v>
      </c>
      <c r="C171" s="12" t="s">
        <v>271</v>
      </c>
      <c r="D171" s="11" t="s">
        <v>272</v>
      </c>
      <c r="E171" s="32" t="s">
        <v>273</v>
      </c>
      <c r="F171" s="22">
        <v>4.4063999999999997</v>
      </c>
      <c r="G171" s="14">
        <v>45.113700000000001</v>
      </c>
      <c r="H171" s="21">
        <v>93.830399999999997</v>
      </c>
      <c r="I171" s="22">
        <v>0.58199999999999996</v>
      </c>
      <c r="J171" s="14">
        <v>5.9550999999999998</v>
      </c>
      <c r="K171" s="21">
        <v>12.514200000000001</v>
      </c>
      <c r="L171" s="24">
        <f t="shared" si="12"/>
        <v>-3.8243999999999998</v>
      </c>
      <c r="M171" s="15">
        <f t="shared" si="13"/>
        <v>-39.1586</v>
      </c>
      <c r="N171" s="62">
        <f t="shared" si="14"/>
        <v>-81.316199999999995</v>
      </c>
      <c r="O171" s="41">
        <f t="shared" si="15"/>
        <v>-0.8679193899782135</v>
      </c>
      <c r="P171" s="16">
        <f t="shared" si="16"/>
        <v>-0.86799796957465247</v>
      </c>
      <c r="Q171" s="17">
        <f t="shared" si="17"/>
        <v>-0.86662957847350108</v>
      </c>
    </row>
    <row r="172" spans="1:17" x14ac:dyDescent="0.35">
      <c r="A172" s="10" t="s">
        <v>262</v>
      </c>
      <c r="B172" s="11" t="s">
        <v>263</v>
      </c>
      <c r="C172" s="12" t="s">
        <v>271</v>
      </c>
      <c r="D172" s="11" t="s">
        <v>272</v>
      </c>
      <c r="E172" s="32" t="s">
        <v>273</v>
      </c>
      <c r="F172" s="22">
        <v>14.845800000000001</v>
      </c>
      <c r="G172" s="14">
        <v>109.18040000000001</v>
      </c>
      <c r="H172" s="21">
        <v>225.363</v>
      </c>
      <c r="I172" s="22">
        <v>52.688000000000002</v>
      </c>
      <c r="J172" s="14">
        <v>238.32210000000001</v>
      </c>
      <c r="K172" s="21">
        <v>497.31290000000001</v>
      </c>
      <c r="L172" s="24">
        <f t="shared" si="12"/>
        <v>37.842200000000005</v>
      </c>
      <c r="M172" s="15">
        <f t="shared" si="13"/>
        <v>129.14170000000001</v>
      </c>
      <c r="N172" s="62">
        <f t="shared" si="14"/>
        <v>271.94990000000001</v>
      </c>
      <c r="O172" s="41">
        <f t="shared" si="15"/>
        <v>2.5490172304624878</v>
      </c>
      <c r="P172" s="16">
        <f t="shared" si="16"/>
        <v>1.1828286029360582</v>
      </c>
      <c r="Q172" s="17">
        <f t="shared" si="17"/>
        <v>1.2067193816198754</v>
      </c>
    </row>
    <row r="173" spans="1:17" x14ac:dyDescent="0.35">
      <c r="A173" s="10" t="s">
        <v>312</v>
      </c>
      <c r="B173" s="11" t="s">
        <v>313</v>
      </c>
      <c r="C173" s="12" t="s">
        <v>271</v>
      </c>
      <c r="D173" s="11" t="s">
        <v>272</v>
      </c>
      <c r="E173" s="32" t="s">
        <v>273</v>
      </c>
      <c r="F173" s="22">
        <v>2.3828</v>
      </c>
      <c r="G173" s="14">
        <v>13.551500000000001</v>
      </c>
      <c r="H173" s="21">
        <v>28.183</v>
      </c>
      <c r="I173" s="22">
        <v>4.7492000000000001</v>
      </c>
      <c r="J173" s="14">
        <v>22.106000000000002</v>
      </c>
      <c r="K173" s="21">
        <v>46.375300000000003</v>
      </c>
      <c r="L173" s="24">
        <f t="shared" si="12"/>
        <v>2.3664000000000001</v>
      </c>
      <c r="M173" s="15">
        <f t="shared" si="13"/>
        <v>8.5545000000000009</v>
      </c>
      <c r="N173" s="62">
        <f t="shared" si="14"/>
        <v>18.192300000000003</v>
      </c>
      <c r="O173" s="41">
        <f t="shared" si="15"/>
        <v>0.99311734094342796</v>
      </c>
      <c r="P173" s="16">
        <f t="shared" si="16"/>
        <v>0.63125853226580086</v>
      </c>
      <c r="Q173" s="17">
        <f t="shared" si="17"/>
        <v>0.64550615619345009</v>
      </c>
    </row>
    <row r="174" spans="1:17" x14ac:dyDescent="0.35">
      <c r="A174" s="10" t="s">
        <v>314</v>
      </c>
      <c r="B174" s="11" t="s">
        <v>315</v>
      </c>
      <c r="C174" s="12" t="s">
        <v>271</v>
      </c>
      <c r="D174" s="11" t="s">
        <v>272</v>
      </c>
      <c r="E174" s="32" t="s">
        <v>273</v>
      </c>
      <c r="F174" s="20">
        <v>3.96</v>
      </c>
      <c r="G174" s="14">
        <v>27.046199999999999</v>
      </c>
      <c r="H174" s="21">
        <v>55.98</v>
      </c>
      <c r="I174" s="22">
        <v>2.492</v>
      </c>
      <c r="J174" s="14">
        <v>37.531700000000001</v>
      </c>
      <c r="K174" s="21">
        <v>78.53</v>
      </c>
      <c r="L174" s="24">
        <f t="shared" si="12"/>
        <v>-1.468</v>
      </c>
      <c r="M174" s="15">
        <f t="shared" si="13"/>
        <v>10.485500000000002</v>
      </c>
      <c r="N174" s="62">
        <f t="shared" si="14"/>
        <v>22.550000000000004</v>
      </c>
      <c r="O174" s="41">
        <f t="shared" si="15"/>
        <v>-0.37070707070707065</v>
      </c>
      <c r="P174" s="16">
        <f t="shared" si="16"/>
        <v>0.3876884737966888</v>
      </c>
      <c r="Q174" s="17">
        <f t="shared" si="17"/>
        <v>0.40282243658449457</v>
      </c>
    </row>
    <row r="175" spans="1:17" x14ac:dyDescent="0.35">
      <c r="A175" s="10" t="s">
        <v>1087</v>
      </c>
      <c r="B175" s="11" t="s">
        <v>1347</v>
      </c>
      <c r="C175" s="12" t="s">
        <v>271</v>
      </c>
      <c r="D175" s="11" t="s">
        <v>272</v>
      </c>
      <c r="E175" s="32" t="s">
        <v>273</v>
      </c>
      <c r="F175" s="22"/>
      <c r="G175" s="14"/>
      <c r="H175" s="21"/>
      <c r="I175" s="22">
        <v>0.1</v>
      </c>
      <c r="J175" s="14">
        <v>2.0752000000000002</v>
      </c>
      <c r="K175" s="21">
        <v>4.3457999999999997</v>
      </c>
      <c r="L175" s="24">
        <f t="shared" si="12"/>
        <v>0.1</v>
      </c>
      <c r="M175" s="15">
        <f t="shared" si="13"/>
        <v>2.0752000000000002</v>
      </c>
      <c r="N175" s="62">
        <f t="shared" si="14"/>
        <v>4.3457999999999997</v>
      </c>
      <c r="O175" s="41"/>
      <c r="P175" s="16"/>
      <c r="Q175" s="17"/>
    </row>
    <row r="176" spans="1:17" x14ac:dyDescent="0.35">
      <c r="A176" s="10" t="s">
        <v>264</v>
      </c>
      <c r="B176" s="11" t="s">
        <v>265</v>
      </c>
      <c r="C176" s="12" t="s">
        <v>271</v>
      </c>
      <c r="D176" s="11" t="s">
        <v>272</v>
      </c>
      <c r="E176" s="32" t="s">
        <v>273</v>
      </c>
      <c r="F176" s="22">
        <v>76.465199999999996</v>
      </c>
      <c r="G176" s="14">
        <v>460.96609999999998</v>
      </c>
      <c r="H176" s="21">
        <v>954.38229999999999</v>
      </c>
      <c r="I176" s="22">
        <v>75.450999999999993</v>
      </c>
      <c r="J176" s="14">
        <v>442.24180000000001</v>
      </c>
      <c r="K176" s="21">
        <v>922.20500000000004</v>
      </c>
      <c r="L176" s="24">
        <f t="shared" si="12"/>
        <v>-1.0142000000000024</v>
      </c>
      <c r="M176" s="15">
        <f t="shared" si="13"/>
        <v>-18.724299999999971</v>
      </c>
      <c r="N176" s="62">
        <f t="shared" si="14"/>
        <v>-32.177299999999946</v>
      </c>
      <c r="O176" s="41">
        <f t="shared" si="15"/>
        <v>-1.3263549954750653E-2</v>
      </c>
      <c r="P176" s="16">
        <f t="shared" si="16"/>
        <v>-4.0619689821008498E-2</v>
      </c>
      <c r="Q176" s="17">
        <f t="shared" si="17"/>
        <v>-3.3715315131053858E-2</v>
      </c>
    </row>
    <row r="177" spans="1:17" x14ac:dyDescent="0.35">
      <c r="A177" s="10" t="s">
        <v>316</v>
      </c>
      <c r="B177" s="11" t="s">
        <v>317</v>
      </c>
      <c r="C177" s="12" t="s">
        <v>271</v>
      </c>
      <c r="D177" s="11" t="s">
        <v>272</v>
      </c>
      <c r="E177" s="32" t="s">
        <v>273</v>
      </c>
      <c r="F177" s="22">
        <v>16.75</v>
      </c>
      <c r="G177" s="14">
        <v>15.6966</v>
      </c>
      <c r="H177" s="21">
        <v>32.662500000000001</v>
      </c>
      <c r="I177" s="22"/>
      <c r="J177" s="14"/>
      <c r="K177" s="21"/>
      <c r="L177" s="24">
        <f t="shared" si="12"/>
        <v>-16.75</v>
      </c>
      <c r="M177" s="15">
        <f t="shared" si="13"/>
        <v>-15.6966</v>
      </c>
      <c r="N177" s="62">
        <f t="shared" si="14"/>
        <v>-32.662500000000001</v>
      </c>
      <c r="O177" s="41">
        <f t="shared" si="15"/>
        <v>-1</v>
      </c>
      <c r="P177" s="16">
        <f t="shared" si="16"/>
        <v>-1</v>
      </c>
      <c r="Q177" s="17">
        <f t="shared" si="17"/>
        <v>-1</v>
      </c>
    </row>
    <row r="178" spans="1:17" x14ac:dyDescent="0.35">
      <c r="A178" s="10" t="s">
        <v>1348</v>
      </c>
      <c r="B178" s="11" t="s">
        <v>1349</v>
      </c>
      <c r="C178" s="12" t="s">
        <v>271</v>
      </c>
      <c r="D178" s="11" t="s">
        <v>272</v>
      </c>
      <c r="E178" s="32" t="s">
        <v>273</v>
      </c>
      <c r="F178" s="22"/>
      <c r="G178" s="14"/>
      <c r="H178" s="21"/>
      <c r="I178" s="22">
        <v>0.67500000000000004</v>
      </c>
      <c r="J178" s="14">
        <v>17.735499999999998</v>
      </c>
      <c r="K178" s="21">
        <v>37.200000000000003</v>
      </c>
      <c r="L178" s="24">
        <f t="shared" si="12"/>
        <v>0.67500000000000004</v>
      </c>
      <c r="M178" s="15">
        <f t="shared" si="13"/>
        <v>17.735499999999998</v>
      </c>
      <c r="N178" s="62">
        <f t="shared" si="14"/>
        <v>37.200000000000003</v>
      </c>
      <c r="O178" s="41"/>
      <c r="P178" s="16"/>
      <c r="Q178" s="17"/>
    </row>
    <row r="179" spans="1:17" x14ac:dyDescent="0.35">
      <c r="A179" s="10" t="s">
        <v>318</v>
      </c>
      <c r="B179" s="11" t="s">
        <v>319</v>
      </c>
      <c r="C179" s="12" t="s">
        <v>271</v>
      </c>
      <c r="D179" s="11" t="s">
        <v>272</v>
      </c>
      <c r="E179" s="32" t="s">
        <v>273</v>
      </c>
      <c r="F179" s="22">
        <v>3.49E-2</v>
      </c>
      <c r="G179" s="14">
        <v>0.16139999999999999</v>
      </c>
      <c r="H179" s="21">
        <v>0.33600000000000002</v>
      </c>
      <c r="I179" s="22"/>
      <c r="J179" s="14"/>
      <c r="K179" s="21"/>
      <c r="L179" s="24">
        <f t="shared" si="12"/>
        <v>-3.49E-2</v>
      </c>
      <c r="M179" s="15">
        <f t="shared" si="13"/>
        <v>-0.16139999999999999</v>
      </c>
      <c r="N179" s="62">
        <f t="shared" si="14"/>
        <v>-0.33600000000000002</v>
      </c>
      <c r="O179" s="41">
        <f t="shared" si="15"/>
        <v>-1</v>
      </c>
      <c r="P179" s="16">
        <f t="shared" si="16"/>
        <v>-1</v>
      </c>
      <c r="Q179" s="17">
        <f t="shared" si="17"/>
        <v>-1</v>
      </c>
    </row>
    <row r="180" spans="1:17" x14ac:dyDescent="0.35">
      <c r="A180" s="10" t="s">
        <v>192</v>
      </c>
      <c r="B180" s="11" t="s">
        <v>193</v>
      </c>
      <c r="C180" s="12" t="s">
        <v>271</v>
      </c>
      <c r="D180" s="11" t="s">
        <v>272</v>
      </c>
      <c r="E180" s="32" t="s">
        <v>273</v>
      </c>
      <c r="F180" s="22"/>
      <c r="G180" s="14"/>
      <c r="H180" s="21"/>
      <c r="I180" s="22">
        <v>12.2172</v>
      </c>
      <c r="J180" s="14">
        <v>81.977400000000003</v>
      </c>
      <c r="K180" s="21">
        <v>171.91149999999999</v>
      </c>
      <c r="L180" s="24">
        <f t="shared" si="12"/>
        <v>12.2172</v>
      </c>
      <c r="M180" s="15">
        <f t="shared" si="13"/>
        <v>81.977400000000003</v>
      </c>
      <c r="N180" s="62">
        <f t="shared" si="14"/>
        <v>171.91149999999999</v>
      </c>
      <c r="O180" s="41"/>
      <c r="P180" s="16"/>
      <c r="Q180" s="17"/>
    </row>
    <row r="181" spans="1:17" x14ac:dyDescent="0.35">
      <c r="A181" s="10" t="s">
        <v>194</v>
      </c>
      <c r="B181" s="11" t="s">
        <v>195</v>
      </c>
      <c r="C181" s="12" t="s">
        <v>271</v>
      </c>
      <c r="D181" s="11" t="s">
        <v>272</v>
      </c>
      <c r="E181" s="32" t="s">
        <v>273</v>
      </c>
      <c r="F181" s="22">
        <v>0.22409999999999999</v>
      </c>
      <c r="G181" s="14">
        <v>1.9457</v>
      </c>
      <c r="H181" s="21">
        <v>4.0075000000000003</v>
      </c>
      <c r="I181" s="22"/>
      <c r="J181" s="14"/>
      <c r="K181" s="21"/>
      <c r="L181" s="24">
        <f t="shared" si="12"/>
        <v>-0.22409999999999999</v>
      </c>
      <c r="M181" s="15">
        <f t="shared" si="13"/>
        <v>-1.9457</v>
      </c>
      <c r="N181" s="62">
        <f t="shared" si="14"/>
        <v>-4.0075000000000003</v>
      </c>
      <c r="O181" s="41">
        <f t="shared" si="15"/>
        <v>-1</v>
      </c>
      <c r="P181" s="16">
        <f t="shared" si="16"/>
        <v>-1</v>
      </c>
      <c r="Q181" s="17">
        <f t="shared" si="17"/>
        <v>-1</v>
      </c>
    </row>
    <row r="182" spans="1:17" x14ac:dyDescent="0.35">
      <c r="A182" s="10" t="s">
        <v>203</v>
      </c>
      <c r="B182" s="11" t="s">
        <v>204</v>
      </c>
      <c r="C182" s="12" t="s">
        <v>271</v>
      </c>
      <c r="D182" s="11" t="s">
        <v>272</v>
      </c>
      <c r="E182" s="32" t="s">
        <v>273</v>
      </c>
      <c r="F182" s="22">
        <v>9.0908999999999995</v>
      </c>
      <c r="G182" s="14">
        <v>62.478200000000001</v>
      </c>
      <c r="H182" s="21">
        <v>129.60650000000001</v>
      </c>
      <c r="I182" s="22">
        <v>11.5237</v>
      </c>
      <c r="J182" s="14">
        <v>75.291399999999996</v>
      </c>
      <c r="K182" s="21">
        <v>156.95160000000001</v>
      </c>
      <c r="L182" s="24">
        <f t="shared" si="12"/>
        <v>2.4328000000000003</v>
      </c>
      <c r="M182" s="15">
        <f t="shared" si="13"/>
        <v>12.813199999999995</v>
      </c>
      <c r="N182" s="62">
        <f t="shared" si="14"/>
        <v>27.345100000000002</v>
      </c>
      <c r="O182" s="41">
        <f t="shared" si="15"/>
        <v>0.26760826760826761</v>
      </c>
      <c r="P182" s="16">
        <f t="shared" si="16"/>
        <v>0.20508273285722045</v>
      </c>
      <c r="Q182" s="17">
        <f t="shared" si="17"/>
        <v>0.21098556013780168</v>
      </c>
    </row>
    <row r="183" spans="1:17" x14ac:dyDescent="0.35">
      <c r="A183" s="10" t="s">
        <v>2055</v>
      </c>
      <c r="B183" s="11" t="s">
        <v>2056</v>
      </c>
      <c r="C183" s="12" t="s">
        <v>271</v>
      </c>
      <c r="D183" s="11" t="s">
        <v>272</v>
      </c>
      <c r="E183" s="32" t="s">
        <v>273</v>
      </c>
      <c r="F183" s="22"/>
      <c r="G183" s="14"/>
      <c r="H183" s="21"/>
      <c r="I183" s="22">
        <v>1.5E-3</v>
      </c>
      <c r="J183" s="14">
        <v>6.5699999999999995E-2</v>
      </c>
      <c r="K183" s="21">
        <v>0.13700000000000001</v>
      </c>
      <c r="L183" s="24">
        <f t="shared" si="12"/>
        <v>1.5E-3</v>
      </c>
      <c r="M183" s="15">
        <f t="shared" si="13"/>
        <v>6.5699999999999995E-2</v>
      </c>
      <c r="N183" s="62">
        <f t="shared" si="14"/>
        <v>0.13700000000000001</v>
      </c>
      <c r="O183" s="41"/>
      <c r="P183" s="16"/>
      <c r="Q183" s="17"/>
    </row>
    <row r="184" spans="1:17" x14ac:dyDescent="0.35">
      <c r="A184" s="10" t="s">
        <v>320</v>
      </c>
      <c r="B184" s="11" t="s">
        <v>321</v>
      </c>
      <c r="C184" s="12" t="s">
        <v>322</v>
      </c>
      <c r="D184" s="11" t="s">
        <v>323</v>
      </c>
      <c r="E184" s="32" t="s">
        <v>324</v>
      </c>
      <c r="F184" s="22">
        <v>5</v>
      </c>
      <c r="G184" s="14">
        <v>106.54819999999999</v>
      </c>
      <c r="H184" s="21">
        <v>220</v>
      </c>
      <c r="I184" s="22"/>
      <c r="J184" s="14"/>
      <c r="K184" s="21"/>
      <c r="L184" s="24">
        <f t="shared" si="12"/>
        <v>-5</v>
      </c>
      <c r="M184" s="15">
        <f t="shared" si="13"/>
        <v>-106.54819999999999</v>
      </c>
      <c r="N184" s="62">
        <f t="shared" si="14"/>
        <v>-220</v>
      </c>
      <c r="O184" s="41">
        <f t="shared" si="15"/>
        <v>-1</v>
      </c>
      <c r="P184" s="16">
        <f t="shared" si="16"/>
        <v>-1</v>
      </c>
      <c r="Q184" s="17">
        <f t="shared" si="17"/>
        <v>-1</v>
      </c>
    </row>
    <row r="185" spans="1:17" x14ac:dyDescent="0.35">
      <c r="A185" s="10" t="s">
        <v>325</v>
      </c>
      <c r="B185" s="11" t="s">
        <v>326</v>
      </c>
      <c r="C185" s="12" t="s">
        <v>322</v>
      </c>
      <c r="D185" s="11" t="s">
        <v>323</v>
      </c>
      <c r="E185" s="32" t="s">
        <v>324</v>
      </c>
      <c r="F185" s="22">
        <v>5.7999999999999996E-3</v>
      </c>
      <c r="G185" s="14">
        <v>5.11E-2</v>
      </c>
      <c r="H185" s="21">
        <v>0.10589999999999999</v>
      </c>
      <c r="I185" s="22"/>
      <c r="J185" s="14"/>
      <c r="K185" s="21"/>
      <c r="L185" s="24">
        <f t="shared" si="12"/>
        <v>-5.7999999999999996E-3</v>
      </c>
      <c r="M185" s="15">
        <f t="shared" si="13"/>
        <v>-5.11E-2</v>
      </c>
      <c r="N185" s="62">
        <f t="shared" si="14"/>
        <v>-0.10589999999999999</v>
      </c>
      <c r="O185" s="41">
        <f t="shared" si="15"/>
        <v>-1</v>
      </c>
      <c r="P185" s="16">
        <f t="shared" si="16"/>
        <v>-1</v>
      </c>
      <c r="Q185" s="17">
        <f t="shared" si="17"/>
        <v>-1</v>
      </c>
    </row>
    <row r="186" spans="1:17" x14ac:dyDescent="0.35">
      <c r="A186" s="10" t="s">
        <v>327</v>
      </c>
      <c r="B186" s="11" t="s">
        <v>328</v>
      </c>
      <c r="C186" s="12" t="s">
        <v>322</v>
      </c>
      <c r="D186" s="11" t="s">
        <v>323</v>
      </c>
      <c r="E186" s="32" t="s">
        <v>324</v>
      </c>
      <c r="F186" s="22">
        <v>188.6645</v>
      </c>
      <c r="G186" s="14">
        <v>2176.1133</v>
      </c>
      <c r="H186" s="21">
        <v>4499.2329</v>
      </c>
      <c r="I186" s="22">
        <v>444.12639999999999</v>
      </c>
      <c r="J186" s="14">
        <v>4169.1370999999999</v>
      </c>
      <c r="K186" s="21">
        <v>8682.2950999999994</v>
      </c>
      <c r="L186" s="24">
        <f t="shared" si="12"/>
        <v>255.46189999999999</v>
      </c>
      <c r="M186" s="15">
        <f t="shared" si="13"/>
        <v>1993.0237999999999</v>
      </c>
      <c r="N186" s="62">
        <f t="shared" si="14"/>
        <v>4183.0621999999994</v>
      </c>
      <c r="O186" s="41">
        <f t="shared" si="15"/>
        <v>1.3540538893114498</v>
      </c>
      <c r="P186" s="16">
        <f t="shared" si="16"/>
        <v>0.91586398557464821</v>
      </c>
      <c r="Q186" s="17">
        <f t="shared" si="17"/>
        <v>0.92972786538789753</v>
      </c>
    </row>
    <row r="187" spans="1:17" x14ac:dyDescent="0.35">
      <c r="A187" s="10" t="s">
        <v>329</v>
      </c>
      <c r="B187" s="11" t="s">
        <v>330</v>
      </c>
      <c r="C187" s="12" t="s">
        <v>322</v>
      </c>
      <c r="D187" s="11" t="s">
        <v>323</v>
      </c>
      <c r="E187" s="32" t="s">
        <v>324</v>
      </c>
      <c r="F187" s="22">
        <v>14.3</v>
      </c>
      <c r="G187" s="14">
        <v>413.74310000000003</v>
      </c>
      <c r="H187" s="21">
        <v>859</v>
      </c>
      <c r="I187" s="22"/>
      <c r="J187" s="14"/>
      <c r="K187" s="21"/>
      <c r="L187" s="24">
        <f t="shared" si="12"/>
        <v>-14.3</v>
      </c>
      <c r="M187" s="15">
        <f t="shared" si="13"/>
        <v>-413.74310000000003</v>
      </c>
      <c r="N187" s="62">
        <f t="shared" si="14"/>
        <v>-859</v>
      </c>
      <c r="O187" s="41">
        <f t="shared" si="15"/>
        <v>-1</v>
      </c>
      <c r="P187" s="16">
        <f t="shared" si="16"/>
        <v>-1</v>
      </c>
      <c r="Q187" s="17">
        <f t="shared" si="17"/>
        <v>-1</v>
      </c>
    </row>
    <row r="188" spans="1:17" x14ac:dyDescent="0.35">
      <c r="A188" s="10" t="s">
        <v>242</v>
      </c>
      <c r="B188" s="11" t="s">
        <v>243</v>
      </c>
      <c r="C188" s="12" t="s">
        <v>322</v>
      </c>
      <c r="D188" s="11" t="s">
        <v>323</v>
      </c>
      <c r="E188" s="32" t="s">
        <v>324</v>
      </c>
      <c r="F188" s="22">
        <v>0.79300000000000004</v>
      </c>
      <c r="G188" s="14">
        <v>27.5047</v>
      </c>
      <c r="H188" s="21">
        <v>56.977400000000003</v>
      </c>
      <c r="I188" s="22"/>
      <c r="J188" s="14"/>
      <c r="K188" s="21"/>
      <c r="L188" s="24">
        <f t="shared" si="12"/>
        <v>-0.79300000000000004</v>
      </c>
      <c r="M188" s="15">
        <f t="shared" si="13"/>
        <v>-27.5047</v>
      </c>
      <c r="N188" s="62">
        <f t="shared" si="14"/>
        <v>-56.977400000000003</v>
      </c>
      <c r="O188" s="41">
        <f t="shared" si="15"/>
        <v>-1</v>
      </c>
      <c r="P188" s="16">
        <f t="shared" si="16"/>
        <v>-1</v>
      </c>
      <c r="Q188" s="17">
        <f t="shared" si="17"/>
        <v>-1</v>
      </c>
    </row>
    <row r="189" spans="1:17" x14ac:dyDescent="0.35">
      <c r="A189" s="10" t="s">
        <v>331</v>
      </c>
      <c r="B189" s="11" t="s">
        <v>332</v>
      </c>
      <c r="C189" s="12" t="s">
        <v>322</v>
      </c>
      <c r="D189" s="11" t="s">
        <v>323</v>
      </c>
      <c r="E189" s="32" t="s">
        <v>324</v>
      </c>
      <c r="F189" s="22">
        <v>11109.140600000001</v>
      </c>
      <c r="G189" s="14">
        <v>52329.846100000002</v>
      </c>
      <c r="H189" s="21">
        <v>108302.6701</v>
      </c>
      <c r="I189" s="22">
        <v>11039.06</v>
      </c>
      <c r="J189" s="14">
        <v>48424.191099999996</v>
      </c>
      <c r="K189" s="21">
        <v>100853.872</v>
      </c>
      <c r="L189" s="24">
        <f t="shared" si="12"/>
        <v>-70.080600000001141</v>
      </c>
      <c r="M189" s="15">
        <f t="shared" si="13"/>
        <v>-3905.6550000000061</v>
      </c>
      <c r="N189" s="62">
        <f t="shared" si="14"/>
        <v>-7448.7981</v>
      </c>
      <c r="O189" s="41">
        <f t="shared" si="15"/>
        <v>-6.3083727646764398E-3</v>
      </c>
      <c r="P189" s="16">
        <f t="shared" si="16"/>
        <v>-7.4635323645639517E-2</v>
      </c>
      <c r="Q189" s="17">
        <f t="shared" si="17"/>
        <v>-6.8777603480341121E-2</v>
      </c>
    </row>
    <row r="190" spans="1:17" x14ac:dyDescent="0.35">
      <c r="A190" s="10" t="s">
        <v>290</v>
      </c>
      <c r="B190" s="11" t="s">
        <v>291</v>
      </c>
      <c r="C190" s="12" t="s">
        <v>322</v>
      </c>
      <c r="D190" s="11" t="s">
        <v>323</v>
      </c>
      <c r="E190" s="32" t="s">
        <v>324</v>
      </c>
      <c r="F190" s="20">
        <v>48.67</v>
      </c>
      <c r="G190" s="43">
        <v>1060.8113000000001</v>
      </c>
      <c r="H190" s="23">
        <v>2204.5729999999999</v>
      </c>
      <c r="I190" s="22"/>
      <c r="J190" s="14"/>
      <c r="K190" s="21"/>
      <c r="L190" s="24">
        <f t="shared" si="12"/>
        <v>-48.67</v>
      </c>
      <c r="M190" s="15">
        <f t="shared" si="13"/>
        <v>-1060.8113000000001</v>
      </c>
      <c r="N190" s="62">
        <f t="shared" si="14"/>
        <v>-2204.5729999999999</v>
      </c>
      <c r="O190" s="41">
        <f t="shared" si="15"/>
        <v>-1</v>
      </c>
      <c r="P190" s="16">
        <f t="shared" si="16"/>
        <v>-1</v>
      </c>
      <c r="Q190" s="17">
        <f t="shared" si="17"/>
        <v>-1</v>
      </c>
    </row>
    <row r="191" spans="1:17" x14ac:dyDescent="0.35">
      <c r="A191" s="10" t="s">
        <v>333</v>
      </c>
      <c r="B191" s="11" t="s">
        <v>334</v>
      </c>
      <c r="C191" s="12" t="s">
        <v>322</v>
      </c>
      <c r="D191" s="11" t="s">
        <v>323</v>
      </c>
      <c r="E191" s="32" t="s">
        <v>324</v>
      </c>
      <c r="F191" s="22">
        <v>1</v>
      </c>
      <c r="G191" s="14">
        <v>22.2258</v>
      </c>
      <c r="H191" s="21">
        <v>46</v>
      </c>
      <c r="I191" s="22"/>
      <c r="J191" s="14"/>
      <c r="K191" s="21"/>
      <c r="L191" s="24">
        <f t="shared" si="12"/>
        <v>-1</v>
      </c>
      <c r="M191" s="15">
        <f t="shared" si="13"/>
        <v>-22.2258</v>
      </c>
      <c r="N191" s="62">
        <f t="shared" si="14"/>
        <v>-46</v>
      </c>
      <c r="O191" s="41">
        <f t="shared" si="15"/>
        <v>-1</v>
      </c>
      <c r="P191" s="16">
        <f t="shared" si="16"/>
        <v>-1</v>
      </c>
      <c r="Q191" s="17">
        <f t="shared" si="17"/>
        <v>-1</v>
      </c>
    </row>
    <row r="192" spans="1:17" x14ac:dyDescent="0.35">
      <c r="A192" s="10" t="s">
        <v>335</v>
      </c>
      <c r="B192" s="11" t="s">
        <v>336</v>
      </c>
      <c r="C192" s="12" t="s">
        <v>322</v>
      </c>
      <c r="D192" s="11" t="s">
        <v>323</v>
      </c>
      <c r="E192" s="32" t="s">
        <v>324</v>
      </c>
      <c r="F192" s="22">
        <v>1.41</v>
      </c>
      <c r="G192" s="14">
        <v>30.655999999999999</v>
      </c>
      <c r="H192" s="21">
        <v>63.465200000000003</v>
      </c>
      <c r="I192" s="22"/>
      <c r="J192" s="14"/>
      <c r="K192" s="21"/>
      <c r="L192" s="24">
        <f t="shared" si="12"/>
        <v>-1.41</v>
      </c>
      <c r="M192" s="15">
        <f t="shared" si="13"/>
        <v>-30.655999999999999</v>
      </c>
      <c r="N192" s="62">
        <f t="shared" si="14"/>
        <v>-63.465200000000003</v>
      </c>
      <c r="O192" s="41">
        <f t="shared" si="15"/>
        <v>-1</v>
      </c>
      <c r="P192" s="16">
        <f t="shared" si="16"/>
        <v>-1</v>
      </c>
      <c r="Q192" s="17">
        <f t="shared" si="17"/>
        <v>-1</v>
      </c>
    </row>
    <row r="193" spans="1:17" x14ac:dyDescent="0.35">
      <c r="A193" s="10" t="s">
        <v>337</v>
      </c>
      <c r="B193" s="11" t="s">
        <v>338</v>
      </c>
      <c r="C193" s="12" t="s">
        <v>322</v>
      </c>
      <c r="D193" s="11" t="s">
        <v>323</v>
      </c>
      <c r="E193" s="32" t="s">
        <v>324</v>
      </c>
      <c r="F193" s="22"/>
      <c r="G193" s="14"/>
      <c r="H193" s="21"/>
      <c r="I193" s="22">
        <v>2.4E-2</v>
      </c>
      <c r="J193" s="14">
        <v>0.38040000000000002</v>
      </c>
      <c r="K193" s="21">
        <v>0.79700000000000004</v>
      </c>
      <c r="L193" s="24">
        <f t="shared" si="12"/>
        <v>2.4E-2</v>
      </c>
      <c r="M193" s="15">
        <f t="shared" si="13"/>
        <v>0.38040000000000002</v>
      </c>
      <c r="N193" s="62">
        <f t="shared" si="14"/>
        <v>0.79700000000000004</v>
      </c>
      <c r="O193" s="41"/>
      <c r="P193" s="16"/>
      <c r="Q193" s="17"/>
    </row>
    <row r="194" spans="1:17" x14ac:dyDescent="0.35">
      <c r="A194" s="10" t="s">
        <v>339</v>
      </c>
      <c r="B194" s="11" t="s">
        <v>340</v>
      </c>
      <c r="C194" s="12" t="s">
        <v>322</v>
      </c>
      <c r="D194" s="11" t="s">
        <v>323</v>
      </c>
      <c r="E194" s="32" t="s">
        <v>324</v>
      </c>
      <c r="F194" s="22">
        <v>3.23</v>
      </c>
      <c r="G194" s="14">
        <v>69.762299999999996</v>
      </c>
      <c r="H194" s="21">
        <v>144.065</v>
      </c>
      <c r="I194" s="22"/>
      <c r="J194" s="14"/>
      <c r="K194" s="21"/>
      <c r="L194" s="24">
        <f t="shared" si="12"/>
        <v>-3.23</v>
      </c>
      <c r="M194" s="15">
        <f t="shared" si="13"/>
        <v>-69.762299999999996</v>
      </c>
      <c r="N194" s="62">
        <f t="shared" si="14"/>
        <v>-144.065</v>
      </c>
      <c r="O194" s="41">
        <f t="shared" si="15"/>
        <v>-1</v>
      </c>
      <c r="P194" s="16">
        <f t="shared" si="16"/>
        <v>-1</v>
      </c>
      <c r="Q194" s="17">
        <f t="shared" si="17"/>
        <v>-1</v>
      </c>
    </row>
    <row r="195" spans="1:17" x14ac:dyDescent="0.35">
      <c r="A195" s="10" t="s">
        <v>341</v>
      </c>
      <c r="B195" s="11" t="s">
        <v>342</v>
      </c>
      <c r="C195" s="12" t="s">
        <v>322</v>
      </c>
      <c r="D195" s="11" t="s">
        <v>323</v>
      </c>
      <c r="E195" s="32" t="s">
        <v>324</v>
      </c>
      <c r="F195" s="22">
        <v>3.1152000000000002</v>
      </c>
      <c r="G195" s="14">
        <v>75.2119</v>
      </c>
      <c r="H195" s="21">
        <v>155.95500000000001</v>
      </c>
      <c r="I195" s="22">
        <v>0.27</v>
      </c>
      <c r="J195" s="14">
        <v>6.6666999999999996</v>
      </c>
      <c r="K195" s="21">
        <v>13.997999999999999</v>
      </c>
      <c r="L195" s="24">
        <f t="shared" si="12"/>
        <v>-2.8452000000000002</v>
      </c>
      <c r="M195" s="15">
        <f t="shared" si="13"/>
        <v>-68.545199999999994</v>
      </c>
      <c r="N195" s="62">
        <f t="shared" si="14"/>
        <v>-141.95700000000002</v>
      </c>
      <c r="O195" s="41">
        <f t="shared" si="15"/>
        <v>-0.91332819722650227</v>
      </c>
      <c r="P195" s="16">
        <f t="shared" si="16"/>
        <v>-0.91136110110235213</v>
      </c>
      <c r="Q195" s="17">
        <f t="shared" si="17"/>
        <v>-0.91024333942483415</v>
      </c>
    </row>
    <row r="196" spans="1:17" x14ac:dyDescent="0.35">
      <c r="A196" s="10" t="s">
        <v>343</v>
      </c>
      <c r="B196" s="11" t="s">
        <v>344</v>
      </c>
      <c r="C196" s="12" t="s">
        <v>322</v>
      </c>
      <c r="D196" s="11" t="s">
        <v>323</v>
      </c>
      <c r="E196" s="32" t="s">
        <v>324</v>
      </c>
      <c r="F196" s="49">
        <v>192.87</v>
      </c>
      <c r="G196" s="43">
        <v>4068.1498999999999</v>
      </c>
      <c r="H196" s="23">
        <v>8415.3302000000003</v>
      </c>
      <c r="I196" s="22">
        <v>185.02500000000001</v>
      </c>
      <c r="J196" s="14">
        <v>4154.5717000000004</v>
      </c>
      <c r="K196" s="21">
        <v>8628.6839999999993</v>
      </c>
      <c r="L196" s="24">
        <f t="shared" si="12"/>
        <v>-7.8449999999999989</v>
      </c>
      <c r="M196" s="15">
        <f t="shared" si="13"/>
        <v>86.42180000000053</v>
      </c>
      <c r="N196" s="62">
        <f t="shared" si="14"/>
        <v>213.35379999999896</v>
      </c>
      <c r="O196" s="41">
        <f t="shared" si="15"/>
        <v>-4.0675066106704016E-2</v>
      </c>
      <c r="P196" s="16">
        <f t="shared" si="16"/>
        <v>2.1243514158610699E-2</v>
      </c>
      <c r="Q196" s="17">
        <f t="shared" si="17"/>
        <v>2.535299209055375E-2</v>
      </c>
    </row>
    <row r="197" spans="1:17" x14ac:dyDescent="0.35">
      <c r="A197" s="10" t="s">
        <v>345</v>
      </c>
      <c r="B197" s="11" t="s">
        <v>346</v>
      </c>
      <c r="C197" s="12" t="s">
        <v>322</v>
      </c>
      <c r="D197" s="11" t="s">
        <v>323</v>
      </c>
      <c r="E197" s="32" t="s">
        <v>324</v>
      </c>
      <c r="F197" s="22"/>
      <c r="G197" s="14"/>
      <c r="H197" s="21"/>
      <c r="I197" s="22">
        <v>31.975000000000001</v>
      </c>
      <c r="J197" s="14">
        <v>285.9554</v>
      </c>
      <c r="K197" s="21">
        <v>600.52</v>
      </c>
      <c r="L197" s="24">
        <f t="shared" si="12"/>
        <v>31.975000000000001</v>
      </c>
      <c r="M197" s="15">
        <f t="shared" si="13"/>
        <v>285.9554</v>
      </c>
      <c r="N197" s="62">
        <f t="shared" si="14"/>
        <v>600.52</v>
      </c>
      <c r="O197" s="41"/>
      <c r="P197" s="16"/>
      <c r="Q197" s="17"/>
    </row>
    <row r="198" spans="1:17" x14ac:dyDescent="0.35">
      <c r="A198" s="10" t="s">
        <v>107</v>
      </c>
      <c r="B198" s="11" t="s">
        <v>108</v>
      </c>
      <c r="C198" s="12" t="s">
        <v>322</v>
      </c>
      <c r="D198" s="11" t="s">
        <v>323</v>
      </c>
      <c r="E198" s="32" t="s">
        <v>324</v>
      </c>
      <c r="F198" s="22">
        <v>14559.693799999999</v>
      </c>
      <c r="G198" s="13">
        <v>63147.5052</v>
      </c>
      <c r="H198" s="23">
        <v>130675.67909999999</v>
      </c>
      <c r="I198" s="22">
        <v>15774.156499999999</v>
      </c>
      <c r="J198" s="14">
        <v>69759.227799999993</v>
      </c>
      <c r="K198" s="21">
        <v>145371.12059999999</v>
      </c>
      <c r="L198" s="24">
        <f t="shared" si="12"/>
        <v>1214.4627</v>
      </c>
      <c r="M198" s="15">
        <f t="shared" si="13"/>
        <v>6611.7225999999937</v>
      </c>
      <c r="N198" s="62">
        <f t="shared" si="14"/>
        <v>14695.441500000001</v>
      </c>
      <c r="O198" s="41">
        <f t="shared" si="15"/>
        <v>8.3412653911719037E-2</v>
      </c>
      <c r="P198" s="16">
        <f t="shared" si="16"/>
        <v>0.10470283155382676</v>
      </c>
      <c r="Q198" s="17">
        <f t="shared" si="17"/>
        <v>0.11245735703239967</v>
      </c>
    </row>
    <row r="199" spans="1:17" x14ac:dyDescent="0.35">
      <c r="A199" s="10" t="s">
        <v>347</v>
      </c>
      <c r="B199" s="11" t="s">
        <v>348</v>
      </c>
      <c r="C199" s="12" t="s">
        <v>349</v>
      </c>
      <c r="D199" s="11" t="s">
        <v>350</v>
      </c>
      <c r="E199" s="32" t="s">
        <v>21</v>
      </c>
      <c r="F199" s="22"/>
      <c r="G199" s="14"/>
      <c r="H199" s="21"/>
      <c r="I199" s="22">
        <v>0.42699999999999999</v>
      </c>
      <c r="J199" s="14">
        <v>3.0499999999999999E-2</v>
      </c>
      <c r="K199" s="21">
        <v>6.4000000000000001E-2</v>
      </c>
      <c r="L199" s="24">
        <f t="shared" si="12"/>
        <v>0.42699999999999999</v>
      </c>
      <c r="M199" s="15">
        <f t="shared" si="13"/>
        <v>3.0499999999999999E-2</v>
      </c>
      <c r="N199" s="62">
        <f t="shared" si="14"/>
        <v>6.4000000000000001E-2</v>
      </c>
      <c r="O199" s="41"/>
      <c r="P199" s="16"/>
      <c r="Q199" s="17"/>
    </row>
    <row r="200" spans="1:17" x14ac:dyDescent="0.35">
      <c r="A200" s="10" t="s">
        <v>351</v>
      </c>
      <c r="B200" s="11" t="s">
        <v>352</v>
      </c>
      <c r="C200" s="12" t="s">
        <v>349</v>
      </c>
      <c r="D200" s="11" t="s">
        <v>350</v>
      </c>
      <c r="E200" s="32" t="s">
        <v>21</v>
      </c>
      <c r="F200" s="20">
        <v>96108.178499999995</v>
      </c>
      <c r="G200" s="43">
        <v>56218.7624</v>
      </c>
      <c r="H200" s="23">
        <v>116367.2956</v>
      </c>
      <c r="I200" s="22">
        <v>118267.10920000001</v>
      </c>
      <c r="J200" s="14">
        <v>64584.387900000002</v>
      </c>
      <c r="K200" s="21">
        <v>134372.788</v>
      </c>
      <c r="L200" s="24">
        <f t="shared" si="12"/>
        <v>22158.930700000012</v>
      </c>
      <c r="M200" s="15">
        <f t="shared" si="13"/>
        <v>8365.6255000000019</v>
      </c>
      <c r="N200" s="62">
        <f t="shared" si="14"/>
        <v>18005.492400000003</v>
      </c>
      <c r="O200" s="41">
        <f t="shared" si="15"/>
        <v>0.23056238340840074</v>
      </c>
      <c r="P200" s="16">
        <f t="shared" si="16"/>
        <v>0.14880486767883738</v>
      </c>
      <c r="Q200" s="17">
        <f t="shared" si="17"/>
        <v>0.15472983459108591</v>
      </c>
    </row>
    <row r="201" spans="1:17" x14ac:dyDescent="0.35">
      <c r="A201" s="10" t="s">
        <v>353</v>
      </c>
      <c r="B201" s="11" t="s">
        <v>354</v>
      </c>
      <c r="C201" s="12" t="s">
        <v>349</v>
      </c>
      <c r="D201" s="11" t="s">
        <v>350</v>
      </c>
      <c r="E201" s="32" t="s">
        <v>21</v>
      </c>
      <c r="F201" s="22">
        <v>3.2000000000000001E-2</v>
      </c>
      <c r="G201" s="14">
        <v>1.5E-3</v>
      </c>
      <c r="H201" s="21">
        <v>3.0000000000000001E-3</v>
      </c>
      <c r="I201" s="22">
        <v>48522.5363</v>
      </c>
      <c r="J201" s="14">
        <v>25571.217700000001</v>
      </c>
      <c r="K201" s="21">
        <v>53630.743699999999</v>
      </c>
      <c r="L201" s="24">
        <f t="shared" ref="L201:L264" si="18">I201-F201</f>
        <v>48522.504300000001</v>
      </c>
      <c r="M201" s="15">
        <f t="shared" ref="M201:M264" si="19">J201-G201</f>
        <v>25571.216200000003</v>
      </c>
      <c r="N201" s="62">
        <f t="shared" ref="N201:N264" si="20">K201-H201</f>
        <v>53630.740700000002</v>
      </c>
      <c r="O201" s="41"/>
      <c r="P201" s="16"/>
      <c r="Q201" s="17"/>
    </row>
    <row r="202" spans="1:17" x14ac:dyDescent="0.35">
      <c r="A202" s="10" t="s">
        <v>355</v>
      </c>
      <c r="B202" s="11" t="s">
        <v>356</v>
      </c>
      <c r="C202" s="12" t="s">
        <v>349</v>
      </c>
      <c r="D202" s="11" t="s">
        <v>350</v>
      </c>
      <c r="E202" s="32" t="s">
        <v>21</v>
      </c>
      <c r="F202" s="22">
        <v>16502.4895</v>
      </c>
      <c r="G202" s="14">
        <v>7858.9673000000003</v>
      </c>
      <c r="H202" s="21">
        <v>16273.671200000001</v>
      </c>
      <c r="I202" s="22">
        <v>13948.038399999999</v>
      </c>
      <c r="J202" s="14">
        <v>6007.5348999999997</v>
      </c>
      <c r="K202" s="21">
        <v>12508.7829</v>
      </c>
      <c r="L202" s="24">
        <f t="shared" si="18"/>
        <v>-2554.4511000000002</v>
      </c>
      <c r="M202" s="15">
        <f t="shared" si="19"/>
        <v>-1851.4324000000006</v>
      </c>
      <c r="N202" s="62">
        <f t="shared" si="20"/>
        <v>-3764.8883000000005</v>
      </c>
      <c r="O202" s="41">
        <f t="shared" ref="O202:O264" si="21">I202/F202-1</f>
        <v>-0.15479186337309891</v>
      </c>
      <c r="P202" s="16">
        <f t="shared" ref="P202:P264" si="22">J202/G202-1</f>
        <v>-0.23558214830592317</v>
      </c>
      <c r="Q202" s="17">
        <f t="shared" ref="Q202:Q264" si="23">K202/H202-1</f>
        <v>-0.23134843107804715</v>
      </c>
    </row>
    <row r="203" spans="1:17" x14ac:dyDescent="0.35">
      <c r="A203" s="10" t="s">
        <v>357</v>
      </c>
      <c r="B203" s="11" t="s">
        <v>358</v>
      </c>
      <c r="C203" s="12" t="s">
        <v>349</v>
      </c>
      <c r="D203" s="11" t="s">
        <v>350</v>
      </c>
      <c r="E203" s="32" t="s">
        <v>21</v>
      </c>
      <c r="F203" s="22">
        <v>264370.25380000001</v>
      </c>
      <c r="G203" s="14">
        <v>147612.4504</v>
      </c>
      <c r="H203" s="21">
        <v>305772.7732</v>
      </c>
      <c r="I203" s="22">
        <v>330984.33159999998</v>
      </c>
      <c r="J203" s="14">
        <v>159466.50279999999</v>
      </c>
      <c r="K203" s="21">
        <v>332568.28820000001</v>
      </c>
      <c r="L203" s="24">
        <f t="shared" si="18"/>
        <v>66614.07779999997</v>
      </c>
      <c r="M203" s="15">
        <f t="shared" si="19"/>
        <v>11854.052399999986</v>
      </c>
      <c r="N203" s="62">
        <f t="shared" si="20"/>
        <v>26795.515000000014</v>
      </c>
      <c r="O203" s="41">
        <f t="shared" si="21"/>
        <v>0.25197266652546513</v>
      </c>
      <c r="P203" s="16">
        <f t="shared" si="22"/>
        <v>8.0305234198591702E-2</v>
      </c>
      <c r="Q203" s="17">
        <f t="shared" si="23"/>
        <v>8.7632115572545022E-2</v>
      </c>
    </row>
    <row r="204" spans="1:17" x14ac:dyDescent="0.35">
      <c r="A204" s="10" t="s">
        <v>359</v>
      </c>
      <c r="B204" s="11" t="s">
        <v>360</v>
      </c>
      <c r="C204" s="12" t="s">
        <v>349</v>
      </c>
      <c r="D204" s="11" t="s">
        <v>350</v>
      </c>
      <c r="E204" s="32" t="s">
        <v>21</v>
      </c>
      <c r="F204" s="22">
        <v>9482.7160000000003</v>
      </c>
      <c r="G204" s="14">
        <v>22052.824799999999</v>
      </c>
      <c r="H204" s="21">
        <v>45682.918700000002</v>
      </c>
      <c r="I204" s="22">
        <v>11494.105600000001</v>
      </c>
      <c r="J204" s="14">
        <v>28076.703799999999</v>
      </c>
      <c r="K204" s="21">
        <v>58420.673600000002</v>
      </c>
      <c r="L204" s="24">
        <f t="shared" si="18"/>
        <v>2011.3896000000004</v>
      </c>
      <c r="M204" s="15">
        <f t="shared" si="19"/>
        <v>6023.8790000000008</v>
      </c>
      <c r="N204" s="62">
        <f t="shared" si="20"/>
        <v>12737.7549</v>
      </c>
      <c r="O204" s="41">
        <f t="shared" si="21"/>
        <v>0.21211112934311238</v>
      </c>
      <c r="P204" s="16">
        <f t="shared" si="22"/>
        <v>0.27315679758177747</v>
      </c>
      <c r="Q204" s="17">
        <f t="shared" si="23"/>
        <v>0.27882970840039611</v>
      </c>
    </row>
    <row r="205" spans="1:17" x14ac:dyDescent="0.35">
      <c r="A205" s="10" t="s">
        <v>361</v>
      </c>
      <c r="B205" s="11" t="s">
        <v>362</v>
      </c>
      <c r="C205" s="12" t="s">
        <v>349</v>
      </c>
      <c r="D205" s="11" t="s">
        <v>350</v>
      </c>
      <c r="E205" s="32" t="s">
        <v>21</v>
      </c>
      <c r="F205" s="22">
        <v>38351.5337</v>
      </c>
      <c r="G205" s="14">
        <v>19977.3851</v>
      </c>
      <c r="H205" s="21">
        <v>41378.198100000001</v>
      </c>
      <c r="I205" s="22">
        <v>38791.225200000001</v>
      </c>
      <c r="J205" s="14">
        <v>16896.149000000001</v>
      </c>
      <c r="K205" s="21">
        <v>35166.863799999999</v>
      </c>
      <c r="L205" s="24">
        <f t="shared" si="18"/>
        <v>439.69150000000081</v>
      </c>
      <c r="M205" s="15">
        <f t="shared" si="19"/>
        <v>-3081.2360999999983</v>
      </c>
      <c r="N205" s="62">
        <f t="shared" si="20"/>
        <v>-6211.3343000000023</v>
      </c>
      <c r="O205" s="41">
        <f t="shared" si="21"/>
        <v>1.1464769660567642E-2</v>
      </c>
      <c r="P205" s="16">
        <f t="shared" si="22"/>
        <v>-0.1542362068196802</v>
      </c>
      <c r="Q205" s="17">
        <f t="shared" si="23"/>
        <v>-0.15011128046196875</v>
      </c>
    </row>
    <row r="206" spans="1:17" x14ac:dyDescent="0.35">
      <c r="A206" s="10" t="s">
        <v>359</v>
      </c>
      <c r="B206" s="11" t="s">
        <v>360</v>
      </c>
      <c r="C206" s="12" t="s">
        <v>363</v>
      </c>
      <c r="D206" s="11" t="s">
        <v>364</v>
      </c>
      <c r="E206" s="32" t="s">
        <v>21</v>
      </c>
      <c r="F206" s="22">
        <v>12472.79</v>
      </c>
      <c r="G206" s="14">
        <v>9894.3778000000002</v>
      </c>
      <c r="H206" s="21">
        <v>20488.952700000002</v>
      </c>
      <c r="I206" s="22">
        <v>12158.451800000001</v>
      </c>
      <c r="J206" s="14">
        <v>7924.1142</v>
      </c>
      <c r="K206" s="21">
        <v>16475.107800000002</v>
      </c>
      <c r="L206" s="24">
        <f t="shared" si="18"/>
        <v>-314.33820000000014</v>
      </c>
      <c r="M206" s="15">
        <f t="shared" si="19"/>
        <v>-1970.2636000000002</v>
      </c>
      <c r="N206" s="62">
        <f t="shared" si="20"/>
        <v>-4013.8449000000001</v>
      </c>
      <c r="O206" s="41">
        <f t="shared" si="21"/>
        <v>-2.5201915529725061E-2</v>
      </c>
      <c r="P206" s="16">
        <f t="shared" si="22"/>
        <v>-0.19912961075733338</v>
      </c>
      <c r="Q206" s="17">
        <f t="shared" si="23"/>
        <v>-0.19590288282524071</v>
      </c>
    </row>
    <row r="207" spans="1:17" x14ac:dyDescent="0.35">
      <c r="A207" s="10" t="s">
        <v>365</v>
      </c>
      <c r="B207" s="11" t="s">
        <v>366</v>
      </c>
      <c r="C207" s="12" t="s">
        <v>367</v>
      </c>
      <c r="D207" s="11" t="s">
        <v>368</v>
      </c>
      <c r="E207" s="32" t="s">
        <v>21</v>
      </c>
      <c r="F207" s="22">
        <v>3.0000000000000001E-3</v>
      </c>
      <c r="G207" s="14">
        <v>5.0000000000000001E-4</v>
      </c>
      <c r="H207" s="21">
        <v>1E-3</v>
      </c>
      <c r="I207" s="22"/>
      <c r="J207" s="14"/>
      <c r="K207" s="21"/>
      <c r="L207" s="24">
        <f t="shared" si="18"/>
        <v>-3.0000000000000001E-3</v>
      </c>
      <c r="M207" s="15">
        <f t="shared" si="19"/>
        <v>-5.0000000000000001E-4</v>
      </c>
      <c r="N207" s="62">
        <f t="shared" si="20"/>
        <v>-1E-3</v>
      </c>
      <c r="O207" s="41">
        <f t="shared" si="21"/>
        <v>-1</v>
      </c>
      <c r="P207" s="16">
        <f t="shared" si="22"/>
        <v>-1</v>
      </c>
      <c r="Q207" s="17">
        <f t="shared" si="23"/>
        <v>-1</v>
      </c>
    </row>
    <row r="208" spans="1:17" x14ac:dyDescent="0.35">
      <c r="A208" s="10" t="s">
        <v>353</v>
      </c>
      <c r="B208" s="11" t="s">
        <v>354</v>
      </c>
      <c r="C208" s="12" t="s">
        <v>367</v>
      </c>
      <c r="D208" s="11" t="s">
        <v>368</v>
      </c>
      <c r="E208" s="32" t="s">
        <v>21</v>
      </c>
      <c r="F208" s="20"/>
      <c r="G208" s="14"/>
      <c r="H208" s="21"/>
      <c r="I208" s="22">
        <v>810.74469999999997</v>
      </c>
      <c r="J208" s="14">
        <v>3272.5061000000001</v>
      </c>
      <c r="K208" s="21">
        <v>6865.4179000000004</v>
      </c>
      <c r="L208" s="24">
        <f t="shared" si="18"/>
        <v>810.74469999999997</v>
      </c>
      <c r="M208" s="15">
        <f t="shared" si="19"/>
        <v>3272.5061000000001</v>
      </c>
      <c r="N208" s="62">
        <f t="shared" si="20"/>
        <v>6865.4179000000004</v>
      </c>
      <c r="O208" s="41"/>
      <c r="P208" s="16"/>
      <c r="Q208" s="17"/>
    </row>
    <row r="209" spans="1:17" x14ac:dyDescent="0.35">
      <c r="A209" s="10" t="s">
        <v>357</v>
      </c>
      <c r="B209" s="11" t="s">
        <v>358</v>
      </c>
      <c r="C209" s="12" t="s">
        <v>367</v>
      </c>
      <c r="D209" s="11" t="s">
        <v>368</v>
      </c>
      <c r="E209" s="32" t="s">
        <v>21</v>
      </c>
      <c r="F209" s="20">
        <v>0.49530000000000002</v>
      </c>
      <c r="G209" s="14">
        <v>1.04E-2</v>
      </c>
      <c r="H209" s="21">
        <v>2.1600000000000001E-2</v>
      </c>
      <c r="I209" s="22">
        <v>440.50599999999997</v>
      </c>
      <c r="J209" s="14">
        <v>1293.1632</v>
      </c>
      <c r="K209" s="21">
        <v>2701.5482999999999</v>
      </c>
      <c r="L209" s="24">
        <f t="shared" si="18"/>
        <v>440.01069999999999</v>
      </c>
      <c r="M209" s="15">
        <f t="shared" si="19"/>
        <v>1293.1528000000001</v>
      </c>
      <c r="N209" s="62">
        <f t="shared" si="20"/>
        <v>2701.5266999999999</v>
      </c>
      <c r="O209" s="41">
        <f t="shared" si="21"/>
        <v>888.3720977185543</v>
      </c>
      <c r="P209" s="16">
        <f t="shared" si="22"/>
        <v>124341.61538461539</v>
      </c>
      <c r="Q209" s="17">
        <f t="shared" si="23"/>
        <v>125070.68055555555</v>
      </c>
    </row>
    <row r="210" spans="1:17" x14ac:dyDescent="0.35">
      <c r="A210" s="10" t="s">
        <v>361</v>
      </c>
      <c r="B210" s="11" t="s">
        <v>362</v>
      </c>
      <c r="C210" s="12" t="s">
        <v>367</v>
      </c>
      <c r="D210" s="11" t="s">
        <v>368</v>
      </c>
      <c r="E210" s="32" t="s">
        <v>21</v>
      </c>
      <c r="F210" s="22">
        <v>688.71400000000006</v>
      </c>
      <c r="G210" s="14">
        <v>3157.5963000000002</v>
      </c>
      <c r="H210" s="21">
        <v>6537.4004999999997</v>
      </c>
      <c r="I210" s="22">
        <v>779.16300000000001</v>
      </c>
      <c r="J210" s="14">
        <v>3558.9854999999998</v>
      </c>
      <c r="K210" s="21">
        <v>7391.5717000000004</v>
      </c>
      <c r="L210" s="24">
        <f t="shared" si="18"/>
        <v>90.448999999999955</v>
      </c>
      <c r="M210" s="15">
        <f t="shared" si="19"/>
        <v>401.38919999999962</v>
      </c>
      <c r="N210" s="62">
        <f t="shared" si="20"/>
        <v>854.17120000000068</v>
      </c>
      <c r="O210" s="41">
        <f t="shared" si="21"/>
        <v>0.13133027642824158</v>
      </c>
      <c r="P210" s="16">
        <f t="shared" si="22"/>
        <v>0.12711859334266373</v>
      </c>
      <c r="Q210" s="17">
        <f t="shared" si="23"/>
        <v>0.13065915114119142</v>
      </c>
    </row>
    <row r="211" spans="1:17" x14ac:dyDescent="0.35">
      <c r="A211" s="10" t="s">
        <v>594</v>
      </c>
      <c r="B211" s="11" t="s">
        <v>595</v>
      </c>
      <c r="C211" s="12" t="s">
        <v>371</v>
      </c>
      <c r="D211" s="11" t="s">
        <v>372</v>
      </c>
      <c r="E211" s="32" t="s">
        <v>21</v>
      </c>
      <c r="F211" s="22">
        <v>0.16370000000000001</v>
      </c>
      <c r="G211" s="14">
        <v>0.13619999999999999</v>
      </c>
      <c r="H211" s="21">
        <v>0.28100000000000003</v>
      </c>
      <c r="I211" s="22"/>
      <c r="J211" s="14"/>
      <c r="K211" s="21"/>
      <c r="L211" s="24">
        <f t="shared" si="18"/>
        <v>-0.16370000000000001</v>
      </c>
      <c r="M211" s="15">
        <f t="shared" si="19"/>
        <v>-0.13619999999999999</v>
      </c>
      <c r="N211" s="62">
        <f t="shared" si="20"/>
        <v>-0.28100000000000003</v>
      </c>
      <c r="O211" s="41">
        <f t="shared" si="21"/>
        <v>-1</v>
      </c>
      <c r="P211" s="16">
        <f t="shared" si="22"/>
        <v>-1</v>
      </c>
      <c r="Q211" s="17">
        <f t="shared" si="23"/>
        <v>-1</v>
      </c>
    </row>
    <row r="212" spans="1:17" x14ac:dyDescent="0.35">
      <c r="A212" s="10" t="s">
        <v>369</v>
      </c>
      <c r="B212" s="11" t="s">
        <v>370</v>
      </c>
      <c r="C212" s="12" t="s">
        <v>371</v>
      </c>
      <c r="D212" s="11" t="s">
        <v>372</v>
      </c>
      <c r="E212" s="32" t="s">
        <v>21</v>
      </c>
      <c r="F212" s="22">
        <v>3099.7750000000001</v>
      </c>
      <c r="G212" s="14">
        <v>1582.0908999999999</v>
      </c>
      <c r="H212" s="21">
        <v>3272.7890000000002</v>
      </c>
      <c r="I212" s="22">
        <v>3306.0650000000001</v>
      </c>
      <c r="J212" s="14">
        <v>1485.9</v>
      </c>
      <c r="K212" s="21">
        <v>3089.9187999999999</v>
      </c>
      <c r="L212" s="24">
        <f t="shared" si="18"/>
        <v>206.28999999999996</v>
      </c>
      <c r="M212" s="15">
        <f t="shared" si="19"/>
        <v>-96.190899999999829</v>
      </c>
      <c r="N212" s="62">
        <f t="shared" si="20"/>
        <v>-182.8702000000003</v>
      </c>
      <c r="O212" s="41">
        <f t="shared" si="21"/>
        <v>6.6549991531643427E-2</v>
      </c>
      <c r="P212" s="16">
        <f t="shared" si="22"/>
        <v>-6.0799856695970989E-2</v>
      </c>
      <c r="Q212" s="17">
        <f t="shared" si="23"/>
        <v>-5.5875951673022728E-2</v>
      </c>
    </row>
    <row r="213" spans="1:17" x14ac:dyDescent="0.35">
      <c r="A213" s="10" t="s">
        <v>373</v>
      </c>
      <c r="B213" s="11" t="s">
        <v>374</v>
      </c>
      <c r="C213" s="12" t="s">
        <v>371</v>
      </c>
      <c r="D213" s="11" t="s">
        <v>372</v>
      </c>
      <c r="E213" s="32" t="s">
        <v>21</v>
      </c>
      <c r="F213" s="49"/>
      <c r="G213" s="14"/>
      <c r="H213" s="21"/>
      <c r="I213" s="22">
        <v>0.2</v>
      </c>
      <c r="J213" s="14">
        <v>9.74E-2</v>
      </c>
      <c r="K213" s="21">
        <v>0.2</v>
      </c>
      <c r="L213" s="24">
        <f t="shared" si="18"/>
        <v>0.2</v>
      </c>
      <c r="M213" s="15">
        <f t="shared" si="19"/>
        <v>9.74E-2</v>
      </c>
      <c r="N213" s="62">
        <f t="shared" si="20"/>
        <v>0.2</v>
      </c>
      <c r="O213" s="41"/>
      <c r="P213" s="16"/>
      <c r="Q213" s="17"/>
    </row>
    <row r="214" spans="1:17" x14ac:dyDescent="0.35">
      <c r="A214" s="10" t="s">
        <v>375</v>
      </c>
      <c r="B214" s="11" t="s">
        <v>376</v>
      </c>
      <c r="C214" s="12" t="s">
        <v>377</v>
      </c>
      <c r="D214" s="11" t="s">
        <v>378</v>
      </c>
      <c r="E214" s="32" t="s">
        <v>379</v>
      </c>
      <c r="F214" s="22">
        <v>15065</v>
      </c>
      <c r="G214" s="14">
        <v>1096.9051999999999</v>
      </c>
      <c r="H214" s="21">
        <v>2259.75</v>
      </c>
      <c r="I214" s="22">
        <v>7000</v>
      </c>
      <c r="J214" s="14">
        <v>1084.0473</v>
      </c>
      <c r="K214" s="21">
        <v>2259.75</v>
      </c>
      <c r="L214" s="24">
        <f t="shared" si="18"/>
        <v>-8065</v>
      </c>
      <c r="M214" s="15">
        <f t="shared" si="19"/>
        <v>-12.857899999999972</v>
      </c>
      <c r="N214" s="62">
        <f t="shared" si="20"/>
        <v>0</v>
      </c>
      <c r="O214" s="41">
        <f t="shared" si="21"/>
        <v>-0.53534683040159314</v>
      </c>
      <c r="P214" s="16">
        <f t="shared" si="22"/>
        <v>-1.1721979255818971E-2</v>
      </c>
      <c r="Q214" s="17">
        <f t="shared" si="23"/>
        <v>0</v>
      </c>
    </row>
    <row r="215" spans="1:17" x14ac:dyDescent="0.35">
      <c r="A215" s="10" t="s">
        <v>380</v>
      </c>
      <c r="B215" s="11" t="s">
        <v>381</v>
      </c>
      <c r="C215" s="12" t="s">
        <v>382</v>
      </c>
      <c r="D215" s="11" t="s">
        <v>383</v>
      </c>
      <c r="E215" s="32" t="s">
        <v>384</v>
      </c>
      <c r="F215" s="22">
        <v>0.2586</v>
      </c>
      <c r="G215" s="14">
        <v>9.3466000000000005</v>
      </c>
      <c r="H215" s="21">
        <v>19.363800000000001</v>
      </c>
      <c r="I215" s="22"/>
      <c r="J215" s="14"/>
      <c r="K215" s="21"/>
      <c r="L215" s="24">
        <f t="shared" si="18"/>
        <v>-0.2586</v>
      </c>
      <c r="M215" s="15">
        <f t="shared" si="19"/>
        <v>-9.3466000000000005</v>
      </c>
      <c r="N215" s="62">
        <f t="shared" si="20"/>
        <v>-19.363800000000001</v>
      </c>
      <c r="O215" s="41">
        <f t="shared" si="21"/>
        <v>-1</v>
      </c>
      <c r="P215" s="16">
        <f t="shared" si="22"/>
        <v>-1</v>
      </c>
      <c r="Q215" s="17">
        <f t="shared" si="23"/>
        <v>-1</v>
      </c>
    </row>
    <row r="216" spans="1:17" x14ac:dyDescent="0.35">
      <c r="A216" s="10" t="s">
        <v>375</v>
      </c>
      <c r="B216" s="11" t="s">
        <v>376</v>
      </c>
      <c r="C216" s="12" t="s">
        <v>382</v>
      </c>
      <c r="D216" s="11" t="s">
        <v>383</v>
      </c>
      <c r="E216" s="32" t="s">
        <v>384</v>
      </c>
      <c r="F216" s="50">
        <v>1754.1844000000001</v>
      </c>
      <c r="G216" s="13">
        <v>42452.732199999999</v>
      </c>
      <c r="H216" s="23">
        <v>87870.383100000006</v>
      </c>
      <c r="I216" s="22">
        <v>1147.2967000000001</v>
      </c>
      <c r="J216" s="14">
        <v>30233.574400000001</v>
      </c>
      <c r="K216" s="21">
        <v>62994.614099999999</v>
      </c>
      <c r="L216" s="24">
        <f t="shared" si="18"/>
        <v>-606.8877</v>
      </c>
      <c r="M216" s="15">
        <f t="shared" si="19"/>
        <v>-12219.157799999997</v>
      </c>
      <c r="N216" s="62">
        <f t="shared" si="20"/>
        <v>-24875.769000000008</v>
      </c>
      <c r="O216" s="41">
        <f t="shared" si="21"/>
        <v>-0.34596573769553529</v>
      </c>
      <c r="P216" s="16">
        <f t="shared" si="22"/>
        <v>-0.28782971476215136</v>
      </c>
      <c r="Q216" s="17">
        <f t="shared" si="23"/>
        <v>-0.28309617100098894</v>
      </c>
    </row>
    <row r="217" spans="1:17" x14ac:dyDescent="0.35">
      <c r="A217" s="10" t="s">
        <v>385</v>
      </c>
      <c r="B217" s="11" t="s">
        <v>386</v>
      </c>
      <c r="C217" s="12" t="s">
        <v>382</v>
      </c>
      <c r="D217" s="11" t="s">
        <v>383</v>
      </c>
      <c r="E217" s="32" t="s">
        <v>384</v>
      </c>
      <c r="F217" s="22">
        <v>13.4155</v>
      </c>
      <c r="G217" s="14">
        <v>322.99849999999998</v>
      </c>
      <c r="H217" s="21">
        <v>669.0652</v>
      </c>
      <c r="I217" s="22">
        <v>5.9999999999999995E-4</v>
      </c>
      <c r="J217" s="14">
        <v>6.4000000000000003E-3</v>
      </c>
      <c r="K217" s="21">
        <v>1.3299999999999999E-2</v>
      </c>
      <c r="L217" s="24">
        <f t="shared" si="18"/>
        <v>-13.414899999999999</v>
      </c>
      <c r="M217" s="15">
        <f t="shared" si="19"/>
        <v>-322.99209999999999</v>
      </c>
      <c r="N217" s="62">
        <f t="shared" si="20"/>
        <v>-669.05190000000005</v>
      </c>
      <c r="O217" s="41">
        <f t="shared" si="21"/>
        <v>-0.99995527561402853</v>
      </c>
      <c r="P217" s="16">
        <f t="shared" si="22"/>
        <v>-0.99998018566649693</v>
      </c>
      <c r="Q217" s="17">
        <f t="shared" si="23"/>
        <v>-0.99998012151879967</v>
      </c>
    </row>
    <row r="218" spans="1:17" x14ac:dyDescent="0.35">
      <c r="A218" s="10" t="s">
        <v>387</v>
      </c>
      <c r="B218" s="11" t="s">
        <v>388</v>
      </c>
      <c r="C218" s="12" t="s">
        <v>389</v>
      </c>
      <c r="D218" s="11" t="s">
        <v>390</v>
      </c>
      <c r="E218" s="32" t="s">
        <v>21</v>
      </c>
      <c r="F218" s="20"/>
      <c r="G218" s="14"/>
      <c r="H218" s="21"/>
      <c r="I218" s="22">
        <v>5.0000000000000001E-4</v>
      </c>
      <c r="J218" s="14">
        <v>2.3855</v>
      </c>
      <c r="K218" s="21">
        <v>5</v>
      </c>
      <c r="L218" s="24">
        <f t="shared" si="18"/>
        <v>5.0000000000000001E-4</v>
      </c>
      <c r="M218" s="15">
        <f t="shared" si="19"/>
        <v>2.3855</v>
      </c>
      <c r="N218" s="62">
        <f t="shared" si="20"/>
        <v>5</v>
      </c>
      <c r="O218" s="41"/>
      <c r="P218" s="16"/>
      <c r="Q218" s="17"/>
    </row>
    <row r="219" spans="1:17" x14ac:dyDescent="0.35">
      <c r="A219" s="10" t="s">
        <v>391</v>
      </c>
      <c r="B219" s="11" t="s">
        <v>392</v>
      </c>
      <c r="C219" s="12" t="s">
        <v>389</v>
      </c>
      <c r="D219" s="11" t="s">
        <v>390</v>
      </c>
      <c r="E219" s="32" t="s">
        <v>21</v>
      </c>
      <c r="F219" s="22">
        <v>1.4999999999999999E-2</v>
      </c>
      <c r="G219" s="14">
        <v>0.76290000000000002</v>
      </c>
      <c r="H219" s="21">
        <v>1.5879000000000001</v>
      </c>
      <c r="I219" s="22"/>
      <c r="J219" s="14"/>
      <c r="K219" s="21"/>
      <c r="L219" s="24">
        <f t="shared" si="18"/>
        <v>-1.4999999999999999E-2</v>
      </c>
      <c r="M219" s="15">
        <f t="shared" si="19"/>
        <v>-0.76290000000000002</v>
      </c>
      <c r="N219" s="62">
        <f t="shared" si="20"/>
        <v>-1.5879000000000001</v>
      </c>
      <c r="O219" s="41">
        <f t="shared" si="21"/>
        <v>-1</v>
      </c>
      <c r="P219" s="16">
        <f t="shared" si="22"/>
        <v>-1</v>
      </c>
      <c r="Q219" s="17">
        <f t="shared" si="23"/>
        <v>-1</v>
      </c>
    </row>
    <row r="220" spans="1:17" x14ac:dyDescent="0.35">
      <c r="A220" s="10" t="s">
        <v>393</v>
      </c>
      <c r="B220" s="11" t="s">
        <v>394</v>
      </c>
      <c r="C220" s="12" t="s">
        <v>389</v>
      </c>
      <c r="D220" s="11" t="s">
        <v>390</v>
      </c>
      <c r="E220" s="32" t="s">
        <v>21</v>
      </c>
      <c r="F220" s="22">
        <v>1.6199999999999999E-2</v>
      </c>
      <c r="G220" s="14">
        <v>1.8835999999999999</v>
      </c>
      <c r="H220" s="21">
        <v>3.8988</v>
      </c>
      <c r="I220" s="22">
        <v>2.8000000000000001E-2</v>
      </c>
      <c r="J220" s="14">
        <v>3.3666</v>
      </c>
      <c r="K220" s="21">
        <v>7.0659000000000001</v>
      </c>
      <c r="L220" s="24">
        <f t="shared" si="18"/>
        <v>1.1800000000000001E-2</v>
      </c>
      <c r="M220" s="15">
        <f t="shared" si="19"/>
        <v>1.4830000000000001</v>
      </c>
      <c r="N220" s="62">
        <f t="shared" si="20"/>
        <v>3.1671</v>
      </c>
      <c r="O220" s="41">
        <f t="shared" si="21"/>
        <v>0.72839506172839519</v>
      </c>
      <c r="P220" s="16">
        <f t="shared" si="22"/>
        <v>0.78732214907623699</v>
      </c>
      <c r="Q220" s="17">
        <f t="shared" si="23"/>
        <v>0.81232686980609414</v>
      </c>
    </row>
    <row r="221" spans="1:17" x14ac:dyDescent="0.35">
      <c r="A221" s="10" t="s">
        <v>395</v>
      </c>
      <c r="B221" s="11" t="s">
        <v>396</v>
      </c>
      <c r="C221" s="12" t="s">
        <v>389</v>
      </c>
      <c r="D221" s="11" t="s">
        <v>390</v>
      </c>
      <c r="E221" s="32" t="s">
        <v>21</v>
      </c>
      <c r="F221" s="22"/>
      <c r="G221" s="14"/>
      <c r="H221" s="21"/>
      <c r="I221" s="22">
        <v>2E-3</v>
      </c>
      <c r="J221" s="14">
        <v>0.26129999999999998</v>
      </c>
      <c r="K221" s="21">
        <v>0.54879999999999995</v>
      </c>
      <c r="L221" s="24">
        <f t="shared" si="18"/>
        <v>2E-3</v>
      </c>
      <c r="M221" s="15">
        <f t="shared" si="19"/>
        <v>0.26129999999999998</v>
      </c>
      <c r="N221" s="62">
        <f t="shared" si="20"/>
        <v>0.54879999999999995</v>
      </c>
      <c r="O221" s="41"/>
      <c r="P221" s="16"/>
      <c r="Q221" s="17"/>
    </row>
    <row r="222" spans="1:17" x14ac:dyDescent="0.35">
      <c r="A222" s="10" t="s">
        <v>397</v>
      </c>
      <c r="B222" s="11" t="s">
        <v>398</v>
      </c>
      <c r="C222" s="12" t="s">
        <v>389</v>
      </c>
      <c r="D222" s="11" t="s">
        <v>390</v>
      </c>
      <c r="E222" s="32" t="s">
        <v>21</v>
      </c>
      <c r="F222" s="49">
        <v>0.13039999999999999</v>
      </c>
      <c r="G222" s="13">
        <v>4.3383000000000003</v>
      </c>
      <c r="H222" s="23">
        <v>8.9932999999999996</v>
      </c>
      <c r="I222" s="22"/>
      <c r="J222" s="14"/>
      <c r="K222" s="21"/>
      <c r="L222" s="24">
        <f t="shared" si="18"/>
        <v>-0.13039999999999999</v>
      </c>
      <c r="M222" s="15">
        <f t="shared" si="19"/>
        <v>-4.3383000000000003</v>
      </c>
      <c r="N222" s="62">
        <f t="shared" si="20"/>
        <v>-8.9932999999999996</v>
      </c>
      <c r="O222" s="41">
        <f t="shared" si="21"/>
        <v>-1</v>
      </c>
      <c r="P222" s="16">
        <f t="shared" si="22"/>
        <v>-1</v>
      </c>
      <c r="Q222" s="17">
        <f t="shared" si="23"/>
        <v>-1</v>
      </c>
    </row>
    <row r="223" spans="1:17" x14ac:dyDescent="0.35">
      <c r="A223" s="10" t="s">
        <v>399</v>
      </c>
      <c r="B223" s="11" t="s">
        <v>400</v>
      </c>
      <c r="C223" s="12" t="s">
        <v>389</v>
      </c>
      <c r="D223" s="11" t="s">
        <v>390</v>
      </c>
      <c r="E223" s="32" t="s">
        <v>21</v>
      </c>
      <c r="F223" s="22">
        <v>32.19</v>
      </c>
      <c r="G223" s="14">
        <v>82.58</v>
      </c>
      <c r="H223" s="21">
        <v>171.053</v>
      </c>
      <c r="I223" s="22">
        <v>38.888800000000003</v>
      </c>
      <c r="J223" s="14">
        <v>96.661799999999999</v>
      </c>
      <c r="K223" s="21">
        <v>201.5986</v>
      </c>
      <c r="L223" s="24">
        <f t="shared" si="18"/>
        <v>6.6988000000000056</v>
      </c>
      <c r="M223" s="15">
        <f t="shared" si="19"/>
        <v>14.081800000000001</v>
      </c>
      <c r="N223" s="62">
        <f t="shared" si="20"/>
        <v>30.545600000000007</v>
      </c>
      <c r="O223" s="41">
        <f t="shared" si="21"/>
        <v>0.208101894998447</v>
      </c>
      <c r="P223" s="16">
        <f t="shared" si="22"/>
        <v>0.170523129086946</v>
      </c>
      <c r="Q223" s="17">
        <f t="shared" si="23"/>
        <v>0.17857389230238585</v>
      </c>
    </row>
    <row r="224" spans="1:17" x14ac:dyDescent="0.35">
      <c r="A224" s="10" t="s">
        <v>401</v>
      </c>
      <c r="B224" s="11" t="s">
        <v>402</v>
      </c>
      <c r="C224" s="12" t="s">
        <v>389</v>
      </c>
      <c r="D224" s="11" t="s">
        <v>390</v>
      </c>
      <c r="E224" s="32" t="s">
        <v>21</v>
      </c>
      <c r="F224" s="20">
        <v>4.3E-3</v>
      </c>
      <c r="G224" s="14">
        <v>1.6842999999999999</v>
      </c>
      <c r="H224" s="21">
        <v>3.5028999999999999</v>
      </c>
      <c r="I224" s="22"/>
      <c r="J224" s="14"/>
      <c r="K224" s="21"/>
      <c r="L224" s="24">
        <f t="shared" si="18"/>
        <v>-4.3E-3</v>
      </c>
      <c r="M224" s="15">
        <f t="shared" si="19"/>
        <v>-1.6842999999999999</v>
      </c>
      <c r="N224" s="62">
        <f t="shared" si="20"/>
        <v>-3.5028999999999999</v>
      </c>
      <c r="O224" s="41">
        <f t="shared" si="21"/>
        <v>-1</v>
      </c>
      <c r="P224" s="16">
        <f t="shared" si="22"/>
        <v>-1</v>
      </c>
      <c r="Q224" s="17">
        <f t="shared" si="23"/>
        <v>-1</v>
      </c>
    </row>
    <row r="225" spans="1:17" x14ac:dyDescent="0.35">
      <c r="A225" s="10" t="s">
        <v>1350</v>
      </c>
      <c r="B225" s="11" t="s">
        <v>1351</v>
      </c>
      <c r="C225" s="12" t="s">
        <v>389</v>
      </c>
      <c r="D225" s="11" t="s">
        <v>390</v>
      </c>
      <c r="E225" s="32" t="s">
        <v>21</v>
      </c>
      <c r="F225" s="22">
        <v>0.158</v>
      </c>
      <c r="G225" s="14">
        <v>1.1492</v>
      </c>
      <c r="H225" s="21">
        <v>2.3687999999999998</v>
      </c>
      <c r="I225" s="22"/>
      <c r="J225" s="14"/>
      <c r="K225" s="21"/>
      <c r="L225" s="24">
        <f t="shared" si="18"/>
        <v>-0.158</v>
      </c>
      <c r="M225" s="15">
        <f t="shared" si="19"/>
        <v>-1.1492</v>
      </c>
      <c r="N225" s="62">
        <f t="shared" si="20"/>
        <v>-2.3687999999999998</v>
      </c>
      <c r="O225" s="41">
        <f t="shared" si="21"/>
        <v>-1</v>
      </c>
      <c r="P225" s="16">
        <f t="shared" si="22"/>
        <v>-1</v>
      </c>
      <c r="Q225" s="17">
        <f t="shared" si="23"/>
        <v>-1</v>
      </c>
    </row>
    <row r="226" spans="1:17" x14ac:dyDescent="0.35">
      <c r="A226" s="10" t="s">
        <v>403</v>
      </c>
      <c r="B226" s="11" t="s">
        <v>404</v>
      </c>
      <c r="C226" s="12" t="s">
        <v>389</v>
      </c>
      <c r="D226" s="11" t="s">
        <v>390</v>
      </c>
      <c r="E226" s="32" t="s">
        <v>21</v>
      </c>
      <c r="F226" s="20">
        <v>1145.17</v>
      </c>
      <c r="G226" s="14">
        <v>1485.3407999999999</v>
      </c>
      <c r="H226" s="21">
        <v>3076.8665000000001</v>
      </c>
      <c r="I226" s="22">
        <v>1365.5059000000001</v>
      </c>
      <c r="J226" s="14">
        <v>1800.9371000000001</v>
      </c>
      <c r="K226" s="21">
        <v>3751.9931999999999</v>
      </c>
      <c r="L226" s="24">
        <f t="shared" si="18"/>
        <v>220.33590000000004</v>
      </c>
      <c r="M226" s="15">
        <f t="shared" si="19"/>
        <v>315.59630000000016</v>
      </c>
      <c r="N226" s="62">
        <f t="shared" si="20"/>
        <v>675.1266999999998</v>
      </c>
      <c r="O226" s="41">
        <f t="shared" si="21"/>
        <v>0.19240453382467226</v>
      </c>
      <c r="P226" s="16">
        <f t="shared" si="22"/>
        <v>0.212473999233038</v>
      </c>
      <c r="Q226" s="17">
        <f t="shared" si="23"/>
        <v>0.21942021208914975</v>
      </c>
    </row>
    <row r="227" spans="1:17" x14ac:dyDescent="0.35">
      <c r="A227" s="10" t="s">
        <v>405</v>
      </c>
      <c r="B227" s="11" t="s">
        <v>406</v>
      </c>
      <c r="C227" s="12" t="s">
        <v>389</v>
      </c>
      <c r="D227" s="11" t="s">
        <v>390</v>
      </c>
      <c r="E227" s="32" t="s">
        <v>21</v>
      </c>
      <c r="F227" s="22">
        <v>4.0000000000000002E-4</v>
      </c>
      <c r="G227" s="14">
        <v>1.01E-2</v>
      </c>
      <c r="H227" s="21">
        <v>2.0899999999999998E-2</v>
      </c>
      <c r="I227" s="22">
        <v>3.8E-3</v>
      </c>
      <c r="J227" s="14">
        <v>0.4899</v>
      </c>
      <c r="K227" s="21">
        <v>1.0289999999999999</v>
      </c>
      <c r="L227" s="24">
        <f t="shared" si="18"/>
        <v>3.3999999999999998E-3</v>
      </c>
      <c r="M227" s="15">
        <f t="shared" si="19"/>
        <v>0.4798</v>
      </c>
      <c r="N227" s="62">
        <f t="shared" si="20"/>
        <v>1.0081</v>
      </c>
      <c r="O227" s="41">
        <f t="shared" si="21"/>
        <v>8.5</v>
      </c>
      <c r="P227" s="16">
        <f t="shared" si="22"/>
        <v>47.504950495049506</v>
      </c>
      <c r="Q227" s="17">
        <f t="shared" si="23"/>
        <v>48.23444976076555</v>
      </c>
    </row>
    <row r="228" spans="1:17" x14ac:dyDescent="0.35">
      <c r="A228" s="10" t="s">
        <v>407</v>
      </c>
      <c r="B228" s="11" t="s">
        <v>408</v>
      </c>
      <c r="C228" s="12" t="s">
        <v>389</v>
      </c>
      <c r="D228" s="11" t="s">
        <v>390</v>
      </c>
      <c r="E228" s="32" t="s">
        <v>21</v>
      </c>
      <c r="F228" s="22">
        <v>0.16700000000000001</v>
      </c>
      <c r="G228" s="14">
        <v>0.73529999999999995</v>
      </c>
      <c r="H228" s="21">
        <v>1.5255000000000001</v>
      </c>
      <c r="I228" s="22"/>
      <c r="J228" s="14"/>
      <c r="K228" s="21"/>
      <c r="L228" s="24">
        <f t="shared" si="18"/>
        <v>-0.16700000000000001</v>
      </c>
      <c r="M228" s="15">
        <f t="shared" si="19"/>
        <v>-0.73529999999999995</v>
      </c>
      <c r="N228" s="62">
        <f t="shared" si="20"/>
        <v>-1.5255000000000001</v>
      </c>
      <c r="O228" s="41">
        <f t="shared" si="21"/>
        <v>-1</v>
      </c>
      <c r="P228" s="16">
        <f t="shared" si="22"/>
        <v>-1</v>
      </c>
      <c r="Q228" s="17">
        <f t="shared" si="23"/>
        <v>-1</v>
      </c>
    </row>
    <row r="229" spans="1:17" x14ac:dyDescent="0.35">
      <c r="A229" s="10" t="s">
        <v>409</v>
      </c>
      <c r="B229" s="11" t="s">
        <v>410</v>
      </c>
      <c r="C229" s="12" t="s">
        <v>389</v>
      </c>
      <c r="D229" s="11" t="s">
        <v>390</v>
      </c>
      <c r="E229" s="32" t="s">
        <v>21</v>
      </c>
      <c r="F229" s="22">
        <v>6.0000000000000001E-3</v>
      </c>
      <c r="G229" s="14">
        <v>1.0867</v>
      </c>
      <c r="H229" s="21">
        <v>2.2551999999999999</v>
      </c>
      <c r="I229" s="22">
        <v>0.154</v>
      </c>
      <c r="J229" s="14">
        <v>9.4364000000000008</v>
      </c>
      <c r="K229" s="21">
        <v>19.709900000000001</v>
      </c>
      <c r="L229" s="24">
        <f t="shared" si="18"/>
        <v>0.14799999999999999</v>
      </c>
      <c r="M229" s="15">
        <f t="shared" si="19"/>
        <v>8.3497000000000003</v>
      </c>
      <c r="N229" s="62">
        <f t="shared" si="20"/>
        <v>17.454700000000003</v>
      </c>
      <c r="O229" s="41">
        <f t="shared" si="21"/>
        <v>24.666666666666664</v>
      </c>
      <c r="P229" s="16">
        <f t="shared" si="22"/>
        <v>7.6835373148062942</v>
      </c>
      <c r="Q229" s="17">
        <f t="shared" si="23"/>
        <v>7.7397570060305085</v>
      </c>
    </row>
    <row r="230" spans="1:17" x14ac:dyDescent="0.35">
      <c r="A230" s="10" t="s">
        <v>411</v>
      </c>
      <c r="B230" s="11" t="s">
        <v>412</v>
      </c>
      <c r="C230" s="12" t="s">
        <v>389</v>
      </c>
      <c r="D230" s="11" t="s">
        <v>390</v>
      </c>
      <c r="E230" s="32" t="s">
        <v>21</v>
      </c>
      <c r="F230" s="22">
        <v>1081.1222</v>
      </c>
      <c r="G230" s="14">
        <v>411.34359999999998</v>
      </c>
      <c r="H230" s="21">
        <v>852.64</v>
      </c>
      <c r="I230" s="22">
        <v>1127.1763000000001</v>
      </c>
      <c r="J230" s="14">
        <v>431.55610000000001</v>
      </c>
      <c r="K230" s="21">
        <v>899.30629999999996</v>
      </c>
      <c r="L230" s="24">
        <f t="shared" si="18"/>
        <v>46.054100000000062</v>
      </c>
      <c r="M230" s="15">
        <f t="shared" si="19"/>
        <v>20.212500000000034</v>
      </c>
      <c r="N230" s="62">
        <f t="shared" si="20"/>
        <v>46.666299999999978</v>
      </c>
      <c r="O230" s="41">
        <f t="shared" si="21"/>
        <v>4.2598422269009006E-2</v>
      </c>
      <c r="P230" s="16">
        <f t="shared" si="22"/>
        <v>4.913775247749097E-2</v>
      </c>
      <c r="Q230" s="17">
        <f t="shared" si="23"/>
        <v>5.4731539688496866E-2</v>
      </c>
    </row>
    <row r="231" spans="1:17" x14ac:dyDescent="0.35">
      <c r="A231" s="10" t="s">
        <v>413</v>
      </c>
      <c r="B231" s="11" t="s">
        <v>414</v>
      </c>
      <c r="C231" s="12" t="s">
        <v>389</v>
      </c>
      <c r="D231" s="11" t="s">
        <v>390</v>
      </c>
      <c r="E231" s="32" t="s">
        <v>21</v>
      </c>
      <c r="F231" s="22">
        <v>0.32090000000000002</v>
      </c>
      <c r="G231" s="13">
        <v>10.329000000000001</v>
      </c>
      <c r="H231" s="23">
        <v>21.369800000000001</v>
      </c>
      <c r="I231" s="22"/>
      <c r="J231" s="14"/>
      <c r="K231" s="21"/>
      <c r="L231" s="24">
        <f t="shared" si="18"/>
        <v>-0.32090000000000002</v>
      </c>
      <c r="M231" s="15">
        <f t="shared" si="19"/>
        <v>-10.329000000000001</v>
      </c>
      <c r="N231" s="62">
        <f t="shared" si="20"/>
        <v>-21.369800000000001</v>
      </c>
      <c r="O231" s="41">
        <f t="shared" si="21"/>
        <v>-1</v>
      </c>
      <c r="P231" s="16">
        <f t="shared" si="22"/>
        <v>-1</v>
      </c>
      <c r="Q231" s="17">
        <f t="shared" si="23"/>
        <v>-1</v>
      </c>
    </row>
    <row r="232" spans="1:17" x14ac:dyDescent="0.35">
      <c r="A232" s="10" t="s">
        <v>1352</v>
      </c>
      <c r="B232" s="11" t="s">
        <v>1353</v>
      </c>
      <c r="C232" s="12" t="s">
        <v>389</v>
      </c>
      <c r="D232" s="11" t="s">
        <v>390</v>
      </c>
      <c r="E232" s="32" t="s">
        <v>21</v>
      </c>
      <c r="F232" s="22"/>
      <c r="G232" s="14"/>
      <c r="H232" s="21"/>
      <c r="I232" s="22">
        <v>0.31979999999999997</v>
      </c>
      <c r="J232" s="14">
        <v>3.4192</v>
      </c>
      <c r="K232" s="21">
        <v>7.1676000000000002</v>
      </c>
      <c r="L232" s="24">
        <f t="shared" si="18"/>
        <v>0.31979999999999997</v>
      </c>
      <c r="M232" s="15">
        <f t="shared" si="19"/>
        <v>3.4192</v>
      </c>
      <c r="N232" s="62">
        <f t="shared" si="20"/>
        <v>7.1676000000000002</v>
      </c>
      <c r="O232" s="41"/>
      <c r="P232" s="16"/>
      <c r="Q232" s="17"/>
    </row>
    <row r="233" spans="1:17" x14ac:dyDescent="0.35">
      <c r="A233" s="10" t="s">
        <v>415</v>
      </c>
      <c r="B233" s="11" t="s">
        <v>416</v>
      </c>
      <c r="C233" s="12" t="s">
        <v>389</v>
      </c>
      <c r="D233" s="11" t="s">
        <v>390</v>
      </c>
      <c r="E233" s="32" t="s">
        <v>21</v>
      </c>
      <c r="F233" s="22">
        <v>7.2099999999999997E-2</v>
      </c>
      <c r="G233" s="14">
        <v>3.5325000000000002</v>
      </c>
      <c r="H233" s="21">
        <v>7.3015999999999996</v>
      </c>
      <c r="I233" s="22">
        <v>1.2999999999999999E-2</v>
      </c>
      <c r="J233" s="14">
        <v>0.93169999999999997</v>
      </c>
      <c r="K233" s="21">
        <v>1.9570000000000001</v>
      </c>
      <c r="L233" s="24">
        <f t="shared" si="18"/>
        <v>-5.91E-2</v>
      </c>
      <c r="M233" s="15">
        <f t="shared" si="19"/>
        <v>-2.6008000000000004</v>
      </c>
      <c r="N233" s="62">
        <f t="shared" si="20"/>
        <v>-5.3445999999999998</v>
      </c>
      <c r="O233" s="41">
        <f t="shared" si="21"/>
        <v>-0.81969486823855753</v>
      </c>
      <c r="P233" s="16">
        <f t="shared" si="22"/>
        <v>-0.73624911535739557</v>
      </c>
      <c r="Q233" s="17">
        <f t="shared" si="23"/>
        <v>-0.73197655308425547</v>
      </c>
    </row>
    <row r="234" spans="1:17" x14ac:dyDescent="0.35">
      <c r="A234" s="10" t="s">
        <v>417</v>
      </c>
      <c r="B234" s="11" t="s">
        <v>418</v>
      </c>
      <c r="C234" s="12" t="s">
        <v>389</v>
      </c>
      <c r="D234" s="11" t="s">
        <v>390</v>
      </c>
      <c r="E234" s="32" t="s">
        <v>21</v>
      </c>
      <c r="F234" s="22"/>
      <c r="G234" s="14"/>
      <c r="H234" s="21"/>
      <c r="I234" s="22">
        <v>5.0000000000000001E-4</v>
      </c>
      <c r="J234" s="14">
        <v>0.1469</v>
      </c>
      <c r="K234" s="21">
        <v>0.3</v>
      </c>
      <c r="L234" s="24">
        <f t="shared" si="18"/>
        <v>5.0000000000000001E-4</v>
      </c>
      <c r="M234" s="15">
        <f t="shared" si="19"/>
        <v>0.1469</v>
      </c>
      <c r="N234" s="62">
        <f t="shared" si="20"/>
        <v>0.3</v>
      </c>
      <c r="O234" s="41"/>
      <c r="P234" s="16"/>
      <c r="Q234" s="17"/>
    </row>
    <row r="235" spans="1:17" x14ac:dyDescent="0.35">
      <c r="A235" s="10" t="s">
        <v>419</v>
      </c>
      <c r="B235" s="11" t="s">
        <v>420</v>
      </c>
      <c r="C235" s="12" t="s">
        <v>389</v>
      </c>
      <c r="D235" s="11" t="s">
        <v>390</v>
      </c>
      <c r="E235" s="32" t="s">
        <v>21</v>
      </c>
      <c r="F235" s="22">
        <v>2.1999999999999999E-2</v>
      </c>
      <c r="G235" s="14">
        <v>6.7388000000000003</v>
      </c>
      <c r="H235" s="21">
        <v>13.957000000000001</v>
      </c>
      <c r="I235" s="22">
        <v>0.35139999999999999</v>
      </c>
      <c r="J235" s="14">
        <v>7.0369999999999999</v>
      </c>
      <c r="K235" s="21">
        <v>14.600300000000001</v>
      </c>
      <c r="L235" s="24">
        <f t="shared" si="18"/>
        <v>0.32939999999999997</v>
      </c>
      <c r="M235" s="15">
        <f t="shared" si="19"/>
        <v>0.29819999999999958</v>
      </c>
      <c r="N235" s="62">
        <f t="shared" si="20"/>
        <v>0.64329999999999998</v>
      </c>
      <c r="O235" s="41">
        <f t="shared" si="21"/>
        <v>14.972727272727273</v>
      </c>
      <c r="P235" s="16">
        <f t="shared" si="22"/>
        <v>4.4251201994420342E-2</v>
      </c>
      <c r="Q235" s="17">
        <f t="shared" si="23"/>
        <v>4.6091566955649421E-2</v>
      </c>
    </row>
    <row r="236" spans="1:17" x14ac:dyDescent="0.35">
      <c r="A236" s="10" t="s">
        <v>421</v>
      </c>
      <c r="B236" s="11" t="s">
        <v>422</v>
      </c>
      <c r="C236" s="12" t="s">
        <v>389</v>
      </c>
      <c r="D236" s="11" t="s">
        <v>390</v>
      </c>
      <c r="E236" s="32" t="s">
        <v>21</v>
      </c>
      <c r="F236" s="22"/>
      <c r="G236" s="14"/>
      <c r="H236" s="21"/>
      <c r="I236" s="22">
        <v>1E-4</v>
      </c>
      <c r="J236" s="14">
        <v>5.2499999999999998E-2</v>
      </c>
      <c r="K236" s="21">
        <v>0.1101</v>
      </c>
      <c r="L236" s="24">
        <f t="shared" si="18"/>
        <v>1E-4</v>
      </c>
      <c r="M236" s="15">
        <f t="shared" si="19"/>
        <v>5.2499999999999998E-2</v>
      </c>
      <c r="N236" s="62">
        <f t="shared" si="20"/>
        <v>0.1101</v>
      </c>
      <c r="O236" s="41"/>
      <c r="P236" s="16"/>
      <c r="Q236" s="17"/>
    </row>
    <row r="237" spans="1:17" x14ac:dyDescent="0.35">
      <c r="A237" s="10" t="s">
        <v>423</v>
      </c>
      <c r="B237" s="11" t="s">
        <v>424</v>
      </c>
      <c r="C237" s="12" t="s">
        <v>389</v>
      </c>
      <c r="D237" s="11" t="s">
        <v>390</v>
      </c>
      <c r="E237" s="32" t="s">
        <v>21</v>
      </c>
      <c r="F237" s="49">
        <v>0.01</v>
      </c>
      <c r="G237" s="43">
        <v>5.5431999999999997</v>
      </c>
      <c r="H237" s="23">
        <v>11.5</v>
      </c>
      <c r="I237" s="22">
        <v>1.32E-2</v>
      </c>
      <c r="J237" s="14">
        <v>15.786899999999999</v>
      </c>
      <c r="K237" s="21">
        <v>33</v>
      </c>
      <c r="L237" s="24">
        <f t="shared" si="18"/>
        <v>3.1999999999999997E-3</v>
      </c>
      <c r="M237" s="15">
        <f t="shared" si="19"/>
        <v>10.2437</v>
      </c>
      <c r="N237" s="62">
        <f t="shared" si="20"/>
        <v>21.5</v>
      </c>
      <c r="O237" s="41">
        <f t="shared" si="21"/>
        <v>0.32000000000000006</v>
      </c>
      <c r="P237" s="16">
        <f t="shared" si="22"/>
        <v>1.8479758983980372</v>
      </c>
      <c r="Q237" s="17">
        <f t="shared" si="23"/>
        <v>1.8695652173913042</v>
      </c>
    </row>
    <row r="238" spans="1:17" x14ac:dyDescent="0.35">
      <c r="A238" s="10" t="s">
        <v>425</v>
      </c>
      <c r="B238" s="11" t="s">
        <v>426</v>
      </c>
      <c r="C238" s="12" t="s">
        <v>389</v>
      </c>
      <c r="D238" s="11" t="s">
        <v>390</v>
      </c>
      <c r="E238" s="32" t="s">
        <v>21</v>
      </c>
      <c r="F238" s="22">
        <v>36.538800000000002</v>
      </c>
      <c r="G238" s="14">
        <v>404.64670000000001</v>
      </c>
      <c r="H238" s="21">
        <v>838.65549999999996</v>
      </c>
      <c r="I238" s="22">
        <v>22.533300000000001</v>
      </c>
      <c r="J238" s="14">
        <v>251.82300000000001</v>
      </c>
      <c r="K238" s="21">
        <v>525.3116</v>
      </c>
      <c r="L238" s="24">
        <f t="shared" si="18"/>
        <v>-14.005500000000001</v>
      </c>
      <c r="M238" s="15">
        <f t="shared" si="19"/>
        <v>-152.8237</v>
      </c>
      <c r="N238" s="62">
        <f t="shared" si="20"/>
        <v>-313.34389999999996</v>
      </c>
      <c r="O238" s="41">
        <f t="shared" si="21"/>
        <v>-0.38330487043909489</v>
      </c>
      <c r="P238" s="16">
        <f t="shared" si="22"/>
        <v>-0.3776719296116835</v>
      </c>
      <c r="Q238" s="17">
        <f t="shared" si="23"/>
        <v>-0.37362647714109065</v>
      </c>
    </row>
    <row r="239" spans="1:17" x14ac:dyDescent="0.35">
      <c r="A239" s="10" t="s">
        <v>427</v>
      </c>
      <c r="B239" s="11" t="s">
        <v>428</v>
      </c>
      <c r="C239" s="12" t="s">
        <v>389</v>
      </c>
      <c r="D239" s="11" t="s">
        <v>390</v>
      </c>
      <c r="E239" s="32" t="s">
        <v>21</v>
      </c>
      <c r="F239" s="22">
        <v>10.527900000000001</v>
      </c>
      <c r="G239" s="14">
        <v>91.750699999999995</v>
      </c>
      <c r="H239" s="21">
        <v>189.97380000000001</v>
      </c>
      <c r="I239" s="22">
        <v>5.9321000000000002</v>
      </c>
      <c r="J239" s="14">
        <v>80.164500000000004</v>
      </c>
      <c r="K239" s="21">
        <v>166.94139999999999</v>
      </c>
      <c r="L239" s="24">
        <f t="shared" si="18"/>
        <v>-4.5958000000000006</v>
      </c>
      <c r="M239" s="15">
        <f t="shared" si="19"/>
        <v>-11.586199999999991</v>
      </c>
      <c r="N239" s="62">
        <f t="shared" si="20"/>
        <v>-23.032400000000024</v>
      </c>
      <c r="O239" s="41">
        <f t="shared" si="21"/>
        <v>-0.4365353014371337</v>
      </c>
      <c r="P239" s="16">
        <f t="shared" si="22"/>
        <v>-0.12627914555420272</v>
      </c>
      <c r="Q239" s="17">
        <f t="shared" si="23"/>
        <v>-0.1212398762355652</v>
      </c>
    </row>
    <row r="240" spans="1:17" x14ac:dyDescent="0.35">
      <c r="A240" s="10" t="s">
        <v>115</v>
      </c>
      <c r="B240" s="11" t="s">
        <v>116</v>
      </c>
      <c r="C240" s="12" t="s">
        <v>389</v>
      </c>
      <c r="D240" s="11" t="s">
        <v>390</v>
      </c>
      <c r="E240" s="32" t="s">
        <v>21</v>
      </c>
      <c r="F240" s="22"/>
      <c r="G240" s="14"/>
      <c r="H240" s="21"/>
      <c r="I240" s="22">
        <v>0</v>
      </c>
      <c r="J240" s="14">
        <v>2.0000000000000001E-4</v>
      </c>
      <c r="K240" s="21">
        <v>4.0000000000000002E-4</v>
      </c>
      <c r="L240" s="24">
        <f t="shared" si="18"/>
        <v>0</v>
      </c>
      <c r="M240" s="15">
        <f t="shared" si="19"/>
        <v>2.0000000000000001E-4</v>
      </c>
      <c r="N240" s="62">
        <f t="shared" si="20"/>
        <v>4.0000000000000002E-4</v>
      </c>
      <c r="O240" s="41"/>
      <c r="P240" s="16"/>
      <c r="Q240" s="17"/>
    </row>
    <row r="241" spans="1:17" x14ac:dyDescent="0.35">
      <c r="A241" s="10" t="s">
        <v>429</v>
      </c>
      <c r="B241" s="11" t="s">
        <v>1354</v>
      </c>
      <c r="C241" s="12" t="s">
        <v>430</v>
      </c>
      <c r="D241" s="11" t="s">
        <v>431</v>
      </c>
      <c r="E241" s="32" t="s">
        <v>21</v>
      </c>
      <c r="F241" s="22">
        <v>0.78790000000000004</v>
      </c>
      <c r="G241" s="14">
        <v>2.9853999999999998</v>
      </c>
      <c r="H241" s="21">
        <v>6.1695000000000002</v>
      </c>
      <c r="I241" s="22">
        <v>0.42</v>
      </c>
      <c r="J241" s="14">
        <v>1.8009999999999999</v>
      </c>
      <c r="K241" s="21">
        <v>3.76</v>
      </c>
      <c r="L241" s="24">
        <f t="shared" si="18"/>
        <v>-0.36790000000000006</v>
      </c>
      <c r="M241" s="15">
        <f t="shared" si="19"/>
        <v>-1.1843999999999999</v>
      </c>
      <c r="N241" s="62">
        <f t="shared" si="20"/>
        <v>-2.4095000000000004</v>
      </c>
      <c r="O241" s="41">
        <f t="shared" si="21"/>
        <v>-0.46693742860769138</v>
      </c>
      <c r="P241" s="16">
        <f t="shared" si="22"/>
        <v>-0.39673075634755806</v>
      </c>
      <c r="Q241" s="17">
        <f t="shared" si="23"/>
        <v>-0.39055028770564881</v>
      </c>
    </row>
    <row r="242" spans="1:17" x14ac:dyDescent="0.35">
      <c r="A242" s="10" t="s">
        <v>432</v>
      </c>
      <c r="B242" s="11" t="s">
        <v>433</v>
      </c>
      <c r="C242" s="12" t="s">
        <v>430</v>
      </c>
      <c r="D242" s="11" t="s">
        <v>431</v>
      </c>
      <c r="E242" s="32" t="s">
        <v>21</v>
      </c>
      <c r="F242" s="22">
        <v>9.8000000000000004E-2</v>
      </c>
      <c r="G242" s="14">
        <v>1.6799999999999999E-2</v>
      </c>
      <c r="H242" s="21">
        <v>3.4799999999999998E-2</v>
      </c>
      <c r="I242" s="22"/>
      <c r="J242" s="14"/>
      <c r="K242" s="21"/>
      <c r="L242" s="24">
        <f t="shared" si="18"/>
        <v>-9.8000000000000004E-2</v>
      </c>
      <c r="M242" s="15">
        <f t="shared" si="19"/>
        <v>-1.6799999999999999E-2</v>
      </c>
      <c r="N242" s="62">
        <f t="shared" si="20"/>
        <v>-3.4799999999999998E-2</v>
      </c>
      <c r="O242" s="41">
        <f t="shared" si="21"/>
        <v>-1</v>
      </c>
      <c r="P242" s="16">
        <f t="shared" si="22"/>
        <v>-1</v>
      </c>
      <c r="Q242" s="17">
        <f t="shared" si="23"/>
        <v>-1</v>
      </c>
    </row>
    <row r="243" spans="1:17" x14ac:dyDescent="0.35">
      <c r="A243" s="10" t="s">
        <v>434</v>
      </c>
      <c r="B243" s="11" t="s">
        <v>435</v>
      </c>
      <c r="C243" s="12" t="s">
        <v>430</v>
      </c>
      <c r="D243" s="11" t="s">
        <v>431</v>
      </c>
      <c r="E243" s="32" t="s">
        <v>21</v>
      </c>
      <c r="F243" s="22">
        <v>1420.8631</v>
      </c>
      <c r="G243" s="14">
        <v>1308.9333999999999</v>
      </c>
      <c r="H243" s="21">
        <v>2709.2229000000002</v>
      </c>
      <c r="I243" s="22">
        <v>1387.6472000000001</v>
      </c>
      <c r="J243" s="14">
        <v>1219.1661999999999</v>
      </c>
      <c r="K243" s="21">
        <v>2538.7583</v>
      </c>
      <c r="L243" s="24">
        <f t="shared" si="18"/>
        <v>-33.21589999999992</v>
      </c>
      <c r="M243" s="15">
        <f t="shared" si="19"/>
        <v>-89.767200000000003</v>
      </c>
      <c r="N243" s="62">
        <f t="shared" si="20"/>
        <v>-170.46460000000025</v>
      </c>
      <c r="O243" s="41">
        <f t="shared" si="21"/>
        <v>-2.3377269773562248E-2</v>
      </c>
      <c r="P243" s="16">
        <f t="shared" si="22"/>
        <v>-6.8580418224487238E-2</v>
      </c>
      <c r="Q243" s="17">
        <f t="shared" si="23"/>
        <v>-6.2920108936034835E-2</v>
      </c>
    </row>
    <row r="244" spans="1:17" x14ac:dyDescent="0.35">
      <c r="A244" s="10" t="s">
        <v>436</v>
      </c>
      <c r="B244" s="11" t="s">
        <v>437</v>
      </c>
      <c r="C244" s="12" t="s">
        <v>430</v>
      </c>
      <c r="D244" s="11" t="s">
        <v>431</v>
      </c>
      <c r="E244" s="32" t="s">
        <v>21</v>
      </c>
      <c r="F244" s="22">
        <v>0.49159999999999998</v>
      </c>
      <c r="G244" s="14">
        <v>0.94279999999999997</v>
      </c>
      <c r="H244" s="21">
        <v>1.9567000000000001</v>
      </c>
      <c r="I244" s="22"/>
      <c r="J244" s="14"/>
      <c r="K244" s="21"/>
      <c r="L244" s="24">
        <f t="shared" si="18"/>
        <v>-0.49159999999999998</v>
      </c>
      <c r="M244" s="15">
        <f t="shared" si="19"/>
        <v>-0.94279999999999997</v>
      </c>
      <c r="N244" s="62">
        <f t="shared" si="20"/>
        <v>-1.9567000000000001</v>
      </c>
      <c r="O244" s="41">
        <f t="shared" si="21"/>
        <v>-1</v>
      </c>
      <c r="P244" s="16">
        <f t="shared" si="22"/>
        <v>-1</v>
      </c>
      <c r="Q244" s="17">
        <f t="shared" si="23"/>
        <v>-1</v>
      </c>
    </row>
    <row r="245" spans="1:17" x14ac:dyDescent="0.35">
      <c r="A245" s="10" t="s">
        <v>438</v>
      </c>
      <c r="B245" s="11" t="s">
        <v>439</v>
      </c>
      <c r="C245" s="12" t="s">
        <v>430</v>
      </c>
      <c r="D245" s="11" t="s">
        <v>431</v>
      </c>
      <c r="E245" s="32" t="s">
        <v>21</v>
      </c>
      <c r="F245" s="22"/>
      <c r="G245" s="14"/>
      <c r="H245" s="21"/>
      <c r="I245" s="22">
        <v>5.0000000000000001E-4</v>
      </c>
      <c r="J245" s="14">
        <v>1.04E-2</v>
      </c>
      <c r="K245" s="21">
        <v>2.18E-2</v>
      </c>
      <c r="L245" s="24">
        <f t="shared" si="18"/>
        <v>5.0000000000000001E-4</v>
      </c>
      <c r="M245" s="15">
        <f t="shared" si="19"/>
        <v>1.04E-2</v>
      </c>
      <c r="N245" s="62">
        <f t="shared" si="20"/>
        <v>2.18E-2</v>
      </c>
      <c r="O245" s="41"/>
      <c r="P245" s="16"/>
      <c r="Q245" s="17"/>
    </row>
    <row r="246" spans="1:17" x14ac:dyDescent="0.35">
      <c r="A246" s="10" t="s">
        <v>1355</v>
      </c>
      <c r="B246" s="11" t="s">
        <v>1356</v>
      </c>
      <c r="C246" s="12" t="s">
        <v>430</v>
      </c>
      <c r="D246" s="11" t="s">
        <v>431</v>
      </c>
      <c r="E246" s="32" t="s">
        <v>21</v>
      </c>
      <c r="F246" s="49"/>
      <c r="G246" s="13"/>
      <c r="H246" s="23"/>
      <c r="I246" s="22">
        <v>0.02</v>
      </c>
      <c r="J246" s="14">
        <v>0.11899999999999999</v>
      </c>
      <c r="K246" s="21">
        <v>0.25</v>
      </c>
      <c r="L246" s="24">
        <f t="shared" si="18"/>
        <v>0.02</v>
      </c>
      <c r="M246" s="15">
        <f t="shared" si="19"/>
        <v>0.11899999999999999</v>
      </c>
      <c r="N246" s="62">
        <f t="shared" si="20"/>
        <v>0.25</v>
      </c>
      <c r="O246" s="41"/>
      <c r="P246" s="16"/>
      <c r="Q246" s="17"/>
    </row>
    <row r="247" spans="1:17" x14ac:dyDescent="0.35">
      <c r="A247" s="10" t="s">
        <v>440</v>
      </c>
      <c r="B247" s="11" t="s">
        <v>441</v>
      </c>
      <c r="C247" s="12" t="s">
        <v>430</v>
      </c>
      <c r="D247" s="11" t="s">
        <v>431</v>
      </c>
      <c r="E247" s="32" t="s">
        <v>21</v>
      </c>
      <c r="F247" s="22">
        <v>11.421900000000001</v>
      </c>
      <c r="G247" s="13">
        <v>34.420499999999997</v>
      </c>
      <c r="H247" s="21">
        <v>71.212599999999995</v>
      </c>
      <c r="I247" s="22">
        <v>12.9589</v>
      </c>
      <c r="J247" s="14">
        <v>44.234200000000001</v>
      </c>
      <c r="K247" s="21">
        <v>92.215199999999996</v>
      </c>
      <c r="L247" s="24">
        <f t="shared" si="18"/>
        <v>1.536999999999999</v>
      </c>
      <c r="M247" s="15">
        <f t="shared" si="19"/>
        <v>9.8137000000000043</v>
      </c>
      <c r="N247" s="62">
        <f t="shared" si="20"/>
        <v>21.002600000000001</v>
      </c>
      <c r="O247" s="41">
        <f t="shared" si="21"/>
        <v>0.13456605293339985</v>
      </c>
      <c r="P247" s="16">
        <f t="shared" si="22"/>
        <v>0.28511206984210014</v>
      </c>
      <c r="Q247" s="17">
        <f t="shared" si="23"/>
        <v>0.2949281447384311</v>
      </c>
    </row>
    <row r="248" spans="1:17" x14ac:dyDescent="0.35">
      <c r="A248" s="10" t="s">
        <v>442</v>
      </c>
      <c r="B248" s="11" t="s">
        <v>443</v>
      </c>
      <c r="C248" s="12" t="s">
        <v>430</v>
      </c>
      <c r="D248" s="11" t="s">
        <v>431</v>
      </c>
      <c r="E248" s="32" t="s">
        <v>21</v>
      </c>
      <c r="F248" s="22">
        <v>8.0000000000000004E-4</v>
      </c>
      <c r="G248" s="14">
        <v>1E-4</v>
      </c>
      <c r="H248" s="21">
        <v>2.9999999999999997E-4</v>
      </c>
      <c r="I248" s="22"/>
      <c r="J248" s="14"/>
      <c r="K248" s="21"/>
      <c r="L248" s="24">
        <f t="shared" si="18"/>
        <v>-8.0000000000000004E-4</v>
      </c>
      <c r="M248" s="15">
        <f t="shared" si="19"/>
        <v>-1E-4</v>
      </c>
      <c r="N248" s="62">
        <f t="shared" si="20"/>
        <v>-2.9999999999999997E-4</v>
      </c>
      <c r="O248" s="41">
        <f t="shared" si="21"/>
        <v>-1</v>
      </c>
      <c r="P248" s="16">
        <f t="shared" si="22"/>
        <v>-1</v>
      </c>
      <c r="Q248" s="17">
        <f t="shared" si="23"/>
        <v>-1</v>
      </c>
    </row>
    <row r="249" spans="1:17" x14ac:dyDescent="0.35">
      <c r="A249" s="10" t="s">
        <v>444</v>
      </c>
      <c r="B249" s="11" t="s">
        <v>445</v>
      </c>
      <c r="C249" s="12" t="s">
        <v>430</v>
      </c>
      <c r="D249" s="11" t="s">
        <v>431</v>
      </c>
      <c r="E249" s="32" t="s">
        <v>21</v>
      </c>
      <c r="F249" s="22"/>
      <c r="G249" s="14"/>
      <c r="H249" s="21"/>
      <c r="I249" s="22">
        <v>0.75949999999999995</v>
      </c>
      <c r="J249" s="14">
        <v>0.67459999999999998</v>
      </c>
      <c r="K249" s="21">
        <v>1.3774999999999999</v>
      </c>
      <c r="L249" s="24">
        <f t="shared" si="18"/>
        <v>0.75949999999999995</v>
      </c>
      <c r="M249" s="15">
        <f t="shared" si="19"/>
        <v>0.67459999999999998</v>
      </c>
      <c r="N249" s="62">
        <f t="shared" si="20"/>
        <v>1.3774999999999999</v>
      </c>
      <c r="O249" s="41"/>
      <c r="P249" s="16"/>
      <c r="Q249" s="17"/>
    </row>
    <row r="250" spans="1:17" x14ac:dyDescent="0.35">
      <c r="A250" s="10" t="s">
        <v>446</v>
      </c>
      <c r="B250" s="11" t="s">
        <v>447</v>
      </c>
      <c r="C250" s="12" t="s">
        <v>430</v>
      </c>
      <c r="D250" s="11" t="s">
        <v>431</v>
      </c>
      <c r="E250" s="32" t="s">
        <v>21</v>
      </c>
      <c r="F250" s="22">
        <v>0.27900000000000003</v>
      </c>
      <c r="G250" s="14">
        <v>1.1131</v>
      </c>
      <c r="H250" s="21">
        <v>2.3010000000000002</v>
      </c>
      <c r="I250" s="22"/>
      <c r="J250" s="14"/>
      <c r="K250" s="21"/>
      <c r="L250" s="24">
        <f t="shared" si="18"/>
        <v>-0.27900000000000003</v>
      </c>
      <c r="M250" s="15">
        <f t="shared" si="19"/>
        <v>-1.1131</v>
      </c>
      <c r="N250" s="62">
        <f t="shared" si="20"/>
        <v>-2.3010000000000002</v>
      </c>
      <c r="O250" s="41">
        <f t="shared" si="21"/>
        <v>-1</v>
      </c>
      <c r="P250" s="16">
        <f t="shared" si="22"/>
        <v>-1</v>
      </c>
      <c r="Q250" s="17">
        <f t="shared" si="23"/>
        <v>-1</v>
      </c>
    </row>
    <row r="251" spans="1:17" x14ac:dyDescent="0.35">
      <c r="A251" s="10" t="s">
        <v>448</v>
      </c>
      <c r="B251" s="11" t="s">
        <v>449</v>
      </c>
      <c r="C251" s="12" t="s">
        <v>430</v>
      </c>
      <c r="D251" s="11" t="s">
        <v>431</v>
      </c>
      <c r="E251" s="32" t="s">
        <v>21</v>
      </c>
      <c r="F251" s="22">
        <v>109.0213</v>
      </c>
      <c r="G251" s="13">
        <v>172.5804</v>
      </c>
      <c r="H251" s="23">
        <v>357.35169999999999</v>
      </c>
      <c r="I251" s="22">
        <v>92.721999999999994</v>
      </c>
      <c r="J251" s="14">
        <v>143.03639999999999</v>
      </c>
      <c r="K251" s="21">
        <v>297.33659999999998</v>
      </c>
      <c r="L251" s="24">
        <f t="shared" si="18"/>
        <v>-16.299300000000002</v>
      </c>
      <c r="M251" s="15">
        <f t="shared" si="19"/>
        <v>-29.544000000000011</v>
      </c>
      <c r="N251" s="62">
        <f t="shared" si="20"/>
        <v>-60.015100000000018</v>
      </c>
      <c r="O251" s="41">
        <f t="shared" si="21"/>
        <v>-0.14950564706162928</v>
      </c>
      <c r="P251" s="16">
        <f t="shared" si="22"/>
        <v>-0.17118977589575646</v>
      </c>
      <c r="Q251" s="17">
        <f t="shared" si="23"/>
        <v>-0.16794407302385861</v>
      </c>
    </row>
    <row r="252" spans="1:17" x14ac:dyDescent="0.35">
      <c r="A252" s="10" t="s">
        <v>450</v>
      </c>
      <c r="B252" s="11" t="s">
        <v>451</v>
      </c>
      <c r="C252" s="12" t="s">
        <v>430</v>
      </c>
      <c r="D252" s="11" t="s">
        <v>431</v>
      </c>
      <c r="E252" s="32" t="s">
        <v>21</v>
      </c>
      <c r="F252" s="20">
        <v>1.004</v>
      </c>
      <c r="G252" s="13">
        <v>1.3120000000000001</v>
      </c>
      <c r="H252" s="21">
        <v>2.706</v>
      </c>
      <c r="I252" s="22"/>
      <c r="J252" s="14"/>
      <c r="K252" s="21"/>
      <c r="L252" s="24">
        <f t="shared" si="18"/>
        <v>-1.004</v>
      </c>
      <c r="M252" s="15">
        <f t="shared" si="19"/>
        <v>-1.3120000000000001</v>
      </c>
      <c r="N252" s="62">
        <f t="shared" si="20"/>
        <v>-2.706</v>
      </c>
      <c r="O252" s="41">
        <f t="shared" si="21"/>
        <v>-1</v>
      </c>
      <c r="P252" s="16">
        <f t="shared" si="22"/>
        <v>-1</v>
      </c>
      <c r="Q252" s="17">
        <f t="shared" si="23"/>
        <v>-1</v>
      </c>
    </row>
    <row r="253" spans="1:17" x14ac:dyDescent="0.35">
      <c r="A253" s="10" t="s">
        <v>1357</v>
      </c>
      <c r="B253" s="11" t="s">
        <v>1358</v>
      </c>
      <c r="C253" s="12" t="s">
        <v>430</v>
      </c>
      <c r="D253" s="11" t="s">
        <v>431</v>
      </c>
      <c r="E253" s="32" t="s">
        <v>21</v>
      </c>
      <c r="F253" s="22"/>
      <c r="G253" s="14"/>
      <c r="H253" s="21"/>
      <c r="I253" s="22">
        <v>8.6E-3</v>
      </c>
      <c r="J253" s="14">
        <v>1E-3</v>
      </c>
      <c r="K253" s="21">
        <v>2E-3</v>
      </c>
      <c r="L253" s="24">
        <f t="shared" si="18"/>
        <v>8.6E-3</v>
      </c>
      <c r="M253" s="15">
        <f t="shared" si="19"/>
        <v>1E-3</v>
      </c>
      <c r="N253" s="62">
        <f t="shared" si="20"/>
        <v>2E-3</v>
      </c>
      <c r="O253" s="41"/>
      <c r="P253" s="16"/>
      <c r="Q253" s="17"/>
    </row>
    <row r="254" spans="1:17" x14ac:dyDescent="0.35">
      <c r="A254" s="10" t="s">
        <v>452</v>
      </c>
      <c r="B254" s="11" t="s">
        <v>453</v>
      </c>
      <c r="C254" s="12" t="s">
        <v>430</v>
      </c>
      <c r="D254" s="11" t="s">
        <v>431</v>
      </c>
      <c r="E254" s="32" t="s">
        <v>21</v>
      </c>
      <c r="F254" s="20">
        <v>8.0239999999999991</v>
      </c>
      <c r="G254" s="13">
        <v>7.7351999999999999</v>
      </c>
      <c r="H254" s="23">
        <v>15.9968</v>
      </c>
      <c r="I254" s="22">
        <v>3.4830000000000001</v>
      </c>
      <c r="J254" s="14">
        <v>18.871600000000001</v>
      </c>
      <c r="K254" s="21">
        <v>38.793700000000001</v>
      </c>
      <c r="L254" s="24">
        <f t="shared" si="18"/>
        <v>-4.5409999999999986</v>
      </c>
      <c r="M254" s="15">
        <f t="shared" si="19"/>
        <v>11.136400000000002</v>
      </c>
      <c r="N254" s="62">
        <f t="shared" si="20"/>
        <v>22.796900000000001</v>
      </c>
      <c r="O254" s="41">
        <f t="shared" si="21"/>
        <v>-0.56592721834496507</v>
      </c>
      <c r="P254" s="16">
        <f t="shared" si="22"/>
        <v>1.4397042093287831</v>
      </c>
      <c r="Q254" s="17">
        <f t="shared" si="23"/>
        <v>1.425091268253651</v>
      </c>
    </row>
    <row r="255" spans="1:17" x14ac:dyDescent="0.35">
      <c r="A255" s="10" t="s">
        <v>454</v>
      </c>
      <c r="B255" s="11" t="s">
        <v>455</v>
      </c>
      <c r="C255" s="12" t="s">
        <v>430</v>
      </c>
      <c r="D255" s="11" t="s">
        <v>431</v>
      </c>
      <c r="E255" s="32" t="s">
        <v>21</v>
      </c>
      <c r="F255" s="22"/>
      <c r="G255" s="14"/>
      <c r="H255" s="21"/>
      <c r="I255" s="22">
        <v>0.17899999999999999</v>
      </c>
      <c r="J255" s="14">
        <v>9.7999999999999997E-3</v>
      </c>
      <c r="K255" s="21">
        <v>2.0500000000000001E-2</v>
      </c>
      <c r="L255" s="24">
        <f t="shared" si="18"/>
        <v>0.17899999999999999</v>
      </c>
      <c r="M255" s="15">
        <f t="shared" si="19"/>
        <v>9.7999999999999997E-3</v>
      </c>
      <c r="N255" s="62">
        <f t="shared" si="20"/>
        <v>2.0500000000000001E-2</v>
      </c>
      <c r="O255" s="41"/>
      <c r="P255" s="16"/>
      <c r="Q255" s="17"/>
    </row>
    <row r="256" spans="1:17" x14ac:dyDescent="0.35">
      <c r="A256" s="10" t="s">
        <v>456</v>
      </c>
      <c r="B256" s="11" t="s">
        <v>457</v>
      </c>
      <c r="C256" s="12" t="s">
        <v>430</v>
      </c>
      <c r="D256" s="11" t="s">
        <v>431</v>
      </c>
      <c r="E256" s="32" t="s">
        <v>21</v>
      </c>
      <c r="F256" s="22">
        <v>0.92</v>
      </c>
      <c r="G256" s="13">
        <v>0.96860000000000002</v>
      </c>
      <c r="H256" s="21">
        <v>2</v>
      </c>
      <c r="I256" s="22">
        <v>10.708</v>
      </c>
      <c r="J256" s="14">
        <v>11.969799999999999</v>
      </c>
      <c r="K256" s="21">
        <v>24.567599999999999</v>
      </c>
      <c r="L256" s="24">
        <f t="shared" si="18"/>
        <v>9.7880000000000003</v>
      </c>
      <c r="M256" s="15">
        <f t="shared" si="19"/>
        <v>11.001199999999999</v>
      </c>
      <c r="N256" s="62">
        <f t="shared" si="20"/>
        <v>22.567599999999999</v>
      </c>
      <c r="O256" s="41">
        <f t="shared" si="21"/>
        <v>10.639130434782608</v>
      </c>
      <c r="P256" s="16">
        <f t="shared" si="22"/>
        <v>11.357836052033862</v>
      </c>
      <c r="Q256" s="17">
        <f t="shared" si="23"/>
        <v>11.283799999999999</v>
      </c>
    </row>
    <row r="257" spans="1:17" x14ac:dyDescent="0.35">
      <c r="A257" s="10" t="s">
        <v>2057</v>
      </c>
      <c r="B257" s="11" t="s">
        <v>2058</v>
      </c>
      <c r="C257" s="12" t="s">
        <v>430</v>
      </c>
      <c r="D257" s="11" t="s">
        <v>431</v>
      </c>
      <c r="E257" s="32" t="s">
        <v>21</v>
      </c>
      <c r="F257" s="22">
        <v>4.7000000000000002E-3</v>
      </c>
      <c r="G257" s="14">
        <v>1.9800000000000002E-2</v>
      </c>
      <c r="H257" s="21">
        <v>4.0800000000000003E-2</v>
      </c>
      <c r="I257" s="22"/>
      <c r="J257" s="14"/>
      <c r="K257" s="21"/>
      <c r="L257" s="24">
        <f t="shared" si="18"/>
        <v>-4.7000000000000002E-3</v>
      </c>
      <c r="M257" s="15">
        <f t="shared" si="19"/>
        <v>-1.9800000000000002E-2</v>
      </c>
      <c r="N257" s="62">
        <f t="shared" si="20"/>
        <v>-4.0800000000000003E-2</v>
      </c>
      <c r="O257" s="41">
        <f t="shared" si="21"/>
        <v>-1</v>
      </c>
      <c r="P257" s="16">
        <f t="shared" si="22"/>
        <v>-1</v>
      </c>
      <c r="Q257" s="17">
        <f t="shared" si="23"/>
        <v>-1</v>
      </c>
    </row>
    <row r="258" spans="1:17" x14ac:dyDescent="0.35">
      <c r="A258" s="10" t="s">
        <v>244</v>
      </c>
      <c r="B258" s="11" t="s">
        <v>245</v>
      </c>
      <c r="C258" s="12" t="s">
        <v>430</v>
      </c>
      <c r="D258" s="11" t="s">
        <v>431</v>
      </c>
      <c r="E258" s="32" t="s">
        <v>21</v>
      </c>
      <c r="F258" s="49">
        <v>3.0000000000000001E-3</v>
      </c>
      <c r="G258" s="43">
        <v>9.4000000000000004E-3</v>
      </c>
      <c r="H258" s="23">
        <v>1.9400000000000001E-2</v>
      </c>
      <c r="I258" s="22">
        <v>0.19</v>
      </c>
      <c r="J258" s="14">
        <v>0.62270000000000003</v>
      </c>
      <c r="K258" s="21">
        <v>1.2991999999999999</v>
      </c>
      <c r="L258" s="24">
        <f t="shared" si="18"/>
        <v>0.187</v>
      </c>
      <c r="M258" s="15">
        <f t="shared" si="19"/>
        <v>0.61330000000000007</v>
      </c>
      <c r="N258" s="62">
        <f t="shared" si="20"/>
        <v>1.2797999999999998</v>
      </c>
      <c r="O258" s="41">
        <f t="shared" si="21"/>
        <v>62.333333333333336</v>
      </c>
      <c r="P258" s="16">
        <f t="shared" si="22"/>
        <v>65.244680851063833</v>
      </c>
      <c r="Q258" s="17">
        <f t="shared" si="23"/>
        <v>65.969072164948443</v>
      </c>
    </row>
    <row r="259" spans="1:17" x14ac:dyDescent="0.35">
      <c r="A259" s="10" t="s">
        <v>458</v>
      </c>
      <c r="B259" s="11" t="s">
        <v>459</v>
      </c>
      <c r="C259" s="12" t="s">
        <v>430</v>
      </c>
      <c r="D259" s="11" t="s">
        <v>431</v>
      </c>
      <c r="E259" s="32" t="s">
        <v>21</v>
      </c>
      <c r="F259" s="22">
        <v>0.222</v>
      </c>
      <c r="G259" s="14">
        <v>4.2999999999999997E-2</v>
      </c>
      <c r="H259" s="21">
        <v>8.9099999999999999E-2</v>
      </c>
      <c r="I259" s="22">
        <v>1.15E-2</v>
      </c>
      <c r="J259" s="14">
        <v>9.1999999999999998E-3</v>
      </c>
      <c r="K259" s="21">
        <v>1.9E-2</v>
      </c>
      <c r="L259" s="24">
        <f t="shared" si="18"/>
        <v>-0.21049999999999999</v>
      </c>
      <c r="M259" s="15">
        <f t="shared" si="19"/>
        <v>-3.3799999999999997E-2</v>
      </c>
      <c r="N259" s="62">
        <f t="shared" si="20"/>
        <v>-7.0099999999999996E-2</v>
      </c>
      <c r="O259" s="41">
        <f t="shared" si="21"/>
        <v>-0.94819819819819817</v>
      </c>
      <c r="P259" s="16">
        <f t="shared" si="22"/>
        <v>-0.78604651162790695</v>
      </c>
      <c r="Q259" s="17">
        <f t="shared" si="23"/>
        <v>-0.78675645342312006</v>
      </c>
    </row>
    <row r="260" spans="1:17" x14ac:dyDescent="0.35">
      <c r="A260" s="10" t="s">
        <v>331</v>
      </c>
      <c r="B260" s="11" t="s">
        <v>332</v>
      </c>
      <c r="C260" s="12" t="s">
        <v>430</v>
      </c>
      <c r="D260" s="11" t="s">
        <v>431</v>
      </c>
      <c r="E260" s="32" t="s">
        <v>21</v>
      </c>
      <c r="F260" s="22">
        <v>0.27110000000000001</v>
      </c>
      <c r="G260" s="14">
        <v>1.0102</v>
      </c>
      <c r="H260" s="21">
        <v>2.0914999999999999</v>
      </c>
      <c r="I260" s="22"/>
      <c r="J260" s="14"/>
      <c r="K260" s="21"/>
      <c r="L260" s="24">
        <f t="shared" si="18"/>
        <v>-0.27110000000000001</v>
      </c>
      <c r="M260" s="15">
        <f t="shared" si="19"/>
        <v>-1.0102</v>
      </c>
      <c r="N260" s="62">
        <f t="shared" si="20"/>
        <v>-2.0914999999999999</v>
      </c>
      <c r="O260" s="41">
        <f t="shared" si="21"/>
        <v>-1</v>
      </c>
      <c r="P260" s="16">
        <f t="shared" si="22"/>
        <v>-1</v>
      </c>
      <c r="Q260" s="17">
        <f t="shared" si="23"/>
        <v>-1</v>
      </c>
    </row>
    <row r="261" spans="1:17" x14ac:dyDescent="0.35">
      <c r="A261" s="10" t="s">
        <v>460</v>
      </c>
      <c r="B261" s="11" t="s">
        <v>461</v>
      </c>
      <c r="C261" s="12" t="s">
        <v>430</v>
      </c>
      <c r="D261" s="11" t="s">
        <v>431</v>
      </c>
      <c r="E261" s="32" t="s">
        <v>21</v>
      </c>
      <c r="F261" s="20"/>
      <c r="G261" s="14"/>
      <c r="H261" s="21"/>
      <c r="I261" s="22">
        <v>5.7999999999999996E-3</v>
      </c>
      <c r="J261" s="14">
        <v>1E-4</v>
      </c>
      <c r="K261" s="21">
        <v>2.9999999999999997E-4</v>
      </c>
      <c r="L261" s="24">
        <f t="shared" si="18"/>
        <v>5.7999999999999996E-3</v>
      </c>
      <c r="M261" s="15">
        <f t="shared" si="19"/>
        <v>1E-4</v>
      </c>
      <c r="N261" s="62">
        <f t="shared" si="20"/>
        <v>2.9999999999999997E-4</v>
      </c>
      <c r="O261" s="41"/>
      <c r="P261" s="16"/>
      <c r="Q261" s="17"/>
    </row>
    <row r="262" spans="1:17" x14ac:dyDescent="0.35">
      <c r="A262" s="10" t="s">
        <v>462</v>
      </c>
      <c r="B262" s="11" t="s">
        <v>463</v>
      </c>
      <c r="C262" s="12" t="s">
        <v>430</v>
      </c>
      <c r="D262" s="11" t="s">
        <v>431</v>
      </c>
      <c r="E262" s="32" t="s">
        <v>21</v>
      </c>
      <c r="F262" s="22">
        <v>3.6545999999999998</v>
      </c>
      <c r="G262" s="14">
        <v>3.5871</v>
      </c>
      <c r="H262" s="21">
        <v>7.4592000000000001</v>
      </c>
      <c r="I262" s="22"/>
      <c r="J262" s="14"/>
      <c r="K262" s="21"/>
      <c r="L262" s="24">
        <f t="shared" si="18"/>
        <v>-3.6545999999999998</v>
      </c>
      <c r="M262" s="15">
        <f t="shared" si="19"/>
        <v>-3.5871</v>
      </c>
      <c r="N262" s="62">
        <f t="shared" si="20"/>
        <v>-7.4592000000000001</v>
      </c>
      <c r="O262" s="41">
        <f t="shared" si="21"/>
        <v>-1</v>
      </c>
      <c r="P262" s="16">
        <f t="shared" si="22"/>
        <v>-1</v>
      </c>
      <c r="Q262" s="17">
        <f t="shared" si="23"/>
        <v>-1</v>
      </c>
    </row>
    <row r="263" spans="1:17" x14ac:dyDescent="0.35">
      <c r="A263" s="10" t="s">
        <v>1359</v>
      </c>
      <c r="B263" s="11" t="s">
        <v>1360</v>
      </c>
      <c r="C263" s="12" t="s">
        <v>430</v>
      </c>
      <c r="D263" s="11" t="s">
        <v>431</v>
      </c>
      <c r="E263" s="32" t="s">
        <v>21</v>
      </c>
      <c r="F263" s="49">
        <v>0.08</v>
      </c>
      <c r="G263" s="14">
        <v>9.7000000000000003E-3</v>
      </c>
      <c r="H263" s="21">
        <v>0.02</v>
      </c>
      <c r="I263" s="22"/>
      <c r="J263" s="14"/>
      <c r="K263" s="21"/>
      <c r="L263" s="24">
        <f t="shared" si="18"/>
        <v>-0.08</v>
      </c>
      <c r="M263" s="15">
        <f t="shared" si="19"/>
        <v>-9.7000000000000003E-3</v>
      </c>
      <c r="N263" s="62">
        <f t="shared" si="20"/>
        <v>-0.02</v>
      </c>
      <c r="O263" s="41">
        <f t="shared" si="21"/>
        <v>-1</v>
      </c>
      <c r="P263" s="16">
        <f t="shared" si="22"/>
        <v>-1</v>
      </c>
      <c r="Q263" s="17">
        <f t="shared" si="23"/>
        <v>-1</v>
      </c>
    </row>
    <row r="264" spans="1:17" x14ac:dyDescent="0.35">
      <c r="A264" s="10" t="s">
        <v>2059</v>
      </c>
      <c r="B264" s="11" t="s">
        <v>2060</v>
      </c>
      <c r="C264" s="12" t="s">
        <v>430</v>
      </c>
      <c r="D264" s="11" t="s">
        <v>431</v>
      </c>
      <c r="E264" s="32" t="s">
        <v>21</v>
      </c>
      <c r="F264" s="22">
        <v>1.968</v>
      </c>
      <c r="G264" s="14">
        <v>2.7090999999999998</v>
      </c>
      <c r="H264" s="21">
        <v>5.6</v>
      </c>
      <c r="I264" s="22"/>
      <c r="J264" s="14"/>
      <c r="K264" s="21"/>
      <c r="L264" s="24">
        <f t="shared" si="18"/>
        <v>-1.968</v>
      </c>
      <c r="M264" s="15">
        <f t="shared" si="19"/>
        <v>-2.7090999999999998</v>
      </c>
      <c r="N264" s="62">
        <f t="shared" si="20"/>
        <v>-5.6</v>
      </c>
      <c r="O264" s="41">
        <f t="shared" si="21"/>
        <v>-1</v>
      </c>
      <c r="P264" s="16">
        <f t="shared" si="22"/>
        <v>-1</v>
      </c>
      <c r="Q264" s="17">
        <f t="shared" si="23"/>
        <v>-1</v>
      </c>
    </row>
    <row r="265" spans="1:17" x14ac:dyDescent="0.35">
      <c r="A265" s="10" t="s">
        <v>290</v>
      </c>
      <c r="B265" s="11" t="s">
        <v>291</v>
      </c>
      <c r="C265" s="12" t="s">
        <v>430</v>
      </c>
      <c r="D265" s="11" t="s">
        <v>431</v>
      </c>
      <c r="E265" s="32" t="s">
        <v>21</v>
      </c>
      <c r="F265" s="49">
        <v>0.03</v>
      </c>
      <c r="G265" s="43">
        <v>4.6199999999999998E-2</v>
      </c>
      <c r="H265" s="23">
        <v>9.6100000000000005E-2</v>
      </c>
      <c r="I265" s="22"/>
      <c r="J265" s="14"/>
      <c r="K265" s="21"/>
      <c r="L265" s="24">
        <f t="shared" ref="L265:L328" si="24">I265-F265</f>
        <v>-0.03</v>
      </c>
      <c r="M265" s="15">
        <f t="shared" ref="M265:M328" si="25">J265-G265</f>
        <v>-4.6199999999999998E-2</v>
      </c>
      <c r="N265" s="62">
        <f t="shared" ref="N265:N328" si="26">K265-H265</f>
        <v>-9.6100000000000005E-2</v>
      </c>
      <c r="O265" s="41">
        <f t="shared" ref="O265:O328" si="27">I265/F265-1</f>
        <v>-1</v>
      </c>
      <c r="P265" s="16">
        <f t="shared" ref="P265:P328" si="28">J265/G265-1</f>
        <v>-1</v>
      </c>
      <c r="Q265" s="17">
        <f t="shared" ref="Q265:Q328" si="29">K265/H265-1</f>
        <v>-1</v>
      </c>
    </row>
    <row r="266" spans="1:17" x14ac:dyDescent="0.35">
      <c r="A266" s="10" t="s">
        <v>464</v>
      </c>
      <c r="B266" s="11" t="s">
        <v>465</v>
      </c>
      <c r="C266" s="12" t="s">
        <v>430</v>
      </c>
      <c r="D266" s="11" t="s">
        <v>431</v>
      </c>
      <c r="E266" s="32" t="s">
        <v>21</v>
      </c>
      <c r="F266" s="22"/>
      <c r="G266" s="14"/>
      <c r="H266" s="21"/>
      <c r="I266" s="22">
        <v>0.1038</v>
      </c>
      <c r="J266" s="14">
        <v>0.18210000000000001</v>
      </c>
      <c r="K266" s="21">
        <v>0.3725</v>
      </c>
      <c r="L266" s="24">
        <f t="shared" si="24"/>
        <v>0.1038</v>
      </c>
      <c r="M266" s="15">
        <f t="shared" si="25"/>
        <v>0.18210000000000001</v>
      </c>
      <c r="N266" s="62">
        <f t="shared" si="26"/>
        <v>0.3725</v>
      </c>
      <c r="O266" s="41"/>
      <c r="P266" s="16"/>
      <c r="Q266" s="17"/>
    </row>
    <row r="267" spans="1:17" x14ac:dyDescent="0.35">
      <c r="A267" s="10" t="s">
        <v>292</v>
      </c>
      <c r="B267" s="11" t="s">
        <v>293</v>
      </c>
      <c r="C267" s="12" t="s">
        <v>430</v>
      </c>
      <c r="D267" s="11" t="s">
        <v>431</v>
      </c>
      <c r="E267" s="32" t="s">
        <v>21</v>
      </c>
      <c r="F267" s="22">
        <v>2.1600000000000001E-2</v>
      </c>
      <c r="G267" s="14">
        <v>1.1599999999999999E-2</v>
      </c>
      <c r="H267" s="21">
        <v>2.4E-2</v>
      </c>
      <c r="I267" s="22"/>
      <c r="J267" s="14"/>
      <c r="K267" s="21"/>
      <c r="L267" s="24">
        <f t="shared" si="24"/>
        <v>-2.1600000000000001E-2</v>
      </c>
      <c r="M267" s="15">
        <f t="shared" si="25"/>
        <v>-1.1599999999999999E-2</v>
      </c>
      <c r="N267" s="62">
        <f t="shared" si="26"/>
        <v>-2.4E-2</v>
      </c>
      <c r="O267" s="41">
        <f t="shared" si="27"/>
        <v>-1</v>
      </c>
      <c r="P267" s="16">
        <f t="shared" si="28"/>
        <v>-1</v>
      </c>
      <c r="Q267" s="17">
        <f t="shared" si="29"/>
        <v>-1</v>
      </c>
    </row>
    <row r="268" spans="1:17" x14ac:dyDescent="0.35">
      <c r="A268" s="10" t="s">
        <v>149</v>
      </c>
      <c r="B268" s="11" t="s">
        <v>150</v>
      </c>
      <c r="C268" s="12" t="s">
        <v>430</v>
      </c>
      <c r="D268" s="11" t="s">
        <v>431</v>
      </c>
      <c r="E268" s="32" t="s">
        <v>21</v>
      </c>
      <c r="F268" s="20"/>
      <c r="G268" s="13"/>
      <c r="H268" s="21"/>
      <c r="I268" s="22">
        <v>8.9999999999999998E-4</v>
      </c>
      <c r="J268" s="14">
        <v>2E-3</v>
      </c>
      <c r="K268" s="21">
        <v>4.0000000000000001E-3</v>
      </c>
      <c r="L268" s="24">
        <f t="shared" si="24"/>
        <v>8.9999999999999998E-4</v>
      </c>
      <c r="M268" s="15">
        <f t="shared" si="25"/>
        <v>2E-3</v>
      </c>
      <c r="N268" s="62">
        <f t="shared" si="26"/>
        <v>4.0000000000000001E-3</v>
      </c>
      <c r="O268" s="41"/>
      <c r="P268" s="16"/>
      <c r="Q268" s="17"/>
    </row>
    <row r="269" spans="1:17" x14ac:dyDescent="0.35">
      <c r="A269" s="10" t="s">
        <v>466</v>
      </c>
      <c r="B269" s="11" t="s">
        <v>467</v>
      </c>
      <c r="C269" s="12" t="s">
        <v>430</v>
      </c>
      <c r="D269" s="11" t="s">
        <v>431</v>
      </c>
      <c r="E269" s="32" t="s">
        <v>21</v>
      </c>
      <c r="F269" s="22">
        <v>7.4999999999999997E-2</v>
      </c>
      <c r="G269" s="14">
        <v>3.8699999999999998E-2</v>
      </c>
      <c r="H269" s="21">
        <v>8.0500000000000002E-2</v>
      </c>
      <c r="I269" s="22"/>
      <c r="J269" s="14"/>
      <c r="K269" s="21"/>
      <c r="L269" s="24">
        <f t="shared" si="24"/>
        <v>-7.4999999999999997E-2</v>
      </c>
      <c r="M269" s="15">
        <f t="shared" si="25"/>
        <v>-3.8699999999999998E-2</v>
      </c>
      <c r="N269" s="62">
        <f t="shared" si="26"/>
        <v>-8.0500000000000002E-2</v>
      </c>
      <c r="O269" s="41">
        <f t="shared" si="27"/>
        <v>-1</v>
      </c>
      <c r="P269" s="16">
        <f t="shared" si="28"/>
        <v>-1</v>
      </c>
      <c r="Q269" s="17">
        <f t="shared" si="29"/>
        <v>-1</v>
      </c>
    </row>
    <row r="270" spans="1:17" x14ac:dyDescent="0.35">
      <c r="A270" s="10" t="s">
        <v>468</v>
      </c>
      <c r="B270" s="11" t="s">
        <v>469</v>
      </c>
      <c r="C270" s="12" t="s">
        <v>430</v>
      </c>
      <c r="D270" s="11" t="s">
        <v>431</v>
      </c>
      <c r="E270" s="32" t="s">
        <v>21</v>
      </c>
      <c r="F270" s="22"/>
      <c r="G270" s="14"/>
      <c r="H270" s="21"/>
      <c r="I270" s="22">
        <v>1.14E-2</v>
      </c>
      <c r="J270" s="14">
        <v>1.4E-2</v>
      </c>
      <c r="K270" s="21">
        <v>2.92E-2</v>
      </c>
      <c r="L270" s="24">
        <f t="shared" si="24"/>
        <v>1.14E-2</v>
      </c>
      <c r="M270" s="15">
        <f t="shared" si="25"/>
        <v>1.4E-2</v>
      </c>
      <c r="N270" s="62">
        <f t="shared" si="26"/>
        <v>2.92E-2</v>
      </c>
      <c r="O270" s="41"/>
      <c r="P270" s="16"/>
      <c r="Q270" s="17"/>
    </row>
    <row r="271" spans="1:17" x14ac:dyDescent="0.35">
      <c r="A271" s="10" t="s">
        <v>251</v>
      </c>
      <c r="B271" s="11" t="s">
        <v>252</v>
      </c>
      <c r="C271" s="12" t="s">
        <v>430</v>
      </c>
      <c r="D271" s="11" t="s">
        <v>431</v>
      </c>
      <c r="E271" s="32" t="s">
        <v>21</v>
      </c>
      <c r="F271" s="22">
        <v>2E-3</v>
      </c>
      <c r="G271" s="14">
        <v>1.6999999999999999E-3</v>
      </c>
      <c r="H271" s="21">
        <v>3.3999999999999998E-3</v>
      </c>
      <c r="I271" s="22">
        <v>3.0000000000000001E-3</v>
      </c>
      <c r="J271" s="14">
        <v>5.4000000000000003E-3</v>
      </c>
      <c r="K271" s="21">
        <v>1.1299999999999999E-2</v>
      </c>
      <c r="L271" s="24">
        <f t="shared" si="24"/>
        <v>1E-3</v>
      </c>
      <c r="M271" s="15">
        <f t="shared" si="25"/>
        <v>3.7000000000000002E-3</v>
      </c>
      <c r="N271" s="62">
        <f t="shared" si="26"/>
        <v>7.899999999999999E-3</v>
      </c>
      <c r="O271" s="41">
        <f t="shared" si="27"/>
        <v>0.5</v>
      </c>
      <c r="P271" s="16">
        <f t="shared" si="28"/>
        <v>2.1764705882352944</v>
      </c>
      <c r="Q271" s="17">
        <f t="shared" si="29"/>
        <v>2.3235294117647061</v>
      </c>
    </row>
    <row r="272" spans="1:17" x14ac:dyDescent="0.35">
      <c r="A272" s="10" t="s">
        <v>99</v>
      </c>
      <c r="B272" s="11" t="s">
        <v>100</v>
      </c>
      <c r="C272" s="12" t="s">
        <v>430</v>
      </c>
      <c r="D272" s="11" t="s">
        <v>431</v>
      </c>
      <c r="E272" s="32" t="s">
        <v>21</v>
      </c>
      <c r="F272" s="22"/>
      <c r="G272" s="14"/>
      <c r="H272" s="21"/>
      <c r="I272" s="22">
        <v>6.1000000000000004E-3</v>
      </c>
      <c r="J272" s="14">
        <v>3.3799999999999997E-2</v>
      </c>
      <c r="K272" s="21">
        <v>7.0800000000000002E-2</v>
      </c>
      <c r="L272" s="24">
        <f t="shared" si="24"/>
        <v>6.1000000000000004E-3</v>
      </c>
      <c r="M272" s="15">
        <f t="shared" si="25"/>
        <v>3.3799999999999997E-2</v>
      </c>
      <c r="N272" s="62">
        <f t="shared" si="26"/>
        <v>7.0800000000000002E-2</v>
      </c>
      <c r="O272" s="41"/>
      <c r="P272" s="16"/>
      <c r="Q272" s="17"/>
    </row>
    <row r="273" spans="1:17" x14ac:dyDescent="0.35">
      <c r="A273" s="10" t="s">
        <v>253</v>
      </c>
      <c r="B273" s="11" t="s">
        <v>254</v>
      </c>
      <c r="C273" s="12" t="s">
        <v>430</v>
      </c>
      <c r="D273" s="11" t="s">
        <v>431</v>
      </c>
      <c r="E273" s="32" t="s">
        <v>21</v>
      </c>
      <c r="F273" s="22"/>
      <c r="G273" s="14"/>
      <c r="H273" s="21"/>
      <c r="I273" s="22">
        <v>3.0000000000000001E-3</v>
      </c>
      <c r="J273" s="14">
        <v>6.8999999999999999E-3</v>
      </c>
      <c r="K273" s="21">
        <v>1.44E-2</v>
      </c>
      <c r="L273" s="24">
        <f t="shared" si="24"/>
        <v>3.0000000000000001E-3</v>
      </c>
      <c r="M273" s="15">
        <f t="shared" si="25"/>
        <v>6.8999999999999999E-3</v>
      </c>
      <c r="N273" s="62">
        <f t="shared" si="26"/>
        <v>1.44E-2</v>
      </c>
      <c r="O273" s="41"/>
      <c r="P273" s="16"/>
      <c r="Q273" s="17"/>
    </row>
    <row r="274" spans="1:17" x14ac:dyDescent="0.35">
      <c r="A274" s="10" t="s">
        <v>470</v>
      </c>
      <c r="B274" s="11" t="s">
        <v>471</v>
      </c>
      <c r="C274" s="12" t="s">
        <v>430</v>
      </c>
      <c r="D274" s="11" t="s">
        <v>431</v>
      </c>
      <c r="E274" s="32" t="s">
        <v>21</v>
      </c>
      <c r="F274" s="22">
        <v>1.6299999999999999E-2</v>
      </c>
      <c r="G274" s="14">
        <v>5.0900000000000001E-2</v>
      </c>
      <c r="H274" s="21">
        <v>0.1057</v>
      </c>
      <c r="I274" s="22"/>
      <c r="J274" s="14"/>
      <c r="K274" s="21"/>
      <c r="L274" s="24">
        <f t="shared" si="24"/>
        <v>-1.6299999999999999E-2</v>
      </c>
      <c r="M274" s="15">
        <f t="shared" si="25"/>
        <v>-5.0900000000000001E-2</v>
      </c>
      <c r="N274" s="62">
        <f t="shared" si="26"/>
        <v>-0.1057</v>
      </c>
      <c r="O274" s="41">
        <f t="shared" si="27"/>
        <v>-1</v>
      </c>
      <c r="P274" s="16">
        <f t="shared" si="28"/>
        <v>-1</v>
      </c>
      <c r="Q274" s="17">
        <f t="shared" si="29"/>
        <v>-1</v>
      </c>
    </row>
    <row r="275" spans="1:17" x14ac:dyDescent="0.35">
      <c r="A275" s="10" t="s">
        <v>472</v>
      </c>
      <c r="B275" s="11" t="s">
        <v>473</v>
      </c>
      <c r="C275" s="12" t="s">
        <v>430</v>
      </c>
      <c r="D275" s="11" t="s">
        <v>431</v>
      </c>
      <c r="E275" s="32" t="s">
        <v>21</v>
      </c>
      <c r="F275" s="22"/>
      <c r="G275" s="14"/>
      <c r="H275" s="21"/>
      <c r="I275" s="22">
        <v>1.6799999999999999E-2</v>
      </c>
      <c r="J275" s="14">
        <v>0.34889999999999999</v>
      </c>
      <c r="K275" s="21">
        <v>0.73199999999999998</v>
      </c>
      <c r="L275" s="24">
        <f t="shared" si="24"/>
        <v>1.6799999999999999E-2</v>
      </c>
      <c r="M275" s="15">
        <f t="shared" si="25"/>
        <v>0.34889999999999999</v>
      </c>
      <c r="N275" s="62">
        <f t="shared" si="26"/>
        <v>0.73199999999999998</v>
      </c>
      <c r="O275" s="41"/>
      <c r="P275" s="16"/>
      <c r="Q275" s="17"/>
    </row>
    <row r="276" spans="1:17" x14ac:dyDescent="0.35">
      <c r="A276" s="10" t="s">
        <v>1361</v>
      </c>
      <c r="B276" s="11" t="s">
        <v>1362</v>
      </c>
      <c r="C276" s="12" t="s">
        <v>430</v>
      </c>
      <c r="D276" s="11" t="s">
        <v>431</v>
      </c>
      <c r="E276" s="32" t="s">
        <v>21</v>
      </c>
      <c r="F276" s="20">
        <v>3.0000000000000001E-3</v>
      </c>
      <c r="G276" s="13">
        <v>7.51E-2</v>
      </c>
      <c r="H276" s="23">
        <v>0.15440000000000001</v>
      </c>
      <c r="I276" s="22"/>
      <c r="J276" s="14"/>
      <c r="K276" s="21"/>
      <c r="L276" s="24">
        <f t="shared" si="24"/>
        <v>-3.0000000000000001E-3</v>
      </c>
      <c r="M276" s="15">
        <f t="shared" si="25"/>
        <v>-7.51E-2</v>
      </c>
      <c r="N276" s="62">
        <f t="shared" si="26"/>
        <v>-0.15440000000000001</v>
      </c>
      <c r="O276" s="41">
        <f t="shared" si="27"/>
        <v>-1</v>
      </c>
      <c r="P276" s="16">
        <f t="shared" si="28"/>
        <v>-1</v>
      </c>
      <c r="Q276" s="17">
        <f t="shared" si="29"/>
        <v>-1</v>
      </c>
    </row>
    <row r="277" spans="1:17" x14ac:dyDescent="0.35">
      <c r="A277" s="10" t="s">
        <v>1363</v>
      </c>
      <c r="B277" s="11" t="s">
        <v>1364</v>
      </c>
      <c r="C277" s="12" t="s">
        <v>430</v>
      </c>
      <c r="D277" s="11" t="s">
        <v>431</v>
      </c>
      <c r="E277" s="32" t="s">
        <v>21</v>
      </c>
      <c r="F277" s="20"/>
      <c r="G277" s="13"/>
      <c r="H277" s="23"/>
      <c r="I277" s="22">
        <v>3.5000000000000003E-2</v>
      </c>
      <c r="J277" s="14">
        <v>2.2800000000000001E-2</v>
      </c>
      <c r="K277" s="21">
        <v>4.7899999999999998E-2</v>
      </c>
      <c r="L277" s="24">
        <f t="shared" si="24"/>
        <v>3.5000000000000003E-2</v>
      </c>
      <c r="M277" s="15">
        <f t="shared" si="25"/>
        <v>2.2800000000000001E-2</v>
      </c>
      <c r="N277" s="62">
        <f t="shared" si="26"/>
        <v>4.7899999999999998E-2</v>
      </c>
      <c r="O277" s="41"/>
      <c r="P277" s="16"/>
      <c r="Q277" s="17"/>
    </row>
    <row r="278" spans="1:17" x14ac:dyDescent="0.35">
      <c r="A278" s="10" t="s">
        <v>474</v>
      </c>
      <c r="B278" s="11" t="s">
        <v>475</v>
      </c>
      <c r="C278" s="12" t="s">
        <v>430</v>
      </c>
      <c r="D278" s="11" t="s">
        <v>431</v>
      </c>
      <c r="E278" s="32" t="s">
        <v>21</v>
      </c>
      <c r="F278" s="20">
        <v>1E-3</v>
      </c>
      <c r="G278" s="13">
        <v>1.4E-3</v>
      </c>
      <c r="H278" s="21">
        <v>2.8999999999999998E-3</v>
      </c>
      <c r="I278" s="22">
        <v>6.9999999999999999E-4</v>
      </c>
      <c r="J278" s="14">
        <v>1.11E-2</v>
      </c>
      <c r="K278" s="21">
        <v>2.29E-2</v>
      </c>
      <c r="L278" s="24">
        <f t="shared" si="24"/>
        <v>-3.0000000000000003E-4</v>
      </c>
      <c r="M278" s="15">
        <f t="shared" si="25"/>
        <v>9.7000000000000003E-3</v>
      </c>
      <c r="N278" s="62">
        <f t="shared" si="26"/>
        <v>0.02</v>
      </c>
      <c r="O278" s="41">
        <f t="shared" si="27"/>
        <v>-0.30000000000000004</v>
      </c>
      <c r="P278" s="16">
        <f t="shared" si="28"/>
        <v>6.9285714285714288</v>
      </c>
      <c r="Q278" s="17">
        <f t="shared" si="29"/>
        <v>6.8965517241379315</v>
      </c>
    </row>
    <row r="279" spans="1:17" x14ac:dyDescent="0.35">
      <c r="A279" s="10" t="s">
        <v>476</v>
      </c>
      <c r="B279" s="11" t="s">
        <v>477</v>
      </c>
      <c r="C279" s="12" t="s">
        <v>430</v>
      </c>
      <c r="D279" s="11" t="s">
        <v>431</v>
      </c>
      <c r="E279" s="32" t="s">
        <v>21</v>
      </c>
      <c r="F279" s="22"/>
      <c r="G279" s="14"/>
      <c r="H279" s="21"/>
      <c r="I279" s="22">
        <v>4.0000000000000002E-4</v>
      </c>
      <c r="J279" s="14">
        <v>1.5E-3</v>
      </c>
      <c r="K279" s="21">
        <v>3.0999999999999999E-3</v>
      </c>
      <c r="L279" s="24">
        <f t="shared" si="24"/>
        <v>4.0000000000000002E-4</v>
      </c>
      <c r="M279" s="15">
        <f t="shared" si="25"/>
        <v>1.5E-3</v>
      </c>
      <c r="N279" s="62">
        <f t="shared" si="26"/>
        <v>3.0999999999999999E-3</v>
      </c>
      <c r="O279" s="41"/>
      <c r="P279" s="16"/>
      <c r="Q279" s="17"/>
    </row>
    <row r="280" spans="1:17" x14ac:dyDescent="0.35">
      <c r="A280" s="10" t="s">
        <v>1365</v>
      </c>
      <c r="B280" s="11" t="s">
        <v>1366</v>
      </c>
      <c r="C280" s="12" t="s">
        <v>430</v>
      </c>
      <c r="D280" s="11" t="s">
        <v>431</v>
      </c>
      <c r="E280" s="32" t="s">
        <v>21</v>
      </c>
      <c r="F280" s="20"/>
      <c r="G280" s="13"/>
      <c r="H280" s="23"/>
      <c r="I280" s="22">
        <v>4.0000000000000001E-3</v>
      </c>
      <c r="J280" s="14">
        <v>1.29E-2</v>
      </c>
      <c r="K280" s="21">
        <v>2.7E-2</v>
      </c>
      <c r="L280" s="24">
        <f t="shared" si="24"/>
        <v>4.0000000000000001E-3</v>
      </c>
      <c r="M280" s="15">
        <f t="shared" si="25"/>
        <v>1.29E-2</v>
      </c>
      <c r="N280" s="62">
        <f t="shared" si="26"/>
        <v>2.7E-2</v>
      </c>
      <c r="O280" s="41"/>
      <c r="P280" s="16"/>
      <c r="Q280" s="17"/>
    </row>
    <row r="281" spans="1:17" x14ac:dyDescent="0.35">
      <c r="A281" s="10" t="s">
        <v>159</v>
      </c>
      <c r="B281" s="11" t="s">
        <v>160</v>
      </c>
      <c r="C281" s="12" t="s">
        <v>430</v>
      </c>
      <c r="D281" s="11" t="s">
        <v>431</v>
      </c>
      <c r="E281" s="32" t="s">
        <v>21</v>
      </c>
      <c r="F281" s="22">
        <v>1.43E-2</v>
      </c>
      <c r="G281" s="14">
        <v>3.95E-2</v>
      </c>
      <c r="H281" s="21">
        <v>8.1900000000000001E-2</v>
      </c>
      <c r="I281" s="22">
        <v>2.8999999999999998E-3</v>
      </c>
      <c r="J281" s="14">
        <v>1.7399999999999999E-2</v>
      </c>
      <c r="K281" s="21">
        <v>3.61E-2</v>
      </c>
      <c r="L281" s="24">
        <f t="shared" si="24"/>
        <v>-1.14E-2</v>
      </c>
      <c r="M281" s="15">
        <f t="shared" si="25"/>
        <v>-2.2100000000000002E-2</v>
      </c>
      <c r="N281" s="62">
        <f t="shared" si="26"/>
        <v>-4.58E-2</v>
      </c>
      <c r="O281" s="41">
        <f t="shared" si="27"/>
        <v>-0.79720279720279719</v>
      </c>
      <c r="P281" s="16">
        <f t="shared" si="28"/>
        <v>-0.55949367088607604</v>
      </c>
      <c r="Q281" s="17">
        <f t="shared" si="29"/>
        <v>-0.55921855921855923</v>
      </c>
    </row>
    <row r="282" spans="1:17" x14ac:dyDescent="0.35">
      <c r="A282" s="10" t="s">
        <v>478</v>
      </c>
      <c r="B282" s="11" t="s">
        <v>479</v>
      </c>
      <c r="C282" s="12" t="s">
        <v>430</v>
      </c>
      <c r="D282" s="11" t="s">
        <v>431</v>
      </c>
      <c r="E282" s="32" t="s">
        <v>21</v>
      </c>
      <c r="F282" s="22">
        <v>0.2</v>
      </c>
      <c r="G282" s="14">
        <v>0.37019999999999997</v>
      </c>
      <c r="H282" s="21">
        <v>0.77</v>
      </c>
      <c r="I282" s="22">
        <v>0.4</v>
      </c>
      <c r="J282" s="14">
        <v>0.66639999999999999</v>
      </c>
      <c r="K282" s="21">
        <v>1.37</v>
      </c>
      <c r="L282" s="24">
        <f t="shared" si="24"/>
        <v>0.2</v>
      </c>
      <c r="M282" s="15">
        <f t="shared" si="25"/>
        <v>0.29620000000000002</v>
      </c>
      <c r="N282" s="62">
        <f t="shared" si="26"/>
        <v>0.60000000000000009</v>
      </c>
      <c r="O282" s="41">
        <f t="shared" si="27"/>
        <v>1</v>
      </c>
      <c r="P282" s="16">
        <f t="shared" si="28"/>
        <v>0.80010804970286342</v>
      </c>
      <c r="Q282" s="17">
        <f t="shared" si="29"/>
        <v>0.77922077922077926</v>
      </c>
    </row>
    <row r="283" spans="1:17" x14ac:dyDescent="0.35">
      <c r="A283" s="10" t="s">
        <v>107</v>
      </c>
      <c r="B283" s="11" t="s">
        <v>108</v>
      </c>
      <c r="C283" s="12" t="s">
        <v>430</v>
      </c>
      <c r="D283" s="11" t="s">
        <v>431</v>
      </c>
      <c r="E283" s="32" t="s">
        <v>21</v>
      </c>
      <c r="F283" s="22">
        <v>0.50480000000000003</v>
      </c>
      <c r="G283" s="14">
        <v>0.89749999999999996</v>
      </c>
      <c r="H283" s="21">
        <v>1.8460000000000001</v>
      </c>
      <c r="I283" s="22">
        <v>0.04</v>
      </c>
      <c r="J283" s="14">
        <v>0.31259999999999999</v>
      </c>
      <c r="K283" s="21">
        <v>0.6492</v>
      </c>
      <c r="L283" s="24">
        <f t="shared" si="24"/>
        <v>-0.46480000000000005</v>
      </c>
      <c r="M283" s="15">
        <f t="shared" si="25"/>
        <v>-0.58489999999999998</v>
      </c>
      <c r="N283" s="62">
        <f t="shared" si="26"/>
        <v>-1.1968000000000001</v>
      </c>
      <c r="O283" s="41">
        <f t="shared" si="27"/>
        <v>-0.92076069730586374</v>
      </c>
      <c r="P283" s="16">
        <f t="shared" si="28"/>
        <v>-0.65169916434540398</v>
      </c>
      <c r="Q283" s="17">
        <f t="shared" si="29"/>
        <v>-0.64832069339111587</v>
      </c>
    </row>
    <row r="284" spans="1:17" x14ac:dyDescent="0.35">
      <c r="A284" s="10" t="s">
        <v>185</v>
      </c>
      <c r="B284" s="11" t="s">
        <v>186</v>
      </c>
      <c r="C284" s="12" t="s">
        <v>430</v>
      </c>
      <c r="D284" s="11" t="s">
        <v>431</v>
      </c>
      <c r="E284" s="32" t="s">
        <v>21</v>
      </c>
      <c r="F284" s="20">
        <v>1.1599999999999999</v>
      </c>
      <c r="G284" s="14">
        <v>0.1401</v>
      </c>
      <c r="H284" s="21">
        <v>0.29039999999999999</v>
      </c>
      <c r="I284" s="22"/>
      <c r="J284" s="14"/>
      <c r="K284" s="21"/>
      <c r="L284" s="24">
        <f t="shared" si="24"/>
        <v>-1.1599999999999999</v>
      </c>
      <c r="M284" s="15">
        <f t="shared" si="25"/>
        <v>-0.1401</v>
      </c>
      <c r="N284" s="62">
        <f t="shared" si="26"/>
        <v>-0.29039999999999999</v>
      </c>
      <c r="O284" s="41">
        <f t="shared" si="27"/>
        <v>-1</v>
      </c>
      <c r="P284" s="16">
        <f t="shared" si="28"/>
        <v>-1</v>
      </c>
      <c r="Q284" s="17">
        <f t="shared" si="29"/>
        <v>-1</v>
      </c>
    </row>
    <row r="285" spans="1:17" x14ac:dyDescent="0.35">
      <c r="A285" s="10" t="s">
        <v>480</v>
      </c>
      <c r="B285" s="11" t="s">
        <v>481</v>
      </c>
      <c r="C285" s="12" t="s">
        <v>430</v>
      </c>
      <c r="D285" s="11" t="s">
        <v>431</v>
      </c>
      <c r="E285" s="32" t="s">
        <v>21</v>
      </c>
      <c r="F285" s="20">
        <v>5.8539000000000003</v>
      </c>
      <c r="G285" s="14">
        <v>7.2601000000000004</v>
      </c>
      <c r="H285" s="21">
        <v>15.044499999999999</v>
      </c>
      <c r="I285" s="22">
        <v>1.478</v>
      </c>
      <c r="J285" s="14">
        <v>1.8607</v>
      </c>
      <c r="K285" s="21">
        <v>3.7985000000000002</v>
      </c>
      <c r="L285" s="24">
        <f t="shared" si="24"/>
        <v>-4.3759000000000006</v>
      </c>
      <c r="M285" s="15">
        <f t="shared" si="25"/>
        <v>-5.3994</v>
      </c>
      <c r="N285" s="62">
        <f t="shared" si="26"/>
        <v>-11.245999999999999</v>
      </c>
      <c r="O285" s="41">
        <f t="shared" si="27"/>
        <v>-0.74751874818497077</v>
      </c>
      <c r="P285" s="16">
        <f t="shared" si="28"/>
        <v>-0.74370876434208899</v>
      </c>
      <c r="Q285" s="17">
        <f t="shared" si="29"/>
        <v>-0.74751570341320739</v>
      </c>
    </row>
    <row r="286" spans="1:17" x14ac:dyDescent="0.35">
      <c r="A286" s="10" t="s">
        <v>194</v>
      </c>
      <c r="B286" s="11" t="s">
        <v>195</v>
      </c>
      <c r="C286" s="12" t="s">
        <v>430</v>
      </c>
      <c r="D286" s="11" t="s">
        <v>431</v>
      </c>
      <c r="E286" s="32" t="s">
        <v>21</v>
      </c>
      <c r="F286" s="22">
        <v>3.0065</v>
      </c>
      <c r="G286" s="14">
        <v>11.788500000000001</v>
      </c>
      <c r="H286" s="21">
        <v>24.302499999999998</v>
      </c>
      <c r="I286" s="22">
        <v>0.97799999999999998</v>
      </c>
      <c r="J286" s="14">
        <v>3.1720999999999999</v>
      </c>
      <c r="K286" s="21">
        <v>6.5498000000000003</v>
      </c>
      <c r="L286" s="24">
        <f t="shared" si="24"/>
        <v>-2.0285000000000002</v>
      </c>
      <c r="M286" s="15">
        <f t="shared" si="25"/>
        <v>-8.6164000000000005</v>
      </c>
      <c r="N286" s="62">
        <f t="shared" si="26"/>
        <v>-17.752699999999997</v>
      </c>
      <c r="O286" s="41">
        <f t="shared" si="27"/>
        <v>-0.67470480625311824</v>
      </c>
      <c r="P286" s="16">
        <f t="shared" si="28"/>
        <v>-0.73091572295033291</v>
      </c>
      <c r="Q286" s="17">
        <f t="shared" si="29"/>
        <v>-0.73048863285670196</v>
      </c>
    </row>
    <row r="287" spans="1:17" x14ac:dyDescent="0.35">
      <c r="A287" s="10" t="s">
        <v>482</v>
      </c>
      <c r="B287" s="11" t="s">
        <v>483</v>
      </c>
      <c r="C287" s="12" t="s">
        <v>430</v>
      </c>
      <c r="D287" s="11" t="s">
        <v>431</v>
      </c>
      <c r="E287" s="32" t="s">
        <v>21</v>
      </c>
      <c r="F287" s="20">
        <v>0.14180000000000001</v>
      </c>
      <c r="G287" s="14">
        <v>0.89239999999999997</v>
      </c>
      <c r="H287" s="21">
        <v>1.847</v>
      </c>
      <c r="I287" s="22"/>
      <c r="J287" s="14"/>
      <c r="K287" s="21"/>
      <c r="L287" s="24">
        <f t="shared" si="24"/>
        <v>-0.14180000000000001</v>
      </c>
      <c r="M287" s="15">
        <f t="shared" si="25"/>
        <v>-0.89239999999999997</v>
      </c>
      <c r="N287" s="62">
        <f t="shared" si="26"/>
        <v>-1.847</v>
      </c>
      <c r="O287" s="41">
        <f t="shared" si="27"/>
        <v>-1</v>
      </c>
      <c r="P287" s="16">
        <f t="shared" si="28"/>
        <v>-1</v>
      </c>
      <c r="Q287" s="17">
        <f t="shared" si="29"/>
        <v>-1</v>
      </c>
    </row>
    <row r="288" spans="1:17" x14ac:dyDescent="0.35">
      <c r="A288" s="10" t="s">
        <v>484</v>
      </c>
      <c r="B288" s="11" t="s">
        <v>485</v>
      </c>
      <c r="C288" s="12" t="s">
        <v>430</v>
      </c>
      <c r="D288" s="11" t="s">
        <v>431</v>
      </c>
      <c r="E288" s="32" t="s">
        <v>21</v>
      </c>
      <c r="F288" s="22"/>
      <c r="G288" s="14"/>
      <c r="H288" s="21"/>
      <c r="I288" s="22">
        <v>2.2800000000000001E-2</v>
      </c>
      <c r="J288" s="14">
        <v>4.5400000000000003E-2</v>
      </c>
      <c r="K288" s="21">
        <v>9.5500000000000002E-2</v>
      </c>
      <c r="L288" s="24">
        <f t="shared" si="24"/>
        <v>2.2800000000000001E-2</v>
      </c>
      <c r="M288" s="15">
        <f t="shared" si="25"/>
        <v>4.5400000000000003E-2</v>
      </c>
      <c r="N288" s="62">
        <f t="shared" si="26"/>
        <v>9.5500000000000002E-2</v>
      </c>
      <c r="O288" s="41"/>
      <c r="P288" s="16"/>
      <c r="Q288" s="17"/>
    </row>
    <row r="289" spans="1:17" x14ac:dyDescent="0.35">
      <c r="A289" s="10" t="s">
        <v>203</v>
      </c>
      <c r="B289" s="11" t="s">
        <v>204</v>
      </c>
      <c r="C289" s="12" t="s">
        <v>430</v>
      </c>
      <c r="D289" s="11" t="s">
        <v>431</v>
      </c>
      <c r="E289" s="32" t="s">
        <v>21</v>
      </c>
      <c r="F289" s="22">
        <v>2.1000000000000001E-2</v>
      </c>
      <c r="G289" s="14">
        <v>1.4500000000000001E-2</v>
      </c>
      <c r="H289" s="21">
        <v>3.0099999999999998E-2</v>
      </c>
      <c r="I289" s="22">
        <v>8.5999999999999993E-2</v>
      </c>
      <c r="J289" s="14">
        <v>0.1023</v>
      </c>
      <c r="K289" s="21">
        <v>0.21</v>
      </c>
      <c r="L289" s="24">
        <f t="shared" si="24"/>
        <v>6.4999999999999988E-2</v>
      </c>
      <c r="M289" s="15">
        <f t="shared" si="25"/>
        <v>8.7800000000000003E-2</v>
      </c>
      <c r="N289" s="62">
        <f t="shared" si="26"/>
        <v>0.1799</v>
      </c>
      <c r="O289" s="41">
        <f t="shared" si="27"/>
        <v>3.0952380952380949</v>
      </c>
      <c r="P289" s="16">
        <f t="shared" si="28"/>
        <v>6.0551724137931036</v>
      </c>
      <c r="Q289" s="17">
        <f t="shared" si="29"/>
        <v>5.9767441860465116</v>
      </c>
    </row>
    <row r="290" spans="1:17" x14ac:dyDescent="0.35">
      <c r="A290" s="10" t="s">
        <v>113</v>
      </c>
      <c r="B290" s="11" t="s">
        <v>114</v>
      </c>
      <c r="C290" s="12" t="s">
        <v>430</v>
      </c>
      <c r="D290" s="11" t="s">
        <v>431</v>
      </c>
      <c r="E290" s="32" t="s">
        <v>21</v>
      </c>
      <c r="F290" s="22">
        <v>0.01</v>
      </c>
      <c r="G290" s="14">
        <v>1.4500000000000001E-2</v>
      </c>
      <c r="H290" s="21">
        <v>0.03</v>
      </c>
      <c r="I290" s="22">
        <v>4.02E-2</v>
      </c>
      <c r="J290" s="14">
        <v>8.77E-2</v>
      </c>
      <c r="K290" s="21">
        <v>0.1804</v>
      </c>
      <c r="L290" s="24">
        <f t="shared" si="24"/>
        <v>3.0199999999999998E-2</v>
      </c>
      <c r="M290" s="15">
        <f t="shared" si="25"/>
        <v>7.3200000000000001E-2</v>
      </c>
      <c r="N290" s="62">
        <f t="shared" si="26"/>
        <v>0.15040000000000001</v>
      </c>
      <c r="O290" s="41">
        <f t="shared" si="27"/>
        <v>3.0199999999999996</v>
      </c>
      <c r="P290" s="16">
        <f t="shared" si="28"/>
        <v>5.0482758620689649</v>
      </c>
      <c r="Q290" s="17">
        <f t="shared" si="29"/>
        <v>5.0133333333333336</v>
      </c>
    </row>
    <row r="291" spans="1:17" x14ac:dyDescent="0.35">
      <c r="A291" s="10" t="s">
        <v>486</v>
      </c>
      <c r="B291" s="11" t="s">
        <v>487</v>
      </c>
      <c r="C291" s="12" t="s">
        <v>430</v>
      </c>
      <c r="D291" s="11" t="s">
        <v>431</v>
      </c>
      <c r="E291" s="32" t="s">
        <v>21</v>
      </c>
      <c r="F291" s="20">
        <v>0.03</v>
      </c>
      <c r="G291" s="14">
        <v>4.2099999999999999E-2</v>
      </c>
      <c r="H291" s="21">
        <v>8.7499999999999994E-2</v>
      </c>
      <c r="I291" s="22"/>
      <c r="J291" s="14"/>
      <c r="K291" s="21"/>
      <c r="L291" s="24">
        <f t="shared" si="24"/>
        <v>-0.03</v>
      </c>
      <c r="M291" s="15">
        <f t="shared" si="25"/>
        <v>-4.2099999999999999E-2</v>
      </c>
      <c r="N291" s="62">
        <f t="shared" si="26"/>
        <v>-8.7499999999999994E-2</v>
      </c>
      <c r="O291" s="41">
        <f t="shared" si="27"/>
        <v>-1</v>
      </c>
      <c r="P291" s="16">
        <f t="shared" si="28"/>
        <v>-1</v>
      </c>
      <c r="Q291" s="17">
        <f t="shared" si="29"/>
        <v>-1</v>
      </c>
    </row>
    <row r="292" spans="1:17" x14ac:dyDescent="0.35">
      <c r="A292" s="10" t="s">
        <v>488</v>
      </c>
      <c r="B292" s="11" t="s">
        <v>489</v>
      </c>
      <c r="C292" s="12" t="s">
        <v>430</v>
      </c>
      <c r="D292" s="11" t="s">
        <v>431</v>
      </c>
      <c r="E292" s="32" t="s">
        <v>21</v>
      </c>
      <c r="F292" s="22">
        <v>132.37909999999999</v>
      </c>
      <c r="G292" s="14">
        <v>110.8873</v>
      </c>
      <c r="H292" s="21">
        <v>229.90170000000001</v>
      </c>
      <c r="I292" s="22">
        <v>163.2954</v>
      </c>
      <c r="J292" s="14">
        <v>121.31270000000001</v>
      </c>
      <c r="K292" s="21">
        <v>253.21979999999999</v>
      </c>
      <c r="L292" s="24">
        <f t="shared" si="24"/>
        <v>30.916300000000007</v>
      </c>
      <c r="M292" s="15">
        <f t="shared" si="25"/>
        <v>10.42540000000001</v>
      </c>
      <c r="N292" s="62">
        <f t="shared" si="26"/>
        <v>23.318099999999987</v>
      </c>
      <c r="O292" s="41">
        <f t="shared" si="27"/>
        <v>0.23354366361457357</v>
      </c>
      <c r="P292" s="16">
        <f t="shared" si="28"/>
        <v>9.4017980417955949E-2</v>
      </c>
      <c r="Q292" s="17">
        <f t="shared" si="29"/>
        <v>0.1014263922363341</v>
      </c>
    </row>
    <row r="293" spans="1:17" x14ac:dyDescent="0.35">
      <c r="A293" s="10" t="s">
        <v>490</v>
      </c>
      <c r="B293" s="11" t="s">
        <v>491</v>
      </c>
      <c r="C293" s="12" t="s">
        <v>430</v>
      </c>
      <c r="D293" s="11" t="s">
        <v>431</v>
      </c>
      <c r="E293" s="32" t="s">
        <v>21</v>
      </c>
      <c r="F293" s="22">
        <v>9.4999999999999998E-3</v>
      </c>
      <c r="G293" s="14">
        <v>1.2200000000000001E-2</v>
      </c>
      <c r="H293" s="21">
        <v>2.53E-2</v>
      </c>
      <c r="I293" s="22"/>
      <c r="J293" s="14"/>
      <c r="K293" s="21"/>
      <c r="L293" s="24">
        <f t="shared" si="24"/>
        <v>-9.4999999999999998E-3</v>
      </c>
      <c r="M293" s="15">
        <f t="shared" si="25"/>
        <v>-1.2200000000000001E-2</v>
      </c>
      <c r="N293" s="62">
        <f t="shared" si="26"/>
        <v>-2.53E-2</v>
      </c>
      <c r="O293" s="41">
        <f t="shared" si="27"/>
        <v>-1</v>
      </c>
      <c r="P293" s="16">
        <f t="shared" si="28"/>
        <v>-1</v>
      </c>
      <c r="Q293" s="17">
        <f t="shared" si="29"/>
        <v>-1</v>
      </c>
    </row>
    <row r="294" spans="1:17" x14ac:dyDescent="0.35">
      <c r="A294" s="10" t="s">
        <v>492</v>
      </c>
      <c r="B294" s="11" t="s">
        <v>493</v>
      </c>
      <c r="C294" s="12" t="s">
        <v>430</v>
      </c>
      <c r="D294" s="11" t="s">
        <v>431</v>
      </c>
      <c r="E294" s="32" t="s">
        <v>21</v>
      </c>
      <c r="F294" s="22">
        <v>2.0827</v>
      </c>
      <c r="G294" s="14">
        <v>5.4581999999999997</v>
      </c>
      <c r="H294" s="21">
        <v>11.247</v>
      </c>
      <c r="I294" s="22"/>
      <c r="J294" s="14"/>
      <c r="K294" s="21"/>
      <c r="L294" s="24">
        <f t="shared" si="24"/>
        <v>-2.0827</v>
      </c>
      <c r="M294" s="15">
        <f t="shared" si="25"/>
        <v>-5.4581999999999997</v>
      </c>
      <c r="N294" s="62">
        <f t="shared" si="26"/>
        <v>-11.247</v>
      </c>
      <c r="O294" s="41">
        <f t="shared" si="27"/>
        <v>-1</v>
      </c>
      <c r="P294" s="16">
        <f t="shared" si="28"/>
        <v>-1</v>
      </c>
      <c r="Q294" s="17">
        <f t="shared" si="29"/>
        <v>-1</v>
      </c>
    </row>
    <row r="295" spans="1:17" x14ac:dyDescent="0.35">
      <c r="A295" s="10" t="s">
        <v>357</v>
      </c>
      <c r="B295" s="11" t="s">
        <v>358</v>
      </c>
      <c r="C295" s="12" t="s">
        <v>430</v>
      </c>
      <c r="D295" s="11" t="s">
        <v>431</v>
      </c>
      <c r="E295" s="32" t="s">
        <v>21</v>
      </c>
      <c r="F295" s="22"/>
      <c r="G295" s="14"/>
      <c r="H295" s="21"/>
      <c r="I295" s="22">
        <v>1.1000000000000001E-3</v>
      </c>
      <c r="J295" s="14">
        <v>4.4999999999999998E-2</v>
      </c>
      <c r="K295" s="21">
        <v>9.4600000000000004E-2</v>
      </c>
      <c r="L295" s="24">
        <f t="shared" si="24"/>
        <v>1.1000000000000001E-3</v>
      </c>
      <c r="M295" s="15">
        <f t="shared" si="25"/>
        <v>4.4999999999999998E-2</v>
      </c>
      <c r="N295" s="62">
        <f t="shared" si="26"/>
        <v>9.4600000000000004E-2</v>
      </c>
      <c r="O295" s="41"/>
      <c r="P295" s="16"/>
      <c r="Q295" s="17"/>
    </row>
    <row r="296" spans="1:17" x14ac:dyDescent="0.35">
      <c r="A296" s="10" t="s">
        <v>494</v>
      </c>
      <c r="B296" s="11" t="s">
        <v>495</v>
      </c>
      <c r="C296" s="12" t="s">
        <v>430</v>
      </c>
      <c r="D296" s="11" t="s">
        <v>431</v>
      </c>
      <c r="E296" s="32" t="s">
        <v>21</v>
      </c>
      <c r="F296" s="22"/>
      <c r="G296" s="14"/>
      <c r="H296" s="21"/>
      <c r="I296" s="22">
        <v>0.1174</v>
      </c>
      <c r="J296" s="14">
        <v>3.6322000000000001</v>
      </c>
      <c r="K296" s="21">
        <v>7.4740000000000002</v>
      </c>
      <c r="L296" s="24">
        <f t="shared" si="24"/>
        <v>0.1174</v>
      </c>
      <c r="M296" s="15">
        <f t="shared" si="25"/>
        <v>3.6322000000000001</v>
      </c>
      <c r="N296" s="62">
        <f t="shared" si="26"/>
        <v>7.4740000000000002</v>
      </c>
      <c r="O296" s="41"/>
      <c r="P296" s="16"/>
      <c r="Q296" s="17"/>
    </row>
    <row r="297" spans="1:17" x14ac:dyDescent="0.35">
      <c r="A297" s="10" t="s">
        <v>496</v>
      </c>
      <c r="B297" s="11" t="s">
        <v>497</v>
      </c>
      <c r="C297" s="12" t="s">
        <v>430</v>
      </c>
      <c r="D297" s="11" t="s">
        <v>431</v>
      </c>
      <c r="E297" s="32" t="s">
        <v>21</v>
      </c>
      <c r="F297" s="22">
        <v>4.4999999999999998E-2</v>
      </c>
      <c r="G297" s="14">
        <v>0.15620000000000001</v>
      </c>
      <c r="H297" s="21">
        <v>0.32329999999999998</v>
      </c>
      <c r="I297" s="22"/>
      <c r="J297" s="14"/>
      <c r="K297" s="21"/>
      <c r="L297" s="24">
        <f t="shared" si="24"/>
        <v>-4.4999999999999998E-2</v>
      </c>
      <c r="M297" s="15">
        <f t="shared" si="25"/>
        <v>-0.15620000000000001</v>
      </c>
      <c r="N297" s="62">
        <f t="shared" si="26"/>
        <v>-0.32329999999999998</v>
      </c>
      <c r="O297" s="41">
        <f t="shared" si="27"/>
        <v>-1</v>
      </c>
      <c r="P297" s="16">
        <f t="shared" si="28"/>
        <v>-1</v>
      </c>
      <c r="Q297" s="17">
        <f t="shared" si="29"/>
        <v>-1</v>
      </c>
    </row>
    <row r="298" spans="1:17" x14ac:dyDescent="0.35">
      <c r="A298" s="10" t="s">
        <v>498</v>
      </c>
      <c r="B298" s="11" t="s">
        <v>499</v>
      </c>
      <c r="C298" s="12" t="s">
        <v>500</v>
      </c>
      <c r="D298" s="11" t="s">
        <v>501</v>
      </c>
      <c r="E298" s="32" t="s">
        <v>502</v>
      </c>
      <c r="F298" s="20">
        <v>2.1000000000000001E-2</v>
      </c>
      <c r="G298" s="14">
        <v>0.2661</v>
      </c>
      <c r="H298" s="21">
        <v>0.55410000000000004</v>
      </c>
      <c r="I298" s="22"/>
      <c r="J298" s="14"/>
      <c r="K298" s="21"/>
      <c r="L298" s="24">
        <f t="shared" si="24"/>
        <v>-2.1000000000000001E-2</v>
      </c>
      <c r="M298" s="15">
        <f t="shared" si="25"/>
        <v>-0.2661</v>
      </c>
      <c r="N298" s="62">
        <f t="shared" si="26"/>
        <v>-0.55410000000000004</v>
      </c>
      <c r="O298" s="41">
        <f t="shared" si="27"/>
        <v>-1</v>
      </c>
      <c r="P298" s="16">
        <f t="shared" si="28"/>
        <v>-1</v>
      </c>
      <c r="Q298" s="17">
        <f t="shared" si="29"/>
        <v>-1</v>
      </c>
    </row>
    <row r="299" spans="1:17" x14ac:dyDescent="0.35">
      <c r="A299" s="10" t="s">
        <v>503</v>
      </c>
      <c r="B299" s="11" t="s">
        <v>504</v>
      </c>
      <c r="C299" s="12" t="s">
        <v>500</v>
      </c>
      <c r="D299" s="11" t="s">
        <v>501</v>
      </c>
      <c r="E299" s="32" t="s">
        <v>502</v>
      </c>
      <c r="F299" s="22">
        <v>6.9080000000000004</v>
      </c>
      <c r="G299" s="14">
        <v>16.3188</v>
      </c>
      <c r="H299" s="21">
        <v>33.799100000000003</v>
      </c>
      <c r="I299" s="22">
        <v>1.18</v>
      </c>
      <c r="J299" s="14">
        <v>3.5613000000000001</v>
      </c>
      <c r="K299" s="21">
        <v>7.3727</v>
      </c>
      <c r="L299" s="24">
        <f t="shared" si="24"/>
        <v>-5.7280000000000006</v>
      </c>
      <c r="M299" s="15">
        <f t="shared" si="25"/>
        <v>-12.7575</v>
      </c>
      <c r="N299" s="62">
        <f t="shared" si="26"/>
        <v>-26.426400000000001</v>
      </c>
      <c r="O299" s="41">
        <f t="shared" si="27"/>
        <v>-0.82918355529820498</v>
      </c>
      <c r="P299" s="16">
        <f t="shared" si="28"/>
        <v>-0.78176704169424216</v>
      </c>
      <c r="Q299" s="17">
        <f t="shared" si="29"/>
        <v>-0.78186697278921624</v>
      </c>
    </row>
    <row r="300" spans="1:17" x14ac:dyDescent="0.35">
      <c r="A300" s="10" t="s">
        <v>505</v>
      </c>
      <c r="B300" s="11" t="s">
        <v>506</v>
      </c>
      <c r="C300" s="12" t="s">
        <v>500</v>
      </c>
      <c r="D300" s="11" t="s">
        <v>501</v>
      </c>
      <c r="E300" s="32" t="s">
        <v>502</v>
      </c>
      <c r="F300" s="22">
        <v>8.9999999999999993E-3</v>
      </c>
      <c r="G300" s="14">
        <v>0.51619999999999999</v>
      </c>
      <c r="H300" s="21">
        <v>1.0750999999999999</v>
      </c>
      <c r="I300" s="22"/>
      <c r="J300" s="14"/>
      <c r="K300" s="21"/>
      <c r="L300" s="24">
        <f t="shared" si="24"/>
        <v>-8.9999999999999993E-3</v>
      </c>
      <c r="M300" s="15">
        <f t="shared" si="25"/>
        <v>-0.51619999999999999</v>
      </c>
      <c r="N300" s="62">
        <f t="shared" si="26"/>
        <v>-1.0750999999999999</v>
      </c>
      <c r="O300" s="41">
        <f t="shared" si="27"/>
        <v>-1</v>
      </c>
      <c r="P300" s="16">
        <f t="shared" si="28"/>
        <v>-1</v>
      </c>
      <c r="Q300" s="17">
        <f t="shared" si="29"/>
        <v>-1</v>
      </c>
    </row>
    <row r="301" spans="1:17" x14ac:dyDescent="0.35">
      <c r="A301" s="10" t="s">
        <v>507</v>
      </c>
      <c r="B301" s="11" t="s">
        <v>508</v>
      </c>
      <c r="C301" s="12" t="s">
        <v>500</v>
      </c>
      <c r="D301" s="11" t="s">
        <v>501</v>
      </c>
      <c r="E301" s="32" t="s">
        <v>502</v>
      </c>
      <c r="F301" s="22">
        <v>2.95</v>
      </c>
      <c r="G301" s="14">
        <v>14.1721</v>
      </c>
      <c r="H301" s="21">
        <v>29.5</v>
      </c>
      <c r="I301" s="22"/>
      <c r="J301" s="14"/>
      <c r="K301" s="21"/>
      <c r="L301" s="24">
        <f t="shared" si="24"/>
        <v>-2.95</v>
      </c>
      <c r="M301" s="15">
        <f t="shared" si="25"/>
        <v>-14.1721</v>
      </c>
      <c r="N301" s="62">
        <f t="shared" si="26"/>
        <v>-29.5</v>
      </c>
      <c r="O301" s="41">
        <f t="shared" si="27"/>
        <v>-1</v>
      </c>
      <c r="P301" s="16">
        <f t="shared" si="28"/>
        <v>-1</v>
      </c>
      <c r="Q301" s="17">
        <f t="shared" si="29"/>
        <v>-1</v>
      </c>
    </row>
    <row r="302" spans="1:17" x14ac:dyDescent="0.35">
      <c r="A302" s="10" t="s">
        <v>244</v>
      </c>
      <c r="B302" s="11" t="s">
        <v>245</v>
      </c>
      <c r="C302" s="12" t="s">
        <v>500</v>
      </c>
      <c r="D302" s="11" t="s">
        <v>501</v>
      </c>
      <c r="E302" s="32" t="s">
        <v>502</v>
      </c>
      <c r="F302" s="22"/>
      <c r="G302" s="14"/>
      <c r="H302" s="21"/>
      <c r="I302" s="22">
        <v>1.4E-2</v>
      </c>
      <c r="J302" s="14">
        <v>0.24279999999999999</v>
      </c>
      <c r="K302" s="21">
        <v>0.50939999999999996</v>
      </c>
      <c r="L302" s="24">
        <f t="shared" si="24"/>
        <v>1.4E-2</v>
      </c>
      <c r="M302" s="15">
        <f t="shared" si="25"/>
        <v>0.24279999999999999</v>
      </c>
      <c r="N302" s="62">
        <f t="shared" si="26"/>
        <v>0.50939999999999996</v>
      </c>
      <c r="O302" s="41"/>
      <c r="P302" s="16"/>
      <c r="Q302" s="17"/>
    </row>
    <row r="303" spans="1:17" x14ac:dyDescent="0.35">
      <c r="A303" s="10" t="s">
        <v>1367</v>
      </c>
      <c r="B303" s="11" t="s">
        <v>1368</v>
      </c>
      <c r="C303" s="12" t="s">
        <v>500</v>
      </c>
      <c r="D303" s="11" t="s">
        <v>501</v>
      </c>
      <c r="E303" s="32" t="s">
        <v>502</v>
      </c>
      <c r="F303" s="22"/>
      <c r="G303" s="14"/>
      <c r="H303" s="21"/>
      <c r="I303" s="22">
        <v>2.3090000000000002</v>
      </c>
      <c r="J303" s="14">
        <v>52.671100000000003</v>
      </c>
      <c r="K303" s="21">
        <v>110.09820000000001</v>
      </c>
      <c r="L303" s="24">
        <f t="shared" si="24"/>
        <v>2.3090000000000002</v>
      </c>
      <c r="M303" s="15">
        <f t="shared" si="25"/>
        <v>52.671100000000003</v>
      </c>
      <c r="N303" s="62">
        <f t="shared" si="26"/>
        <v>110.09820000000001</v>
      </c>
      <c r="O303" s="41"/>
      <c r="P303" s="16"/>
      <c r="Q303" s="17"/>
    </row>
    <row r="304" spans="1:17" x14ac:dyDescent="0.35">
      <c r="A304" s="10" t="s">
        <v>509</v>
      </c>
      <c r="B304" s="11" t="s">
        <v>510</v>
      </c>
      <c r="C304" s="12" t="s">
        <v>500</v>
      </c>
      <c r="D304" s="11" t="s">
        <v>501</v>
      </c>
      <c r="E304" s="32" t="s">
        <v>502</v>
      </c>
      <c r="F304" s="22"/>
      <c r="G304" s="14"/>
      <c r="H304" s="21"/>
      <c r="I304" s="22">
        <v>7.0000000000000001E-3</v>
      </c>
      <c r="J304" s="14">
        <v>15.001099999999999</v>
      </c>
      <c r="K304" s="21">
        <v>30.837800000000001</v>
      </c>
      <c r="L304" s="24">
        <f t="shared" si="24"/>
        <v>7.0000000000000001E-3</v>
      </c>
      <c r="M304" s="15">
        <f t="shared" si="25"/>
        <v>15.001099999999999</v>
      </c>
      <c r="N304" s="62">
        <f t="shared" si="26"/>
        <v>30.837800000000001</v>
      </c>
      <c r="O304" s="41"/>
      <c r="P304" s="16"/>
      <c r="Q304" s="17"/>
    </row>
    <row r="305" spans="1:17" x14ac:dyDescent="0.35">
      <c r="A305" s="10" t="s">
        <v>511</v>
      </c>
      <c r="B305" s="11" t="s">
        <v>512</v>
      </c>
      <c r="C305" s="12" t="s">
        <v>500</v>
      </c>
      <c r="D305" s="11" t="s">
        <v>501</v>
      </c>
      <c r="E305" s="32" t="s">
        <v>502</v>
      </c>
      <c r="F305" s="22">
        <v>2.8000000000000001E-2</v>
      </c>
      <c r="G305" s="14">
        <v>0.56000000000000005</v>
      </c>
      <c r="H305" s="21">
        <v>1.1612</v>
      </c>
      <c r="I305" s="22"/>
      <c r="J305" s="14"/>
      <c r="K305" s="21"/>
      <c r="L305" s="24">
        <f t="shared" si="24"/>
        <v>-2.8000000000000001E-2</v>
      </c>
      <c r="M305" s="15">
        <f t="shared" si="25"/>
        <v>-0.56000000000000005</v>
      </c>
      <c r="N305" s="62">
        <f t="shared" si="26"/>
        <v>-1.1612</v>
      </c>
      <c r="O305" s="41">
        <f t="shared" si="27"/>
        <v>-1</v>
      </c>
      <c r="P305" s="16">
        <f t="shared" si="28"/>
        <v>-1</v>
      </c>
      <c r="Q305" s="17">
        <f t="shared" si="29"/>
        <v>-1</v>
      </c>
    </row>
    <row r="306" spans="1:17" x14ac:dyDescent="0.35">
      <c r="A306" s="10" t="s">
        <v>513</v>
      </c>
      <c r="B306" s="11" t="s">
        <v>514</v>
      </c>
      <c r="C306" s="12" t="s">
        <v>500</v>
      </c>
      <c r="D306" s="11" t="s">
        <v>501</v>
      </c>
      <c r="E306" s="32" t="s">
        <v>502</v>
      </c>
      <c r="F306" s="22">
        <v>77.233000000000004</v>
      </c>
      <c r="G306" s="14">
        <v>2349.1970999999999</v>
      </c>
      <c r="H306" s="21">
        <v>4862.3927999999996</v>
      </c>
      <c r="I306" s="22">
        <v>97.147000000000006</v>
      </c>
      <c r="J306" s="14">
        <v>2801.7314999999999</v>
      </c>
      <c r="K306" s="21">
        <v>5843.5250999999998</v>
      </c>
      <c r="L306" s="24">
        <f t="shared" si="24"/>
        <v>19.914000000000001</v>
      </c>
      <c r="M306" s="15">
        <f t="shared" si="25"/>
        <v>452.53440000000001</v>
      </c>
      <c r="N306" s="62">
        <f t="shared" si="26"/>
        <v>981.13230000000021</v>
      </c>
      <c r="O306" s="41">
        <f t="shared" si="27"/>
        <v>0.25784314994885604</v>
      </c>
      <c r="P306" s="16">
        <f t="shared" si="28"/>
        <v>0.19263364491638435</v>
      </c>
      <c r="Q306" s="17">
        <f t="shared" si="29"/>
        <v>0.20177972869653815</v>
      </c>
    </row>
    <row r="307" spans="1:17" x14ac:dyDescent="0.35">
      <c r="A307" s="10" t="s">
        <v>515</v>
      </c>
      <c r="B307" s="11" t="s">
        <v>516</v>
      </c>
      <c r="C307" s="12" t="s">
        <v>500</v>
      </c>
      <c r="D307" s="11" t="s">
        <v>501</v>
      </c>
      <c r="E307" s="32" t="s">
        <v>502</v>
      </c>
      <c r="F307" s="22">
        <v>142.63399999999999</v>
      </c>
      <c r="G307" s="14">
        <v>5832.4921000000004</v>
      </c>
      <c r="H307" s="21">
        <v>12088.798500000001</v>
      </c>
      <c r="I307" s="22">
        <v>120.374</v>
      </c>
      <c r="J307" s="14">
        <v>4943.1040000000003</v>
      </c>
      <c r="K307" s="21">
        <v>10293.9004</v>
      </c>
      <c r="L307" s="24">
        <f t="shared" si="24"/>
        <v>-22.259999999999991</v>
      </c>
      <c r="M307" s="15">
        <f t="shared" si="25"/>
        <v>-889.38810000000012</v>
      </c>
      <c r="N307" s="62">
        <f t="shared" si="26"/>
        <v>-1794.8981000000003</v>
      </c>
      <c r="O307" s="41">
        <f t="shared" si="27"/>
        <v>-0.15606377161125673</v>
      </c>
      <c r="P307" s="16">
        <f t="shared" si="28"/>
        <v>-0.15248852201617213</v>
      </c>
      <c r="Q307" s="17">
        <f t="shared" si="29"/>
        <v>-0.14847613681376193</v>
      </c>
    </row>
    <row r="308" spans="1:17" x14ac:dyDescent="0.35">
      <c r="A308" s="10" t="s">
        <v>482</v>
      </c>
      <c r="B308" s="11" t="s">
        <v>483</v>
      </c>
      <c r="C308" s="12" t="s">
        <v>500</v>
      </c>
      <c r="D308" s="11" t="s">
        <v>501</v>
      </c>
      <c r="E308" s="32" t="s">
        <v>502</v>
      </c>
      <c r="F308" s="22">
        <v>15.196</v>
      </c>
      <c r="G308" s="14">
        <v>345.33879999999999</v>
      </c>
      <c r="H308" s="21">
        <v>717.27260000000001</v>
      </c>
      <c r="I308" s="22"/>
      <c r="J308" s="14"/>
      <c r="K308" s="21"/>
      <c r="L308" s="24">
        <f t="shared" si="24"/>
        <v>-15.196</v>
      </c>
      <c r="M308" s="15">
        <f t="shared" si="25"/>
        <v>-345.33879999999999</v>
      </c>
      <c r="N308" s="62">
        <f t="shared" si="26"/>
        <v>-717.27260000000001</v>
      </c>
      <c r="O308" s="41">
        <f t="shared" si="27"/>
        <v>-1</v>
      </c>
      <c r="P308" s="16">
        <f t="shared" si="28"/>
        <v>-1</v>
      </c>
      <c r="Q308" s="17">
        <f t="shared" si="29"/>
        <v>-1</v>
      </c>
    </row>
    <row r="309" spans="1:17" x14ac:dyDescent="0.35">
      <c r="A309" s="10" t="s">
        <v>484</v>
      </c>
      <c r="B309" s="11" t="s">
        <v>485</v>
      </c>
      <c r="C309" s="12" t="s">
        <v>500</v>
      </c>
      <c r="D309" s="11" t="s">
        <v>501</v>
      </c>
      <c r="E309" s="32" t="s">
        <v>502</v>
      </c>
      <c r="F309" s="20">
        <v>13.93</v>
      </c>
      <c r="G309" s="14">
        <v>217.3365</v>
      </c>
      <c r="H309" s="21">
        <v>448.29489999999998</v>
      </c>
      <c r="I309" s="22">
        <v>35.316000000000003</v>
      </c>
      <c r="J309" s="14">
        <v>544.60850000000005</v>
      </c>
      <c r="K309" s="21">
        <v>1130.4549</v>
      </c>
      <c r="L309" s="24">
        <f t="shared" si="24"/>
        <v>21.386000000000003</v>
      </c>
      <c r="M309" s="15">
        <f t="shared" si="25"/>
        <v>327.27200000000005</v>
      </c>
      <c r="N309" s="62">
        <f t="shared" si="26"/>
        <v>682.16</v>
      </c>
      <c r="O309" s="41">
        <f t="shared" si="27"/>
        <v>1.5352476669059585</v>
      </c>
      <c r="P309" s="16">
        <f t="shared" si="28"/>
        <v>1.5058308199497095</v>
      </c>
      <c r="Q309" s="17">
        <f t="shared" si="29"/>
        <v>1.5216769140135211</v>
      </c>
    </row>
    <row r="310" spans="1:17" x14ac:dyDescent="0.35">
      <c r="A310" s="10" t="s">
        <v>498</v>
      </c>
      <c r="B310" s="11" t="s">
        <v>499</v>
      </c>
      <c r="C310" s="12" t="s">
        <v>517</v>
      </c>
      <c r="D310" s="11" t="s">
        <v>518</v>
      </c>
      <c r="E310" s="32" t="s">
        <v>502</v>
      </c>
      <c r="F310" s="20">
        <v>0.25700000000000001</v>
      </c>
      <c r="G310" s="14">
        <v>4.3592000000000004</v>
      </c>
      <c r="H310" s="21">
        <v>9.0782000000000007</v>
      </c>
      <c r="I310" s="22"/>
      <c r="J310" s="14"/>
      <c r="K310" s="21"/>
      <c r="L310" s="24">
        <f t="shared" si="24"/>
        <v>-0.25700000000000001</v>
      </c>
      <c r="M310" s="15">
        <f t="shared" si="25"/>
        <v>-4.3592000000000004</v>
      </c>
      <c r="N310" s="62">
        <f t="shared" si="26"/>
        <v>-9.0782000000000007</v>
      </c>
      <c r="O310" s="41">
        <f t="shared" si="27"/>
        <v>-1</v>
      </c>
      <c r="P310" s="16">
        <f t="shared" si="28"/>
        <v>-1</v>
      </c>
      <c r="Q310" s="17">
        <f t="shared" si="29"/>
        <v>-1</v>
      </c>
    </row>
    <row r="311" spans="1:17" x14ac:dyDescent="0.35">
      <c r="A311" s="10" t="s">
        <v>503</v>
      </c>
      <c r="B311" s="11" t="s">
        <v>504</v>
      </c>
      <c r="C311" s="12" t="s">
        <v>517</v>
      </c>
      <c r="D311" s="11" t="s">
        <v>518</v>
      </c>
      <c r="E311" s="32" t="s">
        <v>502</v>
      </c>
      <c r="F311" s="22">
        <v>4.1529999999999996</v>
      </c>
      <c r="G311" s="14">
        <v>11.173400000000001</v>
      </c>
      <c r="H311" s="21">
        <v>23.125399999999999</v>
      </c>
      <c r="I311" s="22">
        <v>0.48</v>
      </c>
      <c r="J311" s="14">
        <v>1.4675</v>
      </c>
      <c r="K311" s="21">
        <v>3.077</v>
      </c>
      <c r="L311" s="24">
        <f t="shared" si="24"/>
        <v>-3.6729999999999996</v>
      </c>
      <c r="M311" s="15">
        <f t="shared" si="25"/>
        <v>-9.7059000000000015</v>
      </c>
      <c r="N311" s="62">
        <f t="shared" si="26"/>
        <v>-20.048400000000001</v>
      </c>
      <c r="O311" s="41">
        <f t="shared" si="27"/>
        <v>-0.8844209005538165</v>
      </c>
      <c r="P311" s="16">
        <f t="shared" si="28"/>
        <v>-0.86866128483720262</v>
      </c>
      <c r="Q311" s="17">
        <f t="shared" si="29"/>
        <v>-0.8669428420697588</v>
      </c>
    </row>
    <row r="312" spans="1:17" x14ac:dyDescent="0.35">
      <c r="A312" s="10" t="s">
        <v>505</v>
      </c>
      <c r="B312" s="11" t="s">
        <v>506</v>
      </c>
      <c r="C312" s="12" t="s">
        <v>517</v>
      </c>
      <c r="D312" s="11" t="s">
        <v>518</v>
      </c>
      <c r="E312" s="32" t="s">
        <v>502</v>
      </c>
      <c r="F312" s="22">
        <v>1.4E-2</v>
      </c>
      <c r="G312" s="14">
        <v>5.3667999999999996</v>
      </c>
      <c r="H312" s="21">
        <v>11.110900000000001</v>
      </c>
      <c r="I312" s="22">
        <v>7.0000000000000001E-3</v>
      </c>
      <c r="J312" s="14">
        <v>4.1798999999999999</v>
      </c>
      <c r="K312" s="21">
        <v>8.7596000000000007</v>
      </c>
      <c r="L312" s="24">
        <f t="shared" si="24"/>
        <v>-7.0000000000000001E-3</v>
      </c>
      <c r="M312" s="15">
        <f t="shared" si="25"/>
        <v>-1.1868999999999996</v>
      </c>
      <c r="N312" s="62">
        <f t="shared" si="26"/>
        <v>-2.3513000000000002</v>
      </c>
      <c r="O312" s="41">
        <f t="shared" si="27"/>
        <v>-0.5</v>
      </c>
      <c r="P312" s="16">
        <f t="shared" si="28"/>
        <v>-0.2211559961243198</v>
      </c>
      <c r="Q312" s="17">
        <f t="shared" si="29"/>
        <v>-0.21162102079939515</v>
      </c>
    </row>
    <row r="313" spans="1:17" x14ac:dyDescent="0.35">
      <c r="A313" s="10" t="s">
        <v>2061</v>
      </c>
      <c r="B313" s="11" t="s">
        <v>2062</v>
      </c>
      <c r="C313" s="12" t="s">
        <v>517</v>
      </c>
      <c r="D313" s="11" t="s">
        <v>518</v>
      </c>
      <c r="E313" s="32" t="s">
        <v>502</v>
      </c>
      <c r="F313" s="22">
        <v>1E-3</v>
      </c>
      <c r="G313" s="14">
        <v>0.20899999999999999</v>
      </c>
      <c r="H313" s="21">
        <v>0.432</v>
      </c>
      <c r="I313" s="22"/>
      <c r="J313" s="14"/>
      <c r="K313" s="21"/>
      <c r="L313" s="24">
        <f t="shared" si="24"/>
        <v>-1E-3</v>
      </c>
      <c r="M313" s="15">
        <f t="shared" si="25"/>
        <v>-0.20899999999999999</v>
      </c>
      <c r="N313" s="62">
        <f t="shared" si="26"/>
        <v>-0.432</v>
      </c>
      <c r="O313" s="41">
        <f t="shared" si="27"/>
        <v>-1</v>
      </c>
      <c r="P313" s="16">
        <f t="shared" si="28"/>
        <v>-1</v>
      </c>
      <c r="Q313" s="17">
        <f t="shared" si="29"/>
        <v>-1</v>
      </c>
    </row>
    <row r="314" spans="1:17" x14ac:dyDescent="0.35">
      <c r="A314" s="10" t="s">
        <v>519</v>
      </c>
      <c r="B314" s="11" t="s">
        <v>520</v>
      </c>
      <c r="C314" s="12" t="s">
        <v>517</v>
      </c>
      <c r="D314" s="11" t="s">
        <v>518</v>
      </c>
      <c r="E314" s="32" t="s">
        <v>502</v>
      </c>
      <c r="F314" s="22"/>
      <c r="G314" s="14"/>
      <c r="H314" s="21"/>
      <c r="I314" s="22">
        <v>34.735999999999997</v>
      </c>
      <c r="J314" s="14">
        <v>55.613900000000001</v>
      </c>
      <c r="K314" s="21">
        <v>116.64960000000001</v>
      </c>
      <c r="L314" s="24">
        <f t="shared" si="24"/>
        <v>34.735999999999997</v>
      </c>
      <c r="M314" s="15">
        <f t="shared" si="25"/>
        <v>55.613900000000001</v>
      </c>
      <c r="N314" s="62">
        <f t="shared" si="26"/>
        <v>116.64960000000001</v>
      </c>
      <c r="O314" s="41"/>
      <c r="P314" s="16"/>
      <c r="Q314" s="17"/>
    </row>
    <row r="315" spans="1:17" x14ac:dyDescent="0.35">
      <c r="A315" s="10" t="s">
        <v>1367</v>
      </c>
      <c r="B315" s="11" t="s">
        <v>1368</v>
      </c>
      <c r="C315" s="12" t="s">
        <v>517</v>
      </c>
      <c r="D315" s="11" t="s">
        <v>518</v>
      </c>
      <c r="E315" s="32" t="s">
        <v>502</v>
      </c>
      <c r="F315" s="22"/>
      <c r="G315" s="14"/>
      <c r="H315" s="21"/>
      <c r="I315" s="22">
        <v>12.760999999999999</v>
      </c>
      <c r="J315" s="14">
        <v>370.15379999999999</v>
      </c>
      <c r="K315" s="21">
        <v>774.64059999999995</v>
      </c>
      <c r="L315" s="24">
        <f t="shared" si="24"/>
        <v>12.760999999999999</v>
      </c>
      <c r="M315" s="15">
        <f t="shared" si="25"/>
        <v>370.15379999999999</v>
      </c>
      <c r="N315" s="62">
        <f t="shared" si="26"/>
        <v>774.64059999999995</v>
      </c>
      <c r="O315" s="41"/>
      <c r="P315" s="16"/>
      <c r="Q315" s="17"/>
    </row>
    <row r="316" spans="1:17" x14ac:dyDescent="0.35">
      <c r="A316" s="10" t="s">
        <v>511</v>
      </c>
      <c r="B316" s="11" t="s">
        <v>512</v>
      </c>
      <c r="C316" s="12" t="s">
        <v>517</v>
      </c>
      <c r="D316" s="11" t="s">
        <v>518</v>
      </c>
      <c r="E316" s="32" t="s">
        <v>502</v>
      </c>
      <c r="F316" s="22">
        <v>7.1999999999999995E-2</v>
      </c>
      <c r="G316" s="14">
        <v>1.4343999999999999</v>
      </c>
      <c r="H316" s="21">
        <v>2.9744000000000002</v>
      </c>
      <c r="I316" s="22"/>
      <c r="J316" s="14"/>
      <c r="K316" s="21"/>
      <c r="L316" s="24">
        <f t="shared" si="24"/>
        <v>-7.1999999999999995E-2</v>
      </c>
      <c r="M316" s="15">
        <f t="shared" si="25"/>
        <v>-1.4343999999999999</v>
      </c>
      <c r="N316" s="62">
        <f t="shared" si="26"/>
        <v>-2.9744000000000002</v>
      </c>
      <c r="O316" s="41">
        <f t="shared" si="27"/>
        <v>-1</v>
      </c>
      <c r="P316" s="16">
        <f t="shared" si="28"/>
        <v>-1</v>
      </c>
      <c r="Q316" s="17">
        <f t="shared" si="29"/>
        <v>-1</v>
      </c>
    </row>
    <row r="317" spans="1:17" x14ac:dyDescent="0.35">
      <c r="A317" s="10" t="s">
        <v>513</v>
      </c>
      <c r="B317" s="11" t="s">
        <v>514</v>
      </c>
      <c r="C317" s="12" t="s">
        <v>517</v>
      </c>
      <c r="D317" s="11" t="s">
        <v>518</v>
      </c>
      <c r="E317" s="32" t="s">
        <v>502</v>
      </c>
      <c r="F317" s="22">
        <v>55.668999999999997</v>
      </c>
      <c r="G317" s="14">
        <v>1661.1323</v>
      </c>
      <c r="H317" s="21">
        <v>3439.4528</v>
      </c>
      <c r="I317" s="22">
        <v>65.69</v>
      </c>
      <c r="J317" s="14">
        <v>1752.8481999999999</v>
      </c>
      <c r="K317" s="21">
        <v>3653.8157000000001</v>
      </c>
      <c r="L317" s="24">
        <f t="shared" si="24"/>
        <v>10.021000000000001</v>
      </c>
      <c r="M317" s="15">
        <f t="shared" si="25"/>
        <v>91.71589999999992</v>
      </c>
      <c r="N317" s="62">
        <f t="shared" si="26"/>
        <v>214.36290000000008</v>
      </c>
      <c r="O317" s="41">
        <f t="shared" si="27"/>
        <v>0.18001041872496359</v>
      </c>
      <c r="P317" s="16">
        <f t="shared" si="28"/>
        <v>5.5212880996895919E-2</v>
      </c>
      <c r="Q317" s="17">
        <f t="shared" si="29"/>
        <v>6.232471048883137E-2</v>
      </c>
    </row>
    <row r="318" spans="1:17" x14ac:dyDescent="0.35">
      <c r="A318" s="10" t="s">
        <v>515</v>
      </c>
      <c r="B318" s="11" t="s">
        <v>516</v>
      </c>
      <c r="C318" s="12" t="s">
        <v>517</v>
      </c>
      <c r="D318" s="11" t="s">
        <v>518</v>
      </c>
      <c r="E318" s="32" t="s">
        <v>502</v>
      </c>
      <c r="F318" s="22">
        <v>206.023</v>
      </c>
      <c r="G318" s="13">
        <v>8207.4793000000009</v>
      </c>
      <c r="H318" s="23">
        <v>16994.365399999999</v>
      </c>
      <c r="I318" s="22">
        <v>214.90600000000001</v>
      </c>
      <c r="J318" s="14">
        <v>9169.7427000000007</v>
      </c>
      <c r="K318" s="21">
        <v>19105.896100000002</v>
      </c>
      <c r="L318" s="24">
        <f t="shared" si="24"/>
        <v>8.8830000000000098</v>
      </c>
      <c r="M318" s="15">
        <f t="shared" si="25"/>
        <v>962.26339999999982</v>
      </c>
      <c r="N318" s="62">
        <f t="shared" si="26"/>
        <v>2111.530700000003</v>
      </c>
      <c r="O318" s="41">
        <f t="shared" si="27"/>
        <v>4.3116545240094561E-2</v>
      </c>
      <c r="P318" s="16">
        <f t="shared" si="28"/>
        <v>0.11724225731522697</v>
      </c>
      <c r="Q318" s="17">
        <f t="shared" si="29"/>
        <v>0.12424887015787034</v>
      </c>
    </row>
    <row r="319" spans="1:17" x14ac:dyDescent="0.35">
      <c r="A319" s="10" t="s">
        <v>484</v>
      </c>
      <c r="B319" s="11" t="s">
        <v>485</v>
      </c>
      <c r="C319" s="12" t="s">
        <v>517</v>
      </c>
      <c r="D319" s="11" t="s">
        <v>518</v>
      </c>
      <c r="E319" s="32" t="s">
        <v>502</v>
      </c>
      <c r="F319" s="22"/>
      <c r="G319" s="14"/>
      <c r="H319" s="21"/>
      <c r="I319" s="22">
        <v>0.67800000000000005</v>
      </c>
      <c r="J319" s="14">
        <v>8.4786999999999999</v>
      </c>
      <c r="K319" s="21">
        <v>17.7439</v>
      </c>
      <c r="L319" s="24">
        <f t="shared" si="24"/>
        <v>0.67800000000000005</v>
      </c>
      <c r="M319" s="15">
        <f t="shared" si="25"/>
        <v>8.4786999999999999</v>
      </c>
      <c r="N319" s="62">
        <f t="shared" si="26"/>
        <v>17.7439</v>
      </c>
      <c r="O319" s="41"/>
      <c r="P319" s="16"/>
      <c r="Q319" s="17"/>
    </row>
    <row r="320" spans="1:17" x14ac:dyDescent="0.35">
      <c r="A320" s="10" t="s">
        <v>498</v>
      </c>
      <c r="B320" s="11" t="s">
        <v>499</v>
      </c>
      <c r="C320" s="12" t="s">
        <v>521</v>
      </c>
      <c r="D320" s="11" t="s">
        <v>522</v>
      </c>
      <c r="E320" s="32" t="s">
        <v>502</v>
      </c>
      <c r="F320" s="22">
        <v>0.182</v>
      </c>
      <c r="G320" s="14">
        <v>1.1749000000000001</v>
      </c>
      <c r="H320" s="21">
        <v>2.4466999999999999</v>
      </c>
      <c r="I320" s="22"/>
      <c r="J320" s="14"/>
      <c r="K320" s="21"/>
      <c r="L320" s="24">
        <f t="shared" si="24"/>
        <v>-0.182</v>
      </c>
      <c r="M320" s="15">
        <f t="shared" si="25"/>
        <v>-1.1749000000000001</v>
      </c>
      <c r="N320" s="62">
        <f t="shared" si="26"/>
        <v>-2.4466999999999999</v>
      </c>
      <c r="O320" s="41">
        <f t="shared" si="27"/>
        <v>-1</v>
      </c>
      <c r="P320" s="16">
        <f t="shared" si="28"/>
        <v>-1</v>
      </c>
      <c r="Q320" s="17">
        <f t="shared" si="29"/>
        <v>-1</v>
      </c>
    </row>
    <row r="321" spans="1:17" x14ac:dyDescent="0.35">
      <c r="A321" s="10" t="s">
        <v>503</v>
      </c>
      <c r="B321" s="11" t="s">
        <v>504</v>
      </c>
      <c r="C321" s="12" t="s">
        <v>521</v>
      </c>
      <c r="D321" s="11" t="s">
        <v>522</v>
      </c>
      <c r="E321" s="32" t="s">
        <v>502</v>
      </c>
      <c r="F321" s="22">
        <v>303.92599999999999</v>
      </c>
      <c r="G321" s="14">
        <v>1863.5299</v>
      </c>
      <c r="H321" s="21">
        <v>3859.4758999999999</v>
      </c>
      <c r="I321" s="22">
        <v>348.404</v>
      </c>
      <c r="J321" s="14">
        <v>2562.3245000000002</v>
      </c>
      <c r="K321" s="21">
        <v>5322.6197000000002</v>
      </c>
      <c r="L321" s="24">
        <f t="shared" si="24"/>
        <v>44.478000000000009</v>
      </c>
      <c r="M321" s="15">
        <f t="shared" si="25"/>
        <v>698.79460000000017</v>
      </c>
      <c r="N321" s="62">
        <f t="shared" si="26"/>
        <v>1463.1438000000003</v>
      </c>
      <c r="O321" s="41">
        <f t="shared" si="27"/>
        <v>0.14634483393984055</v>
      </c>
      <c r="P321" s="16">
        <f t="shared" si="28"/>
        <v>0.37498437776608795</v>
      </c>
      <c r="Q321" s="17">
        <f t="shared" si="29"/>
        <v>0.37910427164475879</v>
      </c>
    </row>
    <row r="322" spans="1:17" x14ac:dyDescent="0.35">
      <c r="A322" s="10" t="s">
        <v>505</v>
      </c>
      <c r="B322" s="11" t="s">
        <v>506</v>
      </c>
      <c r="C322" s="12" t="s">
        <v>521</v>
      </c>
      <c r="D322" s="11" t="s">
        <v>522</v>
      </c>
      <c r="E322" s="32" t="s">
        <v>502</v>
      </c>
      <c r="F322" s="22">
        <v>6.0999999999999999E-2</v>
      </c>
      <c r="G322" s="14">
        <v>5.6059000000000001</v>
      </c>
      <c r="H322" s="21">
        <v>11.6701</v>
      </c>
      <c r="I322" s="22">
        <v>1.2999999999999999E-2</v>
      </c>
      <c r="J322" s="14">
        <v>1.6540999999999999</v>
      </c>
      <c r="K322" s="21">
        <v>3.4767999999999999</v>
      </c>
      <c r="L322" s="24">
        <f t="shared" si="24"/>
        <v>-4.8000000000000001E-2</v>
      </c>
      <c r="M322" s="15">
        <f t="shared" si="25"/>
        <v>-3.9518000000000004</v>
      </c>
      <c r="N322" s="62">
        <f t="shared" si="26"/>
        <v>-8.1933000000000007</v>
      </c>
      <c r="O322" s="41">
        <f t="shared" si="27"/>
        <v>-0.78688524590163933</v>
      </c>
      <c r="P322" s="16">
        <f t="shared" si="28"/>
        <v>-0.70493587113576772</v>
      </c>
      <c r="Q322" s="17">
        <f t="shared" si="29"/>
        <v>-0.70207624613328079</v>
      </c>
    </row>
    <row r="323" spans="1:17" x14ac:dyDescent="0.35">
      <c r="A323" s="10" t="s">
        <v>403</v>
      </c>
      <c r="B323" s="11" t="s">
        <v>404</v>
      </c>
      <c r="C323" s="12" t="s">
        <v>521</v>
      </c>
      <c r="D323" s="11" t="s">
        <v>522</v>
      </c>
      <c r="E323" s="32" t="s">
        <v>502</v>
      </c>
      <c r="F323" s="22">
        <v>0.14000000000000001</v>
      </c>
      <c r="G323" s="14">
        <v>0.21970000000000001</v>
      </c>
      <c r="H323" s="21">
        <v>0.4572</v>
      </c>
      <c r="I323" s="22">
        <v>0.156</v>
      </c>
      <c r="J323" s="14">
        <v>8.0000000000000004E-4</v>
      </c>
      <c r="K323" s="21">
        <v>1.6000000000000001E-3</v>
      </c>
      <c r="L323" s="24">
        <f t="shared" si="24"/>
        <v>1.5999999999999986E-2</v>
      </c>
      <c r="M323" s="15">
        <f t="shared" si="25"/>
        <v>-0.21890000000000001</v>
      </c>
      <c r="N323" s="62">
        <f t="shared" si="26"/>
        <v>-0.4556</v>
      </c>
      <c r="O323" s="41">
        <f t="shared" si="27"/>
        <v>0.1142857142857141</v>
      </c>
      <c r="P323" s="16">
        <f t="shared" si="28"/>
        <v>-0.99635867091488395</v>
      </c>
      <c r="Q323" s="17">
        <f t="shared" si="29"/>
        <v>-0.99650043744531935</v>
      </c>
    </row>
    <row r="324" spans="1:17" x14ac:dyDescent="0.35">
      <c r="A324" s="10" t="s">
        <v>523</v>
      </c>
      <c r="B324" s="11" t="s">
        <v>524</v>
      </c>
      <c r="C324" s="12" t="s">
        <v>521</v>
      </c>
      <c r="D324" s="11" t="s">
        <v>522</v>
      </c>
      <c r="E324" s="32" t="s">
        <v>502</v>
      </c>
      <c r="F324" s="22">
        <v>1.4E-2</v>
      </c>
      <c r="G324" s="13">
        <v>0.53720000000000001</v>
      </c>
      <c r="H324" s="23">
        <v>1.1019000000000001</v>
      </c>
      <c r="I324" s="22">
        <v>6.0000000000000001E-3</v>
      </c>
      <c r="J324" s="14">
        <v>0.20050000000000001</v>
      </c>
      <c r="K324" s="21">
        <v>0.41220000000000001</v>
      </c>
      <c r="L324" s="24">
        <f t="shared" si="24"/>
        <v>-8.0000000000000002E-3</v>
      </c>
      <c r="M324" s="15">
        <f t="shared" si="25"/>
        <v>-0.3367</v>
      </c>
      <c r="N324" s="62">
        <f t="shared" si="26"/>
        <v>-0.68970000000000009</v>
      </c>
      <c r="O324" s="41">
        <f t="shared" si="27"/>
        <v>-0.5714285714285714</v>
      </c>
      <c r="P324" s="16">
        <f t="shared" si="28"/>
        <v>-0.62676842889054352</v>
      </c>
      <c r="Q324" s="17">
        <f t="shared" si="29"/>
        <v>-0.6259188674108358</v>
      </c>
    </row>
    <row r="325" spans="1:17" x14ac:dyDescent="0.35">
      <c r="A325" s="10" t="s">
        <v>525</v>
      </c>
      <c r="B325" s="11" t="s">
        <v>526</v>
      </c>
      <c r="C325" s="12" t="s">
        <v>521</v>
      </c>
      <c r="D325" s="11" t="s">
        <v>522</v>
      </c>
      <c r="E325" s="32" t="s">
        <v>502</v>
      </c>
      <c r="F325" s="22">
        <v>1.4E-2</v>
      </c>
      <c r="G325" s="14">
        <v>7.7200000000000005E-2</v>
      </c>
      <c r="H325" s="21">
        <v>0.16</v>
      </c>
      <c r="I325" s="22"/>
      <c r="J325" s="14"/>
      <c r="K325" s="21"/>
      <c r="L325" s="24">
        <f t="shared" si="24"/>
        <v>-1.4E-2</v>
      </c>
      <c r="M325" s="15">
        <f t="shared" si="25"/>
        <v>-7.7200000000000005E-2</v>
      </c>
      <c r="N325" s="62">
        <f t="shared" si="26"/>
        <v>-0.16</v>
      </c>
      <c r="O325" s="41">
        <f t="shared" si="27"/>
        <v>-1</v>
      </c>
      <c r="P325" s="16">
        <f t="shared" si="28"/>
        <v>-1</v>
      </c>
      <c r="Q325" s="17">
        <f t="shared" si="29"/>
        <v>-1</v>
      </c>
    </row>
    <row r="326" spans="1:17" x14ac:dyDescent="0.35">
      <c r="A326" s="10" t="s">
        <v>509</v>
      </c>
      <c r="B326" s="11" t="s">
        <v>510</v>
      </c>
      <c r="C326" s="12" t="s">
        <v>521</v>
      </c>
      <c r="D326" s="11" t="s">
        <v>522</v>
      </c>
      <c r="E326" s="32" t="s">
        <v>502</v>
      </c>
      <c r="F326" s="22"/>
      <c r="G326" s="14"/>
      <c r="H326" s="21"/>
      <c r="I326" s="22">
        <v>2.5000000000000001E-2</v>
      </c>
      <c r="J326" s="14">
        <v>18.8491</v>
      </c>
      <c r="K326" s="21">
        <v>38.748199999999997</v>
      </c>
      <c r="L326" s="24">
        <f t="shared" si="24"/>
        <v>2.5000000000000001E-2</v>
      </c>
      <c r="M326" s="15">
        <f t="shared" si="25"/>
        <v>18.8491</v>
      </c>
      <c r="N326" s="62">
        <f t="shared" si="26"/>
        <v>38.748199999999997</v>
      </c>
      <c r="O326" s="41"/>
      <c r="P326" s="16"/>
      <c r="Q326" s="17"/>
    </row>
    <row r="327" spans="1:17" x14ac:dyDescent="0.35">
      <c r="A327" s="10" t="s">
        <v>527</v>
      </c>
      <c r="B327" s="11" t="s">
        <v>528</v>
      </c>
      <c r="C327" s="12" t="s">
        <v>521</v>
      </c>
      <c r="D327" s="11" t="s">
        <v>522</v>
      </c>
      <c r="E327" s="32" t="s">
        <v>502</v>
      </c>
      <c r="F327" s="22"/>
      <c r="G327" s="14"/>
      <c r="H327" s="21"/>
      <c r="I327" s="22">
        <v>4.0000000000000001E-3</v>
      </c>
      <c r="J327" s="14">
        <v>1.9E-3</v>
      </c>
      <c r="K327" s="21">
        <v>4.0000000000000001E-3</v>
      </c>
      <c r="L327" s="24">
        <f t="shared" si="24"/>
        <v>4.0000000000000001E-3</v>
      </c>
      <c r="M327" s="15">
        <f t="shared" si="25"/>
        <v>1.9E-3</v>
      </c>
      <c r="N327" s="62">
        <f t="shared" si="26"/>
        <v>4.0000000000000001E-3</v>
      </c>
      <c r="O327" s="41"/>
      <c r="P327" s="16"/>
      <c r="Q327" s="17"/>
    </row>
    <row r="328" spans="1:17" x14ac:dyDescent="0.35">
      <c r="A328" s="10" t="s">
        <v>513</v>
      </c>
      <c r="B328" s="11" t="s">
        <v>514</v>
      </c>
      <c r="C328" s="12" t="s">
        <v>521</v>
      </c>
      <c r="D328" s="11" t="s">
        <v>522</v>
      </c>
      <c r="E328" s="32" t="s">
        <v>502</v>
      </c>
      <c r="F328" s="22">
        <v>1.895</v>
      </c>
      <c r="G328" s="14">
        <v>57.845999999999997</v>
      </c>
      <c r="H328" s="21">
        <v>119.98220000000001</v>
      </c>
      <c r="I328" s="22">
        <v>4.0910000000000002</v>
      </c>
      <c r="J328" s="14">
        <v>116.2111</v>
      </c>
      <c r="K328" s="21">
        <v>243.89150000000001</v>
      </c>
      <c r="L328" s="24">
        <f t="shared" si="24"/>
        <v>2.1960000000000002</v>
      </c>
      <c r="M328" s="15">
        <f t="shared" si="25"/>
        <v>58.365100000000005</v>
      </c>
      <c r="N328" s="62">
        <f t="shared" si="26"/>
        <v>123.9093</v>
      </c>
      <c r="O328" s="41">
        <f t="shared" si="27"/>
        <v>1.1588390501319261</v>
      </c>
      <c r="P328" s="16">
        <f t="shared" si="28"/>
        <v>1.0089738270580511</v>
      </c>
      <c r="Q328" s="17">
        <f t="shared" si="29"/>
        <v>1.0327306883854437</v>
      </c>
    </row>
    <row r="329" spans="1:17" x14ac:dyDescent="0.35">
      <c r="A329" s="10" t="s">
        <v>515</v>
      </c>
      <c r="B329" s="11" t="s">
        <v>516</v>
      </c>
      <c r="C329" s="12" t="s">
        <v>521</v>
      </c>
      <c r="D329" s="11" t="s">
        <v>522</v>
      </c>
      <c r="E329" s="32" t="s">
        <v>502</v>
      </c>
      <c r="F329" s="22">
        <v>15.712</v>
      </c>
      <c r="G329" s="14">
        <v>633.31769999999995</v>
      </c>
      <c r="H329" s="21">
        <v>1313.2090000000001</v>
      </c>
      <c r="I329" s="22">
        <v>7.2480000000000002</v>
      </c>
      <c r="J329" s="14">
        <v>379.51459999999997</v>
      </c>
      <c r="K329" s="21">
        <v>791.75869999999998</v>
      </c>
      <c r="L329" s="24">
        <f t="shared" ref="L329:L392" si="30">I329-F329</f>
        <v>-8.4639999999999986</v>
      </c>
      <c r="M329" s="15">
        <f t="shared" ref="M329:M392" si="31">J329-G329</f>
        <v>-253.80309999999997</v>
      </c>
      <c r="N329" s="62">
        <f t="shared" ref="N329:N392" si="32">K329-H329</f>
        <v>-521.45030000000008</v>
      </c>
      <c r="O329" s="41">
        <f t="shared" ref="O329:O392" si="33">I329/F329-1</f>
        <v>-0.5386965376782078</v>
      </c>
      <c r="P329" s="16">
        <f t="shared" ref="P329:P392" si="34">J329/G329-1</f>
        <v>-0.4007516290796862</v>
      </c>
      <c r="Q329" s="17">
        <f t="shared" ref="Q329:Q392" si="35">K329/H329-1</f>
        <v>-0.39708096730984943</v>
      </c>
    </row>
    <row r="330" spans="1:17" x14ac:dyDescent="0.35">
      <c r="A330" s="10" t="s">
        <v>482</v>
      </c>
      <c r="B330" s="11" t="s">
        <v>483</v>
      </c>
      <c r="C330" s="12" t="s">
        <v>521</v>
      </c>
      <c r="D330" s="11" t="s">
        <v>522</v>
      </c>
      <c r="E330" s="32" t="s">
        <v>502</v>
      </c>
      <c r="F330" s="22">
        <v>537.26099999999997</v>
      </c>
      <c r="G330" s="14">
        <v>6691.2956999999997</v>
      </c>
      <c r="H330" s="21">
        <v>13879.688599999999</v>
      </c>
      <c r="I330" s="22"/>
      <c r="J330" s="14"/>
      <c r="K330" s="21"/>
      <c r="L330" s="24">
        <f t="shared" si="30"/>
        <v>-537.26099999999997</v>
      </c>
      <c r="M330" s="15">
        <f t="shared" si="31"/>
        <v>-6691.2956999999997</v>
      </c>
      <c r="N330" s="62">
        <f t="shared" si="32"/>
        <v>-13879.688599999999</v>
      </c>
      <c r="O330" s="41">
        <f t="shared" si="33"/>
        <v>-1</v>
      </c>
      <c r="P330" s="16">
        <f t="shared" si="34"/>
        <v>-1</v>
      </c>
      <c r="Q330" s="17">
        <f t="shared" si="35"/>
        <v>-1</v>
      </c>
    </row>
    <row r="331" spans="1:17" x14ac:dyDescent="0.35">
      <c r="A331" s="10" t="s">
        <v>484</v>
      </c>
      <c r="B331" s="11" t="s">
        <v>485</v>
      </c>
      <c r="C331" s="12" t="s">
        <v>521</v>
      </c>
      <c r="D331" s="11" t="s">
        <v>522</v>
      </c>
      <c r="E331" s="32" t="s">
        <v>502</v>
      </c>
      <c r="F331" s="22">
        <v>401.86200000000002</v>
      </c>
      <c r="G331" s="14">
        <v>4501.8896999999997</v>
      </c>
      <c r="H331" s="21">
        <v>9296.5643999999993</v>
      </c>
      <c r="I331" s="22">
        <v>1042.5429999999999</v>
      </c>
      <c r="J331" s="14">
        <v>10795.4946</v>
      </c>
      <c r="K331" s="21">
        <v>22463.38</v>
      </c>
      <c r="L331" s="24">
        <f t="shared" si="30"/>
        <v>640.68099999999981</v>
      </c>
      <c r="M331" s="15">
        <f t="shared" si="31"/>
        <v>6293.6049000000003</v>
      </c>
      <c r="N331" s="62">
        <f t="shared" si="32"/>
        <v>13166.815600000002</v>
      </c>
      <c r="O331" s="41">
        <f t="shared" si="33"/>
        <v>1.5942811213799759</v>
      </c>
      <c r="P331" s="16">
        <f t="shared" si="34"/>
        <v>1.3979918033087309</v>
      </c>
      <c r="Q331" s="17">
        <f t="shared" si="35"/>
        <v>1.4163098359217523</v>
      </c>
    </row>
    <row r="332" spans="1:17" x14ac:dyDescent="0.35">
      <c r="A332" s="10" t="s">
        <v>2063</v>
      </c>
      <c r="B332" s="11" t="s">
        <v>2064</v>
      </c>
      <c r="C332" s="12" t="s">
        <v>521</v>
      </c>
      <c r="D332" s="11" t="s">
        <v>522</v>
      </c>
      <c r="E332" s="32" t="s">
        <v>502</v>
      </c>
      <c r="F332" s="22">
        <v>1.728</v>
      </c>
      <c r="G332" s="14">
        <v>3.3473999999999999</v>
      </c>
      <c r="H332" s="21">
        <v>6.9188000000000001</v>
      </c>
      <c r="I332" s="22"/>
      <c r="J332" s="14"/>
      <c r="K332" s="21"/>
      <c r="L332" s="24">
        <f t="shared" si="30"/>
        <v>-1.728</v>
      </c>
      <c r="M332" s="15">
        <f t="shared" si="31"/>
        <v>-3.3473999999999999</v>
      </c>
      <c r="N332" s="62">
        <f t="shared" si="32"/>
        <v>-6.9188000000000001</v>
      </c>
      <c r="O332" s="41">
        <f t="shared" si="33"/>
        <v>-1</v>
      </c>
      <c r="P332" s="16">
        <f t="shared" si="34"/>
        <v>-1</v>
      </c>
      <c r="Q332" s="17">
        <f t="shared" si="35"/>
        <v>-1</v>
      </c>
    </row>
    <row r="333" spans="1:17" x14ac:dyDescent="0.35">
      <c r="A333" s="10" t="s">
        <v>529</v>
      </c>
      <c r="B333" s="11" t="s">
        <v>530</v>
      </c>
      <c r="C333" s="12" t="s">
        <v>531</v>
      </c>
      <c r="D333" s="11" t="s">
        <v>532</v>
      </c>
      <c r="E333" s="32" t="s">
        <v>502</v>
      </c>
      <c r="F333" s="22">
        <v>21.11</v>
      </c>
      <c r="G333" s="13">
        <v>0.42449999999999999</v>
      </c>
      <c r="H333" s="23">
        <v>0.88200000000000001</v>
      </c>
      <c r="I333" s="22"/>
      <c r="J333" s="14"/>
      <c r="K333" s="21"/>
      <c r="L333" s="24">
        <f t="shared" si="30"/>
        <v>-21.11</v>
      </c>
      <c r="M333" s="15">
        <f t="shared" si="31"/>
        <v>-0.42449999999999999</v>
      </c>
      <c r="N333" s="62">
        <f t="shared" si="32"/>
        <v>-0.88200000000000001</v>
      </c>
      <c r="O333" s="41">
        <f t="shared" si="33"/>
        <v>-1</v>
      </c>
      <c r="P333" s="16">
        <f t="shared" si="34"/>
        <v>-1</v>
      </c>
      <c r="Q333" s="17">
        <f t="shared" si="35"/>
        <v>-1</v>
      </c>
    </row>
    <row r="334" spans="1:17" x14ac:dyDescent="0.35">
      <c r="A334" s="10" t="s">
        <v>123</v>
      </c>
      <c r="B334" s="11" t="s">
        <v>124</v>
      </c>
      <c r="C334" s="12" t="s">
        <v>531</v>
      </c>
      <c r="D334" s="11" t="s">
        <v>532</v>
      </c>
      <c r="E334" s="32" t="s">
        <v>502</v>
      </c>
      <c r="F334" s="20">
        <v>0.96799999999999997</v>
      </c>
      <c r="G334" s="14">
        <v>5.7000000000000002E-3</v>
      </c>
      <c r="H334" s="21">
        <v>1.1900000000000001E-2</v>
      </c>
      <c r="I334" s="22"/>
      <c r="J334" s="14"/>
      <c r="K334" s="21"/>
      <c r="L334" s="24">
        <f t="shared" si="30"/>
        <v>-0.96799999999999997</v>
      </c>
      <c r="M334" s="15">
        <f t="shared" si="31"/>
        <v>-5.7000000000000002E-3</v>
      </c>
      <c r="N334" s="62">
        <f t="shared" si="32"/>
        <v>-1.1900000000000001E-2</v>
      </c>
      <c r="O334" s="41">
        <f t="shared" si="33"/>
        <v>-1</v>
      </c>
      <c r="P334" s="16">
        <f t="shared" si="34"/>
        <v>-1</v>
      </c>
      <c r="Q334" s="17">
        <f t="shared" si="35"/>
        <v>-1</v>
      </c>
    </row>
    <row r="335" spans="1:17" x14ac:dyDescent="0.35">
      <c r="A335" s="10" t="s">
        <v>228</v>
      </c>
      <c r="B335" s="11" t="s">
        <v>533</v>
      </c>
      <c r="C335" s="12" t="s">
        <v>531</v>
      </c>
      <c r="D335" s="11" t="s">
        <v>532</v>
      </c>
      <c r="E335" s="32" t="s">
        <v>502</v>
      </c>
      <c r="F335" s="20"/>
      <c r="G335" s="14"/>
      <c r="H335" s="21"/>
      <c r="I335" s="22">
        <v>16.928000000000001</v>
      </c>
      <c r="J335" s="14">
        <v>14.034599999999999</v>
      </c>
      <c r="K335" s="21">
        <v>29.475200000000001</v>
      </c>
      <c r="L335" s="24">
        <f t="shared" si="30"/>
        <v>16.928000000000001</v>
      </c>
      <c r="M335" s="15">
        <f t="shared" si="31"/>
        <v>14.034599999999999</v>
      </c>
      <c r="N335" s="62">
        <f t="shared" si="32"/>
        <v>29.475200000000001</v>
      </c>
      <c r="O335" s="41"/>
      <c r="P335" s="16"/>
      <c r="Q335" s="17"/>
    </row>
    <row r="336" spans="1:17" x14ac:dyDescent="0.35">
      <c r="A336" s="10" t="s">
        <v>444</v>
      </c>
      <c r="B336" s="11" t="s">
        <v>445</v>
      </c>
      <c r="C336" s="12" t="s">
        <v>531</v>
      </c>
      <c r="D336" s="11" t="s">
        <v>532</v>
      </c>
      <c r="E336" s="32" t="s">
        <v>502</v>
      </c>
      <c r="F336" s="22"/>
      <c r="G336" s="14"/>
      <c r="H336" s="21"/>
      <c r="I336" s="22">
        <v>0.3</v>
      </c>
      <c r="J336" s="14">
        <v>2.2599999999999999E-2</v>
      </c>
      <c r="K336" s="21">
        <v>4.6100000000000002E-2</v>
      </c>
      <c r="L336" s="24">
        <f t="shared" si="30"/>
        <v>0.3</v>
      </c>
      <c r="M336" s="15">
        <f t="shared" si="31"/>
        <v>2.2599999999999999E-2</v>
      </c>
      <c r="N336" s="62">
        <f t="shared" si="32"/>
        <v>4.6100000000000002E-2</v>
      </c>
      <c r="O336" s="41"/>
      <c r="P336" s="16"/>
      <c r="Q336" s="17"/>
    </row>
    <row r="337" spans="1:17" x14ac:dyDescent="0.35">
      <c r="A337" s="10" t="s">
        <v>452</v>
      </c>
      <c r="B337" s="11" t="s">
        <v>453</v>
      </c>
      <c r="C337" s="12" t="s">
        <v>531</v>
      </c>
      <c r="D337" s="11" t="s">
        <v>532</v>
      </c>
      <c r="E337" s="32" t="s">
        <v>502</v>
      </c>
      <c r="F337" s="22">
        <v>3482.2640000000001</v>
      </c>
      <c r="G337" s="14">
        <v>222.7518</v>
      </c>
      <c r="H337" s="21">
        <v>460.71129999999999</v>
      </c>
      <c r="I337" s="22">
        <v>1872.068</v>
      </c>
      <c r="J337" s="14">
        <v>164.01859999999999</v>
      </c>
      <c r="K337" s="21">
        <v>339.33269999999999</v>
      </c>
      <c r="L337" s="24">
        <f t="shared" si="30"/>
        <v>-1610.1960000000001</v>
      </c>
      <c r="M337" s="15">
        <f t="shared" si="31"/>
        <v>-58.733200000000011</v>
      </c>
      <c r="N337" s="62">
        <f t="shared" si="32"/>
        <v>-121.37860000000001</v>
      </c>
      <c r="O337" s="41">
        <f t="shared" si="33"/>
        <v>-0.46239917478973447</v>
      </c>
      <c r="P337" s="16">
        <f t="shared" si="34"/>
        <v>-0.2636710455313942</v>
      </c>
      <c r="Q337" s="17">
        <f t="shared" si="35"/>
        <v>-0.26345913373516128</v>
      </c>
    </row>
    <row r="338" spans="1:17" x14ac:dyDescent="0.35">
      <c r="A338" s="10" t="s">
        <v>244</v>
      </c>
      <c r="B338" s="11" t="s">
        <v>245</v>
      </c>
      <c r="C338" s="12" t="s">
        <v>531</v>
      </c>
      <c r="D338" s="11" t="s">
        <v>532</v>
      </c>
      <c r="E338" s="32" t="s">
        <v>502</v>
      </c>
      <c r="F338" s="22">
        <v>0.48</v>
      </c>
      <c r="G338" s="14">
        <v>0.53559999999999997</v>
      </c>
      <c r="H338" s="21">
        <v>1.1088</v>
      </c>
      <c r="I338" s="22">
        <v>0.112</v>
      </c>
      <c r="J338" s="14">
        <v>3.3799999999999997E-2</v>
      </c>
      <c r="K338" s="21">
        <v>7.0099999999999996E-2</v>
      </c>
      <c r="L338" s="24">
        <f t="shared" si="30"/>
        <v>-0.36799999999999999</v>
      </c>
      <c r="M338" s="15">
        <f t="shared" si="31"/>
        <v>-0.50180000000000002</v>
      </c>
      <c r="N338" s="62">
        <f t="shared" si="32"/>
        <v>-1.0387</v>
      </c>
      <c r="O338" s="41">
        <f t="shared" si="33"/>
        <v>-0.76666666666666661</v>
      </c>
      <c r="P338" s="16">
        <f t="shared" si="34"/>
        <v>-0.93689320388349517</v>
      </c>
      <c r="Q338" s="17">
        <f t="shared" si="35"/>
        <v>-0.93677849927849932</v>
      </c>
    </row>
    <row r="339" spans="1:17" x14ac:dyDescent="0.35">
      <c r="A339" s="10" t="s">
        <v>534</v>
      </c>
      <c r="B339" s="11" t="s">
        <v>535</v>
      </c>
      <c r="C339" s="12" t="s">
        <v>531</v>
      </c>
      <c r="D339" s="11" t="s">
        <v>532</v>
      </c>
      <c r="E339" s="32" t="s">
        <v>502</v>
      </c>
      <c r="F339" s="22">
        <v>0.3</v>
      </c>
      <c r="G339" s="14">
        <v>1.0499000000000001</v>
      </c>
      <c r="H339" s="21">
        <v>2.1827999999999999</v>
      </c>
      <c r="I339" s="22"/>
      <c r="J339" s="14"/>
      <c r="K339" s="21"/>
      <c r="L339" s="24">
        <f t="shared" si="30"/>
        <v>-0.3</v>
      </c>
      <c r="M339" s="15">
        <f t="shared" si="31"/>
        <v>-1.0499000000000001</v>
      </c>
      <c r="N339" s="62">
        <f t="shared" si="32"/>
        <v>-2.1827999999999999</v>
      </c>
      <c r="O339" s="41">
        <f t="shared" si="33"/>
        <v>-1</v>
      </c>
      <c r="P339" s="16">
        <f t="shared" si="34"/>
        <v>-1</v>
      </c>
      <c r="Q339" s="17">
        <f t="shared" si="35"/>
        <v>-1</v>
      </c>
    </row>
    <row r="340" spans="1:17" x14ac:dyDescent="0.35">
      <c r="A340" s="10" t="s">
        <v>292</v>
      </c>
      <c r="B340" s="11" t="s">
        <v>293</v>
      </c>
      <c r="C340" s="12" t="s">
        <v>531</v>
      </c>
      <c r="D340" s="11" t="s">
        <v>532</v>
      </c>
      <c r="E340" s="32" t="s">
        <v>502</v>
      </c>
      <c r="F340" s="22">
        <v>0.123</v>
      </c>
      <c r="G340" s="14">
        <v>5.8999999999999999E-3</v>
      </c>
      <c r="H340" s="21">
        <v>1.23E-2</v>
      </c>
      <c r="I340" s="22"/>
      <c r="J340" s="14"/>
      <c r="K340" s="21"/>
      <c r="L340" s="24">
        <f t="shared" si="30"/>
        <v>-0.123</v>
      </c>
      <c r="M340" s="15">
        <f t="shared" si="31"/>
        <v>-5.8999999999999999E-3</v>
      </c>
      <c r="N340" s="62">
        <f t="shared" si="32"/>
        <v>-1.23E-2</v>
      </c>
      <c r="O340" s="41">
        <f t="shared" si="33"/>
        <v>-1</v>
      </c>
      <c r="P340" s="16">
        <f t="shared" si="34"/>
        <v>-1</v>
      </c>
      <c r="Q340" s="17">
        <f t="shared" si="35"/>
        <v>-1</v>
      </c>
    </row>
    <row r="341" spans="1:17" x14ac:dyDescent="0.35">
      <c r="A341" s="10" t="s">
        <v>468</v>
      </c>
      <c r="B341" s="11" t="s">
        <v>469</v>
      </c>
      <c r="C341" s="12" t="s">
        <v>531</v>
      </c>
      <c r="D341" s="11" t="s">
        <v>532</v>
      </c>
      <c r="E341" s="32" t="s">
        <v>502</v>
      </c>
      <c r="F341" s="22"/>
      <c r="G341" s="14"/>
      <c r="H341" s="21"/>
      <c r="I341" s="22">
        <v>0.56399999999999995</v>
      </c>
      <c r="J341" s="14">
        <v>4.9500000000000002E-2</v>
      </c>
      <c r="K341" s="21">
        <v>0.1012</v>
      </c>
      <c r="L341" s="24">
        <f t="shared" si="30"/>
        <v>0.56399999999999995</v>
      </c>
      <c r="M341" s="15">
        <f t="shared" si="31"/>
        <v>4.9500000000000002E-2</v>
      </c>
      <c r="N341" s="62">
        <f t="shared" si="32"/>
        <v>0.1012</v>
      </c>
      <c r="O341" s="41"/>
      <c r="P341" s="16"/>
      <c r="Q341" s="17"/>
    </row>
    <row r="342" spans="1:17" x14ac:dyDescent="0.35">
      <c r="A342" s="10" t="s">
        <v>159</v>
      </c>
      <c r="B342" s="11" t="s">
        <v>160</v>
      </c>
      <c r="C342" s="12" t="s">
        <v>531</v>
      </c>
      <c r="D342" s="11" t="s">
        <v>532</v>
      </c>
      <c r="E342" s="32" t="s">
        <v>502</v>
      </c>
      <c r="F342" s="22">
        <v>13.513999999999999</v>
      </c>
      <c r="G342" s="14">
        <v>2.7292000000000001</v>
      </c>
      <c r="H342" s="21">
        <v>5.6281999999999996</v>
      </c>
      <c r="I342" s="22">
        <v>1.3069999999999999</v>
      </c>
      <c r="J342" s="14">
        <v>8.1299999999999997E-2</v>
      </c>
      <c r="K342" s="21">
        <v>0.17</v>
      </c>
      <c r="L342" s="24">
        <f t="shared" si="30"/>
        <v>-12.206999999999999</v>
      </c>
      <c r="M342" s="15">
        <f t="shared" si="31"/>
        <v>-2.6478999999999999</v>
      </c>
      <c r="N342" s="62">
        <f t="shared" si="32"/>
        <v>-5.4581999999999997</v>
      </c>
      <c r="O342" s="41">
        <f t="shared" si="33"/>
        <v>-0.90328548172265799</v>
      </c>
      <c r="P342" s="16">
        <f t="shared" si="34"/>
        <v>-0.97021105085739412</v>
      </c>
      <c r="Q342" s="17">
        <f t="shared" si="35"/>
        <v>-0.96979496108880281</v>
      </c>
    </row>
    <row r="343" spans="1:17" x14ac:dyDescent="0.35">
      <c r="A343" s="10" t="s">
        <v>103</v>
      </c>
      <c r="B343" s="11" t="s">
        <v>104</v>
      </c>
      <c r="C343" s="12" t="s">
        <v>531</v>
      </c>
      <c r="D343" s="11" t="s">
        <v>532</v>
      </c>
      <c r="E343" s="32" t="s">
        <v>502</v>
      </c>
      <c r="F343" s="22">
        <v>2.5000000000000001E-2</v>
      </c>
      <c r="G343" s="14">
        <v>7.1999999999999998E-3</v>
      </c>
      <c r="H343" s="21">
        <v>1.4800000000000001E-2</v>
      </c>
      <c r="I343" s="22"/>
      <c r="J343" s="14"/>
      <c r="K343" s="21"/>
      <c r="L343" s="24">
        <f t="shared" si="30"/>
        <v>-2.5000000000000001E-2</v>
      </c>
      <c r="M343" s="15">
        <f t="shared" si="31"/>
        <v>-7.1999999999999998E-3</v>
      </c>
      <c r="N343" s="62">
        <f t="shared" si="32"/>
        <v>-1.4800000000000001E-2</v>
      </c>
      <c r="O343" s="41">
        <f t="shared" si="33"/>
        <v>-1</v>
      </c>
      <c r="P343" s="16">
        <f t="shared" si="34"/>
        <v>-1</v>
      </c>
      <c r="Q343" s="17">
        <f t="shared" si="35"/>
        <v>-1</v>
      </c>
    </row>
    <row r="344" spans="1:17" x14ac:dyDescent="0.35">
      <c r="A344" s="10" t="s">
        <v>536</v>
      </c>
      <c r="B344" s="11" t="s">
        <v>537</v>
      </c>
      <c r="C344" s="12" t="s">
        <v>531</v>
      </c>
      <c r="D344" s="11" t="s">
        <v>532</v>
      </c>
      <c r="E344" s="32" t="s">
        <v>502</v>
      </c>
      <c r="F344" s="22">
        <v>72442.714000000007</v>
      </c>
      <c r="G344" s="14">
        <v>5019.7142999999996</v>
      </c>
      <c r="H344" s="21">
        <v>10387.1504</v>
      </c>
      <c r="I344" s="22">
        <v>59643.972999999998</v>
      </c>
      <c r="J344" s="14">
        <v>4090.6954000000001</v>
      </c>
      <c r="K344" s="21">
        <v>8500.7492999999995</v>
      </c>
      <c r="L344" s="24">
        <f t="shared" si="30"/>
        <v>-12798.741000000009</v>
      </c>
      <c r="M344" s="15">
        <f t="shared" si="31"/>
        <v>-929.01889999999958</v>
      </c>
      <c r="N344" s="62">
        <f t="shared" si="32"/>
        <v>-1886.401100000001</v>
      </c>
      <c r="O344" s="41">
        <f t="shared" si="33"/>
        <v>-0.1766739578530977</v>
      </c>
      <c r="P344" s="16">
        <f t="shared" si="34"/>
        <v>-0.1850740588961407</v>
      </c>
      <c r="Q344" s="17">
        <f t="shared" si="35"/>
        <v>-0.18160910618950898</v>
      </c>
    </row>
    <row r="345" spans="1:17" x14ac:dyDescent="0.35">
      <c r="A345" s="10" t="s">
        <v>538</v>
      </c>
      <c r="B345" s="11" t="s">
        <v>539</v>
      </c>
      <c r="C345" s="12" t="s">
        <v>531</v>
      </c>
      <c r="D345" s="11" t="s">
        <v>532</v>
      </c>
      <c r="E345" s="32" t="s">
        <v>502</v>
      </c>
      <c r="F345" s="22">
        <v>20.51</v>
      </c>
      <c r="G345" s="14">
        <v>13.7182</v>
      </c>
      <c r="H345" s="21">
        <v>28.5337</v>
      </c>
      <c r="I345" s="22">
        <v>21.574999999999999</v>
      </c>
      <c r="J345" s="14">
        <v>9.8529999999999998</v>
      </c>
      <c r="K345" s="21">
        <v>20.516500000000001</v>
      </c>
      <c r="L345" s="24">
        <f t="shared" si="30"/>
        <v>1.0649999999999977</v>
      </c>
      <c r="M345" s="15">
        <f t="shared" si="31"/>
        <v>-3.8651999999999997</v>
      </c>
      <c r="N345" s="62">
        <f t="shared" si="32"/>
        <v>-8.017199999999999</v>
      </c>
      <c r="O345" s="41">
        <f t="shared" si="33"/>
        <v>5.1925889809848691E-2</v>
      </c>
      <c r="P345" s="16">
        <f t="shared" si="34"/>
        <v>-0.2817570818328935</v>
      </c>
      <c r="Q345" s="17">
        <f t="shared" si="35"/>
        <v>-0.28097302487935316</v>
      </c>
    </row>
    <row r="346" spans="1:17" x14ac:dyDescent="0.35">
      <c r="A346" s="10" t="s">
        <v>540</v>
      </c>
      <c r="B346" s="11" t="s">
        <v>541</v>
      </c>
      <c r="C346" s="12" t="s">
        <v>531</v>
      </c>
      <c r="D346" s="11" t="s">
        <v>532</v>
      </c>
      <c r="E346" s="32" t="s">
        <v>502</v>
      </c>
      <c r="F346" s="22">
        <v>96.602999999999994</v>
      </c>
      <c r="G346" s="14">
        <v>48.980499999999999</v>
      </c>
      <c r="H346" s="21">
        <v>100.9973</v>
      </c>
      <c r="I346" s="22">
        <v>57.033000000000001</v>
      </c>
      <c r="J346" s="14">
        <v>34.050400000000003</v>
      </c>
      <c r="K346" s="21">
        <v>71.102199999999996</v>
      </c>
      <c r="L346" s="24">
        <f t="shared" si="30"/>
        <v>-39.569999999999993</v>
      </c>
      <c r="M346" s="15">
        <f t="shared" si="31"/>
        <v>-14.930099999999996</v>
      </c>
      <c r="N346" s="62">
        <f t="shared" si="32"/>
        <v>-29.895099999999999</v>
      </c>
      <c r="O346" s="41">
        <f t="shared" si="33"/>
        <v>-0.40961460824198004</v>
      </c>
      <c r="P346" s="16">
        <f t="shared" si="34"/>
        <v>-0.30481722318065341</v>
      </c>
      <c r="Q346" s="17">
        <f t="shared" si="35"/>
        <v>-0.29599900195351758</v>
      </c>
    </row>
    <row r="347" spans="1:17" x14ac:dyDescent="0.35">
      <c r="A347" s="10" t="s">
        <v>542</v>
      </c>
      <c r="B347" s="11" t="s">
        <v>543</v>
      </c>
      <c r="C347" s="12" t="s">
        <v>531</v>
      </c>
      <c r="D347" s="11" t="s">
        <v>532</v>
      </c>
      <c r="E347" s="32" t="s">
        <v>502</v>
      </c>
      <c r="F347" s="22"/>
      <c r="G347" s="14"/>
      <c r="H347" s="21"/>
      <c r="I347" s="22">
        <v>74.843999999999994</v>
      </c>
      <c r="J347" s="14">
        <v>4.8471000000000002</v>
      </c>
      <c r="K347" s="21">
        <v>10.103899999999999</v>
      </c>
      <c r="L347" s="24">
        <f t="shared" si="30"/>
        <v>74.843999999999994</v>
      </c>
      <c r="M347" s="15">
        <f t="shared" si="31"/>
        <v>4.8471000000000002</v>
      </c>
      <c r="N347" s="62">
        <f t="shared" si="32"/>
        <v>10.103899999999999</v>
      </c>
      <c r="O347" s="41"/>
      <c r="P347" s="16"/>
      <c r="Q347" s="17"/>
    </row>
    <row r="348" spans="1:17" x14ac:dyDescent="0.35">
      <c r="A348" s="10" t="s">
        <v>264</v>
      </c>
      <c r="B348" s="11" t="s">
        <v>265</v>
      </c>
      <c r="C348" s="12" t="s">
        <v>531</v>
      </c>
      <c r="D348" s="11" t="s">
        <v>532</v>
      </c>
      <c r="E348" s="32" t="s">
        <v>502</v>
      </c>
      <c r="F348" s="22">
        <v>3.036</v>
      </c>
      <c r="G348" s="14">
        <v>0.17549999999999999</v>
      </c>
      <c r="H348" s="21">
        <v>0.36430000000000001</v>
      </c>
      <c r="I348" s="22">
        <v>61.779000000000003</v>
      </c>
      <c r="J348" s="14">
        <v>3.3883999999999999</v>
      </c>
      <c r="K348" s="21">
        <v>7.1153000000000004</v>
      </c>
      <c r="L348" s="24">
        <f t="shared" si="30"/>
        <v>58.743000000000002</v>
      </c>
      <c r="M348" s="15">
        <f t="shared" si="31"/>
        <v>3.2128999999999999</v>
      </c>
      <c r="N348" s="62">
        <f t="shared" si="32"/>
        <v>6.7510000000000003</v>
      </c>
      <c r="O348" s="41">
        <f t="shared" si="33"/>
        <v>19.348814229249012</v>
      </c>
      <c r="P348" s="16">
        <f t="shared" si="34"/>
        <v>18.307122507122507</v>
      </c>
      <c r="Q348" s="17">
        <f t="shared" si="35"/>
        <v>18.531430139994509</v>
      </c>
    </row>
    <row r="349" spans="1:17" x14ac:dyDescent="0.35">
      <c r="A349" s="10" t="s">
        <v>544</v>
      </c>
      <c r="B349" s="11" t="s">
        <v>545</v>
      </c>
      <c r="C349" s="12" t="s">
        <v>531</v>
      </c>
      <c r="D349" s="11" t="s">
        <v>532</v>
      </c>
      <c r="E349" s="32" t="s">
        <v>502</v>
      </c>
      <c r="F349" s="22"/>
      <c r="G349" s="14"/>
      <c r="H349" s="21"/>
      <c r="I349" s="22">
        <v>1.75</v>
      </c>
      <c r="J349" s="14">
        <v>5.0000000000000001E-4</v>
      </c>
      <c r="K349" s="21">
        <v>1.1000000000000001E-3</v>
      </c>
      <c r="L349" s="24">
        <f t="shared" si="30"/>
        <v>1.75</v>
      </c>
      <c r="M349" s="15">
        <f t="shared" si="31"/>
        <v>5.0000000000000001E-4</v>
      </c>
      <c r="N349" s="62">
        <f t="shared" si="32"/>
        <v>1.1000000000000001E-3</v>
      </c>
      <c r="O349" s="41"/>
      <c r="P349" s="16"/>
      <c r="Q349" s="17"/>
    </row>
    <row r="350" spans="1:17" x14ac:dyDescent="0.35">
      <c r="A350" s="10" t="s">
        <v>546</v>
      </c>
      <c r="B350" s="11" t="s">
        <v>547</v>
      </c>
      <c r="C350" s="12" t="s">
        <v>531</v>
      </c>
      <c r="D350" s="11" t="s">
        <v>532</v>
      </c>
      <c r="E350" s="32" t="s">
        <v>502</v>
      </c>
      <c r="F350" s="22">
        <v>0.2</v>
      </c>
      <c r="G350" s="14">
        <v>5.1999999999999998E-3</v>
      </c>
      <c r="H350" s="21">
        <v>1.0699999999999999E-2</v>
      </c>
      <c r="I350" s="22"/>
      <c r="J350" s="14"/>
      <c r="K350" s="21"/>
      <c r="L350" s="24">
        <f t="shared" si="30"/>
        <v>-0.2</v>
      </c>
      <c r="M350" s="15">
        <f t="shared" si="31"/>
        <v>-5.1999999999999998E-3</v>
      </c>
      <c r="N350" s="62">
        <f t="shared" si="32"/>
        <v>-1.0699999999999999E-2</v>
      </c>
      <c r="O350" s="41">
        <f t="shared" si="33"/>
        <v>-1</v>
      </c>
      <c r="P350" s="16">
        <f t="shared" si="34"/>
        <v>-1</v>
      </c>
      <c r="Q350" s="17">
        <f t="shared" si="35"/>
        <v>-1</v>
      </c>
    </row>
    <row r="351" spans="1:17" x14ac:dyDescent="0.35">
      <c r="A351" s="10" t="s">
        <v>548</v>
      </c>
      <c r="B351" s="11" t="s">
        <v>549</v>
      </c>
      <c r="C351" s="12" t="s">
        <v>550</v>
      </c>
      <c r="D351" s="11" t="s">
        <v>551</v>
      </c>
      <c r="E351" s="32" t="s">
        <v>552</v>
      </c>
      <c r="F351" s="22">
        <v>0.15670000000000001</v>
      </c>
      <c r="G351" s="14">
        <v>41.073399999999999</v>
      </c>
      <c r="H351" s="21">
        <v>84.691000000000003</v>
      </c>
      <c r="I351" s="22"/>
      <c r="J351" s="14"/>
      <c r="K351" s="21"/>
      <c r="L351" s="24">
        <f t="shared" si="30"/>
        <v>-0.15670000000000001</v>
      </c>
      <c r="M351" s="15">
        <f t="shared" si="31"/>
        <v>-41.073399999999999</v>
      </c>
      <c r="N351" s="62">
        <f t="shared" si="32"/>
        <v>-84.691000000000003</v>
      </c>
      <c r="O351" s="41">
        <f t="shared" si="33"/>
        <v>-1</v>
      </c>
      <c r="P351" s="16">
        <f t="shared" si="34"/>
        <v>-1</v>
      </c>
      <c r="Q351" s="17">
        <f t="shared" si="35"/>
        <v>-1</v>
      </c>
    </row>
    <row r="352" spans="1:17" x14ac:dyDescent="0.35">
      <c r="A352" s="10" t="s">
        <v>608</v>
      </c>
      <c r="B352" s="11" t="s">
        <v>609</v>
      </c>
      <c r="C352" s="12" t="s">
        <v>550</v>
      </c>
      <c r="D352" s="11" t="s">
        <v>551</v>
      </c>
      <c r="E352" s="32" t="s">
        <v>552</v>
      </c>
      <c r="F352" s="20">
        <v>1.5699999999999999E-2</v>
      </c>
      <c r="G352" s="14">
        <v>4.9511000000000003</v>
      </c>
      <c r="H352" s="21">
        <v>10.146699999999999</v>
      </c>
      <c r="I352" s="22"/>
      <c r="J352" s="14"/>
      <c r="K352" s="21"/>
      <c r="L352" s="24">
        <f t="shared" si="30"/>
        <v>-1.5699999999999999E-2</v>
      </c>
      <c r="M352" s="15">
        <f t="shared" si="31"/>
        <v>-4.9511000000000003</v>
      </c>
      <c r="N352" s="62">
        <f t="shared" si="32"/>
        <v>-10.146699999999999</v>
      </c>
      <c r="O352" s="41">
        <f t="shared" si="33"/>
        <v>-1</v>
      </c>
      <c r="P352" s="16">
        <f t="shared" si="34"/>
        <v>-1</v>
      </c>
      <c r="Q352" s="17">
        <f t="shared" si="35"/>
        <v>-1</v>
      </c>
    </row>
    <row r="353" spans="1:17" x14ac:dyDescent="0.35">
      <c r="A353" s="10" t="s">
        <v>553</v>
      </c>
      <c r="B353" s="11" t="s">
        <v>554</v>
      </c>
      <c r="C353" s="12" t="s">
        <v>550</v>
      </c>
      <c r="D353" s="11" t="s">
        <v>551</v>
      </c>
      <c r="E353" s="32" t="s">
        <v>552</v>
      </c>
      <c r="F353" s="20">
        <v>0.65090000000000003</v>
      </c>
      <c r="G353" s="14">
        <v>129.56229999999999</v>
      </c>
      <c r="H353" s="21">
        <v>268.13139999999999</v>
      </c>
      <c r="I353" s="22">
        <v>0.4098</v>
      </c>
      <c r="J353" s="14">
        <v>94.526799999999994</v>
      </c>
      <c r="K353" s="21">
        <v>197.3049</v>
      </c>
      <c r="L353" s="24">
        <f t="shared" si="30"/>
        <v>-0.24110000000000004</v>
      </c>
      <c r="M353" s="15">
        <f t="shared" si="31"/>
        <v>-35.035499999999999</v>
      </c>
      <c r="N353" s="62">
        <f t="shared" si="32"/>
        <v>-70.826499999999982</v>
      </c>
      <c r="O353" s="41">
        <f t="shared" si="33"/>
        <v>-0.37041020125979418</v>
      </c>
      <c r="P353" s="16">
        <f t="shared" si="34"/>
        <v>-0.27041431033564545</v>
      </c>
      <c r="Q353" s="17">
        <f t="shared" si="35"/>
        <v>-0.26414847347233483</v>
      </c>
    </row>
    <row r="354" spans="1:17" x14ac:dyDescent="0.35">
      <c r="A354" s="10" t="s">
        <v>555</v>
      </c>
      <c r="B354" s="11" t="s">
        <v>556</v>
      </c>
      <c r="C354" s="12" t="s">
        <v>550</v>
      </c>
      <c r="D354" s="11" t="s">
        <v>551</v>
      </c>
      <c r="E354" s="32" t="s">
        <v>552</v>
      </c>
      <c r="F354" s="22">
        <v>0.61050000000000004</v>
      </c>
      <c r="G354" s="14">
        <v>55.758200000000002</v>
      </c>
      <c r="H354" s="21">
        <v>116.0701</v>
      </c>
      <c r="I354" s="22">
        <v>5.2600000000000001E-2</v>
      </c>
      <c r="J354" s="14">
        <v>5.7331000000000003</v>
      </c>
      <c r="K354" s="21">
        <v>11.786300000000001</v>
      </c>
      <c r="L354" s="24">
        <f t="shared" si="30"/>
        <v>-0.55790000000000006</v>
      </c>
      <c r="M354" s="15">
        <f t="shared" si="31"/>
        <v>-50.025100000000002</v>
      </c>
      <c r="N354" s="62">
        <f t="shared" si="32"/>
        <v>-104.2838</v>
      </c>
      <c r="O354" s="41">
        <f t="shared" si="33"/>
        <v>-0.91384111384111388</v>
      </c>
      <c r="P354" s="16">
        <f t="shared" si="34"/>
        <v>-0.89717924897145174</v>
      </c>
      <c r="Q354" s="17">
        <f t="shared" si="35"/>
        <v>-0.89845533001177735</v>
      </c>
    </row>
    <row r="355" spans="1:17" x14ac:dyDescent="0.35">
      <c r="A355" s="10" t="s">
        <v>557</v>
      </c>
      <c r="B355" s="11" t="s">
        <v>558</v>
      </c>
      <c r="C355" s="12" t="s">
        <v>550</v>
      </c>
      <c r="D355" s="11" t="s">
        <v>551</v>
      </c>
      <c r="E355" s="32" t="s">
        <v>552</v>
      </c>
      <c r="F355" s="22"/>
      <c r="G355" s="14"/>
      <c r="H355" s="21"/>
      <c r="I355" s="22">
        <v>2.8999999999999998E-3</v>
      </c>
      <c r="J355" s="14">
        <v>3.2437</v>
      </c>
      <c r="K355" s="21">
        <v>6.8</v>
      </c>
      <c r="L355" s="24">
        <f t="shared" si="30"/>
        <v>2.8999999999999998E-3</v>
      </c>
      <c r="M355" s="15">
        <f t="shared" si="31"/>
        <v>3.2437</v>
      </c>
      <c r="N355" s="62">
        <f t="shared" si="32"/>
        <v>6.8</v>
      </c>
      <c r="O355" s="41"/>
      <c r="P355" s="16"/>
      <c r="Q355" s="17"/>
    </row>
    <row r="356" spans="1:17" x14ac:dyDescent="0.35">
      <c r="A356" s="10" t="s">
        <v>559</v>
      </c>
      <c r="B356" s="11" t="s">
        <v>560</v>
      </c>
      <c r="C356" s="12" t="s">
        <v>550</v>
      </c>
      <c r="D356" s="11" t="s">
        <v>551</v>
      </c>
      <c r="E356" s="32" t="s">
        <v>552</v>
      </c>
      <c r="F356" s="22">
        <v>17.1815</v>
      </c>
      <c r="G356" s="14">
        <v>3387.8375999999998</v>
      </c>
      <c r="H356" s="21">
        <v>7029.1202999999996</v>
      </c>
      <c r="I356" s="22">
        <v>3.4340999999999999</v>
      </c>
      <c r="J356" s="14">
        <v>1762.7505000000001</v>
      </c>
      <c r="K356" s="21">
        <v>3672.5717</v>
      </c>
      <c r="L356" s="24">
        <f t="shared" si="30"/>
        <v>-13.747399999999999</v>
      </c>
      <c r="M356" s="15">
        <f t="shared" si="31"/>
        <v>-1625.0870999999997</v>
      </c>
      <c r="N356" s="62">
        <f t="shared" si="32"/>
        <v>-3356.5485999999996</v>
      </c>
      <c r="O356" s="41">
        <f t="shared" si="33"/>
        <v>-0.80012804469924048</v>
      </c>
      <c r="P356" s="16">
        <f t="shared" si="34"/>
        <v>-0.479682703799025</v>
      </c>
      <c r="Q356" s="17">
        <f t="shared" si="35"/>
        <v>-0.4775204373725116</v>
      </c>
    </row>
    <row r="357" spans="1:17" x14ac:dyDescent="0.35">
      <c r="A357" s="10" t="s">
        <v>561</v>
      </c>
      <c r="B357" s="11" t="s">
        <v>562</v>
      </c>
      <c r="C357" s="12" t="s">
        <v>550</v>
      </c>
      <c r="D357" s="11" t="s">
        <v>551</v>
      </c>
      <c r="E357" s="32" t="s">
        <v>552</v>
      </c>
      <c r="F357" s="22">
        <v>10.0496</v>
      </c>
      <c r="G357" s="14">
        <v>5883.0434999999998</v>
      </c>
      <c r="H357" s="21">
        <v>12171.522800000001</v>
      </c>
      <c r="I357" s="22">
        <v>8.8903999999999996</v>
      </c>
      <c r="J357" s="14">
        <v>4855.4937</v>
      </c>
      <c r="K357" s="21">
        <v>10093.8539</v>
      </c>
      <c r="L357" s="24">
        <f t="shared" si="30"/>
        <v>-1.1592000000000002</v>
      </c>
      <c r="M357" s="15">
        <f t="shared" si="31"/>
        <v>-1027.5497999999998</v>
      </c>
      <c r="N357" s="62">
        <f t="shared" si="32"/>
        <v>-2077.6689000000006</v>
      </c>
      <c r="O357" s="41">
        <f t="shared" si="33"/>
        <v>-0.11534787454227036</v>
      </c>
      <c r="P357" s="16">
        <f t="shared" si="34"/>
        <v>-0.17466296144164151</v>
      </c>
      <c r="Q357" s="17">
        <f t="shared" si="35"/>
        <v>-0.17069917496272535</v>
      </c>
    </row>
    <row r="358" spans="1:17" x14ac:dyDescent="0.35">
      <c r="A358" s="10" t="s">
        <v>563</v>
      </c>
      <c r="B358" s="11" t="s">
        <v>564</v>
      </c>
      <c r="C358" s="12" t="s">
        <v>550</v>
      </c>
      <c r="D358" s="11" t="s">
        <v>551</v>
      </c>
      <c r="E358" s="32" t="s">
        <v>552</v>
      </c>
      <c r="F358" s="22">
        <v>9.2561999999999998</v>
      </c>
      <c r="G358" s="14">
        <v>2003.7291</v>
      </c>
      <c r="H358" s="21">
        <v>4146.8975</v>
      </c>
      <c r="I358" s="22">
        <v>9.6292000000000009</v>
      </c>
      <c r="J358" s="14">
        <v>1783.5174999999999</v>
      </c>
      <c r="K358" s="21">
        <v>3710.2334999999998</v>
      </c>
      <c r="L358" s="24">
        <f t="shared" si="30"/>
        <v>0.37300000000000111</v>
      </c>
      <c r="M358" s="15">
        <f t="shared" si="31"/>
        <v>-220.21160000000009</v>
      </c>
      <c r="N358" s="62">
        <f t="shared" si="32"/>
        <v>-436.66400000000021</v>
      </c>
      <c r="O358" s="41">
        <f t="shared" si="33"/>
        <v>4.0297314232622616E-2</v>
      </c>
      <c r="P358" s="16">
        <f t="shared" si="34"/>
        <v>-0.10990088430616696</v>
      </c>
      <c r="Q358" s="17">
        <f t="shared" si="35"/>
        <v>-0.10529896145250761</v>
      </c>
    </row>
    <row r="359" spans="1:17" x14ac:dyDescent="0.35">
      <c r="A359" s="10" t="s">
        <v>565</v>
      </c>
      <c r="B359" s="11" t="s">
        <v>566</v>
      </c>
      <c r="C359" s="12" t="s">
        <v>550</v>
      </c>
      <c r="D359" s="11" t="s">
        <v>551</v>
      </c>
      <c r="E359" s="32" t="s">
        <v>552</v>
      </c>
      <c r="F359" s="22">
        <v>6.9329999999999998</v>
      </c>
      <c r="G359" s="14">
        <v>2787.5102000000002</v>
      </c>
      <c r="H359" s="21">
        <v>5765.9578000000001</v>
      </c>
      <c r="I359" s="22">
        <v>5.8159999999999998</v>
      </c>
      <c r="J359" s="14">
        <v>1845.5407</v>
      </c>
      <c r="K359" s="21">
        <v>3833.5848000000001</v>
      </c>
      <c r="L359" s="24">
        <f t="shared" si="30"/>
        <v>-1.117</v>
      </c>
      <c r="M359" s="15">
        <f t="shared" si="31"/>
        <v>-941.96950000000015</v>
      </c>
      <c r="N359" s="62">
        <f t="shared" si="32"/>
        <v>-1932.373</v>
      </c>
      <c r="O359" s="41">
        <f t="shared" si="33"/>
        <v>-0.16111351507284</v>
      </c>
      <c r="P359" s="16">
        <f t="shared" si="34"/>
        <v>-0.33792504149401859</v>
      </c>
      <c r="Q359" s="17">
        <f t="shared" si="35"/>
        <v>-0.33513478020945631</v>
      </c>
    </row>
    <row r="360" spans="1:17" x14ac:dyDescent="0.35">
      <c r="A360" s="10" t="s">
        <v>567</v>
      </c>
      <c r="B360" s="11" t="s">
        <v>568</v>
      </c>
      <c r="C360" s="12" t="s">
        <v>550</v>
      </c>
      <c r="D360" s="11" t="s">
        <v>551</v>
      </c>
      <c r="E360" s="32" t="s">
        <v>552</v>
      </c>
      <c r="F360" s="50">
        <v>11.891</v>
      </c>
      <c r="G360" s="14">
        <v>132.65280000000001</v>
      </c>
      <c r="H360" s="21">
        <v>275.38150000000002</v>
      </c>
      <c r="I360" s="22">
        <v>10</v>
      </c>
      <c r="J360" s="14">
        <v>33.554499999999997</v>
      </c>
      <c r="K360" s="21">
        <v>70</v>
      </c>
      <c r="L360" s="24">
        <f t="shared" si="30"/>
        <v>-1.891</v>
      </c>
      <c r="M360" s="15">
        <f t="shared" si="31"/>
        <v>-99.098300000000023</v>
      </c>
      <c r="N360" s="62">
        <f t="shared" si="32"/>
        <v>-205.38150000000002</v>
      </c>
      <c r="O360" s="41">
        <f t="shared" si="33"/>
        <v>-0.15902783617862248</v>
      </c>
      <c r="P360" s="16">
        <f t="shared" si="34"/>
        <v>-0.74705019419115171</v>
      </c>
      <c r="Q360" s="17">
        <f t="shared" si="35"/>
        <v>-0.74580718022089365</v>
      </c>
    </row>
    <row r="361" spans="1:17" x14ac:dyDescent="0.35">
      <c r="A361" s="10" t="s">
        <v>569</v>
      </c>
      <c r="B361" s="11" t="s">
        <v>570</v>
      </c>
      <c r="C361" s="12" t="s">
        <v>550</v>
      </c>
      <c r="D361" s="11" t="s">
        <v>551</v>
      </c>
      <c r="E361" s="32" t="s">
        <v>552</v>
      </c>
      <c r="F361" s="20">
        <v>6.3461999999999996</v>
      </c>
      <c r="G361" s="14">
        <v>2960.7417</v>
      </c>
      <c r="H361" s="21">
        <v>6130.4630999999999</v>
      </c>
      <c r="I361" s="22">
        <v>9.8428000000000004</v>
      </c>
      <c r="J361" s="14">
        <v>6084.2065000000002</v>
      </c>
      <c r="K361" s="21">
        <v>12626.1387</v>
      </c>
      <c r="L361" s="24">
        <f t="shared" si="30"/>
        <v>3.4966000000000008</v>
      </c>
      <c r="M361" s="15">
        <f t="shared" si="31"/>
        <v>3123.4648000000002</v>
      </c>
      <c r="N361" s="62">
        <f t="shared" si="32"/>
        <v>6495.6755999999996</v>
      </c>
      <c r="O361" s="41">
        <f t="shared" si="33"/>
        <v>0.55097538684567149</v>
      </c>
      <c r="P361" s="16">
        <f t="shared" si="34"/>
        <v>1.054960248643102</v>
      </c>
      <c r="Q361" s="17">
        <f t="shared" si="35"/>
        <v>1.0595733950343815</v>
      </c>
    </row>
    <row r="362" spans="1:17" x14ac:dyDescent="0.35">
      <c r="A362" s="10" t="s">
        <v>571</v>
      </c>
      <c r="B362" s="11" t="s">
        <v>572</v>
      </c>
      <c r="C362" s="12" t="s">
        <v>550</v>
      </c>
      <c r="D362" s="11" t="s">
        <v>551</v>
      </c>
      <c r="E362" s="32" t="s">
        <v>552</v>
      </c>
      <c r="F362" s="49">
        <v>12.8809</v>
      </c>
      <c r="G362" s="14">
        <v>5335.7996000000003</v>
      </c>
      <c r="H362" s="21">
        <v>11061.8542</v>
      </c>
      <c r="I362" s="22">
        <v>0.14810000000000001</v>
      </c>
      <c r="J362" s="14">
        <v>15.017200000000001</v>
      </c>
      <c r="K362" s="21">
        <v>31.418900000000001</v>
      </c>
      <c r="L362" s="24">
        <f t="shared" si="30"/>
        <v>-12.732800000000001</v>
      </c>
      <c r="M362" s="15">
        <f t="shared" si="31"/>
        <v>-5320.7824000000001</v>
      </c>
      <c r="N362" s="62">
        <f t="shared" si="32"/>
        <v>-11030.435299999999</v>
      </c>
      <c r="O362" s="41">
        <f t="shared" si="33"/>
        <v>-0.98850235620181814</v>
      </c>
      <c r="P362" s="16">
        <f t="shared" si="34"/>
        <v>-0.99718557645980554</v>
      </c>
      <c r="Q362" s="17">
        <f t="shared" si="35"/>
        <v>-0.99715970763744111</v>
      </c>
    </row>
    <row r="363" spans="1:17" x14ac:dyDescent="0.35">
      <c r="A363" s="10" t="s">
        <v>573</v>
      </c>
      <c r="B363" s="11" t="s">
        <v>574</v>
      </c>
      <c r="C363" s="12" t="s">
        <v>550</v>
      </c>
      <c r="D363" s="11" t="s">
        <v>551</v>
      </c>
      <c r="E363" s="32" t="s">
        <v>552</v>
      </c>
      <c r="F363" s="20"/>
      <c r="G363" s="14"/>
      <c r="H363" s="21"/>
      <c r="I363" s="22">
        <v>0.41</v>
      </c>
      <c r="J363" s="14">
        <v>54.714100000000002</v>
      </c>
      <c r="K363" s="21">
        <v>113.98050000000001</v>
      </c>
      <c r="L363" s="24">
        <f t="shared" si="30"/>
        <v>0.41</v>
      </c>
      <c r="M363" s="15">
        <f t="shared" si="31"/>
        <v>54.714100000000002</v>
      </c>
      <c r="N363" s="62">
        <f t="shared" si="32"/>
        <v>113.98050000000001</v>
      </c>
      <c r="O363" s="41"/>
      <c r="P363" s="16"/>
      <c r="Q363" s="17"/>
    </row>
    <row r="364" spans="1:17" x14ac:dyDescent="0.35">
      <c r="A364" s="10" t="s">
        <v>575</v>
      </c>
      <c r="B364" s="11" t="s">
        <v>576</v>
      </c>
      <c r="C364" s="12" t="s">
        <v>550</v>
      </c>
      <c r="D364" s="11" t="s">
        <v>551</v>
      </c>
      <c r="E364" s="32" t="s">
        <v>552</v>
      </c>
      <c r="F364" s="20">
        <v>358.2901</v>
      </c>
      <c r="G364" s="14">
        <v>105.87609999999999</v>
      </c>
      <c r="H364" s="21">
        <v>218.80860000000001</v>
      </c>
      <c r="I364" s="22">
        <v>0.48749999999999999</v>
      </c>
      <c r="J364" s="14">
        <v>106.6422</v>
      </c>
      <c r="K364" s="21">
        <v>220.71619999999999</v>
      </c>
      <c r="L364" s="24">
        <f t="shared" si="30"/>
        <v>-357.80259999999998</v>
      </c>
      <c r="M364" s="15">
        <f t="shared" si="31"/>
        <v>0.76610000000000866</v>
      </c>
      <c r="N364" s="62">
        <f t="shared" si="32"/>
        <v>1.9075999999999738</v>
      </c>
      <c r="O364" s="41">
        <f t="shared" si="33"/>
        <v>-0.99863937072221642</v>
      </c>
      <c r="P364" s="16">
        <f t="shared" si="34"/>
        <v>7.2358162040349061E-3</v>
      </c>
      <c r="Q364" s="17">
        <f t="shared" si="35"/>
        <v>8.7181216826028862E-3</v>
      </c>
    </row>
    <row r="365" spans="1:17" x14ac:dyDescent="0.35">
      <c r="A365" s="10" t="s">
        <v>577</v>
      </c>
      <c r="B365" s="11" t="s">
        <v>578</v>
      </c>
      <c r="C365" s="12" t="s">
        <v>550</v>
      </c>
      <c r="D365" s="11" t="s">
        <v>551</v>
      </c>
      <c r="E365" s="32" t="s">
        <v>552</v>
      </c>
      <c r="F365" s="22">
        <v>5.0799000000000003</v>
      </c>
      <c r="G365" s="14">
        <v>1254.5507</v>
      </c>
      <c r="H365" s="21">
        <v>2593.2242999999999</v>
      </c>
      <c r="I365" s="22">
        <v>5.0980999999999996</v>
      </c>
      <c r="J365" s="14">
        <v>1100.3685</v>
      </c>
      <c r="K365" s="21">
        <v>2290.2006999999999</v>
      </c>
      <c r="L365" s="24">
        <f t="shared" si="30"/>
        <v>1.8199999999999328E-2</v>
      </c>
      <c r="M365" s="15">
        <f t="shared" si="31"/>
        <v>-154.18219999999997</v>
      </c>
      <c r="N365" s="62">
        <f t="shared" si="32"/>
        <v>-303.02359999999999</v>
      </c>
      <c r="O365" s="41">
        <f t="shared" si="33"/>
        <v>3.5827476918834922E-3</v>
      </c>
      <c r="P365" s="16">
        <f t="shared" si="34"/>
        <v>-0.12289834121490661</v>
      </c>
      <c r="Q365" s="17">
        <f t="shared" si="35"/>
        <v>-0.11685205942270405</v>
      </c>
    </row>
    <row r="366" spans="1:17" x14ac:dyDescent="0.35">
      <c r="A366" s="10" t="s">
        <v>579</v>
      </c>
      <c r="B366" s="11" t="s">
        <v>580</v>
      </c>
      <c r="C366" s="12" t="s">
        <v>550</v>
      </c>
      <c r="D366" s="11" t="s">
        <v>551</v>
      </c>
      <c r="E366" s="32" t="s">
        <v>552</v>
      </c>
      <c r="F366" s="20">
        <v>0.25359999999999999</v>
      </c>
      <c r="G366" s="14">
        <v>84.582400000000007</v>
      </c>
      <c r="H366" s="21">
        <v>175.8785</v>
      </c>
      <c r="I366" s="22">
        <v>2.3400000000000001E-2</v>
      </c>
      <c r="J366" s="14">
        <v>15.230700000000001</v>
      </c>
      <c r="K366" s="21">
        <v>32</v>
      </c>
      <c r="L366" s="24">
        <f t="shared" si="30"/>
        <v>-0.23019999999999999</v>
      </c>
      <c r="M366" s="15">
        <f t="shared" si="31"/>
        <v>-69.351700000000008</v>
      </c>
      <c r="N366" s="62">
        <f t="shared" si="32"/>
        <v>-143.8785</v>
      </c>
      <c r="O366" s="41">
        <f t="shared" si="33"/>
        <v>-0.9077287066246057</v>
      </c>
      <c r="P366" s="16">
        <f t="shared" si="34"/>
        <v>-0.81993062386501214</v>
      </c>
      <c r="Q366" s="17">
        <f t="shared" si="35"/>
        <v>-0.81805621494383907</v>
      </c>
    </row>
    <row r="367" spans="1:17" x14ac:dyDescent="0.35">
      <c r="A367" s="10" t="s">
        <v>581</v>
      </c>
      <c r="B367" s="11" t="s">
        <v>582</v>
      </c>
      <c r="C367" s="12" t="s">
        <v>550</v>
      </c>
      <c r="D367" s="11" t="s">
        <v>551</v>
      </c>
      <c r="E367" s="32" t="s">
        <v>552</v>
      </c>
      <c r="F367" s="49">
        <v>1.9782999999999999</v>
      </c>
      <c r="G367" s="14">
        <v>161.20590000000001</v>
      </c>
      <c r="H367" s="21">
        <v>335.32859999999999</v>
      </c>
      <c r="I367" s="22"/>
      <c r="J367" s="14"/>
      <c r="K367" s="21"/>
      <c r="L367" s="24">
        <f t="shared" si="30"/>
        <v>-1.9782999999999999</v>
      </c>
      <c r="M367" s="15">
        <f t="shared" si="31"/>
        <v>-161.20590000000001</v>
      </c>
      <c r="N367" s="62">
        <f t="shared" si="32"/>
        <v>-335.32859999999999</v>
      </c>
      <c r="O367" s="41">
        <f t="shared" si="33"/>
        <v>-1</v>
      </c>
      <c r="P367" s="16">
        <f t="shared" si="34"/>
        <v>-1</v>
      </c>
      <c r="Q367" s="17">
        <f t="shared" si="35"/>
        <v>-1</v>
      </c>
    </row>
    <row r="368" spans="1:17" x14ac:dyDescent="0.35">
      <c r="A368" s="10" t="s">
        <v>583</v>
      </c>
      <c r="B368" s="11" t="s">
        <v>584</v>
      </c>
      <c r="C368" s="12" t="s">
        <v>550</v>
      </c>
      <c r="D368" s="11" t="s">
        <v>551</v>
      </c>
      <c r="E368" s="32" t="s">
        <v>552</v>
      </c>
      <c r="F368" s="22">
        <v>131.47749999999999</v>
      </c>
      <c r="G368" s="14">
        <v>1073.1284000000001</v>
      </c>
      <c r="H368" s="21">
        <v>2222.4182000000001</v>
      </c>
      <c r="I368" s="22">
        <v>129.5796</v>
      </c>
      <c r="J368" s="14">
        <v>1433.6549</v>
      </c>
      <c r="K368" s="21">
        <v>2987.6785</v>
      </c>
      <c r="L368" s="24">
        <f t="shared" si="30"/>
        <v>-1.8978999999999928</v>
      </c>
      <c r="M368" s="15">
        <f t="shared" si="31"/>
        <v>360.52649999999994</v>
      </c>
      <c r="N368" s="62">
        <f t="shared" si="32"/>
        <v>765.26029999999992</v>
      </c>
      <c r="O368" s="41">
        <f t="shared" si="33"/>
        <v>-1.4435169515696566E-2</v>
      </c>
      <c r="P368" s="16">
        <f t="shared" si="34"/>
        <v>0.33595839975905961</v>
      </c>
      <c r="Q368" s="17">
        <f t="shared" si="35"/>
        <v>0.34433676794043522</v>
      </c>
    </row>
    <row r="369" spans="1:17" x14ac:dyDescent="0.35">
      <c r="A369" s="10" t="s">
        <v>585</v>
      </c>
      <c r="B369" s="11" t="s">
        <v>586</v>
      </c>
      <c r="C369" s="12" t="s">
        <v>550</v>
      </c>
      <c r="D369" s="11" t="s">
        <v>551</v>
      </c>
      <c r="E369" s="32" t="s">
        <v>552</v>
      </c>
      <c r="F369" s="49">
        <v>1.8200000000000001E-2</v>
      </c>
      <c r="G369" s="14">
        <v>2.2822</v>
      </c>
      <c r="H369" s="21">
        <v>4.7263999999999999</v>
      </c>
      <c r="I369" s="22"/>
      <c r="J369" s="14"/>
      <c r="K369" s="21"/>
      <c r="L369" s="24">
        <f t="shared" si="30"/>
        <v>-1.8200000000000001E-2</v>
      </c>
      <c r="M369" s="15">
        <f t="shared" si="31"/>
        <v>-2.2822</v>
      </c>
      <c r="N369" s="62">
        <f t="shared" si="32"/>
        <v>-4.7263999999999999</v>
      </c>
      <c r="O369" s="41">
        <f t="shared" si="33"/>
        <v>-1</v>
      </c>
      <c r="P369" s="16">
        <f t="shared" si="34"/>
        <v>-1</v>
      </c>
      <c r="Q369" s="17">
        <f t="shared" si="35"/>
        <v>-1</v>
      </c>
    </row>
    <row r="370" spans="1:17" x14ac:dyDescent="0.35">
      <c r="A370" s="10" t="s">
        <v>587</v>
      </c>
      <c r="B370" s="11" t="s">
        <v>588</v>
      </c>
      <c r="C370" s="12" t="s">
        <v>550</v>
      </c>
      <c r="D370" s="11" t="s">
        <v>551</v>
      </c>
      <c r="E370" s="32" t="s">
        <v>552</v>
      </c>
      <c r="F370" s="20">
        <v>2.12E-2</v>
      </c>
      <c r="G370" s="14">
        <v>5.39</v>
      </c>
      <c r="H370" s="21">
        <v>11.1835</v>
      </c>
      <c r="I370" s="22">
        <v>5.3100000000000001E-2</v>
      </c>
      <c r="J370" s="14">
        <v>9.0208999999999993</v>
      </c>
      <c r="K370" s="21">
        <v>18.8492</v>
      </c>
      <c r="L370" s="24">
        <f t="shared" si="30"/>
        <v>3.1899999999999998E-2</v>
      </c>
      <c r="M370" s="15">
        <f t="shared" si="31"/>
        <v>3.6308999999999996</v>
      </c>
      <c r="N370" s="62">
        <f t="shared" si="32"/>
        <v>7.6656999999999993</v>
      </c>
      <c r="O370" s="41">
        <f t="shared" si="33"/>
        <v>1.5047169811320753</v>
      </c>
      <c r="P370" s="16">
        <f t="shared" si="34"/>
        <v>0.67363636363636359</v>
      </c>
      <c r="Q370" s="17">
        <f t="shared" si="35"/>
        <v>0.68544731077033116</v>
      </c>
    </row>
    <row r="371" spans="1:17" x14ac:dyDescent="0.35">
      <c r="A371" s="10" t="s">
        <v>589</v>
      </c>
      <c r="B371" s="11" t="s">
        <v>590</v>
      </c>
      <c r="C371" s="12" t="s">
        <v>591</v>
      </c>
      <c r="D371" s="11" t="s">
        <v>592</v>
      </c>
      <c r="E371" s="32" t="s">
        <v>593</v>
      </c>
      <c r="F371" s="20">
        <v>141.5</v>
      </c>
      <c r="G371" s="14">
        <v>2786.6032</v>
      </c>
      <c r="H371" s="21">
        <v>5765.299</v>
      </c>
      <c r="I371" s="22">
        <v>185.5</v>
      </c>
      <c r="J371" s="14">
        <v>3994.8946000000001</v>
      </c>
      <c r="K371" s="21">
        <v>8326.9570000000003</v>
      </c>
      <c r="L371" s="24">
        <f t="shared" si="30"/>
        <v>44</v>
      </c>
      <c r="M371" s="15">
        <f t="shared" si="31"/>
        <v>1208.2914000000001</v>
      </c>
      <c r="N371" s="62">
        <f t="shared" si="32"/>
        <v>2561.6580000000004</v>
      </c>
      <c r="O371" s="41">
        <f t="shared" si="33"/>
        <v>0.31095406360424027</v>
      </c>
      <c r="P371" s="16">
        <f t="shared" si="34"/>
        <v>0.43360726780188874</v>
      </c>
      <c r="Q371" s="17">
        <f t="shared" si="35"/>
        <v>0.44432352944747544</v>
      </c>
    </row>
    <row r="372" spans="1:17" x14ac:dyDescent="0.35">
      <c r="A372" s="10" t="s">
        <v>594</v>
      </c>
      <c r="B372" s="11" t="s">
        <v>595</v>
      </c>
      <c r="C372" s="12" t="s">
        <v>591</v>
      </c>
      <c r="D372" s="11" t="s">
        <v>592</v>
      </c>
      <c r="E372" s="32" t="s">
        <v>593</v>
      </c>
      <c r="F372" s="20">
        <v>4824.3459999999995</v>
      </c>
      <c r="G372" s="14">
        <v>81897.642000000007</v>
      </c>
      <c r="H372" s="21">
        <v>169437.41870000001</v>
      </c>
      <c r="I372" s="22">
        <v>5627.7489999999998</v>
      </c>
      <c r="J372" s="14">
        <v>103299.49490000001</v>
      </c>
      <c r="K372" s="21">
        <v>214958.96909999999</v>
      </c>
      <c r="L372" s="24">
        <f t="shared" si="30"/>
        <v>803.40300000000025</v>
      </c>
      <c r="M372" s="15">
        <f t="shared" si="31"/>
        <v>21401.852899999998</v>
      </c>
      <c r="N372" s="62">
        <f t="shared" si="32"/>
        <v>45521.550399999978</v>
      </c>
      <c r="O372" s="41">
        <f t="shared" si="33"/>
        <v>0.16653096606255025</v>
      </c>
      <c r="P372" s="16">
        <f t="shared" si="34"/>
        <v>0.261324409071509</v>
      </c>
      <c r="Q372" s="17">
        <f t="shared" si="35"/>
        <v>0.26866291253290897</v>
      </c>
    </row>
    <row r="373" spans="1:17" x14ac:dyDescent="0.35">
      <c r="A373" s="10" t="s">
        <v>1369</v>
      </c>
      <c r="B373" s="11" t="s">
        <v>1370</v>
      </c>
      <c r="C373" s="12" t="s">
        <v>591</v>
      </c>
      <c r="D373" s="11" t="s">
        <v>592</v>
      </c>
      <c r="E373" s="32" t="s">
        <v>593</v>
      </c>
      <c r="F373" s="49"/>
      <c r="G373" s="14"/>
      <c r="H373" s="21"/>
      <c r="I373" s="22">
        <v>1</v>
      </c>
      <c r="J373" s="14">
        <v>22.888999999999999</v>
      </c>
      <c r="K373" s="21">
        <v>48.100299999999997</v>
      </c>
      <c r="L373" s="24">
        <f t="shared" si="30"/>
        <v>1</v>
      </c>
      <c r="M373" s="15">
        <f t="shared" si="31"/>
        <v>22.888999999999999</v>
      </c>
      <c r="N373" s="62">
        <f t="shared" si="32"/>
        <v>48.100299999999997</v>
      </c>
      <c r="O373" s="41"/>
      <c r="P373" s="16"/>
      <c r="Q373" s="17"/>
    </row>
    <row r="374" spans="1:17" x14ac:dyDescent="0.35">
      <c r="A374" s="10" t="s">
        <v>636</v>
      </c>
      <c r="B374" s="11" t="s">
        <v>637</v>
      </c>
      <c r="C374" s="12" t="s">
        <v>591</v>
      </c>
      <c r="D374" s="11" t="s">
        <v>592</v>
      </c>
      <c r="E374" s="32" t="s">
        <v>593</v>
      </c>
      <c r="F374" s="22"/>
      <c r="G374" s="14"/>
      <c r="H374" s="21"/>
      <c r="I374" s="22">
        <v>9.7906999999999993</v>
      </c>
      <c r="J374" s="14">
        <v>176.95519999999999</v>
      </c>
      <c r="K374" s="21">
        <v>371.10719999999998</v>
      </c>
      <c r="L374" s="24">
        <f t="shared" si="30"/>
        <v>9.7906999999999993</v>
      </c>
      <c r="M374" s="15">
        <f t="shared" si="31"/>
        <v>176.95519999999999</v>
      </c>
      <c r="N374" s="62">
        <f t="shared" si="32"/>
        <v>371.10719999999998</v>
      </c>
      <c r="O374" s="41"/>
      <c r="P374" s="16"/>
      <c r="Q374" s="17"/>
    </row>
    <row r="375" spans="1:17" x14ac:dyDescent="0.35">
      <c r="A375" s="10" t="s">
        <v>1371</v>
      </c>
      <c r="B375" s="11" t="s">
        <v>1372</v>
      </c>
      <c r="C375" s="12" t="s">
        <v>591</v>
      </c>
      <c r="D375" s="11" t="s">
        <v>592</v>
      </c>
      <c r="E375" s="32" t="s">
        <v>593</v>
      </c>
      <c r="F375" s="20"/>
      <c r="G375" s="14"/>
      <c r="H375" s="21"/>
      <c r="I375" s="22">
        <v>1</v>
      </c>
      <c r="J375" s="14">
        <v>23.637899999999998</v>
      </c>
      <c r="K375" s="21">
        <v>49.6</v>
      </c>
      <c r="L375" s="24">
        <f t="shared" si="30"/>
        <v>1</v>
      </c>
      <c r="M375" s="15">
        <f t="shared" si="31"/>
        <v>23.637899999999998</v>
      </c>
      <c r="N375" s="62">
        <f t="shared" si="32"/>
        <v>49.6</v>
      </c>
      <c r="O375" s="41"/>
      <c r="P375" s="16"/>
      <c r="Q375" s="17"/>
    </row>
    <row r="376" spans="1:17" x14ac:dyDescent="0.35">
      <c r="A376" s="10" t="s">
        <v>596</v>
      </c>
      <c r="B376" s="11" t="s">
        <v>597</v>
      </c>
      <c r="C376" s="12" t="s">
        <v>591</v>
      </c>
      <c r="D376" s="11" t="s">
        <v>592</v>
      </c>
      <c r="E376" s="32" t="s">
        <v>593</v>
      </c>
      <c r="F376" s="22"/>
      <c r="G376" s="14"/>
      <c r="H376" s="21"/>
      <c r="I376" s="22">
        <v>2.0000000000000001E-4</v>
      </c>
      <c r="J376" s="14">
        <v>4.5217000000000001</v>
      </c>
      <c r="K376" s="21">
        <v>9.3081999999999994</v>
      </c>
      <c r="L376" s="24">
        <f t="shared" si="30"/>
        <v>2.0000000000000001E-4</v>
      </c>
      <c r="M376" s="15">
        <f t="shared" si="31"/>
        <v>4.5217000000000001</v>
      </c>
      <c r="N376" s="62">
        <f t="shared" si="32"/>
        <v>9.3081999999999994</v>
      </c>
      <c r="O376" s="41"/>
      <c r="P376" s="16"/>
      <c r="Q376" s="17"/>
    </row>
    <row r="377" spans="1:17" x14ac:dyDescent="0.35">
      <c r="A377" s="10" t="s">
        <v>548</v>
      </c>
      <c r="B377" s="11" t="s">
        <v>549</v>
      </c>
      <c r="C377" s="12" t="s">
        <v>598</v>
      </c>
      <c r="D377" s="11" t="s">
        <v>599</v>
      </c>
      <c r="E377" s="32" t="s">
        <v>21</v>
      </c>
      <c r="F377" s="20">
        <v>2.0000000000000001E-4</v>
      </c>
      <c r="G377" s="14">
        <v>4.3319999999999999</v>
      </c>
      <c r="H377" s="21">
        <v>9.0054999999999996</v>
      </c>
      <c r="I377" s="22">
        <v>1.1999999999999999E-3</v>
      </c>
      <c r="J377" s="14">
        <v>4.1332000000000004</v>
      </c>
      <c r="K377" s="21">
        <v>8.5084</v>
      </c>
      <c r="L377" s="24">
        <f t="shared" si="30"/>
        <v>9.999999999999998E-4</v>
      </c>
      <c r="M377" s="15">
        <f t="shared" si="31"/>
        <v>-0.19879999999999942</v>
      </c>
      <c r="N377" s="62">
        <f t="shared" si="32"/>
        <v>-0.49709999999999965</v>
      </c>
      <c r="O377" s="41">
        <f t="shared" si="33"/>
        <v>4.9999999999999991</v>
      </c>
      <c r="P377" s="16">
        <f t="shared" si="34"/>
        <v>-4.5891043397968456E-2</v>
      </c>
      <c r="Q377" s="17">
        <f t="shared" si="35"/>
        <v>-5.5199600244295155E-2</v>
      </c>
    </row>
    <row r="378" spans="1:17" x14ac:dyDescent="0.35">
      <c r="A378" s="10" t="s">
        <v>600</v>
      </c>
      <c r="B378" s="11" t="s">
        <v>601</v>
      </c>
      <c r="C378" s="12" t="s">
        <v>598</v>
      </c>
      <c r="D378" s="11" t="s">
        <v>599</v>
      </c>
      <c r="E378" s="32" t="s">
        <v>21</v>
      </c>
      <c r="F378" s="22">
        <v>2.9499999999999998E-2</v>
      </c>
      <c r="G378" s="14">
        <v>541.06560000000002</v>
      </c>
      <c r="H378" s="21">
        <v>1120.1386</v>
      </c>
      <c r="I378" s="22">
        <v>2.8199999999999999E-2</v>
      </c>
      <c r="J378" s="14">
        <v>522.36590000000001</v>
      </c>
      <c r="K378" s="21">
        <v>1086.1557</v>
      </c>
      <c r="L378" s="24">
        <f t="shared" si="30"/>
        <v>-1.2999999999999991E-3</v>
      </c>
      <c r="M378" s="15">
        <f t="shared" si="31"/>
        <v>-18.699700000000007</v>
      </c>
      <c r="N378" s="62">
        <f t="shared" si="32"/>
        <v>-33.982899999999972</v>
      </c>
      <c r="O378" s="41">
        <f t="shared" si="33"/>
        <v>-4.4067796610169463E-2</v>
      </c>
      <c r="P378" s="16">
        <f t="shared" si="34"/>
        <v>-3.4560873949480486E-2</v>
      </c>
      <c r="Q378" s="17">
        <f t="shared" si="35"/>
        <v>-3.0338120657568579E-2</v>
      </c>
    </row>
    <row r="379" spans="1:17" x14ac:dyDescent="0.35">
      <c r="A379" s="10" t="s">
        <v>602</v>
      </c>
      <c r="B379" s="11" t="s">
        <v>603</v>
      </c>
      <c r="C379" s="12" t="s">
        <v>598</v>
      </c>
      <c r="D379" s="11" t="s">
        <v>599</v>
      </c>
      <c r="E379" s="32" t="s">
        <v>21</v>
      </c>
      <c r="F379" s="49">
        <v>5.0000000000000001E-4</v>
      </c>
      <c r="G379" s="14">
        <v>0.44119999999999998</v>
      </c>
      <c r="H379" s="21">
        <v>0.91600000000000004</v>
      </c>
      <c r="I379" s="22"/>
      <c r="J379" s="14"/>
      <c r="K379" s="21"/>
      <c r="L379" s="24">
        <f t="shared" si="30"/>
        <v>-5.0000000000000001E-4</v>
      </c>
      <c r="M379" s="15">
        <f t="shared" si="31"/>
        <v>-0.44119999999999998</v>
      </c>
      <c r="N379" s="62">
        <f t="shared" si="32"/>
        <v>-0.91600000000000004</v>
      </c>
      <c r="O379" s="41">
        <f t="shared" si="33"/>
        <v>-1</v>
      </c>
      <c r="P379" s="16">
        <f t="shared" si="34"/>
        <v>-1</v>
      </c>
      <c r="Q379" s="17">
        <f t="shared" si="35"/>
        <v>-1</v>
      </c>
    </row>
    <row r="380" spans="1:17" x14ac:dyDescent="0.35">
      <c r="A380" s="10" t="s">
        <v>604</v>
      </c>
      <c r="B380" s="11" t="s">
        <v>605</v>
      </c>
      <c r="C380" s="12" t="s">
        <v>598</v>
      </c>
      <c r="D380" s="11" t="s">
        <v>599</v>
      </c>
      <c r="E380" s="32" t="s">
        <v>21</v>
      </c>
      <c r="F380" s="22">
        <v>0.06</v>
      </c>
      <c r="G380" s="14">
        <v>753.55039999999997</v>
      </c>
      <c r="H380" s="21">
        <v>1559.4041</v>
      </c>
      <c r="I380" s="22">
        <v>0.1237</v>
      </c>
      <c r="J380" s="14">
        <v>1531.0655999999999</v>
      </c>
      <c r="K380" s="21">
        <v>3192.299</v>
      </c>
      <c r="L380" s="24">
        <f t="shared" si="30"/>
        <v>6.3700000000000007E-2</v>
      </c>
      <c r="M380" s="15">
        <f t="shared" si="31"/>
        <v>777.51519999999994</v>
      </c>
      <c r="N380" s="62">
        <f t="shared" si="32"/>
        <v>1632.8949</v>
      </c>
      <c r="O380" s="41">
        <f t="shared" si="33"/>
        <v>1.061666666666667</v>
      </c>
      <c r="P380" s="16">
        <f t="shared" si="34"/>
        <v>1.0318025177877947</v>
      </c>
      <c r="Q380" s="17">
        <f t="shared" si="35"/>
        <v>1.0471274892761921</v>
      </c>
    </row>
    <row r="381" spans="1:17" x14ac:dyDescent="0.35">
      <c r="A381" s="10" t="s">
        <v>589</v>
      </c>
      <c r="B381" s="11" t="s">
        <v>590</v>
      </c>
      <c r="C381" s="12" t="s">
        <v>598</v>
      </c>
      <c r="D381" s="11" t="s">
        <v>599</v>
      </c>
      <c r="E381" s="32" t="s">
        <v>21</v>
      </c>
      <c r="F381" s="22">
        <v>1.0500000000000001E-2</v>
      </c>
      <c r="G381" s="14">
        <v>118.5552</v>
      </c>
      <c r="H381" s="21">
        <v>243.94579999999999</v>
      </c>
      <c r="I381" s="22">
        <v>2.5999999999999999E-2</v>
      </c>
      <c r="J381" s="14">
        <v>7.3415999999999997</v>
      </c>
      <c r="K381" s="21">
        <v>15.3996</v>
      </c>
      <c r="L381" s="24">
        <f t="shared" si="30"/>
        <v>1.5499999999999998E-2</v>
      </c>
      <c r="M381" s="15">
        <f t="shared" si="31"/>
        <v>-111.2136</v>
      </c>
      <c r="N381" s="62">
        <f t="shared" si="32"/>
        <v>-228.5462</v>
      </c>
      <c r="O381" s="41">
        <f t="shared" si="33"/>
        <v>1.4761904761904758</v>
      </c>
      <c r="P381" s="16">
        <f t="shared" si="34"/>
        <v>-0.9380744159682578</v>
      </c>
      <c r="Q381" s="17">
        <f t="shared" si="35"/>
        <v>-0.93687286274246162</v>
      </c>
    </row>
    <row r="382" spans="1:17" x14ac:dyDescent="0.35">
      <c r="A382" s="10" t="s">
        <v>230</v>
      </c>
      <c r="B382" s="11" t="s">
        <v>231</v>
      </c>
      <c r="C382" s="12" t="s">
        <v>598</v>
      </c>
      <c r="D382" s="11" t="s">
        <v>599</v>
      </c>
      <c r="E382" s="32" t="s">
        <v>21</v>
      </c>
      <c r="F382" s="20"/>
      <c r="G382" s="14"/>
      <c r="H382" s="21"/>
      <c r="I382" s="22">
        <v>1E-4</v>
      </c>
      <c r="J382" s="14">
        <v>1.9086000000000001</v>
      </c>
      <c r="K382" s="21">
        <v>4.0105000000000004</v>
      </c>
      <c r="L382" s="24">
        <f t="shared" si="30"/>
        <v>1E-4</v>
      </c>
      <c r="M382" s="15">
        <f t="shared" si="31"/>
        <v>1.9086000000000001</v>
      </c>
      <c r="N382" s="62">
        <f t="shared" si="32"/>
        <v>4.0105000000000004</v>
      </c>
      <c r="O382" s="41"/>
      <c r="P382" s="16"/>
      <c r="Q382" s="17"/>
    </row>
    <row r="383" spans="1:17" x14ac:dyDescent="0.35">
      <c r="A383" s="10" t="s">
        <v>606</v>
      </c>
      <c r="B383" s="11" t="s">
        <v>607</v>
      </c>
      <c r="C383" s="12" t="s">
        <v>598</v>
      </c>
      <c r="D383" s="11" t="s">
        <v>599</v>
      </c>
      <c r="E383" s="32" t="s">
        <v>21</v>
      </c>
      <c r="F383" s="50">
        <v>3.3000000000000002E-2</v>
      </c>
      <c r="G383" s="14">
        <v>201.84559999999999</v>
      </c>
      <c r="H383" s="21">
        <v>416.17469999999997</v>
      </c>
      <c r="I383" s="22"/>
      <c r="J383" s="14"/>
      <c r="K383" s="21"/>
      <c r="L383" s="24">
        <f t="shared" si="30"/>
        <v>-3.3000000000000002E-2</v>
      </c>
      <c r="M383" s="15">
        <f t="shared" si="31"/>
        <v>-201.84559999999999</v>
      </c>
      <c r="N383" s="62">
        <f t="shared" si="32"/>
        <v>-416.17469999999997</v>
      </c>
      <c r="O383" s="41">
        <f t="shared" si="33"/>
        <v>-1</v>
      </c>
      <c r="P383" s="16">
        <f t="shared" si="34"/>
        <v>-1</v>
      </c>
      <c r="Q383" s="17">
        <f t="shared" si="35"/>
        <v>-1</v>
      </c>
    </row>
    <row r="384" spans="1:17" x14ac:dyDescent="0.35">
      <c r="A384" s="10" t="s">
        <v>608</v>
      </c>
      <c r="B384" s="11" t="s">
        <v>609</v>
      </c>
      <c r="C384" s="12" t="s">
        <v>598</v>
      </c>
      <c r="D384" s="11" t="s">
        <v>599</v>
      </c>
      <c r="E384" s="32" t="s">
        <v>21</v>
      </c>
      <c r="F384" s="22">
        <v>8.0000000000000004E-4</v>
      </c>
      <c r="G384" s="14">
        <v>37.831200000000003</v>
      </c>
      <c r="H384" s="21">
        <v>78.632400000000004</v>
      </c>
      <c r="I384" s="22"/>
      <c r="J384" s="14"/>
      <c r="K384" s="21"/>
      <c r="L384" s="24">
        <f t="shared" si="30"/>
        <v>-8.0000000000000004E-4</v>
      </c>
      <c r="M384" s="15">
        <f t="shared" si="31"/>
        <v>-37.831200000000003</v>
      </c>
      <c r="N384" s="62">
        <f t="shared" si="32"/>
        <v>-78.632400000000004</v>
      </c>
      <c r="O384" s="41">
        <f t="shared" si="33"/>
        <v>-1</v>
      </c>
      <c r="P384" s="16">
        <f t="shared" si="34"/>
        <v>-1</v>
      </c>
      <c r="Q384" s="17">
        <f t="shared" si="35"/>
        <v>-1</v>
      </c>
    </row>
    <row r="385" spans="1:17" x14ac:dyDescent="0.35">
      <c r="A385" s="10" t="s">
        <v>610</v>
      </c>
      <c r="B385" s="11" t="s">
        <v>611</v>
      </c>
      <c r="C385" s="12" t="s">
        <v>598</v>
      </c>
      <c r="D385" s="11" t="s">
        <v>599</v>
      </c>
      <c r="E385" s="32" t="s">
        <v>21</v>
      </c>
      <c r="F385" s="22"/>
      <c r="G385" s="14"/>
      <c r="H385" s="21"/>
      <c r="I385" s="22">
        <v>1E-4</v>
      </c>
      <c r="J385" s="14">
        <v>2.7446000000000002</v>
      </c>
      <c r="K385" s="21">
        <v>5.7530000000000001</v>
      </c>
      <c r="L385" s="24">
        <f t="shared" si="30"/>
        <v>1E-4</v>
      </c>
      <c r="M385" s="15">
        <f t="shared" si="31"/>
        <v>2.7446000000000002</v>
      </c>
      <c r="N385" s="62">
        <f t="shared" si="32"/>
        <v>5.7530000000000001</v>
      </c>
      <c r="O385" s="41"/>
      <c r="P385" s="16"/>
      <c r="Q385" s="17"/>
    </row>
    <row r="386" spans="1:17" x14ac:dyDescent="0.35">
      <c r="A386" s="10" t="s">
        <v>612</v>
      </c>
      <c r="B386" s="11" t="s">
        <v>613</v>
      </c>
      <c r="C386" s="12" t="s">
        <v>598</v>
      </c>
      <c r="D386" s="11" t="s">
        <v>599</v>
      </c>
      <c r="E386" s="32" t="s">
        <v>21</v>
      </c>
      <c r="F386" s="22">
        <v>1.6999999999999999E-3</v>
      </c>
      <c r="G386" s="14">
        <v>50.843200000000003</v>
      </c>
      <c r="H386" s="21">
        <v>104.74290000000001</v>
      </c>
      <c r="I386" s="22"/>
      <c r="J386" s="14"/>
      <c r="K386" s="21"/>
      <c r="L386" s="24">
        <f t="shared" si="30"/>
        <v>-1.6999999999999999E-3</v>
      </c>
      <c r="M386" s="15">
        <f t="shared" si="31"/>
        <v>-50.843200000000003</v>
      </c>
      <c r="N386" s="62">
        <f t="shared" si="32"/>
        <v>-104.74290000000001</v>
      </c>
      <c r="O386" s="41">
        <f t="shared" si="33"/>
        <v>-1</v>
      </c>
      <c r="P386" s="16">
        <f t="shared" si="34"/>
        <v>-1</v>
      </c>
      <c r="Q386" s="17">
        <f t="shared" si="35"/>
        <v>-1</v>
      </c>
    </row>
    <row r="387" spans="1:17" x14ac:dyDescent="0.35">
      <c r="A387" s="10" t="s">
        <v>614</v>
      </c>
      <c r="B387" s="11" t="s">
        <v>615</v>
      </c>
      <c r="C387" s="12" t="s">
        <v>598</v>
      </c>
      <c r="D387" s="11" t="s">
        <v>599</v>
      </c>
      <c r="E387" s="32" t="s">
        <v>21</v>
      </c>
      <c r="F387" s="50">
        <v>2.87E-2</v>
      </c>
      <c r="G387" s="14">
        <v>286.82380000000001</v>
      </c>
      <c r="H387" s="21">
        <v>593.08429999999998</v>
      </c>
      <c r="I387" s="22">
        <v>2.53E-2</v>
      </c>
      <c r="J387" s="14">
        <v>209.73939999999999</v>
      </c>
      <c r="K387" s="21">
        <v>436.05900000000003</v>
      </c>
      <c r="L387" s="24">
        <f t="shared" si="30"/>
        <v>-3.4000000000000002E-3</v>
      </c>
      <c r="M387" s="15">
        <f t="shared" si="31"/>
        <v>-77.084400000000016</v>
      </c>
      <c r="N387" s="62">
        <f t="shared" si="32"/>
        <v>-157.02529999999996</v>
      </c>
      <c r="O387" s="41">
        <f t="shared" si="33"/>
        <v>-0.11846689895470386</v>
      </c>
      <c r="P387" s="16">
        <f t="shared" si="34"/>
        <v>-0.2687517563047418</v>
      </c>
      <c r="Q387" s="17">
        <f t="shared" si="35"/>
        <v>-0.26476050706451004</v>
      </c>
    </row>
    <row r="388" spans="1:17" x14ac:dyDescent="0.35">
      <c r="A388" s="10" t="s">
        <v>553</v>
      </c>
      <c r="B388" s="11" t="s">
        <v>554</v>
      </c>
      <c r="C388" s="12" t="s">
        <v>598</v>
      </c>
      <c r="D388" s="11" t="s">
        <v>599</v>
      </c>
      <c r="E388" s="32" t="s">
        <v>21</v>
      </c>
      <c r="F388" s="22">
        <v>1.0800000000000001E-2</v>
      </c>
      <c r="G388" s="14">
        <v>490.08370000000002</v>
      </c>
      <c r="H388" s="21">
        <v>1015.2599</v>
      </c>
      <c r="I388" s="22">
        <v>0.01</v>
      </c>
      <c r="J388" s="14">
        <v>532.70699999999999</v>
      </c>
      <c r="K388" s="21">
        <v>1109.1424999999999</v>
      </c>
      <c r="L388" s="24">
        <f t="shared" si="30"/>
        <v>-8.0000000000000036E-4</v>
      </c>
      <c r="M388" s="15">
        <f t="shared" si="31"/>
        <v>42.623299999999972</v>
      </c>
      <c r="N388" s="62">
        <f t="shared" si="32"/>
        <v>93.882599999999911</v>
      </c>
      <c r="O388" s="41">
        <f t="shared" si="33"/>
        <v>-7.407407407407407E-2</v>
      </c>
      <c r="P388" s="16">
        <f t="shared" si="34"/>
        <v>8.697147038352826E-2</v>
      </c>
      <c r="Q388" s="17">
        <f t="shared" si="35"/>
        <v>9.2471494244971142E-2</v>
      </c>
    </row>
    <row r="389" spans="1:17" x14ac:dyDescent="0.35">
      <c r="A389" s="10" t="s">
        <v>555</v>
      </c>
      <c r="B389" s="11" t="s">
        <v>556</v>
      </c>
      <c r="C389" s="12" t="s">
        <v>598</v>
      </c>
      <c r="D389" s="11" t="s">
        <v>599</v>
      </c>
      <c r="E389" s="32" t="s">
        <v>21</v>
      </c>
      <c r="F389" s="22">
        <v>7.4999999999999997E-3</v>
      </c>
      <c r="G389" s="14">
        <v>191.09540000000001</v>
      </c>
      <c r="H389" s="21">
        <v>395.89530000000002</v>
      </c>
      <c r="I389" s="22">
        <v>1.26E-2</v>
      </c>
      <c r="J389" s="14">
        <v>304.87200000000001</v>
      </c>
      <c r="K389" s="21">
        <v>634.14110000000005</v>
      </c>
      <c r="L389" s="24">
        <f t="shared" si="30"/>
        <v>5.1000000000000004E-3</v>
      </c>
      <c r="M389" s="15">
        <f t="shared" si="31"/>
        <v>113.7766</v>
      </c>
      <c r="N389" s="62">
        <f t="shared" si="32"/>
        <v>238.24580000000003</v>
      </c>
      <c r="O389" s="41">
        <f t="shared" si="33"/>
        <v>0.68000000000000016</v>
      </c>
      <c r="P389" s="16">
        <f t="shared" si="34"/>
        <v>0.59539162114838984</v>
      </c>
      <c r="Q389" s="17">
        <f t="shared" si="35"/>
        <v>0.60178991768783319</v>
      </c>
    </row>
    <row r="390" spans="1:17" x14ac:dyDescent="0.35">
      <c r="A390" s="10" t="s">
        <v>616</v>
      </c>
      <c r="B390" s="11" t="s">
        <v>617</v>
      </c>
      <c r="C390" s="12" t="s">
        <v>598</v>
      </c>
      <c r="D390" s="11" t="s">
        <v>599</v>
      </c>
      <c r="E390" s="32" t="s">
        <v>21</v>
      </c>
      <c r="F390" s="49">
        <v>5.0000000000000001E-4</v>
      </c>
      <c r="G390" s="14">
        <v>19.168600000000001</v>
      </c>
      <c r="H390" s="21">
        <v>39.7194</v>
      </c>
      <c r="I390" s="22">
        <v>2.9999999999999997E-4</v>
      </c>
      <c r="J390" s="14">
        <v>14.211499999999999</v>
      </c>
      <c r="K390" s="21">
        <v>29.517099999999999</v>
      </c>
      <c r="L390" s="24">
        <f t="shared" si="30"/>
        <v>-2.0000000000000004E-4</v>
      </c>
      <c r="M390" s="15">
        <f t="shared" si="31"/>
        <v>-4.9571000000000023</v>
      </c>
      <c r="N390" s="62">
        <f t="shared" si="32"/>
        <v>-10.202300000000001</v>
      </c>
      <c r="O390" s="41">
        <f t="shared" si="33"/>
        <v>-0.4</v>
      </c>
      <c r="P390" s="16">
        <f t="shared" si="34"/>
        <v>-0.25860521895182753</v>
      </c>
      <c r="Q390" s="17">
        <f t="shared" si="35"/>
        <v>-0.25685936846981583</v>
      </c>
    </row>
    <row r="391" spans="1:17" x14ac:dyDescent="0.35">
      <c r="A391" s="10" t="s">
        <v>1373</v>
      </c>
      <c r="B391" s="11" t="s">
        <v>1374</v>
      </c>
      <c r="C391" s="12" t="s">
        <v>598</v>
      </c>
      <c r="D391" s="11" t="s">
        <v>599</v>
      </c>
      <c r="E391" s="32" t="s">
        <v>21</v>
      </c>
      <c r="F391" s="20"/>
      <c r="G391" s="14"/>
      <c r="H391" s="21"/>
      <c r="I391" s="22">
        <v>1.6E-2</v>
      </c>
      <c r="J391" s="14">
        <v>194.89279999999999</v>
      </c>
      <c r="K391" s="21">
        <v>408.05860000000001</v>
      </c>
      <c r="L391" s="24">
        <f t="shared" si="30"/>
        <v>1.6E-2</v>
      </c>
      <c r="M391" s="15">
        <f t="shared" si="31"/>
        <v>194.89279999999999</v>
      </c>
      <c r="N391" s="62">
        <f t="shared" si="32"/>
        <v>408.05860000000001</v>
      </c>
      <c r="O391" s="41"/>
      <c r="P391" s="16"/>
      <c r="Q391" s="17"/>
    </row>
    <row r="392" spans="1:17" x14ac:dyDescent="0.35">
      <c r="A392" s="10" t="s">
        <v>618</v>
      </c>
      <c r="B392" s="11" t="s">
        <v>619</v>
      </c>
      <c r="C392" s="12" t="s">
        <v>598</v>
      </c>
      <c r="D392" s="11" t="s">
        <v>599</v>
      </c>
      <c r="E392" s="32" t="s">
        <v>21</v>
      </c>
      <c r="F392" s="49">
        <v>1.44E-2</v>
      </c>
      <c r="G392" s="14">
        <v>193.76419999999999</v>
      </c>
      <c r="H392" s="21">
        <v>401.38850000000002</v>
      </c>
      <c r="I392" s="22">
        <v>3.0300000000000001E-2</v>
      </c>
      <c r="J392" s="14">
        <v>445.59820000000002</v>
      </c>
      <c r="K392" s="21">
        <v>928.24350000000004</v>
      </c>
      <c r="L392" s="24">
        <f t="shared" si="30"/>
        <v>1.5900000000000001E-2</v>
      </c>
      <c r="M392" s="15">
        <f t="shared" si="31"/>
        <v>251.83400000000003</v>
      </c>
      <c r="N392" s="62">
        <f t="shared" si="32"/>
        <v>526.85500000000002</v>
      </c>
      <c r="O392" s="41">
        <f t="shared" si="33"/>
        <v>1.104166666666667</v>
      </c>
      <c r="P392" s="16">
        <f t="shared" si="34"/>
        <v>1.299693132167862</v>
      </c>
      <c r="Q392" s="17">
        <f t="shared" si="35"/>
        <v>1.312581202500819</v>
      </c>
    </row>
    <row r="393" spans="1:17" x14ac:dyDescent="0.35">
      <c r="A393" s="10" t="s">
        <v>620</v>
      </c>
      <c r="B393" s="11" t="s">
        <v>621</v>
      </c>
      <c r="C393" s="12" t="s">
        <v>598</v>
      </c>
      <c r="D393" s="11" t="s">
        <v>599</v>
      </c>
      <c r="E393" s="32" t="s">
        <v>21</v>
      </c>
      <c r="F393" s="49"/>
      <c r="G393" s="14"/>
      <c r="H393" s="21"/>
      <c r="I393" s="22">
        <v>0</v>
      </c>
      <c r="J393" s="14">
        <v>7.0616000000000003</v>
      </c>
      <c r="K393" s="21">
        <v>14.8248</v>
      </c>
      <c r="L393" s="24">
        <f t="shared" ref="L393:L456" si="36">I393-F393</f>
        <v>0</v>
      </c>
      <c r="M393" s="15">
        <f t="shared" ref="M393:M456" si="37">J393-G393</f>
        <v>7.0616000000000003</v>
      </c>
      <c r="N393" s="62">
        <f t="shared" ref="N393:N456" si="38">K393-H393</f>
        <v>14.8248</v>
      </c>
      <c r="O393" s="41"/>
      <c r="P393" s="16"/>
      <c r="Q393" s="17"/>
    </row>
    <row r="394" spans="1:17" x14ac:dyDescent="0.35">
      <c r="A394" s="10" t="s">
        <v>622</v>
      </c>
      <c r="B394" s="11" t="s">
        <v>623</v>
      </c>
      <c r="C394" s="12" t="s">
        <v>598</v>
      </c>
      <c r="D394" s="11" t="s">
        <v>599</v>
      </c>
      <c r="E394" s="32" t="s">
        <v>21</v>
      </c>
      <c r="F394" s="22">
        <v>5.2400000000000002E-2</v>
      </c>
      <c r="G394" s="14">
        <v>680.90150000000006</v>
      </c>
      <c r="H394" s="21">
        <v>1409.5764999999999</v>
      </c>
      <c r="I394" s="22">
        <v>6.13E-2</v>
      </c>
      <c r="J394" s="14">
        <v>649.45830000000001</v>
      </c>
      <c r="K394" s="21">
        <v>1348.355</v>
      </c>
      <c r="L394" s="24">
        <f t="shared" si="36"/>
        <v>8.8999999999999982E-3</v>
      </c>
      <c r="M394" s="15">
        <f t="shared" si="37"/>
        <v>-31.443200000000047</v>
      </c>
      <c r="N394" s="62">
        <f t="shared" si="38"/>
        <v>-61.221499999999878</v>
      </c>
      <c r="O394" s="41">
        <f t="shared" ref="O394:O456" si="39">I394/F394-1</f>
        <v>0.16984732824427473</v>
      </c>
      <c r="P394" s="16">
        <f t="shared" ref="P394:P456" si="40">J394/G394-1</f>
        <v>-4.6178779162624917E-2</v>
      </c>
      <c r="Q394" s="17">
        <f t="shared" ref="Q394:Q456" si="41">K394/H394-1</f>
        <v>-4.3432548712325936E-2</v>
      </c>
    </row>
    <row r="395" spans="1:17" x14ac:dyDescent="0.35">
      <c r="A395" s="10" t="s">
        <v>1375</v>
      </c>
      <c r="B395" s="11" t="s">
        <v>1376</v>
      </c>
      <c r="C395" s="12" t="s">
        <v>598</v>
      </c>
      <c r="D395" s="11" t="s">
        <v>599</v>
      </c>
      <c r="E395" s="32" t="s">
        <v>21</v>
      </c>
      <c r="F395" s="49"/>
      <c r="G395" s="14"/>
      <c r="H395" s="21"/>
      <c r="I395" s="22">
        <v>5.9999999999999995E-4</v>
      </c>
      <c r="J395" s="14">
        <v>1.2099</v>
      </c>
      <c r="K395" s="21">
        <v>2.5379999999999998</v>
      </c>
      <c r="L395" s="24">
        <f t="shared" si="36"/>
        <v>5.9999999999999995E-4</v>
      </c>
      <c r="M395" s="15">
        <f t="shared" si="37"/>
        <v>1.2099</v>
      </c>
      <c r="N395" s="62">
        <f t="shared" si="38"/>
        <v>2.5379999999999998</v>
      </c>
      <c r="O395" s="41"/>
      <c r="P395" s="16"/>
      <c r="Q395" s="17"/>
    </row>
    <row r="396" spans="1:17" x14ac:dyDescent="0.35">
      <c r="A396" s="10" t="s">
        <v>624</v>
      </c>
      <c r="B396" s="11" t="s">
        <v>625</v>
      </c>
      <c r="C396" s="12" t="s">
        <v>598</v>
      </c>
      <c r="D396" s="11" t="s">
        <v>599</v>
      </c>
      <c r="E396" s="32" t="s">
        <v>21</v>
      </c>
      <c r="F396" s="22">
        <v>1.9E-3</v>
      </c>
      <c r="G396" s="14">
        <v>0.55549999999999999</v>
      </c>
      <c r="H396" s="21">
        <v>1.1499999999999999</v>
      </c>
      <c r="I396" s="22"/>
      <c r="J396" s="14"/>
      <c r="K396" s="21"/>
      <c r="L396" s="24">
        <f t="shared" si="36"/>
        <v>-1.9E-3</v>
      </c>
      <c r="M396" s="15">
        <f t="shared" si="37"/>
        <v>-0.55549999999999999</v>
      </c>
      <c r="N396" s="62">
        <f t="shared" si="38"/>
        <v>-1.1499999999999999</v>
      </c>
      <c r="O396" s="41">
        <f t="shared" si="39"/>
        <v>-1</v>
      </c>
      <c r="P396" s="16">
        <f t="shared" si="40"/>
        <v>-1</v>
      </c>
      <c r="Q396" s="17">
        <f t="shared" si="41"/>
        <v>-1</v>
      </c>
    </row>
    <row r="397" spans="1:17" x14ac:dyDescent="0.35">
      <c r="A397" s="10" t="s">
        <v>626</v>
      </c>
      <c r="B397" s="11" t="s">
        <v>627</v>
      </c>
      <c r="C397" s="12" t="s">
        <v>598</v>
      </c>
      <c r="D397" s="11" t="s">
        <v>599</v>
      </c>
      <c r="E397" s="32" t="s">
        <v>21</v>
      </c>
      <c r="F397" s="22">
        <v>0.1258</v>
      </c>
      <c r="G397" s="14">
        <v>1635.2245</v>
      </c>
      <c r="H397" s="21">
        <v>3376.6842999999999</v>
      </c>
      <c r="I397" s="22">
        <v>0.28489999999999999</v>
      </c>
      <c r="J397" s="14">
        <v>3970.7229000000002</v>
      </c>
      <c r="K397" s="21">
        <v>8259.3543000000009</v>
      </c>
      <c r="L397" s="24">
        <f t="shared" si="36"/>
        <v>0.15909999999999999</v>
      </c>
      <c r="M397" s="15">
        <f t="shared" si="37"/>
        <v>2335.4984000000004</v>
      </c>
      <c r="N397" s="62">
        <f t="shared" si="38"/>
        <v>4882.670000000001</v>
      </c>
      <c r="O397" s="41">
        <f t="shared" si="39"/>
        <v>1.2647058823529411</v>
      </c>
      <c r="P397" s="16">
        <f t="shared" si="40"/>
        <v>1.4282432779107701</v>
      </c>
      <c r="Q397" s="17">
        <f t="shared" si="41"/>
        <v>1.4459954103497332</v>
      </c>
    </row>
    <row r="398" spans="1:17" x14ac:dyDescent="0.35">
      <c r="A398" s="10" t="s">
        <v>628</v>
      </c>
      <c r="B398" s="11" t="s">
        <v>629</v>
      </c>
      <c r="C398" s="12" t="s">
        <v>598</v>
      </c>
      <c r="D398" s="11" t="s">
        <v>599</v>
      </c>
      <c r="E398" s="32" t="s">
        <v>21</v>
      </c>
      <c r="F398" s="49">
        <v>0.2422</v>
      </c>
      <c r="G398" s="14">
        <v>4112.2070999999996</v>
      </c>
      <c r="H398" s="21">
        <v>8523.6735000000008</v>
      </c>
      <c r="I398" s="22">
        <v>0.26939999999999997</v>
      </c>
      <c r="J398" s="14">
        <v>4713.3558999999996</v>
      </c>
      <c r="K398" s="21">
        <v>9799.4768000000004</v>
      </c>
      <c r="L398" s="24">
        <f t="shared" si="36"/>
        <v>2.7199999999999974E-2</v>
      </c>
      <c r="M398" s="15">
        <f t="shared" si="37"/>
        <v>601.14879999999994</v>
      </c>
      <c r="N398" s="62">
        <f t="shared" si="38"/>
        <v>1275.8032999999996</v>
      </c>
      <c r="O398" s="41">
        <f t="shared" si="39"/>
        <v>0.11230388109000811</v>
      </c>
      <c r="P398" s="16">
        <f t="shared" si="40"/>
        <v>0.1461864116717273</v>
      </c>
      <c r="Q398" s="17">
        <f t="shared" si="41"/>
        <v>0.14967763605680107</v>
      </c>
    </row>
    <row r="399" spans="1:17" x14ac:dyDescent="0.35">
      <c r="A399" s="10" t="s">
        <v>630</v>
      </c>
      <c r="B399" s="11" t="s">
        <v>631</v>
      </c>
      <c r="C399" s="12" t="s">
        <v>598</v>
      </c>
      <c r="D399" s="11" t="s">
        <v>599</v>
      </c>
      <c r="E399" s="32" t="s">
        <v>21</v>
      </c>
      <c r="F399" s="49">
        <v>3.2899999999999999E-2</v>
      </c>
      <c r="G399" s="14">
        <v>512.98620000000005</v>
      </c>
      <c r="H399" s="21">
        <v>1060.4006999999999</v>
      </c>
      <c r="I399" s="22">
        <v>2.0299999999999999E-2</v>
      </c>
      <c r="J399" s="14">
        <v>349.84769999999997</v>
      </c>
      <c r="K399" s="21">
        <v>728.18799999999999</v>
      </c>
      <c r="L399" s="24">
        <f t="shared" si="36"/>
        <v>-1.26E-2</v>
      </c>
      <c r="M399" s="15">
        <f t="shared" si="37"/>
        <v>-163.13850000000008</v>
      </c>
      <c r="N399" s="62">
        <f t="shared" si="38"/>
        <v>-332.21269999999993</v>
      </c>
      <c r="O399" s="41">
        <f t="shared" si="39"/>
        <v>-0.38297872340425532</v>
      </c>
      <c r="P399" s="16">
        <f t="shared" si="40"/>
        <v>-0.31801732678189021</v>
      </c>
      <c r="Q399" s="17">
        <f t="shared" si="41"/>
        <v>-0.31328977809992009</v>
      </c>
    </row>
    <row r="400" spans="1:17" x14ac:dyDescent="0.35">
      <c r="A400" s="10" t="s">
        <v>1377</v>
      </c>
      <c r="B400" s="11" t="s">
        <v>1378</v>
      </c>
      <c r="C400" s="12" t="s">
        <v>598</v>
      </c>
      <c r="D400" s="11" t="s">
        <v>599</v>
      </c>
      <c r="E400" s="32" t="s">
        <v>21</v>
      </c>
      <c r="F400" s="22">
        <v>0</v>
      </c>
      <c r="G400" s="14">
        <v>1.4141999999999999</v>
      </c>
      <c r="H400" s="21">
        <v>2.9</v>
      </c>
      <c r="I400" s="22"/>
      <c r="J400" s="14"/>
      <c r="K400" s="21"/>
      <c r="L400" s="24">
        <f t="shared" si="36"/>
        <v>0</v>
      </c>
      <c r="M400" s="15">
        <f t="shared" si="37"/>
        <v>-1.4141999999999999</v>
      </c>
      <c r="N400" s="62">
        <f t="shared" si="38"/>
        <v>-2.9</v>
      </c>
      <c r="O400" s="41"/>
      <c r="P400" s="16"/>
      <c r="Q400" s="17"/>
    </row>
    <row r="401" spans="1:17" x14ac:dyDescent="0.35">
      <c r="A401" s="10" t="s">
        <v>632</v>
      </c>
      <c r="B401" s="11" t="s">
        <v>633</v>
      </c>
      <c r="C401" s="12" t="s">
        <v>598</v>
      </c>
      <c r="D401" s="11" t="s">
        <v>599</v>
      </c>
      <c r="E401" s="32" t="s">
        <v>21</v>
      </c>
      <c r="F401" s="22"/>
      <c r="G401" s="14"/>
      <c r="H401" s="21"/>
      <c r="I401" s="22">
        <v>5.1999999999999998E-3</v>
      </c>
      <c r="J401" s="14">
        <v>4.0523999999999996</v>
      </c>
      <c r="K401" s="21">
        <v>8.3754000000000008</v>
      </c>
      <c r="L401" s="24">
        <f t="shared" si="36"/>
        <v>5.1999999999999998E-3</v>
      </c>
      <c r="M401" s="15">
        <f t="shared" si="37"/>
        <v>4.0523999999999996</v>
      </c>
      <c r="N401" s="62">
        <f t="shared" si="38"/>
        <v>8.3754000000000008</v>
      </c>
      <c r="O401" s="41"/>
      <c r="P401" s="16"/>
      <c r="Q401" s="17"/>
    </row>
    <row r="402" spans="1:17" x14ac:dyDescent="0.35">
      <c r="A402" s="10" t="s">
        <v>634</v>
      </c>
      <c r="B402" s="11" t="s">
        <v>635</v>
      </c>
      <c r="C402" s="12" t="s">
        <v>598</v>
      </c>
      <c r="D402" s="11" t="s">
        <v>599</v>
      </c>
      <c r="E402" s="32" t="s">
        <v>21</v>
      </c>
      <c r="F402" s="22"/>
      <c r="G402" s="14"/>
      <c r="H402" s="21"/>
      <c r="I402" s="22">
        <v>2.9999999999999997E-4</v>
      </c>
      <c r="J402" s="14">
        <v>3.9175</v>
      </c>
      <c r="K402" s="21">
        <v>8.1224000000000007</v>
      </c>
      <c r="L402" s="24">
        <f t="shared" si="36"/>
        <v>2.9999999999999997E-4</v>
      </c>
      <c r="M402" s="15">
        <f t="shared" si="37"/>
        <v>3.9175</v>
      </c>
      <c r="N402" s="62">
        <f t="shared" si="38"/>
        <v>8.1224000000000007</v>
      </c>
      <c r="O402" s="41"/>
      <c r="P402" s="16"/>
      <c r="Q402" s="17"/>
    </row>
    <row r="403" spans="1:17" x14ac:dyDescent="0.35">
      <c r="A403" s="10" t="s">
        <v>636</v>
      </c>
      <c r="B403" s="11" t="s">
        <v>637</v>
      </c>
      <c r="C403" s="12" t="s">
        <v>598</v>
      </c>
      <c r="D403" s="11" t="s">
        <v>599</v>
      </c>
      <c r="E403" s="32" t="s">
        <v>21</v>
      </c>
      <c r="F403" s="22">
        <v>8.1699999999999995E-2</v>
      </c>
      <c r="G403" s="14">
        <v>1113.4766</v>
      </c>
      <c r="H403" s="21">
        <v>2301.4589000000001</v>
      </c>
      <c r="I403" s="22">
        <v>8.8499999999999995E-2</v>
      </c>
      <c r="J403" s="14">
        <v>1293.0535</v>
      </c>
      <c r="K403" s="21">
        <v>2688.2975999999999</v>
      </c>
      <c r="L403" s="24">
        <f t="shared" si="36"/>
        <v>6.8000000000000005E-3</v>
      </c>
      <c r="M403" s="15">
        <f t="shared" si="37"/>
        <v>179.57690000000002</v>
      </c>
      <c r="N403" s="62">
        <f t="shared" si="38"/>
        <v>386.83869999999979</v>
      </c>
      <c r="O403" s="41">
        <f t="shared" si="39"/>
        <v>8.3231334149326708E-2</v>
      </c>
      <c r="P403" s="16">
        <f t="shared" si="40"/>
        <v>0.16127586336345101</v>
      </c>
      <c r="Q403" s="17">
        <f t="shared" si="41"/>
        <v>0.1680841226406431</v>
      </c>
    </row>
    <row r="404" spans="1:17" x14ac:dyDescent="0.35">
      <c r="A404" s="10" t="s">
        <v>638</v>
      </c>
      <c r="B404" s="11" t="s">
        <v>1379</v>
      </c>
      <c r="C404" s="12" t="s">
        <v>598</v>
      </c>
      <c r="D404" s="11" t="s">
        <v>599</v>
      </c>
      <c r="E404" s="32" t="s">
        <v>21</v>
      </c>
      <c r="F404" s="22">
        <v>1E-4</v>
      </c>
      <c r="G404" s="14">
        <v>0.81100000000000005</v>
      </c>
      <c r="H404" s="21">
        <v>1.6719999999999999</v>
      </c>
      <c r="I404" s="22">
        <v>1E-4</v>
      </c>
      <c r="J404" s="14">
        <v>9.6100000000000005E-2</v>
      </c>
      <c r="K404" s="21">
        <v>0.2</v>
      </c>
      <c r="L404" s="24">
        <f t="shared" si="36"/>
        <v>0</v>
      </c>
      <c r="M404" s="15">
        <f t="shared" si="37"/>
        <v>-0.71490000000000009</v>
      </c>
      <c r="N404" s="62">
        <f t="shared" si="38"/>
        <v>-1.472</v>
      </c>
      <c r="O404" s="41">
        <f t="shared" si="39"/>
        <v>0</v>
      </c>
      <c r="P404" s="16">
        <f t="shared" si="40"/>
        <v>-0.88150431565967935</v>
      </c>
      <c r="Q404" s="17">
        <f t="shared" si="41"/>
        <v>-0.88038277511961716</v>
      </c>
    </row>
    <row r="405" spans="1:17" x14ac:dyDescent="0.35">
      <c r="A405" s="10" t="s">
        <v>639</v>
      </c>
      <c r="B405" s="11" t="s">
        <v>640</v>
      </c>
      <c r="C405" s="12" t="s">
        <v>598</v>
      </c>
      <c r="D405" s="11" t="s">
        <v>599</v>
      </c>
      <c r="E405" s="32" t="s">
        <v>21</v>
      </c>
      <c r="F405" s="22"/>
      <c r="G405" s="14"/>
      <c r="H405" s="21"/>
      <c r="I405" s="22">
        <v>8.0000000000000004E-4</v>
      </c>
      <c r="J405" s="14">
        <v>0.441</v>
      </c>
      <c r="K405" s="21">
        <v>0.92620000000000002</v>
      </c>
      <c r="L405" s="24">
        <f t="shared" si="36"/>
        <v>8.0000000000000004E-4</v>
      </c>
      <c r="M405" s="15">
        <f t="shared" si="37"/>
        <v>0.441</v>
      </c>
      <c r="N405" s="62">
        <f t="shared" si="38"/>
        <v>0.92620000000000002</v>
      </c>
      <c r="O405" s="41"/>
      <c r="P405" s="16"/>
      <c r="Q405" s="17"/>
    </row>
    <row r="406" spans="1:17" x14ac:dyDescent="0.35">
      <c r="A406" s="10" t="s">
        <v>641</v>
      </c>
      <c r="B406" s="11" t="s">
        <v>642</v>
      </c>
      <c r="C406" s="12" t="s">
        <v>598</v>
      </c>
      <c r="D406" s="11" t="s">
        <v>599</v>
      </c>
      <c r="E406" s="32" t="s">
        <v>21</v>
      </c>
      <c r="F406" s="22"/>
      <c r="G406" s="14"/>
      <c r="H406" s="21"/>
      <c r="I406" s="22">
        <v>5.0000000000000001E-4</v>
      </c>
      <c r="J406" s="14">
        <v>1.1918</v>
      </c>
      <c r="K406" s="21">
        <v>2.5028999999999999</v>
      </c>
      <c r="L406" s="24">
        <f t="shared" si="36"/>
        <v>5.0000000000000001E-4</v>
      </c>
      <c r="M406" s="15">
        <f t="shared" si="37"/>
        <v>1.1918</v>
      </c>
      <c r="N406" s="62">
        <f t="shared" si="38"/>
        <v>2.5028999999999999</v>
      </c>
      <c r="O406" s="41"/>
      <c r="P406" s="16"/>
      <c r="Q406" s="17"/>
    </row>
    <row r="407" spans="1:17" x14ac:dyDescent="0.35">
      <c r="A407" s="10" t="s">
        <v>643</v>
      </c>
      <c r="B407" s="11" t="s">
        <v>644</v>
      </c>
      <c r="C407" s="12" t="s">
        <v>598</v>
      </c>
      <c r="D407" s="11" t="s">
        <v>599</v>
      </c>
      <c r="E407" s="32" t="s">
        <v>21</v>
      </c>
      <c r="F407" s="22">
        <v>6.9999999999999999E-4</v>
      </c>
      <c r="G407" s="14">
        <v>10.0198</v>
      </c>
      <c r="H407" s="21">
        <v>20.835999999999999</v>
      </c>
      <c r="I407" s="22">
        <v>5.9999999999999995E-4</v>
      </c>
      <c r="J407" s="14">
        <v>8.7984000000000009</v>
      </c>
      <c r="K407" s="21">
        <v>18.026299999999999</v>
      </c>
      <c r="L407" s="24">
        <f t="shared" si="36"/>
        <v>-1.0000000000000005E-4</v>
      </c>
      <c r="M407" s="15">
        <f t="shared" si="37"/>
        <v>-1.2213999999999992</v>
      </c>
      <c r="N407" s="62">
        <f t="shared" si="38"/>
        <v>-2.8096999999999994</v>
      </c>
      <c r="O407" s="41">
        <f t="shared" si="39"/>
        <v>-0.1428571428571429</v>
      </c>
      <c r="P407" s="16">
        <f t="shared" si="40"/>
        <v>-0.12189864069143086</v>
      </c>
      <c r="Q407" s="17">
        <f t="shared" si="41"/>
        <v>-0.13484833941255514</v>
      </c>
    </row>
    <row r="408" spans="1:17" x14ac:dyDescent="0.35">
      <c r="A408" s="10" t="s">
        <v>645</v>
      </c>
      <c r="B408" s="11" t="s">
        <v>646</v>
      </c>
      <c r="C408" s="12" t="s">
        <v>598</v>
      </c>
      <c r="D408" s="11" t="s">
        <v>599</v>
      </c>
      <c r="E408" s="32" t="s">
        <v>21</v>
      </c>
      <c r="F408" s="22">
        <v>1.7299999999999999E-2</v>
      </c>
      <c r="G408" s="14">
        <v>22.0686</v>
      </c>
      <c r="H408" s="21">
        <v>45.805</v>
      </c>
      <c r="I408" s="22">
        <v>2.0000000000000001E-4</v>
      </c>
      <c r="J408" s="14">
        <v>2.9944999999999999</v>
      </c>
      <c r="K408" s="21">
        <v>6.2329999999999997</v>
      </c>
      <c r="L408" s="24">
        <f t="shared" si="36"/>
        <v>-1.7100000000000001E-2</v>
      </c>
      <c r="M408" s="15">
        <f t="shared" si="37"/>
        <v>-19.074100000000001</v>
      </c>
      <c r="N408" s="62">
        <f t="shared" si="38"/>
        <v>-39.572000000000003</v>
      </c>
      <c r="O408" s="41">
        <f t="shared" si="39"/>
        <v>-0.98843930635838151</v>
      </c>
      <c r="P408" s="16">
        <f t="shared" si="40"/>
        <v>-0.86430947137561964</v>
      </c>
      <c r="Q408" s="17">
        <f t="shared" si="41"/>
        <v>-0.86392315249426921</v>
      </c>
    </row>
    <row r="409" spans="1:17" x14ac:dyDescent="0.35">
      <c r="A409" s="10" t="s">
        <v>647</v>
      </c>
      <c r="B409" s="11" t="s">
        <v>648</v>
      </c>
      <c r="C409" s="12" t="s">
        <v>598</v>
      </c>
      <c r="D409" s="11" t="s">
        <v>599</v>
      </c>
      <c r="E409" s="32" t="s">
        <v>21</v>
      </c>
      <c r="F409" s="22">
        <v>2.0999999999999999E-3</v>
      </c>
      <c r="G409" s="14">
        <v>3.2361</v>
      </c>
      <c r="H409" s="21">
        <v>6.7046999999999999</v>
      </c>
      <c r="I409" s="22">
        <v>3.0999999999999999E-3</v>
      </c>
      <c r="J409" s="14">
        <v>5.5377999999999998</v>
      </c>
      <c r="K409" s="21">
        <v>11.579599999999999</v>
      </c>
      <c r="L409" s="24">
        <f t="shared" si="36"/>
        <v>1E-3</v>
      </c>
      <c r="M409" s="15">
        <f t="shared" si="37"/>
        <v>2.3016999999999999</v>
      </c>
      <c r="N409" s="62">
        <f t="shared" si="38"/>
        <v>4.8748999999999993</v>
      </c>
      <c r="O409" s="41">
        <f t="shared" si="39"/>
        <v>0.47619047619047628</v>
      </c>
      <c r="P409" s="16">
        <f t="shared" si="40"/>
        <v>0.71125737770773467</v>
      </c>
      <c r="Q409" s="17">
        <f t="shared" si="41"/>
        <v>0.72708696884275192</v>
      </c>
    </row>
    <row r="410" spans="1:17" x14ac:dyDescent="0.35">
      <c r="A410" s="10" t="s">
        <v>649</v>
      </c>
      <c r="B410" s="11" t="s">
        <v>650</v>
      </c>
      <c r="C410" s="12" t="s">
        <v>598</v>
      </c>
      <c r="D410" s="11" t="s">
        <v>599</v>
      </c>
      <c r="E410" s="32" t="s">
        <v>21</v>
      </c>
      <c r="F410" s="22">
        <v>5.0000000000000001E-4</v>
      </c>
      <c r="G410" s="14">
        <v>6.2188999999999997</v>
      </c>
      <c r="H410" s="21">
        <v>12.88</v>
      </c>
      <c r="I410" s="22"/>
      <c r="J410" s="14"/>
      <c r="K410" s="21"/>
      <c r="L410" s="24">
        <f t="shared" si="36"/>
        <v>-5.0000000000000001E-4</v>
      </c>
      <c r="M410" s="15">
        <f t="shared" si="37"/>
        <v>-6.2188999999999997</v>
      </c>
      <c r="N410" s="62">
        <f t="shared" si="38"/>
        <v>-12.88</v>
      </c>
      <c r="O410" s="41">
        <f t="shared" si="39"/>
        <v>-1</v>
      </c>
      <c r="P410" s="16">
        <f t="shared" si="40"/>
        <v>-1</v>
      </c>
      <c r="Q410" s="17">
        <f t="shared" si="41"/>
        <v>-1</v>
      </c>
    </row>
    <row r="411" spans="1:17" x14ac:dyDescent="0.35">
      <c r="A411" s="10" t="s">
        <v>651</v>
      </c>
      <c r="B411" s="11" t="s">
        <v>652</v>
      </c>
      <c r="C411" s="12" t="s">
        <v>598</v>
      </c>
      <c r="D411" s="11" t="s">
        <v>599</v>
      </c>
      <c r="E411" s="32" t="s">
        <v>21</v>
      </c>
      <c r="F411" s="22"/>
      <c r="G411" s="14"/>
      <c r="H411" s="21"/>
      <c r="I411" s="22">
        <v>2.7199999999999998E-2</v>
      </c>
      <c r="J411" s="14">
        <v>16.458600000000001</v>
      </c>
      <c r="K411" s="21">
        <v>34.517699999999998</v>
      </c>
      <c r="L411" s="24">
        <f t="shared" si="36"/>
        <v>2.7199999999999998E-2</v>
      </c>
      <c r="M411" s="15">
        <f t="shared" si="37"/>
        <v>16.458600000000001</v>
      </c>
      <c r="N411" s="62">
        <f t="shared" si="38"/>
        <v>34.517699999999998</v>
      </c>
      <c r="O411" s="41"/>
      <c r="P411" s="16"/>
      <c r="Q411" s="17"/>
    </row>
    <row r="412" spans="1:17" x14ac:dyDescent="0.35">
      <c r="A412" s="10" t="s">
        <v>653</v>
      </c>
      <c r="B412" s="11" t="s">
        <v>654</v>
      </c>
      <c r="C412" s="12" t="s">
        <v>598</v>
      </c>
      <c r="D412" s="11" t="s">
        <v>599</v>
      </c>
      <c r="E412" s="32" t="s">
        <v>21</v>
      </c>
      <c r="F412" s="22">
        <v>8.0000000000000004E-4</v>
      </c>
      <c r="G412" s="14">
        <v>2.6031</v>
      </c>
      <c r="H412" s="21">
        <v>5.3627000000000002</v>
      </c>
      <c r="I412" s="22"/>
      <c r="J412" s="14"/>
      <c r="K412" s="21"/>
      <c r="L412" s="24">
        <f t="shared" si="36"/>
        <v>-8.0000000000000004E-4</v>
      </c>
      <c r="M412" s="15">
        <f t="shared" si="37"/>
        <v>-2.6031</v>
      </c>
      <c r="N412" s="62">
        <f t="shared" si="38"/>
        <v>-5.3627000000000002</v>
      </c>
      <c r="O412" s="41">
        <f t="shared" si="39"/>
        <v>-1</v>
      </c>
      <c r="P412" s="16">
        <f t="shared" si="40"/>
        <v>-1</v>
      </c>
      <c r="Q412" s="17">
        <f t="shared" si="41"/>
        <v>-1</v>
      </c>
    </row>
    <row r="413" spans="1:17" x14ac:dyDescent="0.35">
      <c r="A413" s="10" t="s">
        <v>655</v>
      </c>
      <c r="B413" s="11" t="s">
        <v>656</v>
      </c>
      <c r="C413" s="12" t="s">
        <v>598</v>
      </c>
      <c r="D413" s="11" t="s">
        <v>599</v>
      </c>
      <c r="E413" s="32" t="s">
        <v>21</v>
      </c>
      <c r="F413" s="22">
        <v>2.7000000000000001E-3</v>
      </c>
      <c r="G413" s="14">
        <v>34.4499</v>
      </c>
      <c r="H413" s="21">
        <v>70.989599999999996</v>
      </c>
      <c r="I413" s="22">
        <v>3.8E-3</v>
      </c>
      <c r="J413" s="14">
        <v>44.406999999999996</v>
      </c>
      <c r="K413" s="21">
        <v>92.217299999999994</v>
      </c>
      <c r="L413" s="24">
        <f t="shared" si="36"/>
        <v>1.0999999999999998E-3</v>
      </c>
      <c r="M413" s="15">
        <f t="shared" si="37"/>
        <v>9.957099999999997</v>
      </c>
      <c r="N413" s="62">
        <f t="shared" si="38"/>
        <v>21.227699999999999</v>
      </c>
      <c r="O413" s="41">
        <f t="shared" si="39"/>
        <v>0.40740740740740744</v>
      </c>
      <c r="P413" s="16">
        <f t="shared" si="40"/>
        <v>0.28903131794286763</v>
      </c>
      <c r="Q413" s="17">
        <f t="shared" si="41"/>
        <v>0.29902549105784515</v>
      </c>
    </row>
    <row r="414" spans="1:17" x14ac:dyDescent="0.35">
      <c r="A414" s="10" t="s">
        <v>1380</v>
      </c>
      <c r="B414" s="11" t="s">
        <v>1381</v>
      </c>
      <c r="C414" s="12" t="s">
        <v>598</v>
      </c>
      <c r="D414" s="11" t="s">
        <v>599</v>
      </c>
      <c r="E414" s="32" t="s">
        <v>21</v>
      </c>
      <c r="F414" s="22"/>
      <c r="G414" s="14"/>
      <c r="H414" s="21"/>
      <c r="I414" s="22">
        <v>1E-4</v>
      </c>
      <c r="J414" s="14">
        <v>2.98</v>
      </c>
      <c r="K414" s="21">
        <v>6.2434000000000003</v>
      </c>
      <c r="L414" s="24">
        <f t="shared" si="36"/>
        <v>1E-4</v>
      </c>
      <c r="M414" s="15">
        <f t="shared" si="37"/>
        <v>2.98</v>
      </c>
      <c r="N414" s="62">
        <f t="shared" si="38"/>
        <v>6.2434000000000003</v>
      </c>
      <c r="O414" s="41"/>
      <c r="P414" s="16"/>
      <c r="Q414" s="17"/>
    </row>
    <row r="415" spans="1:17" x14ac:dyDescent="0.35">
      <c r="A415" s="10" t="s">
        <v>657</v>
      </c>
      <c r="B415" s="11" t="s">
        <v>658</v>
      </c>
      <c r="C415" s="12" t="s">
        <v>598</v>
      </c>
      <c r="D415" s="11" t="s">
        <v>599</v>
      </c>
      <c r="E415" s="32" t="s">
        <v>21</v>
      </c>
      <c r="F415" s="22">
        <v>8.9999999999999998E-4</v>
      </c>
      <c r="G415" s="14">
        <v>1.5219</v>
      </c>
      <c r="H415" s="21">
        <v>3.1362999999999999</v>
      </c>
      <c r="I415" s="22"/>
      <c r="J415" s="14"/>
      <c r="K415" s="21"/>
      <c r="L415" s="24">
        <f t="shared" si="36"/>
        <v>-8.9999999999999998E-4</v>
      </c>
      <c r="M415" s="15">
        <f t="shared" si="37"/>
        <v>-1.5219</v>
      </c>
      <c r="N415" s="62">
        <f t="shared" si="38"/>
        <v>-3.1362999999999999</v>
      </c>
      <c r="O415" s="41">
        <f t="shared" si="39"/>
        <v>-1</v>
      </c>
      <c r="P415" s="16">
        <f t="shared" si="40"/>
        <v>-1</v>
      </c>
      <c r="Q415" s="17">
        <f t="shared" si="41"/>
        <v>-1</v>
      </c>
    </row>
    <row r="416" spans="1:17" x14ac:dyDescent="0.35">
      <c r="A416" s="10" t="s">
        <v>659</v>
      </c>
      <c r="B416" s="11" t="s">
        <v>660</v>
      </c>
      <c r="C416" s="12" t="s">
        <v>598</v>
      </c>
      <c r="D416" s="11" t="s">
        <v>599</v>
      </c>
      <c r="E416" s="32" t="s">
        <v>21</v>
      </c>
      <c r="F416" s="22">
        <v>6.9999999999999999E-4</v>
      </c>
      <c r="G416" s="14">
        <v>9</v>
      </c>
      <c r="H416" s="21">
        <v>18.671399999999998</v>
      </c>
      <c r="I416" s="22"/>
      <c r="J416" s="14"/>
      <c r="K416" s="21"/>
      <c r="L416" s="24">
        <f t="shared" si="36"/>
        <v>-6.9999999999999999E-4</v>
      </c>
      <c r="M416" s="15">
        <f t="shared" si="37"/>
        <v>-9</v>
      </c>
      <c r="N416" s="62">
        <f t="shared" si="38"/>
        <v>-18.671399999999998</v>
      </c>
      <c r="O416" s="41">
        <f t="shared" si="39"/>
        <v>-1</v>
      </c>
      <c r="P416" s="16">
        <f t="shared" si="40"/>
        <v>-1</v>
      </c>
      <c r="Q416" s="17">
        <f t="shared" si="41"/>
        <v>-1</v>
      </c>
    </row>
    <row r="417" spans="1:17" x14ac:dyDescent="0.35">
      <c r="A417" s="10" t="s">
        <v>596</v>
      </c>
      <c r="B417" s="11" t="s">
        <v>597</v>
      </c>
      <c r="C417" s="12" t="s">
        <v>598</v>
      </c>
      <c r="D417" s="11" t="s">
        <v>599</v>
      </c>
      <c r="E417" s="32" t="s">
        <v>21</v>
      </c>
      <c r="F417" s="22"/>
      <c r="G417" s="14"/>
      <c r="H417" s="21"/>
      <c r="I417" s="22">
        <v>1E-4</v>
      </c>
      <c r="J417" s="14">
        <v>2.0144000000000002</v>
      </c>
      <c r="K417" s="21">
        <v>4.1467000000000001</v>
      </c>
      <c r="L417" s="24">
        <f t="shared" si="36"/>
        <v>1E-4</v>
      </c>
      <c r="M417" s="15">
        <f t="shared" si="37"/>
        <v>2.0144000000000002</v>
      </c>
      <c r="N417" s="62">
        <f t="shared" si="38"/>
        <v>4.1467000000000001</v>
      </c>
      <c r="O417" s="41"/>
      <c r="P417" s="16"/>
      <c r="Q417" s="17"/>
    </row>
    <row r="418" spans="1:17" x14ac:dyDescent="0.35">
      <c r="A418" s="10" t="s">
        <v>357</v>
      </c>
      <c r="B418" s="11" t="s">
        <v>358</v>
      </c>
      <c r="C418" s="12" t="s">
        <v>661</v>
      </c>
      <c r="D418" s="11" t="s">
        <v>662</v>
      </c>
      <c r="E418" s="32" t="s">
        <v>21</v>
      </c>
      <c r="F418" s="22">
        <v>6980</v>
      </c>
      <c r="G418" s="14">
        <v>59700.315999999999</v>
      </c>
      <c r="H418" s="21">
        <v>123564.5438</v>
      </c>
      <c r="I418" s="22">
        <v>8740</v>
      </c>
      <c r="J418" s="14">
        <v>67518.186900000001</v>
      </c>
      <c r="K418" s="21">
        <v>140546.0938</v>
      </c>
      <c r="L418" s="24">
        <f t="shared" si="36"/>
        <v>1760</v>
      </c>
      <c r="M418" s="15">
        <f t="shared" si="37"/>
        <v>7817.8709000000017</v>
      </c>
      <c r="N418" s="62">
        <f t="shared" si="38"/>
        <v>16981.550000000003</v>
      </c>
      <c r="O418" s="41">
        <f t="shared" si="39"/>
        <v>0.25214899713467043</v>
      </c>
      <c r="P418" s="16">
        <f t="shared" si="40"/>
        <v>0.13095191824445296</v>
      </c>
      <c r="Q418" s="17">
        <f t="shared" si="41"/>
        <v>0.13743060491111536</v>
      </c>
    </row>
    <row r="419" spans="1:17" x14ac:dyDescent="0.35">
      <c r="A419" s="10" t="s">
        <v>663</v>
      </c>
      <c r="B419" s="11" t="s">
        <v>664</v>
      </c>
      <c r="C419" s="12" t="s">
        <v>665</v>
      </c>
      <c r="D419" s="11" t="s">
        <v>666</v>
      </c>
      <c r="E419" s="32" t="s">
        <v>21</v>
      </c>
      <c r="F419" s="49">
        <v>9065.7147999999997</v>
      </c>
      <c r="G419" s="14">
        <v>28234.464499999998</v>
      </c>
      <c r="H419" s="21">
        <v>58536.058400000002</v>
      </c>
      <c r="I419" s="22"/>
      <c r="J419" s="14"/>
      <c r="K419" s="21"/>
      <c r="L419" s="24">
        <f t="shared" si="36"/>
        <v>-9065.7147999999997</v>
      </c>
      <c r="M419" s="15">
        <f t="shared" si="37"/>
        <v>-28234.464499999998</v>
      </c>
      <c r="N419" s="62">
        <f t="shared" si="38"/>
        <v>-58536.058400000002</v>
      </c>
      <c r="O419" s="41">
        <f t="shared" si="39"/>
        <v>-1</v>
      </c>
      <c r="P419" s="16">
        <f t="shared" si="40"/>
        <v>-1</v>
      </c>
      <c r="Q419" s="17">
        <f t="shared" si="41"/>
        <v>-1</v>
      </c>
    </row>
    <row r="420" spans="1:17" x14ac:dyDescent="0.35">
      <c r="A420" s="10" t="s">
        <v>667</v>
      </c>
      <c r="B420" s="11" t="s">
        <v>668</v>
      </c>
      <c r="C420" s="12" t="s">
        <v>669</v>
      </c>
      <c r="D420" s="11" t="s">
        <v>670</v>
      </c>
      <c r="E420" s="32" t="s">
        <v>21</v>
      </c>
      <c r="F420" s="49">
        <v>770.35</v>
      </c>
      <c r="G420" s="13">
        <v>1550.9591</v>
      </c>
      <c r="H420" s="23">
        <v>3214.5889999999999</v>
      </c>
      <c r="I420" s="22">
        <v>293.38</v>
      </c>
      <c r="J420" s="14">
        <v>618.23469999999998</v>
      </c>
      <c r="K420" s="21">
        <v>1283.673</v>
      </c>
      <c r="L420" s="24">
        <f t="shared" si="36"/>
        <v>-476.97</v>
      </c>
      <c r="M420" s="15">
        <f t="shared" si="37"/>
        <v>-932.72440000000006</v>
      </c>
      <c r="N420" s="62">
        <f t="shared" si="38"/>
        <v>-1930.9159999999999</v>
      </c>
      <c r="O420" s="41">
        <f t="shared" si="39"/>
        <v>-0.6191601220224574</v>
      </c>
      <c r="P420" s="16">
        <f t="shared" si="40"/>
        <v>-0.6013855555572033</v>
      </c>
      <c r="Q420" s="17">
        <f t="shared" si="41"/>
        <v>-0.60067274541162186</v>
      </c>
    </row>
    <row r="421" spans="1:17" x14ac:dyDescent="0.35">
      <c r="A421" s="10" t="s">
        <v>671</v>
      </c>
      <c r="B421" s="11" t="s">
        <v>672</v>
      </c>
      <c r="C421" s="12" t="s">
        <v>669</v>
      </c>
      <c r="D421" s="11" t="s">
        <v>670</v>
      </c>
      <c r="E421" s="32" t="s">
        <v>21</v>
      </c>
      <c r="F421" s="20">
        <v>26</v>
      </c>
      <c r="G421" s="14">
        <v>69.121700000000004</v>
      </c>
      <c r="H421" s="21">
        <v>143.74</v>
      </c>
      <c r="I421" s="22">
        <v>100</v>
      </c>
      <c r="J421" s="14">
        <v>243.20500000000001</v>
      </c>
      <c r="K421" s="21">
        <v>506.60950000000003</v>
      </c>
      <c r="L421" s="24">
        <f t="shared" si="36"/>
        <v>74</v>
      </c>
      <c r="M421" s="15">
        <f t="shared" si="37"/>
        <v>174.08330000000001</v>
      </c>
      <c r="N421" s="62">
        <f t="shared" si="38"/>
        <v>362.86950000000002</v>
      </c>
      <c r="O421" s="41">
        <f t="shared" si="39"/>
        <v>2.8461538461538463</v>
      </c>
      <c r="P421" s="16">
        <f t="shared" si="40"/>
        <v>2.5185043191935383</v>
      </c>
      <c r="Q421" s="17">
        <f t="shared" si="41"/>
        <v>2.5244851815778491</v>
      </c>
    </row>
    <row r="422" spans="1:17" x14ac:dyDescent="0.35">
      <c r="A422" s="10" t="s">
        <v>673</v>
      </c>
      <c r="B422" s="11" t="s">
        <v>674</v>
      </c>
      <c r="C422" s="12" t="s">
        <v>669</v>
      </c>
      <c r="D422" s="11" t="s">
        <v>670</v>
      </c>
      <c r="E422" s="32" t="s">
        <v>21</v>
      </c>
      <c r="F422" s="22">
        <v>1489.5</v>
      </c>
      <c r="G422" s="14">
        <v>2537.0236</v>
      </c>
      <c r="H422" s="21">
        <v>5263.6961000000001</v>
      </c>
      <c r="I422" s="22">
        <v>550.25</v>
      </c>
      <c r="J422" s="14">
        <v>1127.1812</v>
      </c>
      <c r="K422" s="21">
        <v>2339.3137999999999</v>
      </c>
      <c r="L422" s="24">
        <f t="shared" si="36"/>
        <v>-939.25</v>
      </c>
      <c r="M422" s="15">
        <f t="shared" si="37"/>
        <v>-1409.8424</v>
      </c>
      <c r="N422" s="62">
        <f t="shared" si="38"/>
        <v>-2924.3823000000002</v>
      </c>
      <c r="O422" s="41">
        <f t="shared" si="39"/>
        <v>-0.63058073178919094</v>
      </c>
      <c r="P422" s="16">
        <f t="shared" si="40"/>
        <v>-0.55570724686991479</v>
      </c>
      <c r="Q422" s="17">
        <f t="shared" si="41"/>
        <v>-0.55557582437177566</v>
      </c>
    </row>
    <row r="423" spans="1:17" x14ac:dyDescent="0.35">
      <c r="A423" s="10" t="s">
        <v>675</v>
      </c>
      <c r="B423" s="11" t="s">
        <v>676</v>
      </c>
      <c r="C423" s="12" t="s">
        <v>669</v>
      </c>
      <c r="D423" s="11" t="s">
        <v>670</v>
      </c>
      <c r="E423" s="32" t="s">
        <v>21</v>
      </c>
      <c r="F423" s="49">
        <v>105.09</v>
      </c>
      <c r="G423" s="14">
        <v>216.50989999999999</v>
      </c>
      <c r="H423" s="21">
        <v>446.16250000000002</v>
      </c>
      <c r="I423" s="22">
        <v>272.02999999999997</v>
      </c>
      <c r="J423" s="14">
        <v>545.81669999999997</v>
      </c>
      <c r="K423" s="21">
        <v>1133.846</v>
      </c>
      <c r="L423" s="24">
        <f t="shared" si="36"/>
        <v>166.93999999999997</v>
      </c>
      <c r="M423" s="15">
        <f t="shared" si="37"/>
        <v>329.30679999999995</v>
      </c>
      <c r="N423" s="62">
        <f t="shared" si="38"/>
        <v>687.68349999999998</v>
      </c>
      <c r="O423" s="41">
        <f t="shared" si="39"/>
        <v>1.5885431534874868</v>
      </c>
      <c r="P423" s="16">
        <f t="shared" si="40"/>
        <v>1.5209780245614635</v>
      </c>
      <c r="Q423" s="17">
        <f t="shared" si="41"/>
        <v>1.5413296724848009</v>
      </c>
    </row>
    <row r="424" spans="1:17" x14ac:dyDescent="0.35">
      <c r="A424" s="10" t="s">
        <v>677</v>
      </c>
      <c r="B424" s="11" t="s">
        <v>678</v>
      </c>
      <c r="C424" s="12" t="s">
        <v>669</v>
      </c>
      <c r="D424" s="11" t="s">
        <v>670</v>
      </c>
      <c r="E424" s="32" t="s">
        <v>21</v>
      </c>
      <c r="F424" s="49">
        <v>141.65</v>
      </c>
      <c r="G424" s="14">
        <v>300.64920000000001</v>
      </c>
      <c r="H424" s="21">
        <v>616.13499999999999</v>
      </c>
      <c r="I424" s="22">
        <v>325.935</v>
      </c>
      <c r="J424" s="14">
        <v>705.64030000000002</v>
      </c>
      <c r="K424" s="21">
        <v>1457.5142000000001</v>
      </c>
      <c r="L424" s="24">
        <f t="shared" si="36"/>
        <v>184.285</v>
      </c>
      <c r="M424" s="15">
        <f t="shared" si="37"/>
        <v>404.99110000000002</v>
      </c>
      <c r="N424" s="62">
        <f t="shared" si="38"/>
        <v>841.37920000000008</v>
      </c>
      <c r="O424" s="41">
        <f t="shared" si="39"/>
        <v>1.3009883515707727</v>
      </c>
      <c r="P424" s="16">
        <f t="shared" si="40"/>
        <v>1.3470553056519026</v>
      </c>
      <c r="Q424" s="17">
        <f t="shared" si="41"/>
        <v>1.365576050703174</v>
      </c>
    </row>
    <row r="425" spans="1:17" x14ac:dyDescent="0.35">
      <c r="A425" s="10" t="s">
        <v>679</v>
      </c>
      <c r="B425" s="11" t="s">
        <v>680</v>
      </c>
      <c r="C425" s="12" t="s">
        <v>681</v>
      </c>
      <c r="D425" s="11" t="s">
        <v>682</v>
      </c>
      <c r="E425" s="32" t="s">
        <v>21</v>
      </c>
      <c r="F425" s="22">
        <v>28308.685000000001</v>
      </c>
      <c r="G425" s="14">
        <v>44782.370799999997</v>
      </c>
      <c r="H425" s="21">
        <v>92788.263200000001</v>
      </c>
      <c r="I425" s="22">
        <v>32570.478999999999</v>
      </c>
      <c r="J425" s="14">
        <v>45710.7817</v>
      </c>
      <c r="K425" s="21">
        <v>95074.935400000002</v>
      </c>
      <c r="L425" s="24">
        <f t="shared" si="36"/>
        <v>4261.7939999999981</v>
      </c>
      <c r="M425" s="15">
        <f t="shared" si="37"/>
        <v>928.41090000000258</v>
      </c>
      <c r="N425" s="62">
        <f t="shared" si="38"/>
        <v>2286.6722000000009</v>
      </c>
      <c r="O425" s="41">
        <f t="shared" si="39"/>
        <v>0.15054722605447757</v>
      </c>
      <c r="P425" s="16">
        <f t="shared" si="40"/>
        <v>2.0731615665153802E-2</v>
      </c>
      <c r="Q425" s="17">
        <f t="shared" si="41"/>
        <v>2.4643981050396446E-2</v>
      </c>
    </row>
    <row r="426" spans="1:17" x14ac:dyDescent="0.35">
      <c r="A426" s="10" t="s">
        <v>440</v>
      </c>
      <c r="B426" s="11" t="s">
        <v>441</v>
      </c>
      <c r="C426" s="12" t="s">
        <v>681</v>
      </c>
      <c r="D426" s="11" t="s">
        <v>682</v>
      </c>
      <c r="E426" s="32" t="s">
        <v>21</v>
      </c>
      <c r="F426" s="22"/>
      <c r="G426" s="14"/>
      <c r="H426" s="21"/>
      <c r="I426" s="22">
        <v>0.4143</v>
      </c>
      <c r="J426" s="14">
        <v>1.2273000000000001</v>
      </c>
      <c r="K426" s="21">
        <v>2.5604</v>
      </c>
      <c r="L426" s="24">
        <f t="shared" si="36"/>
        <v>0.4143</v>
      </c>
      <c r="M426" s="15">
        <f t="shared" si="37"/>
        <v>1.2273000000000001</v>
      </c>
      <c r="N426" s="62">
        <f t="shared" si="38"/>
        <v>2.5604</v>
      </c>
      <c r="O426" s="41"/>
      <c r="P426" s="16"/>
      <c r="Q426" s="17"/>
    </row>
    <row r="427" spans="1:17" x14ac:dyDescent="0.35">
      <c r="A427" s="10" t="s">
        <v>327</v>
      </c>
      <c r="B427" s="11" t="s">
        <v>328</v>
      </c>
      <c r="C427" s="12" t="s">
        <v>681</v>
      </c>
      <c r="D427" s="11" t="s">
        <v>682</v>
      </c>
      <c r="E427" s="32" t="s">
        <v>21</v>
      </c>
      <c r="F427" s="20"/>
      <c r="G427" s="14"/>
      <c r="H427" s="21"/>
      <c r="I427" s="22">
        <v>0.01</v>
      </c>
      <c r="J427" s="14">
        <v>4.4299999999999999E-2</v>
      </c>
      <c r="K427" s="21">
        <v>9.0999999999999998E-2</v>
      </c>
      <c r="L427" s="24">
        <f t="shared" si="36"/>
        <v>0.01</v>
      </c>
      <c r="M427" s="15">
        <f t="shared" si="37"/>
        <v>4.4299999999999999E-2</v>
      </c>
      <c r="N427" s="62">
        <f t="shared" si="38"/>
        <v>9.0999999999999998E-2</v>
      </c>
      <c r="O427" s="41"/>
      <c r="P427" s="16"/>
      <c r="Q427" s="17"/>
    </row>
    <row r="428" spans="1:17" x14ac:dyDescent="0.35">
      <c r="A428" s="10" t="s">
        <v>331</v>
      </c>
      <c r="B428" s="11" t="s">
        <v>332</v>
      </c>
      <c r="C428" s="12" t="s">
        <v>681</v>
      </c>
      <c r="D428" s="11" t="s">
        <v>682</v>
      </c>
      <c r="E428" s="32" t="s">
        <v>21</v>
      </c>
      <c r="F428" s="20">
        <v>0.2092</v>
      </c>
      <c r="G428" s="14">
        <v>0.18629999999999999</v>
      </c>
      <c r="H428" s="21">
        <v>0.38569999999999999</v>
      </c>
      <c r="I428" s="22"/>
      <c r="J428" s="14"/>
      <c r="K428" s="21"/>
      <c r="L428" s="24">
        <f t="shared" si="36"/>
        <v>-0.2092</v>
      </c>
      <c r="M428" s="15">
        <f t="shared" si="37"/>
        <v>-0.18629999999999999</v>
      </c>
      <c r="N428" s="62">
        <f t="shared" si="38"/>
        <v>-0.38569999999999999</v>
      </c>
      <c r="O428" s="41">
        <f t="shared" si="39"/>
        <v>-1</v>
      </c>
      <c r="P428" s="16">
        <f t="shared" si="40"/>
        <v>-1</v>
      </c>
      <c r="Q428" s="17">
        <f t="shared" si="41"/>
        <v>-1</v>
      </c>
    </row>
    <row r="429" spans="1:17" x14ac:dyDescent="0.35">
      <c r="A429" s="10" t="s">
        <v>1382</v>
      </c>
      <c r="B429" s="11" t="s">
        <v>1383</v>
      </c>
      <c r="C429" s="12" t="s">
        <v>681</v>
      </c>
      <c r="D429" s="11" t="s">
        <v>682</v>
      </c>
      <c r="E429" s="32" t="s">
        <v>21</v>
      </c>
      <c r="F429" s="20"/>
      <c r="G429" s="14"/>
      <c r="H429" s="21"/>
      <c r="I429" s="22">
        <v>5.0000000000000001E-4</v>
      </c>
      <c r="J429" s="14">
        <v>4.7600000000000003E-2</v>
      </c>
      <c r="K429" s="21">
        <v>0.1</v>
      </c>
      <c r="L429" s="24">
        <f t="shared" si="36"/>
        <v>5.0000000000000001E-4</v>
      </c>
      <c r="M429" s="15">
        <f t="shared" si="37"/>
        <v>4.7600000000000003E-2</v>
      </c>
      <c r="N429" s="62">
        <f t="shared" si="38"/>
        <v>0.1</v>
      </c>
      <c r="O429" s="41"/>
      <c r="P429" s="16"/>
      <c r="Q429" s="17"/>
    </row>
    <row r="430" spans="1:17" x14ac:dyDescent="0.35">
      <c r="A430" s="10" t="s">
        <v>107</v>
      </c>
      <c r="B430" s="11" t="s">
        <v>108</v>
      </c>
      <c r="C430" s="12" t="s">
        <v>681</v>
      </c>
      <c r="D430" s="11" t="s">
        <v>682</v>
      </c>
      <c r="E430" s="32" t="s">
        <v>21</v>
      </c>
      <c r="F430" s="20">
        <v>0.53220000000000001</v>
      </c>
      <c r="G430" s="14">
        <v>1.2616000000000001</v>
      </c>
      <c r="H430" s="21">
        <v>2.6164999999999998</v>
      </c>
      <c r="I430" s="22"/>
      <c r="J430" s="14"/>
      <c r="K430" s="21"/>
      <c r="L430" s="24">
        <f t="shared" si="36"/>
        <v>-0.53220000000000001</v>
      </c>
      <c r="M430" s="15">
        <f t="shared" si="37"/>
        <v>-1.2616000000000001</v>
      </c>
      <c r="N430" s="62">
        <f t="shared" si="38"/>
        <v>-2.6164999999999998</v>
      </c>
      <c r="O430" s="41">
        <f t="shared" si="39"/>
        <v>-1</v>
      </c>
      <c r="P430" s="16">
        <f t="shared" si="40"/>
        <v>-1</v>
      </c>
      <c r="Q430" s="17">
        <f t="shared" si="41"/>
        <v>-1</v>
      </c>
    </row>
    <row r="431" spans="1:17" x14ac:dyDescent="0.35">
      <c r="A431" s="10" t="s">
        <v>492</v>
      </c>
      <c r="B431" s="11" t="s">
        <v>493</v>
      </c>
      <c r="C431" s="12" t="s">
        <v>681</v>
      </c>
      <c r="D431" s="11" t="s">
        <v>682</v>
      </c>
      <c r="E431" s="32" t="s">
        <v>21</v>
      </c>
      <c r="F431" s="20">
        <v>1.2295</v>
      </c>
      <c r="G431" s="14">
        <v>3.7086999999999999</v>
      </c>
      <c r="H431" s="21">
        <v>7.6660000000000004</v>
      </c>
      <c r="I431" s="22">
        <v>2.9765999999999999</v>
      </c>
      <c r="J431" s="14">
        <v>4.8535000000000004</v>
      </c>
      <c r="K431" s="21">
        <v>10.057700000000001</v>
      </c>
      <c r="L431" s="24">
        <f t="shared" si="36"/>
        <v>1.7470999999999999</v>
      </c>
      <c r="M431" s="15">
        <f t="shared" si="37"/>
        <v>1.1448000000000005</v>
      </c>
      <c r="N431" s="62">
        <f t="shared" si="38"/>
        <v>2.3917000000000002</v>
      </c>
      <c r="O431" s="41">
        <f t="shared" si="39"/>
        <v>1.4209841398942658</v>
      </c>
      <c r="P431" s="16">
        <f t="shared" si="40"/>
        <v>0.30867959123142885</v>
      </c>
      <c r="Q431" s="17">
        <f t="shared" si="41"/>
        <v>0.31198799895643092</v>
      </c>
    </row>
    <row r="432" spans="1:17" x14ac:dyDescent="0.35">
      <c r="A432" s="10" t="s">
        <v>683</v>
      </c>
      <c r="B432" s="11" t="s">
        <v>684</v>
      </c>
      <c r="C432" s="12" t="s">
        <v>681</v>
      </c>
      <c r="D432" s="11" t="s">
        <v>682</v>
      </c>
      <c r="E432" s="32" t="s">
        <v>21</v>
      </c>
      <c r="F432" s="20"/>
      <c r="G432" s="14"/>
      <c r="H432" s="21"/>
      <c r="I432" s="22">
        <v>0.215</v>
      </c>
      <c r="J432" s="14">
        <v>0.4224</v>
      </c>
      <c r="K432" s="21">
        <v>0.86660000000000004</v>
      </c>
      <c r="L432" s="24">
        <f t="shared" si="36"/>
        <v>0.215</v>
      </c>
      <c r="M432" s="15">
        <f t="shared" si="37"/>
        <v>0.4224</v>
      </c>
      <c r="N432" s="62">
        <f t="shared" si="38"/>
        <v>0.86660000000000004</v>
      </c>
      <c r="O432" s="41"/>
      <c r="P432" s="16"/>
      <c r="Q432" s="17"/>
    </row>
    <row r="433" spans="1:17" x14ac:dyDescent="0.35">
      <c r="A433" s="10" t="s">
        <v>685</v>
      </c>
      <c r="B433" s="11" t="s">
        <v>686</v>
      </c>
      <c r="C433" s="12" t="s">
        <v>681</v>
      </c>
      <c r="D433" s="11" t="s">
        <v>682</v>
      </c>
      <c r="E433" s="32" t="s">
        <v>21</v>
      </c>
      <c r="F433" s="20"/>
      <c r="G433" s="14"/>
      <c r="H433" s="21"/>
      <c r="I433" s="22">
        <v>1.15E-2</v>
      </c>
      <c r="J433" s="14">
        <v>3.7400000000000003E-2</v>
      </c>
      <c r="K433" s="21">
        <v>7.6799999999999993E-2</v>
      </c>
      <c r="L433" s="24">
        <f t="shared" si="36"/>
        <v>1.15E-2</v>
      </c>
      <c r="M433" s="15">
        <f t="shared" si="37"/>
        <v>3.7400000000000003E-2</v>
      </c>
      <c r="N433" s="62">
        <f t="shared" si="38"/>
        <v>7.6799999999999993E-2</v>
      </c>
      <c r="O433" s="41"/>
      <c r="P433" s="16"/>
      <c r="Q433" s="17"/>
    </row>
    <row r="434" spans="1:17" x14ac:dyDescent="0.35">
      <c r="A434" s="10" t="s">
        <v>687</v>
      </c>
      <c r="B434" s="11" t="s">
        <v>688</v>
      </c>
      <c r="C434" s="12" t="s">
        <v>689</v>
      </c>
      <c r="D434" s="11" t="s">
        <v>690</v>
      </c>
      <c r="E434" s="32" t="s">
        <v>502</v>
      </c>
      <c r="F434" s="20">
        <v>1.04</v>
      </c>
      <c r="G434" s="14">
        <v>3.3249</v>
      </c>
      <c r="H434" s="21">
        <v>6.8865999999999996</v>
      </c>
      <c r="I434" s="22"/>
      <c r="J434" s="14"/>
      <c r="K434" s="21"/>
      <c r="L434" s="24">
        <f t="shared" si="36"/>
        <v>-1.04</v>
      </c>
      <c r="M434" s="15">
        <f t="shared" si="37"/>
        <v>-3.3249</v>
      </c>
      <c r="N434" s="62">
        <f t="shared" si="38"/>
        <v>-6.8865999999999996</v>
      </c>
      <c r="O434" s="41">
        <f t="shared" si="39"/>
        <v>-1</v>
      </c>
      <c r="P434" s="16">
        <f t="shared" si="40"/>
        <v>-1</v>
      </c>
      <c r="Q434" s="17">
        <f t="shared" si="41"/>
        <v>-1</v>
      </c>
    </row>
    <row r="435" spans="1:17" x14ac:dyDescent="0.35">
      <c r="A435" s="10" t="s">
        <v>691</v>
      </c>
      <c r="B435" s="11" t="s">
        <v>692</v>
      </c>
      <c r="C435" s="12" t="s">
        <v>689</v>
      </c>
      <c r="D435" s="11" t="s">
        <v>690</v>
      </c>
      <c r="E435" s="32" t="s">
        <v>502</v>
      </c>
      <c r="F435" s="20"/>
      <c r="G435" s="14"/>
      <c r="H435" s="21"/>
      <c r="I435" s="22">
        <v>1E-3</v>
      </c>
      <c r="J435" s="14">
        <v>0.1353</v>
      </c>
      <c r="K435" s="21">
        <v>0.27989999999999998</v>
      </c>
      <c r="L435" s="24">
        <f t="shared" si="36"/>
        <v>1E-3</v>
      </c>
      <c r="M435" s="15">
        <f t="shared" si="37"/>
        <v>0.1353</v>
      </c>
      <c r="N435" s="62">
        <f t="shared" si="38"/>
        <v>0.27989999999999998</v>
      </c>
      <c r="O435" s="41"/>
      <c r="P435" s="16"/>
      <c r="Q435" s="17"/>
    </row>
    <row r="436" spans="1:17" x14ac:dyDescent="0.35">
      <c r="A436" s="10" t="s">
        <v>325</v>
      </c>
      <c r="B436" s="11" t="s">
        <v>326</v>
      </c>
      <c r="C436" s="12" t="s">
        <v>689</v>
      </c>
      <c r="D436" s="11" t="s">
        <v>690</v>
      </c>
      <c r="E436" s="32" t="s">
        <v>502</v>
      </c>
      <c r="F436" s="20"/>
      <c r="G436" s="14"/>
      <c r="H436" s="21"/>
      <c r="I436" s="22">
        <v>3.84</v>
      </c>
      <c r="J436" s="14">
        <v>104.70820000000001</v>
      </c>
      <c r="K436" s="21">
        <v>219.99359999999999</v>
      </c>
      <c r="L436" s="24">
        <f t="shared" si="36"/>
        <v>3.84</v>
      </c>
      <c r="M436" s="15">
        <f t="shared" si="37"/>
        <v>104.70820000000001</v>
      </c>
      <c r="N436" s="62">
        <f t="shared" si="38"/>
        <v>219.99359999999999</v>
      </c>
      <c r="O436" s="41"/>
      <c r="P436" s="16"/>
      <c r="Q436" s="17"/>
    </row>
    <row r="437" spans="1:17" x14ac:dyDescent="0.35">
      <c r="A437" s="10" t="s">
        <v>693</v>
      </c>
      <c r="B437" s="11" t="s">
        <v>694</v>
      </c>
      <c r="C437" s="12" t="s">
        <v>689</v>
      </c>
      <c r="D437" s="11" t="s">
        <v>690</v>
      </c>
      <c r="E437" s="32" t="s">
        <v>502</v>
      </c>
      <c r="F437" s="20">
        <v>1E-3</v>
      </c>
      <c r="G437" s="14">
        <v>1941.6646000000001</v>
      </c>
      <c r="H437" s="21">
        <v>4022.2579999999998</v>
      </c>
      <c r="I437" s="22">
        <v>3.0000000000000001E-3</v>
      </c>
      <c r="J437" s="14">
        <v>549.02449999999999</v>
      </c>
      <c r="K437" s="21">
        <v>1151.9849999999999</v>
      </c>
      <c r="L437" s="24">
        <f t="shared" si="36"/>
        <v>2E-3</v>
      </c>
      <c r="M437" s="15">
        <f t="shared" si="37"/>
        <v>-1392.6401000000001</v>
      </c>
      <c r="N437" s="62">
        <f t="shared" si="38"/>
        <v>-2870.2730000000001</v>
      </c>
      <c r="O437" s="41">
        <f t="shared" si="39"/>
        <v>2</v>
      </c>
      <c r="P437" s="16">
        <f t="shared" si="40"/>
        <v>-0.71724029989525484</v>
      </c>
      <c r="Q437" s="17">
        <f t="shared" si="41"/>
        <v>-0.7135974370614715</v>
      </c>
    </row>
    <row r="438" spans="1:17" x14ac:dyDescent="0.35">
      <c r="A438" s="10" t="s">
        <v>695</v>
      </c>
      <c r="B438" s="11" t="s">
        <v>696</v>
      </c>
      <c r="C438" s="12" t="s">
        <v>689</v>
      </c>
      <c r="D438" s="11" t="s">
        <v>690</v>
      </c>
      <c r="E438" s="32" t="s">
        <v>502</v>
      </c>
      <c r="F438" s="20">
        <v>1E-3</v>
      </c>
      <c r="G438" s="14">
        <v>5.5999999999999999E-3</v>
      </c>
      <c r="H438" s="21">
        <v>1.1599999999999999E-2</v>
      </c>
      <c r="I438" s="22"/>
      <c r="J438" s="14"/>
      <c r="K438" s="21"/>
      <c r="L438" s="24">
        <f t="shared" si="36"/>
        <v>-1E-3</v>
      </c>
      <c r="M438" s="15">
        <f t="shared" si="37"/>
        <v>-5.5999999999999999E-3</v>
      </c>
      <c r="N438" s="62">
        <f t="shared" si="38"/>
        <v>-1.1599999999999999E-2</v>
      </c>
      <c r="O438" s="41">
        <f t="shared" si="39"/>
        <v>-1</v>
      </c>
      <c r="P438" s="16">
        <f t="shared" si="40"/>
        <v>-1</v>
      </c>
      <c r="Q438" s="17">
        <f t="shared" si="41"/>
        <v>-1</v>
      </c>
    </row>
    <row r="439" spans="1:17" x14ac:dyDescent="0.35">
      <c r="A439" s="10" t="s">
        <v>697</v>
      </c>
      <c r="B439" s="11" t="s">
        <v>698</v>
      </c>
      <c r="C439" s="12" t="s">
        <v>689</v>
      </c>
      <c r="D439" s="11" t="s">
        <v>690</v>
      </c>
      <c r="E439" s="32" t="s">
        <v>502</v>
      </c>
      <c r="F439" s="20">
        <v>7.0000000000000001E-3</v>
      </c>
      <c r="G439" s="14">
        <v>9.0200000000000002E-2</v>
      </c>
      <c r="H439" s="21">
        <v>0.18659999999999999</v>
      </c>
      <c r="I439" s="22">
        <v>2E-3</v>
      </c>
      <c r="J439" s="14">
        <v>2.9000000000000001E-2</v>
      </c>
      <c r="K439" s="21">
        <v>6.0900000000000003E-2</v>
      </c>
      <c r="L439" s="24">
        <f t="shared" si="36"/>
        <v>-5.0000000000000001E-3</v>
      </c>
      <c r="M439" s="15">
        <f t="shared" si="37"/>
        <v>-6.1200000000000004E-2</v>
      </c>
      <c r="N439" s="62">
        <f t="shared" si="38"/>
        <v>-0.12569999999999998</v>
      </c>
      <c r="O439" s="41">
        <f t="shared" si="39"/>
        <v>-0.7142857142857143</v>
      </c>
      <c r="P439" s="16">
        <f t="shared" si="40"/>
        <v>-0.6784922394678492</v>
      </c>
      <c r="Q439" s="17">
        <f t="shared" si="41"/>
        <v>-0.67363344051446949</v>
      </c>
    </row>
    <row r="440" spans="1:17" x14ac:dyDescent="0.35">
      <c r="A440" s="10" t="s">
        <v>699</v>
      </c>
      <c r="B440" s="11" t="s">
        <v>700</v>
      </c>
      <c r="C440" s="12" t="s">
        <v>689</v>
      </c>
      <c r="D440" s="11" t="s">
        <v>690</v>
      </c>
      <c r="E440" s="32" t="s">
        <v>21</v>
      </c>
      <c r="F440" s="20"/>
      <c r="G440" s="14"/>
      <c r="H440" s="21"/>
      <c r="I440" s="22">
        <v>1.1999999999999999E-3</v>
      </c>
      <c r="J440" s="14">
        <v>1.09E-2</v>
      </c>
      <c r="K440" s="21">
        <v>2.24E-2</v>
      </c>
      <c r="L440" s="24">
        <f t="shared" si="36"/>
        <v>1.1999999999999999E-3</v>
      </c>
      <c r="M440" s="15">
        <f t="shared" si="37"/>
        <v>1.09E-2</v>
      </c>
      <c r="N440" s="62">
        <f t="shared" si="38"/>
        <v>2.24E-2</v>
      </c>
      <c r="O440" s="41"/>
      <c r="P440" s="16"/>
      <c r="Q440" s="17"/>
    </row>
    <row r="441" spans="1:17" x14ac:dyDescent="0.35">
      <c r="A441" s="10" t="s">
        <v>701</v>
      </c>
      <c r="B441" s="11" t="s">
        <v>702</v>
      </c>
      <c r="C441" s="12" t="s">
        <v>689</v>
      </c>
      <c r="D441" s="11" t="s">
        <v>690</v>
      </c>
      <c r="E441" s="32" t="s">
        <v>502</v>
      </c>
      <c r="F441" s="20">
        <v>2E-3</v>
      </c>
      <c r="G441" s="14">
        <v>0.84140000000000004</v>
      </c>
      <c r="H441" s="21">
        <v>1.7462</v>
      </c>
      <c r="I441" s="22">
        <v>1E-3</v>
      </c>
      <c r="J441" s="14">
        <v>2.3999999999999998E-3</v>
      </c>
      <c r="K441" s="21">
        <v>5.0000000000000001E-3</v>
      </c>
      <c r="L441" s="24">
        <f t="shared" si="36"/>
        <v>-1E-3</v>
      </c>
      <c r="M441" s="15">
        <f t="shared" si="37"/>
        <v>-0.83900000000000008</v>
      </c>
      <c r="N441" s="62">
        <f t="shared" si="38"/>
        <v>-1.7412000000000001</v>
      </c>
      <c r="O441" s="41">
        <f t="shared" si="39"/>
        <v>-0.5</v>
      </c>
      <c r="P441" s="16">
        <f t="shared" si="40"/>
        <v>-0.9971476111243166</v>
      </c>
      <c r="Q441" s="17">
        <f t="shared" si="41"/>
        <v>-0.99713663956018783</v>
      </c>
    </row>
    <row r="442" spans="1:17" x14ac:dyDescent="0.35">
      <c r="A442" s="10" t="s">
        <v>703</v>
      </c>
      <c r="B442" s="11" t="s">
        <v>704</v>
      </c>
      <c r="C442" s="12" t="s">
        <v>689</v>
      </c>
      <c r="D442" s="11" t="s">
        <v>690</v>
      </c>
      <c r="E442" s="32" t="s">
        <v>502</v>
      </c>
      <c r="F442" s="20">
        <v>1E-3</v>
      </c>
      <c r="G442" s="14">
        <v>1.1538999999999999</v>
      </c>
      <c r="H442" s="21">
        <v>2.3959999999999999</v>
      </c>
      <c r="I442" s="22"/>
      <c r="J442" s="14"/>
      <c r="K442" s="21"/>
      <c r="L442" s="24">
        <f t="shared" si="36"/>
        <v>-1E-3</v>
      </c>
      <c r="M442" s="15">
        <f t="shared" si="37"/>
        <v>-1.1538999999999999</v>
      </c>
      <c r="N442" s="62">
        <f t="shared" si="38"/>
        <v>-2.3959999999999999</v>
      </c>
      <c r="O442" s="41">
        <f t="shared" si="39"/>
        <v>-1</v>
      </c>
      <c r="P442" s="16">
        <f t="shared" si="40"/>
        <v>-1</v>
      </c>
      <c r="Q442" s="17">
        <f t="shared" si="41"/>
        <v>-1</v>
      </c>
    </row>
    <row r="443" spans="1:17" x14ac:dyDescent="0.35">
      <c r="A443" s="10" t="s">
        <v>2065</v>
      </c>
      <c r="B443" s="11" t="s">
        <v>2066</v>
      </c>
      <c r="C443" s="12" t="s">
        <v>689</v>
      </c>
      <c r="D443" s="11" t="s">
        <v>690</v>
      </c>
      <c r="E443" s="32" t="s">
        <v>502</v>
      </c>
      <c r="F443" s="20"/>
      <c r="G443" s="14"/>
      <c r="H443" s="21"/>
      <c r="I443" s="22">
        <v>6.5000000000000002E-2</v>
      </c>
      <c r="J443" s="14">
        <v>1.3081</v>
      </c>
      <c r="K443" s="21">
        <v>2.7364999999999999</v>
      </c>
      <c r="L443" s="24">
        <f t="shared" si="36"/>
        <v>6.5000000000000002E-2</v>
      </c>
      <c r="M443" s="15">
        <f t="shared" si="37"/>
        <v>1.3081</v>
      </c>
      <c r="N443" s="62">
        <f t="shared" si="38"/>
        <v>2.7364999999999999</v>
      </c>
      <c r="O443" s="41"/>
      <c r="P443" s="16"/>
      <c r="Q443" s="17"/>
    </row>
    <row r="444" spans="1:17" x14ac:dyDescent="0.35">
      <c r="A444" s="10" t="s">
        <v>343</v>
      </c>
      <c r="B444" s="11" t="s">
        <v>344</v>
      </c>
      <c r="C444" s="12" t="s">
        <v>689</v>
      </c>
      <c r="D444" s="11" t="s">
        <v>690</v>
      </c>
      <c r="E444" s="32" t="s">
        <v>502</v>
      </c>
      <c r="F444" s="20">
        <v>0.3</v>
      </c>
      <c r="G444" s="14">
        <v>8.5815999999999999</v>
      </c>
      <c r="H444" s="21">
        <v>17.7</v>
      </c>
      <c r="I444" s="22">
        <v>5.3029999999999999</v>
      </c>
      <c r="J444" s="14">
        <v>160.86609999999999</v>
      </c>
      <c r="K444" s="21">
        <v>333.46539999999999</v>
      </c>
      <c r="L444" s="24">
        <f t="shared" si="36"/>
        <v>5.0030000000000001</v>
      </c>
      <c r="M444" s="15">
        <f t="shared" si="37"/>
        <v>152.28449999999998</v>
      </c>
      <c r="N444" s="62">
        <f t="shared" si="38"/>
        <v>315.7654</v>
      </c>
      <c r="O444" s="41">
        <f t="shared" si="39"/>
        <v>16.676666666666666</v>
      </c>
      <c r="P444" s="16">
        <f t="shared" si="40"/>
        <v>17.745467045772347</v>
      </c>
      <c r="Q444" s="17">
        <f t="shared" si="41"/>
        <v>17.839853107344634</v>
      </c>
    </row>
    <row r="445" spans="1:17" x14ac:dyDescent="0.35">
      <c r="A445" s="10" t="s">
        <v>2067</v>
      </c>
      <c r="B445" s="11" t="s">
        <v>2068</v>
      </c>
      <c r="C445" s="12" t="s">
        <v>689</v>
      </c>
      <c r="D445" s="11" t="s">
        <v>690</v>
      </c>
      <c r="E445" s="32" t="s">
        <v>502</v>
      </c>
      <c r="F445" s="20">
        <v>3.0000000000000001E-3</v>
      </c>
      <c r="G445" s="14">
        <v>9.7635000000000005</v>
      </c>
      <c r="H445" s="21">
        <v>20.1496</v>
      </c>
      <c r="I445" s="22"/>
      <c r="J445" s="14"/>
      <c r="K445" s="21"/>
      <c r="L445" s="24">
        <f t="shared" si="36"/>
        <v>-3.0000000000000001E-3</v>
      </c>
      <c r="M445" s="15">
        <f t="shared" si="37"/>
        <v>-9.7635000000000005</v>
      </c>
      <c r="N445" s="62">
        <f t="shared" si="38"/>
        <v>-20.1496</v>
      </c>
      <c r="O445" s="41">
        <f t="shared" si="39"/>
        <v>-1</v>
      </c>
      <c r="P445" s="16">
        <f t="shared" si="40"/>
        <v>-1</v>
      </c>
      <c r="Q445" s="17">
        <f t="shared" si="41"/>
        <v>-1</v>
      </c>
    </row>
    <row r="446" spans="1:17" x14ac:dyDescent="0.35">
      <c r="A446" s="10" t="s">
        <v>113</v>
      </c>
      <c r="B446" s="11" t="s">
        <v>114</v>
      </c>
      <c r="C446" s="12" t="s">
        <v>689</v>
      </c>
      <c r="D446" s="11" t="s">
        <v>690</v>
      </c>
      <c r="E446" s="32" t="s">
        <v>502</v>
      </c>
      <c r="F446" s="20"/>
      <c r="G446" s="14"/>
      <c r="H446" s="21"/>
      <c r="I446" s="22">
        <v>0.09</v>
      </c>
      <c r="J446" s="14">
        <v>6.5699999999999995E-2</v>
      </c>
      <c r="K446" s="21">
        <v>0.13500000000000001</v>
      </c>
      <c r="L446" s="24">
        <f t="shared" si="36"/>
        <v>0.09</v>
      </c>
      <c r="M446" s="15">
        <f t="shared" si="37"/>
        <v>6.5699999999999995E-2</v>
      </c>
      <c r="N446" s="62">
        <f t="shared" si="38"/>
        <v>0.13500000000000001</v>
      </c>
      <c r="O446" s="41"/>
      <c r="P446" s="16"/>
      <c r="Q446" s="17"/>
    </row>
    <row r="447" spans="1:17" x14ac:dyDescent="0.35">
      <c r="A447" s="10" t="s">
        <v>1384</v>
      </c>
      <c r="B447" s="11" t="s">
        <v>1385</v>
      </c>
      <c r="C447" s="12" t="s">
        <v>1386</v>
      </c>
      <c r="D447" s="11" t="s">
        <v>1387</v>
      </c>
      <c r="E447" s="32" t="s">
        <v>502</v>
      </c>
      <c r="F447" s="20">
        <v>4.9000000000000002E-2</v>
      </c>
      <c r="G447" s="14">
        <v>286.91269999999997</v>
      </c>
      <c r="H447" s="21">
        <v>595.5</v>
      </c>
      <c r="I447" s="22"/>
      <c r="J447" s="14"/>
      <c r="K447" s="21"/>
      <c r="L447" s="24">
        <f t="shared" si="36"/>
        <v>-4.9000000000000002E-2</v>
      </c>
      <c r="M447" s="15">
        <f t="shared" si="37"/>
        <v>-286.91269999999997</v>
      </c>
      <c r="N447" s="62">
        <f t="shared" si="38"/>
        <v>-595.5</v>
      </c>
      <c r="O447" s="41">
        <f t="shared" si="39"/>
        <v>-1</v>
      </c>
      <c r="P447" s="16">
        <f t="shared" si="40"/>
        <v>-1</v>
      </c>
      <c r="Q447" s="17">
        <f t="shared" si="41"/>
        <v>-1</v>
      </c>
    </row>
    <row r="448" spans="1:17" x14ac:dyDescent="0.35">
      <c r="A448" s="10" t="s">
        <v>667</v>
      </c>
      <c r="B448" s="11" t="s">
        <v>668</v>
      </c>
      <c r="C448" s="12" t="s">
        <v>1386</v>
      </c>
      <c r="D448" s="11" t="s">
        <v>1387</v>
      </c>
      <c r="E448" s="32" t="s">
        <v>502</v>
      </c>
      <c r="F448" s="20">
        <v>0.156</v>
      </c>
      <c r="G448" s="14">
        <v>775.6309</v>
      </c>
      <c r="H448" s="21">
        <v>1602.8</v>
      </c>
      <c r="I448" s="22">
        <v>0.03</v>
      </c>
      <c r="J448" s="14">
        <v>96.012799999999999</v>
      </c>
      <c r="K448" s="21">
        <v>200</v>
      </c>
      <c r="L448" s="24">
        <f t="shared" si="36"/>
        <v>-0.126</v>
      </c>
      <c r="M448" s="15">
        <f t="shared" si="37"/>
        <v>-679.61810000000003</v>
      </c>
      <c r="N448" s="62">
        <f t="shared" si="38"/>
        <v>-1402.8</v>
      </c>
      <c r="O448" s="41">
        <f t="shared" si="39"/>
        <v>-0.80769230769230771</v>
      </c>
      <c r="P448" s="16">
        <f t="shared" si="40"/>
        <v>-0.87621328650006081</v>
      </c>
      <c r="Q448" s="17">
        <f t="shared" si="41"/>
        <v>-0.87521836785625151</v>
      </c>
    </row>
    <row r="449" spans="1:17" x14ac:dyDescent="0.35">
      <c r="A449" s="10" t="s">
        <v>705</v>
      </c>
      <c r="B449" s="11" t="s">
        <v>706</v>
      </c>
      <c r="C449" s="12" t="s">
        <v>707</v>
      </c>
      <c r="D449" s="11" t="s">
        <v>708</v>
      </c>
      <c r="E449" s="32" t="s">
        <v>502</v>
      </c>
      <c r="F449" s="20">
        <v>1E-3</v>
      </c>
      <c r="G449" s="14">
        <v>4.8181000000000003</v>
      </c>
      <c r="H449" s="21">
        <v>10</v>
      </c>
      <c r="I449" s="22">
        <v>2E-3</v>
      </c>
      <c r="J449" s="14">
        <v>10.2536</v>
      </c>
      <c r="K449" s="21">
        <v>21.5</v>
      </c>
      <c r="L449" s="24">
        <f t="shared" si="36"/>
        <v>1E-3</v>
      </c>
      <c r="M449" s="15">
        <f t="shared" si="37"/>
        <v>5.4355000000000002</v>
      </c>
      <c r="N449" s="62">
        <f t="shared" si="38"/>
        <v>11.5</v>
      </c>
      <c r="O449" s="41">
        <f t="shared" si="39"/>
        <v>1</v>
      </c>
      <c r="P449" s="16">
        <f t="shared" si="40"/>
        <v>1.1281417986343163</v>
      </c>
      <c r="Q449" s="17">
        <f t="shared" si="41"/>
        <v>1.1499999999999999</v>
      </c>
    </row>
    <row r="450" spans="1:17" x14ac:dyDescent="0.35">
      <c r="A450" s="10" t="s">
        <v>709</v>
      </c>
      <c r="B450" s="11" t="s">
        <v>710</v>
      </c>
      <c r="C450" s="12" t="s">
        <v>707</v>
      </c>
      <c r="D450" s="11" t="s">
        <v>708</v>
      </c>
      <c r="E450" s="32" t="s">
        <v>502</v>
      </c>
      <c r="F450" s="20">
        <v>2E-3</v>
      </c>
      <c r="G450" s="14">
        <v>73.754999999999995</v>
      </c>
      <c r="H450" s="21">
        <v>152</v>
      </c>
      <c r="I450" s="22">
        <v>1.2999999999999999E-2</v>
      </c>
      <c r="J450" s="14">
        <v>278.43920000000003</v>
      </c>
      <c r="K450" s="21">
        <v>573.41800000000001</v>
      </c>
      <c r="L450" s="24">
        <f t="shared" si="36"/>
        <v>1.0999999999999999E-2</v>
      </c>
      <c r="M450" s="15">
        <f t="shared" si="37"/>
        <v>204.68420000000003</v>
      </c>
      <c r="N450" s="62">
        <f t="shared" si="38"/>
        <v>421.41800000000001</v>
      </c>
      <c r="O450" s="41">
        <f t="shared" si="39"/>
        <v>5.5</v>
      </c>
      <c r="P450" s="16">
        <f t="shared" si="40"/>
        <v>2.7751908345196941</v>
      </c>
      <c r="Q450" s="17">
        <f t="shared" si="41"/>
        <v>2.7724868421052631</v>
      </c>
    </row>
    <row r="451" spans="1:17" x14ac:dyDescent="0.35">
      <c r="A451" s="10" t="s">
        <v>711</v>
      </c>
      <c r="B451" s="11" t="s">
        <v>712</v>
      </c>
      <c r="C451" s="12" t="s">
        <v>707</v>
      </c>
      <c r="D451" s="11" t="s">
        <v>708</v>
      </c>
      <c r="E451" s="32" t="s">
        <v>502</v>
      </c>
      <c r="F451" s="20">
        <v>6.0000000000000001E-3</v>
      </c>
      <c r="G451" s="14">
        <v>27.9452</v>
      </c>
      <c r="H451" s="21">
        <v>57.95</v>
      </c>
      <c r="I451" s="22"/>
      <c r="J451" s="14"/>
      <c r="K451" s="21"/>
      <c r="L451" s="24">
        <f t="shared" si="36"/>
        <v>-6.0000000000000001E-3</v>
      </c>
      <c r="M451" s="15">
        <f t="shared" si="37"/>
        <v>-27.9452</v>
      </c>
      <c r="N451" s="62">
        <f t="shared" si="38"/>
        <v>-57.95</v>
      </c>
      <c r="O451" s="41">
        <f t="shared" si="39"/>
        <v>-1</v>
      </c>
      <c r="P451" s="16">
        <f t="shared" si="40"/>
        <v>-1</v>
      </c>
      <c r="Q451" s="17">
        <f t="shared" si="41"/>
        <v>-1</v>
      </c>
    </row>
    <row r="452" spans="1:17" x14ac:dyDescent="0.35">
      <c r="A452" s="10" t="s">
        <v>713</v>
      </c>
      <c r="B452" s="11" t="s">
        <v>714</v>
      </c>
      <c r="C452" s="12" t="s">
        <v>707</v>
      </c>
      <c r="D452" s="11" t="s">
        <v>708</v>
      </c>
      <c r="E452" s="32" t="s">
        <v>502</v>
      </c>
      <c r="F452" s="20">
        <v>1.4E-2</v>
      </c>
      <c r="G452" s="14">
        <v>715.84829999999999</v>
      </c>
      <c r="H452" s="21">
        <v>1487</v>
      </c>
      <c r="I452" s="22"/>
      <c r="J452" s="14"/>
      <c r="K452" s="21"/>
      <c r="L452" s="24">
        <f t="shared" si="36"/>
        <v>-1.4E-2</v>
      </c>
      <c r="M452" s="15">
        <f t="shared" si="37"/>
        <v>-715.84829999999999</v>
      </c>
      <c r="N452" s="62">
        <f t="shared" si="38"/>
        <v>-1487</v>
      </c>
      <c r="O452" s="41">
        <f t="shared" si="39"/>
        <v>-1</v>
      </c>
      <c r="P452" s="16">
        <f t="shared" si="40"/>
        <v>-1</v>
      </c>
      <c r="Q452" s="17">
        <f t="shared" si="41"/>
        <v>-1</v>
      </c>
    </row>
    <row r="453" spans="1:17" x14ac:dyDescent="0.35">
      <c r="A453" s="10" t="s">
        <v>715</v>
      </c>
      <c r="B453" s="11" t="s">
        <v>716</v>
      </c>
      <c r="C453" s="12" t="s">
        <v>707</v>
      </c>
      <c r="D453" s="11" t="s">
        <v>708</v>
      </c>
      <c r="E453" s="32" t="s">
        <v>502</v>
      </c>
      <c r="F453" s="20"/>
      <c r="G453" s="14"/>
      <c r="H453" s="21"/>
      <c r="I453" s="22">
        <v>5.0000000000000001E-3</v>
      </c>
      <c r="J453" s="14">
        <v>57.326300000000003</v>
      </c>
      <c r="K453" s="21">
        <v>120.4</v>
      </c>
      <c r="L453" s="24">
        <f t="shared" si="36"/>
        <v>5.0000000000000001E-3</v>
      </c>
      <c r="M453" s="15">
        <f t="shared" si="37"/>
        <v>57.326300000000003</v>
      </c>
      <c r="N453" s="62">
        <f t="shared" si="38"/>
        <v>120.4</v>
      </c>
      <c r="O453" s="41"/>
      <c r="P453" s="16"/>
      <c r="Q453" s="17"/>
    </row>
    <row r="454" spans="1:17" x14ac:dyDescent="0.35">
      <c r="A454" s="10" t="s">
        <v>717</v>
      </c>
      <c r="B454" s="11" t="s">
        <v>718</v>
      </c>
      <c r="C454" s="12" t="s">
        <v>707</v>
      </c>
      <c r="D454" s="11" t="s">
        <v>708</v>
      </c>
      <c r="E454" s="32" t="s">
        <v>502</v>
      </c>
      <c r="F454" s="20"/>
      <c r="G454" s="14"/>
      <c r="H454" s="21"/>
      <c r="I454" s="22">
        <v>2E-3</v>
      </c>
      <c r="J454" s="14">
        <v>13.134499999999999</v>
      </c>
      <c r="K454" s="21">
        <v>27.4</v>
      </c>
      <c r="L454" s="24">
        <f t="shared" si="36"/>
        <v>2E-3</v>
      </c>
      <c r="M454" s="15">
        <f t="shared" si="37"/>
        <v>13.134499999999999</v>
      </c>
      <c r="N454" s="62">
        <f t="shared" si="38"/>
        <v>27.4</v>
      </c>
      <c r="O454" s="41"/>
      <c r="P454" s="16"/>
      <c r="Q454" s="17"/>
    </row>
    <row r="455" spans="1:17" x14ac:dyDescent="0.35">
      <c r="A455" s="10" t="s">
        <v>719</v>
      </c>
      <c r="B455" s="11" t="s">
        <v>720</v>
      </c>
      <c r="C455" s="12" t="s">
        <v>707</v>
      </c>
      <c r="D455" s="11" t="s">
        <v>708</v>
      </c>
      <c r="E455" s="32" t="s">
        <v>502</v>
      </c>
      <c r="F455" s="20"/>
      <c r="G455" s="14"/>
      <c r="H455" s="21"/>
      <c r="I455" s="22">
        <v>1.6E-2</v>
      </c>
      <c r="J455" s="14">
        <v>27.7974</v>
      </c>
      <c r="K455" s="21">
        <v>58.221600000000002</v>
      </c>
      <c r="L455" s="24">
        <f t="shared" si="36"/>
        <v>1.6E-2</v>
      </c>
      <c r="M455" s="15">
        <f t="shared" si="37"/>
        <v>27.7974</v>
      </c>
      <c r="N455" s="62">
        <f t="shared" si="38"/>
        <v>58.221600000000002</v>
      </c>
      <c r="O455" s="41"/>
      <c r="P455" s="16"/>
      <c r="Q455" s="17"/>
    </row>
    <row r="456" spans="1:17" x14ac:dyDescent="0.35">
      <c r="A456" s="10" t="s">
        <v>721</v>
      </c>
      <c r="B456" s="11" t="s">
        <v>722</v>
      </c>
      <c r="C456" s="12" t="s">
        <v>707</v>
      </c>
      <c r="D456" s="11" t="s">
        <v>708</v>
      </c>
      <c r="E456" s="32" t="s">
        <v>502</v>
      </c>
      <c r="F456" s="20">
        <v>2E-3</v>
      </c>
      <c r="G456" s="14">
        <v>33.169400000000003</v>
      </c>
      <c r="H456" s="21">
        <v>68.072000000000003</v>
      </c>
      <c r="I456" s="22">
        <v>8.0000000000000002E-3</v>
      </c>
      <c r="J456" s="14">
        <v>43.412199999999999</v>
      </c>
      <c r="K456" s="21">
        <v>90.8</v>
      </c>
      <c r="L456" s="24">
        <f t="shared" si="36"/>
        <v>6.0000000000000001E-3</v>
      </c>
      <c r="M456" s="15">
        <f t="shared" si="37"/>
        <v>10.242799999999995</v>
      </c>
      <c r="N456" s="62">
        <f t="shared" si="38"/>
        <v>22.727999999999994</v>
      </c>
      <c r="O456" s="41">
        <f t="shared" si="39"/>
        <v>3</v>
      </c>
      <c r="P456" s="16">
        <f t="shared" si="40"/>
        <v>0.30880269163747287</v>
      </c>
      <c r="Q456" s="17">
        <f t="shared" si="41"/>
        <v>0.33388177224115623</v>
      </c>
    </row>
    <row r="457" spans="1:17" x14ac:dyDescent="0.35">
      <c r="A457" s="10" t="s">
        <v>723</v>
      </c>
      <c r="B457" s="11" t="s">
        <v>724</v>
      </c>
      <c r="C457" s="12" t="s">
        <v>707</v>
      </c>
      <c r="D457" s="11" t="s">
        <v>708</v>
      </c>
      <c r="E457" s="32" t="s">
        <v>502</v>
      </c>
      <c r="F457" s="20">
        <v>1E-3</v>
      </c>
      <c r="G457" s="14">
        <v>0.14499999999999999</v>
      </c>
      <c r="H457" s="21">
        <v>0.3</v>
      </c>
      <c r="I457" s="22">
        <v>3.0000000000000001E-3</v>
      </c>
      <c r="J457" s="14">
        <v>18.582699999999999</v>
      </c>
      <c r="K457" s="21">
        <v>39.049999999999997</v>
      </c>
      <c r="L457" s="24">
        <f t="shared" ref="L457:L520" si="42">I457-F457</f>
        <v>2E-3</v>
      </c>
      <c r="M457" s="15">
        <f t="shared" ref="M457:M520" si="43">J457-G457</f>
        <v>18.4377</v>
      </c>
      <c r="N457" s="62">
        <f t="shared" ref="N457:N520" si="44">K457-H457</f>
        <v>38.75</v>
      </c>
      <c r="O457" s="41">
        <f t="shared" ref="O457:O517" si="45">I457/F457-1</f>
        <v>2</v>
      </c>
      <c r="P457" s="16">
        <f t="shared" ref="P457:P517" si="46">J457/G457-1</f>
        <v>127.15655172413793</v>
      </c>
      <c r="Q457" s="17">
        <f t="shared" ref="Q457:Q517" si="47">K457/H457-1</f>
        <v>129.16666666666666</v>
      </c>
    </row>
    <row r="458" spans="1:17" x14ac:dyDescent="0.35">
      <c r="A458" s="10" t="s">
        <v>725</v>
      </c>
      <c r="B458" s="11" t="s">
        <v>726</v>
      </c>
      <c r="C458" s="12" t="s">
        <v>707</v>
      </c>
      <c r="D458" s="11" t="s">
        <v>708</v>
      </c>
      <c r="E458" s="32" t="s">
        <v>502</v>
      </c>
      <c r="F458" s="20"/>
      <c r="G458" s="14"/>
      <c r="H458" s="21"/>
      <c r="I458" s="22">
        <v>1E-3</v>
      </c>
      <c r="J458" s="14">
        <v>95.091999999999999</v>
      </c>
      <c r="K458" s="21">
        <v>199.8108</v>
      </c>
      <c r="L458" s="24">
        <f t="shared" si="42"/>
        <v>1E-3</v>
      </c>
      <c r="M458" s="15">
        <f t="shared" si="43"/>
        <v>95.091999999999999</v>
      </c>
      <c r="N458" s="62">
        <f t="shared" si="44"/>
        <v>199.8108</v>
      </c>
      <c r="O458" s="41"/>
      <c r="P458" s="16"/>
      <c r="Q458" s="17"/>
    </row>
    <row r="459" spans="1:17" x14ac:dyDescent="0.35">
      <c r="A459" s="10" t="s">
        <v>727</v>
      </c>
      <c r="B459" s="11" t="s">
        <v>728</v>
      </c>
      <c r="C459" s="12" t="s">
        <v>707</v>
      </c>
      <c r="D459" s="11" t="s">
        <v>708</v>
      </c>
      <c r="E459" s="32" t="s">
        <v>502</v>
      </c>
      <c r="F459" s="20">
        <v>1E-3</v>
      </c>
      <c r="G459" s="14">
        <v>90.4148</v>
      </c>
      <c r="H459" s="21">
        <v>187.3921</v>
      </c>
      <c r="I459" s="22"/>
      <c r="J459" s="14"/>
      <c r="K459" s="21"/>
      <c r="L459" s="24">
        <f t="shared" si="42"/>
        <v>-1E-3</v>
      </c>
      <c r="M459" s="15">
        <f t="shared" si="43"/>
        <v>-90.4148</v>
      </c>
      <c r="N459" s="62">
        <f t="shared" si="44"/>
        <v>-187.3921</v>
      </c>
      <c r="O459" s="41">
        <f t="shared" si="45"/>
        <v>-1</v>
      </c>
      <c r="P459" s="16">
        <f t="shared" si="46"/>
        <v>-1</v>
      </c>
      <c r="Q459" s="17">
        <f t="shared" si="47"/>
        <v>-1</v>
      </c>
    </row>
    <row r="460" spans="1:17" x14ac:dyDescent="0.35">
      <c r="A460" s="10" t="s">
        <v>729</v>
      </c>
      <c r="B460" s="11" t="s">
        <v>730</v>
      </c>
      <c r="C460" s="12" t="s">
        <v>707</v>
      </c>
      <c r="D460" s="11" t="s">
        <v>708</v>
      </c>
      <c r="E460" s="32" t="s">
        <v>502</v>
      </c>
      <c r="F460" s="20"/>
      <c r="G460" s="14"/>
      <c r="H460" s="21"/>
      <c r="I460" s="22">
        <v>2E-3</v>
      </c>
      <c r="J460" s="14">
        <v>12.585900000000001</v>
      </c>
      <c r="K460" s="21">
        <v>26.4</v>
      </c>
      <c r="L460" s="24">
        <f t="shared" si="42"/>
        <v>2E-3</v>
      </c>
      <c r="M460" s="15">
        <f t="shared" si="43"/>
        <v>12.585900000000001</v>
      </c>
      <c r="N460" s="62">
        <f t="shared" si="44"/>
        <v>26.4</v>
      </c>
      <c r="O460" s="41"/>
      <c r="P460" s="16"/>
      <c r="Q460" s="17"/>
    </row>
    <row r="461" spans="1:17" x14ac:dyDescent="0.35">
      <c r="A461" s="10" t="s">
        <v>2069</v>
      </c>
      <c r="B461" s="11" t="s">
        <v>2070</v>
      </c>
      <c r="C461" s="12" t="s">
        <v>707</v>
      </c>
      <c r="D461" s="11" t="s">
        <v>708</v>
      </c>
      <c r="E461" s="32" t="s">
        <v>502</v>
      </c>
      <c r="F461" s="20"/>
      <c r="G461" s="14"/>
      <c r="H461" s="21"/>
      <c r="I461" s="22">
        <v>1E-3</v>
      </c>
      <c r="J461" s="14">
        <v>4.0621</v>
      </c>
      <c r="K461" s="21">
        <v>8.5</v>
      </c>
      <c r="L461" s="24">
        <f t="shared" si="42"/>
        <v>1E-3</v>
      </c>
      <c r="M461" s="15">
        <f t="shared" si="43"/>
        <v>4.0621</v>
      </c>
      <c r="N461" s="62">
        <f t="shared" si="44"/>
        <v>8.5</v>
      </c>
      <c r="O461" s="41"/>
      <c r="P461" s="16"/>
      <c r="Q461" s="17"/>
    </row>
    <row r="462" spans="1:17" x14ac:dyDescent="0.35">
      <c r="A462" s="10" t="s">
        <v>731</v>
      </c>
      <c r="B462" s="11" t="s">
        <v>732</v>
      </c>
      <c r="C462" s="12" t="s">
        <v>707</v>
      </c>
      <c r="D462" s="11" t="s">
        <v>708</v>
      </c>
      <c r="E462" s="32" t="s">
        <v>502</v>
      </c>
      <c r="F462" s="20">
        <v>2E-3</v>
      </c>
      <c r="G462" s="14">
        <v>19.6417</v>
      </c>
      <c r="H462" s="21">
        <v>40.743600000000001</v>
      </c>
      <c r="I462" s="22"/>
      <c r="J462" s="14"/>
      <c r="K462" s="21"/>
      <c r="L462" s="24">
        <f t="shared" si="42"/>
        <v>-2E-3</v>
      </c>
      <c r="M462" s="15">
        <f t="shared" si="43"/>
        <v>-19.6417</v>
      </c>
      <c r="N462" s="62">
        <f t="shared" si="44"/>
        <v>-40.743600000000001</v>
      </c>
      <c r="O462" s="41">
        <f t="shared" si="45"/>
        <v>-1</v>
      </c>
      <c r="P462" s="16">
        <f t="shared" si="46"/>
        <v>-1</v>
      </c>
      <c r="Q462" s="17">
        <f t="shared" si="47"/>
        <v>-1</v>
      </c>
    </row>
    <row r="463" spans="1:17" x14ac:dyDescent="0.35">
      <c r="A463" s="10" t="s">
        <v>733</v>
      </c>
      <c r="B463" s="11" t="s">
        <v>734</v>
      </c>
      <c r="C463" s="12" t="s">
        <v>707</v>
      </c>
      <c r="D463" s="11" t="s">
        <v>708</v>
      </c>
      <c r="E463" s="32" t="s">
        <v>502</v>
      </c>
      <c r="F463" s="20">
        <v>2E-3</v>
      </c>
      <c r="G463" s="14">
        <v>10.2799</v>
      </c>
      <c r="H463" s="21">
        <v>21.4</v>
      </c>
      <c r="I463" s="22">
        <v>5.0000000000000001E-3</v>
      </c>
      <c r="J463" s="14">
        <v>33.523899999999998</v>
      </c>
      <c r="K463" s="21">
        <v>70.150000000000006</v>
      </c>
      <c r="L463" s="24">
        <f t="shared" si="42"/>
        <v>3.0000000000000001E-3</v>
      </c>
      <c r="M463" s="15">
        <f t="shared" si="43"/>
        <v>23.244</v>
      </c>
      <c r="N463" s="62">
        <f t="shared" si="44"/>
        <v>48.750000000000007</v>
      </c>
      <c r="O463" s="41">
        <f t="shared" si="45"/>
        <v>1.5</v>
      </c>
      <c r="P463" s="16">
        <f t="shared" si="46"/>
        <v>2.2611114894113755</v>
      </c>
      <c r="Q463" s="17">
        <f t="shared" si="47"/>
        <v>2.2780373831775704</v>
      </c>
    </row>
    <row r="464" spans="1:17" x14ac:dyDescent="0.35">
      <c r="A464" s="10" t="s">
        <v>735</v>
      </c>
      <c r="B464" s="11" t="s">
        <v>736</v>
      </c>
      <c r="C464" s="12" t="s">
        <v>707</v>
      </c>
      <c r="D464" s="11" t="s">
        <v>708</v>
      </c>
      <c r="E464" s="32" t="s">
        <v>502</v>
      </c>
      <c r="F464" s="20"/>
      <c r="G464" s="14"/>
      <c r="H464" s="21"/>
      <c r="I464" s="22">
        <v>1E-3</v>
      </c>
      <c r="J464" s="14">
        <v>2.9186999999999999</v>
      </c>
      <c r="K464" s="21">
        <v>6</v>
      </c>
      <c r="L464" s="24">
        <f t="shared" si="42"/>
        <v>1E-3</v>
      </c>
      <c r="M464" s="15">
        <f t="shared" si="43"/>
        <v>2.9186999999999999</v>
      </c>
      <c r="N464" s="62">
        <f t="shared" si="44"/>
        <v>6</v>
      </c>
      <c r="O464" s="41"/>
      <c r="P464" s="16"/>
      <c r="Q464" s="17"/>
    </row>
    <row r="465" spans="1:17" x14ac:dyDescent="0.35">
      <c r="A465" s="10" t="s">
        <v>737</v>
      </c>
      <c r="B465" s="11" t="s">
        <v>738</v>
      </c>
      <c r="C465" s="12" t="s">
        <v>707</v>
      </c>
      <c r="D465" s="11" t="s">
        <v>708</v>
      </c>
      <c r="E465" s="32" t="s">
        <v>502</v>
      </c>
      <c r="F465" s="20">
        <v>2E-3</v>
      </c>
      <c r="G465" s="14">
        <v>1.9288000000000001</v>
      </c>
      <c r="H465" s="21">
        <v>4.0008999999999997</v>
      </c>
      <c r="I465" s="22"/>
      <c r="J465" s="14"/>
      <c r="K465" s="21"/>
      <c r="L465" s="24">
        <f t="shared" si="42"/>
        <v>-2E-3</v>
      </c>
      <c r="M465" s="15">
        <f t="shared" si="43"/>
        <v>-1.9288000000000001</v>
      </c>
      <c r="N465" s="62">
        <f t="shared" si="44"/>
        <v>-4.0008999999999997</v>
      </c>
      <c r="O465" s="41">
        <f t="shared" si="45"/>
        <v>-1</v>
      </c>
      <c r="P465" s="16">
        <f t="shared" si="46"/>
        <v>-1</v>
      </c>
      <c r="Q465" s="17">
        <f t="shared" si="47"/>
        <v>-1</v>
      </c>
    </row>
    <row r="466" spans="1:17" x14ac:dyDescent="0.35">
      <c r="A466" s="10" t="s">
        <v>739</v>
      </c>
      <c r="B466" s="11" t="s">
        <v>740</v>
      </c>
      <c r="C466" s="12" t="s">
        <v>707</v>
      </c>
      <c r="D466" s="11" t="s">
        <v>708</v>
      </c>
      <c r="E466" s="32" t="s">
        <v>502</v>
      </c>
      <c r="F466" s="20">
        <v>5.0000000000000001E-3</v>
      </c>
      <c r="G466" s="14">
        <v>219.29339999999999</v>
      </c>
      <c r="H466" s="21">
        <v>452.59429999999998</v>
      </c>
      <c r="I466" s="22">
        <v>1E-3</v>
      </c>
      <c r="J466" s="14">
        <v>14.6616</v>
      </c>
      <c r="K466" s="21">
        <v>30.7972</v>
      </c>
      <c r="L466" s="24">
        <f t="shared" si="42"/>
        <v>-4.0000000000000001E-3</v>
      </c>
      <c r="M466" s="15">
        <f t="shared" si="43"/>
        <v>-204.6318</v>
      </c>
      <c r="N466" s="62">
        <f t="shared" si="44"/>
        <v>-421.7971</v>
      </c>
      <c r="O466" s="41">
        <f t="shared" si="45"/>
        <v>-0.8</v>
      </c>
      <c r="P466" s="16">
        <f t="shared" si="46"/>
        <v>-0.93314162669738354</v>
      </c>
      <c r="Q466" s="17">
        <f t="shared" si="47"/>
        <v>-0.93195407012417086</v>
      </c>
    </row>
    <row r="467" spans="1:17" x14ac:dyDescent="0.35">
      <c r="A467" s="10" t="s">
        <v>741</v>
      </c>
      <c r="B467" s="11" t="s">
        <v>742</v>
      </c>
      <c r="C467" s="12" t="s">
        <v>707</v>
      </c>
      <c r="D467" s="11" t="s">
        <v>708</v>
      </c>
      <c r="E467" s="32" t="s">
        <v>502</v>
      </c>
      <c r="F467" s="20"/>
      <c r="G467" s="14"/>
      <c r="H467" s="21"/>
      <c r="I467" s="22">
        <v>1E-3</v>
      </c>
      <c r="J467" s="14">
        <v>4.7961</v>
      </c>
      <c r="K467" s="21">
        <v>10</v>
      </c>
      <c r="L467" s="24">
        <f t="shared" si="42"/>
        <v>1E-3</v>
      </c>
      <c r="M467" s="15">
        <f t="shared" si="43"/>
        <v>4.7961</v>
      </c>
      <c r="N467" s="62">
        <f t="shared" si="44"/>
        <v>10</v>
      </c>
      <c r="O467" s="41"/>
      <c r="P467" s="16"/>
      <c r="Q467" s="17"/>
    </row>
    <row r="468" spans="1:17" x14ac:dyDescent="0.35">
      <c r="A468" s="10" t="s">
        <v>1388</v>
      </c>
      <c r="B468" s="11" t="s">
        <v>1389</v>
      </c>
      <c r="C468" s="12" t="s">
        <v>707</v>
      </c>
      <c r="D468" s="11" t="s">
        <v>708</v>
      </c>
      <c r="E468" s="32" t="s">
        <v>502</v>
      </c>
      <c r="F468" s="20"/>
      <c r="G468" s="14"/>
      <c r="H468" s="21"/>
      <c r="I468" s="22">
        <v>1E-3</v>
      </c>
      <c r="J468" s="14">
        <v>1.8326</v>
      </c>
      <c r="K468" s="21">
        <v>3.8443999999999998</v>
      </c>
      <c r="L468" s="24">
        <f t="shared" si="42"/>
        <v>1E-3</v>
      </c>
      <c r="M468" s="15">
        <f t="shared" si="43"/>
        <v>1.8326</v>
      </c>
      <c r="N468" s="62">
        <f t="shared" si="44"/>
        <v>3.8443999999999998</v>
      </c>
      <c r="O468" s="41"/>
      <c r="P468" s="16"/>
      <c r="Q468" s="17"/>
    </row>
    <row r="469" spans="1:17" x14ac:dyDescent="0.35">
      <c r="A469" s="10" t="s">
        <v>2071</v>
      </c>
      <c r="B469" s="11" t="s">
        <v>2072</v>
      </c>
      <c r="C469" s="12" t="s">
        <v>707</v>
      </c>
      <c r="D469" s="11" t="s">
        <v>708</v>
      </c>
      <c r="E469" s="32" t="s">
        <v>502</v>
      </c>
      <c r="F469" s="20"/>
      <c r="G469" s="14"/>
      <c r="H469" s="21"/>
      <c r="I469" s="22">
        <v>1E-3</v>
      </c>
      <c r="J469" s="14">
        <v>4.7751000000000001</v>
      </c>
      <c r="K469" s="21">
        <v>10</v>
      </c>
      <c r="L469" s="24">
        <f t="shared" si="42"/>
        <v>1E-3</v>
      </c>
      <c r="M469" s="15">
        <f t="shared" si="43"/>
        <v>4.7751000000000001</v>
      </c>
      <c r="N469" s="62">
        <f t="shared" si="44"/>
        <v>10</v>
      </c>
      <c r="O469" s="41"/>
      <c r="P469" s="16"/>
      <c r="Q469" s="17"/>
    </row>
    <row r="470" spans="1:17" x14ac:dyDescent="0.35">
      <c r="A470" s="10" t="s">
        <v>205</v>
      </c>
      <c r="B470" s="11" t="s">
        <v>206</v>
      </c>
      <c r="C470" s="12" t="s">
        <v>707</v>
      </c>
      <c r="D470" s="11" t="s">
        <v>708</v>
      </c>
      <c r="E470" s="32" t="s">
        <v>502</v>
      </c>
      <c r="F470" s="20"/>
      <c r="G470" s="14"/>
      <c r="H470" s="21"/>
      <c r="I470" s="22">
        <v>8.3000000000000004E-2</v>
      </c>
      <c r="J470" s="14">
        <v>12.7209</v>
      </c>
      <c r="K470" s="21">
        <v>26.735299999999999</v>
      </c>
      <c r="L470" s="24">
        <f t="shared" si="42"/>
        <v>8.3000000000000004E-2</v>
      </c>
      <c r="M470" s="15">
        <f t="shared" si="43"/>
        <v>12.7209</v>
      </c>
      <c r="N470" s="62">
        <f t="shared" si="44"/>
        <v>26.735299999999999</v>
      </c>
      <c r="O470" s="41"/>
      <c r="P470" s="16"/>
      <c r="Q470" s="17"/>
    </row>
    <row r="471" spans="1:17" x14ac:dyDescent="0.35">
      <c r="A471" s="10" t="s">
        <v>743</v>
      </c>
      <c r="B471" s="11" t="s">
        <v>744</v>
      </c>
      <c r="C471" s="12" t="s">
        <v>707</v>
      </c>
      <c r="D471" s="11" t="s">
        <v>708</v>
      </c>
      <c r="E471" s="32" t="s">
        <v>502</v>
      </c>
      <c r="F471" s="20"/>
      <c r="G471" s="14"/>
      <c r="H471" s="21"/>
      <c r="I471" s="22">
        <v>1E-3</v>
      </c>
      <c r="J471" s="14">
        <v>16.660699999999999</v>
      </c>
      <c r="K471" s="21">
        <v>35</v>
      </c>
      <c r="L471" s="24">
        <f t="shared" si="42"/>
        <v>1E-3</v>
      </c>
      <c r="M471" s="15">
        <f t="shared" si="43"/>
        <v>16.660699999999999</v>
      </c>
      <c r="N471" s="62">
        <f t="shared" si="44"/>
        <v>35</v>
      </c>
      <c r="O471" s="41"/>
      <c r="P471" s="16"/>
      <c r="Q471" s="17"/>
    </row>
    <row r="472" spans="1:17" x14ac:dyDescent="0.35">
      <c r="A472" s="10" t="s">
        <v>2073</v>
      </c>
      <c r="B472" s="11" t="s">
        <v>2074</v>
      </c>
      <c r="C472" s="12" t="s">
        <v>707</v>
      </c>
      <c r="D472" s="11" t="s">
        <v>708</v>
      </c>
      <c r="E472" s="32" t="s">
        <v>502</v>
      </c>
      <c r="F472" s="20">
        <v>1E-3</v>
      </c>
      <c r="G472" s="14">
        <v>0.3342</v>
      </c>
      <c r="H472" s="21">
        <v>0.69</v>
      </c>
      <c r="I472" s="22"/>
      <c r="J472" s="14"/>
      <c r="K472" s="21"/>
      <c r="L472" s="24">
        <f t="shared" si="42"/>
        <v>-1E-3</v>
      </c>
      <c r="M472" s="15">
        <f t="shared" si="43"/>
        <v>-0.3342</v>
      </c>
      <c r="N472" s="62">
        <f t="shared" si="44"/>
        <v>-0.69</v>
      </c>
      <c r="O472" s="41">
        <f t="shared" si="45"/>
        <v>-1</v>
      </c>
      <c r="P472" s="16">
        <f t="shared" si="46"/>
        <v>-1</v>
      </c>
      <c r="Q472" s="17">
        <f t="shared" si="47"/>
        <v>-1</v>
      </c>
    </row>
    <row r="473" spans="1:17" x14ac:dyDescent="0.35">
      <c r="A473" s="10" t="s">
        <v>745</v>
      </c>
      <c r="B473" s="11" t="s">
        <v>746</v>
      </c>
      <c r="C473" s="12" t="s">
        <v>707</v>
      </c>
      <c r="D473" s="11" t="s">
        <v>708</v>
      </c>
      <c r="E473" s="32" t="s">
        <v>502</v>
      </c>
      <c r="F473" s="20"/>
      <c r="G473" s="14"/>
      <c r="H473" s="21"/>
      <c r="I473" s="22">
        <v>1E-3</v>
      </c>
      <c r="J473" s="14">
        <v>0.78659999999999997</v>
      </c>
      <c r="K473" s="21">
        <v>1.6479999999999999</v>
      </c>
      <c r="L473" s="24">
        <f t="shared" si="42"/>
        <v>1E-3</v>
      </c>
      <c r="M473" s="15">
        <f t="shared" si="43"/>
        <v>0.78659999999999997</v>
      </c>
      <c r="N473" s="62">
        <f t="shared" si="44"/>
        <v>1.6479999999999999</v>
      </c>
      <c r="O473" s="41"/>
      <c r="P473" s="16"/>
      <c r="Q473" s="17"/>
    </row>
    <row r="474" spans="1:17" x14ac:dyDescent="0.35">
      <c r="A474" s="10" t="s">
        <v>2075</v>
      </c>
      <c r="B474" s="11" t="s">
        <v>2076</v>
      </c>
      <c r="C474" s="12" t="s">
        <v>707</v>
      </c>
      <c r="D474" s="11" t="s">
        <v>708</v>
      </c>
      <c r="E474" s="32" t="s">
        <v>502</v>
      </c>
      <c r="F474" s="20"/>
      <c r="G474" s="14"/>
      <c r="H474" s="21"/>
      <c r="I474" s="22">
        <v>1E-3</v>
      </c>
      <c r="J474" s="14">
        <v>13.690799999999999</v>
      </c>
      <c r="K474" s="21">
        <v>28.671099999999999</v>
      </c>
      <c r="L474" s="24">
        <f t="shared" si="42"/>
        <v>1E-3</v>
      </c>
      <c r="M474" s="15">
        <f t="shared" si="43"/>
        <v>13.690799999999999</v>
      </c>
      <c r="N474" s="62">
        <f t="shared" si="44"/>
        <v>28.671099999999999</v>
      </c>
      <c r="O474" s="41"/>
      <c r="P474" s="16"/>
      <c r="Q474" s="17"/>
    </row>
    <row r="475" spans="1:17" x14ac:dyDescent="0.35">
      <c r="A475" s="10" t="s">
        <v>747</v>
      </c>
      <c r="B475" s="11" t="s">
        <v>748</v>
      </c>
      <c r="C475" s="12" t="s">
        <v>707</v>
      </c>
      <c r="D475" s="11" t="s">
        <v>708</v>
      </c>
      <c r="E475" s="32" t="s">
        <v>502</v>
      </c>
      <c r="F475" s="20">
        <v>1E-3</v>
      </c>
      <c r="G475" s="14">
        <v>1.2037</v>
      </c>
      <c r="H475" s="21">
        <v>2.5</v>
      </c>
      <c r="I475" s="22"/>
      <c r="J475" s="14"/>
      <c r="K475" s="21"/>
      <c r="L475" s="24">
        <f t="shared" si="42"/>
        <v>-1E-3</v>
      </c>
      <c r="M475" s="15">
        <f t="shared" si="43"/>
        <v>-1.2037</v>
      </c>
      <c r="N475" s="62">
        <f t="shared" si="44"/>
        <v>-2.5</v>
      </c>
      <c r="O475" s="41">
        <f t="shared" si="45"/>
        <v>-1</v>
      </c>
      <c r="P475" s="16">
        <f t="shared" si="46"/>
        <v>-1</v>
      </c>
      <c r="Q475" s="17">
        <f t="shared" si="47"/>
        <v>-1</v>
      </c>
    </row>
    <row r="476" spans="1:17" x14ac:dyDescent="0.35">
      <c r="A476" s="10" t="s">
        <v>749</v>
      </c>
      <c r="B476" s="11" t="s">
        <v>750</v>
      </c>
      <c r="C476" s="12" t="s">
        <v>707</v>
      </c>
      <c r="D476" s="11" t="s">
        <v>708</v>
      </c>
      <c r="E476" s="32" t="s">
        <v>502</v>
      </c>
      <c r="F476" s="20"/>
      <c r="G476" s="14"/>
      <c r="H476" s="21"/>
      <c r="I476" s="22">
        <v>1E-3</v>
      </c>
      <c r="J476" s="14">
        <v>7.2</v>
      </c>
      <c r="K476" s="21">
        <v>15.015000000000001</v>
      </c>
      <c r="L476" s="24">
        <f t="shared" si="42"/>
        <v>1E-3</v>
      </c>
      <c r="M476" s="15">
        <f t="shared" si="43"/>
        <v>7.2</v>
      </c>
      <c r="N476" s="62">
        <f t="shared" si="44"/>
        <v>15.015000000000001</v>
      </c>
      <c r="O476" s="41"/>
      <c r="P476" s="16"/>
      <c r="Q476" s="17"/>
    </row>
    <row r="477" spans="1:17" x14ac:dyDescent="0.35">
      <c r="A477" s="10" t="s">
        <v>751</v>
      </c>
      <c r="B477" s="11" t="s">
        <v>752</v>
      </c>
      <c r="C477" s="12" t="s">
        <v>707</v>
      </c>
      <c r="D477" s="11" t="s">
        <v>708</v>
      </c>
      <c r="E477" s="32" t="s">
        <v>502</v>
      </c>
      <c r="F477" s="20"/>
      <c r="G477" s="14"/>
      <c r="H477" s="21"/>
      <c r="I477" s="22">
        <v>1E-3</v>
      </c>
      <c r="J477" s="14">
        <v>1.2386999999999999</v>
      </c>
      <c r="K477" s="21">
        <v>2.5499999999999998</v>
      </c>
      <c r="L477" s="24">
        <f t="shared" si="42"/>
        <v>1E-3</v>
      </c>
      <c r="M477" s="15">
        <f t="shared" si="43"/>
        <v>1.2386999999999999</v>
      </c>
      <c r="N477" s="62">
        <f t="shared" si="44"/>
        <v>2.5499999999999998</v>
      </c>
      <c r="O477" s="41"/>
      <c r="P477" s="16"/>
      <c r="Q477" s="17"/>
    </row>
    <row r="478" spans="1:17" x14ac:dyDescent="0.35">
      <c r="A478" s="10" t="s">
        <v>753</v>
      </c>
      <c r="B478" s="11" t="s">
        <v>754</v>
      </c>
      <c r="C478" s="12" t="s">
        <v>707</v>
      </c>
      <c r="D478" s="11" t="s">
        <v>708</v>
      </c>
      <c r="E478" s="32" t="s">
        <v>502</v>
      </c>
      <c r="F478" s="20"/>
      <c r="G478" s="14"/>
      <c r="H478" s="21"/>
      <c r="I478" s="22">
        <v>1E-3</v>
      </c>
      <c r="J478" s="14">
        <v>3.5</v>
      </c>
      <c r="K478" s="21">
        <v>7.2876000000000003</v>
      </c>
      <c r="L478" s="24">
        <f t="shared" si="42"/>
        <v>1E-3</v>
      </c>
      <c r="M478" s="15">
        <f t="shared" si="43"/>
        <v>3.5</v>
      </c>
      <c r="N478" s="62">
        <f t="shared" si="44"/>
        <v>7.2876000000000003</v>
      </c>
      <c r="O478" s="41"/>
      <c r="P478" s="16"/>
      <c r="Q478" s="17"/>
    </row>
    <row r="479" spans="1:17" x14ac:dyDescent="0.35">
      <c r="A479" s="10" t="s">
        <v>755</v>
      </c>
      <c r="B479" s="11" t="s">
        <v>756</v>
      </c>
      <c r="C479" s="12" t="s">
        <v>707</v>
      </c>
      <c r="D479" s="11" t="s">
        <v>708</v>
      </c>
      <c r="E479" s="32" t="s">
        <v>502</v>
      </c>
      <c r="F479" s="20"/>
      <c r="G479" s="14"/>
      <c r="H479" s="21"/>
      <c r="I479" s="22">
        <v>1E-3</v>
      </c>
      <c r="J479" s="14">
        <v>1.9149</v>
      </c>
      <c r="K479" s="21">
        <v>4.01</v>
      </c>
      <c r="L479" s="24">
        <f t="shared" si="42"/>
        <v>1E-3</v>
      </c>
      <c r="M479" s="15">
        <f t="shared" si="43"/>
        <v>1.9149</v>
      </c>
      <c r="N479" s="62">
        <f t="shared" si="44"/>
        <v>4.01</v>
      </c>
      <c r="O479" s="41"/>
      <c r="P479" s="16"/>
      <c r="Q479" s="17"/>
    </row>
    <row r="480" spans="1:17" x14ac:dyDescent="0.35">
      <c r="A480" s="10" t="s">
        <v>757</v>
      </c>
      <c r="B480" s="11" t="s">
        <v>758</v>
      </c>
      <c r="C480" s="12" t="s">
        <v>707</v>
      </c>
      <c r="D480" s="11" t="s">
        <v>708</v>
      </c>
      <c r="E480" s="32" t="s">
        <v>502</v>
      </c>
      <c r="F480" s="20"/>
      <c r="G480" s="14"/>
      <c r="H480" s="21"/>
      <c r="I480" s="22">
        <v>1E-3</v>
      </c>
      <c r="J480" s="14">
        <v>1.1000000000000001</v>
      </c>
      <c r="K480" s="21">
        <v>2.3089</v>
      </c>
      <c r="L480" s="24">
        <f t="shared" si="42"/>
        <v>1E-3</v>
      </c>
      <c r="M480" s="15">
        <f t="shared" si="43"/>
        <v>1.1000000000000001</v>
      </c>
      <c r="N480" s="62">
        <f t="shared" si="44"/>
        <v>2.3089</v>
      </c>
      <c r="O480" s="41"/>
      <c r="P480" s="16"/>
      <c r="Q480" s="17"/>
    </row>
    <row r="481" spans="1:17" x14ac:dyDescent="0.35">
      <c r="A481" s="10" t="s">
        <v>759</v>
      </c>
      <c r="B481" s="11" t="s">
        <v>760</v>
      </c>
      <c r="C481" s="12" t="s">
        <v>707</v>
      </c>
      <c r="D481" s="11" t="s">
        <v>708</v>
      </c>
      <c r="E481" s="32" t="s">
        <v>502</v>
      </c>
      <c r="F481" s="20"/>
      <c r="G481" s="14"/>
      <c r="H481" s="21"/>
      <c r="I481" s="22">
        <v>1E-3</v>
      </c>
      <c r="J481" s="14">
        <v>4.7732000000000001</v>
      </c>
      <c r="K481" s="21">
        <v>10</v>
      </c>
      <c r="L481" s="24">
        <f t="shared" si="42"/>
        <v>1E-3</v>
      </c>
      <c r="M481" s="15">
        <f t="shared" si="43"/>
        <v>4.7732000000000001</v>
      </c>
      <c r="N481" s="62">
        <f t="shared" si="44"/>
        <v>10</v>
      </c>
      <c r="O481" s="41"/>
      <c r="P481" s="16"/>
      <c r="Q481" s="17"/>
    </row>
    <row r="482" spans="1:17" x14ac:dyDescent="0.35">
      <c r="A482" s="10" t="s">
        <v>2077</v>
      </c>
      <c r="B482" s="11" t="s">
        <v>2078</v>
      </c>
      <c r="C482" s="12" t="s">
        <v>763</v>
      </c>
      <c r="D482" s="11" t="s">
        <v>764</v>
      </c>
      <c r="E482" s="32" t="s">
        <v>21</v>
      </c>
      <c r="F482" s="20"/>
      <c r="G482" s="14"/>
      <c r="H482" s="21"/>
      <c r="I482" s="22">
        <v>1.15E-2</v>
      </c>
      <c r="J482" s="14">
        <v>7.9600000000000004E-2</v>
      </c>
      <c r="K482" s="21">
        <v>0.1661</v>
      </c>
      <c r="L482" s="24">
        <f t="shared" si="42"/>
        <v>1.15E-2</v>
      </c>
      <c r="M482" s="15">
        <f t="shared" si="43"/>
        <v>7.9600000000000004E-2</v>
      </c>
      <c r="N482" s="62">
        <f t="shared" si="44"/>
        <v>0.1661</v>
      </c>
      <c r="O482" s="41"/>
      <c r="P482" s="16"/>
      <c r="Q482" s="17"/>
    </row>
    <row r="483" spans="1:17" x14ac:dyDescent="0.35">
      <c r="A483" s="10" t="s">
        <v>761</v>
      </c>
      <c r="B483" s="11" t="s">
        <v>762</v>
      </c>
      <c r="C483" s="12" t="s">
        <v>763</v>
      </c>
      <c r="D483" s="11" t="s">
        <v>764</v>
      </c>
      <c r="E483" s="32" t="s">
        <v>502</v>
      </c>
      <c r="F483" s="20"/>
      <c r="G483" s="14"/>
      <c r="H483" s="21"/>
      <c r="I483" s="22">
        <v>1.7000000000000001E-2</v>
      </c>
      <c r="J483" s="14">
        <v>1.0586</v>
      </c>
      <c r="K483" s="21">
        <v>2.2155</v>
      </c>
      <c r="L483" s="24">
        <f t="shared" si="42"/>
        <v>1.7000000000000001E-2</v>
      </c>
      <c r="M483" s="15">
        <f t="shared" si="43"/>
        <v>1.0586</v>
      </c>
      <c r="N483" s="62">
        <f t="shared" si="44"/>
        <v>2.2155</v>
      </c>
      <c r="O483" s="41"/>
      <c r="P483" s="16"/>
      <c r="Q483" s="17"/>
    </row>
    <row r="484" spans="1:17" x14ac:dyDescent="0.35">
      <c r="A484" s="10" t="s">
        <v>765</v>
      </c>
      <c r="B484" s="11" t="s">
        <v>766</v>
      </c>
      <c r="C484" s="12" t="s">
        <v>763</v>
      </c>
      <c r="D484" s="11" t="s">
        <v>764</v>
      </c>
      <c r="E484" s="32" t="s">
        <v>502</v>
      </c>
      <c r="F484" s="20">
        <v>2.3130000000000002</v>
      </c>
      <c r="G484" s="14">
        <v>63.066299999999998</v>
      </c>
      <c r="H484" s="21">
        <v>131.02209999999999</v>
      </c>
      <c r="I484" s="22"/>
      <c r="J484" s="14"/>
      <c r="K484" s="21"/>
      <c r="L484" s="24">
        <f t="shared" si="42"/>
        <v>-2.3130000000000002</v>
      </c>
      <c r="M484" s="15">
        <f t="shared" si="43"/>
        <v>-63.066299999999998</v>
      </c>
      <c r="N484" s="62">
        <f t="shared" si="44"/>
        <v>-131.02209999999999</v>
      </c>
      <c r="O484" s="41">
        <f t="shared" si="45"/>
        <v>-1</v>
      </c>
      <c r="P484" s="16">
        <f t="shared" si="46"/>
        <v>-1</v>
      </c>
      <c r="Q484" s="17">
        <f t="shared" si="47"/>
        <v>-1</v>
      </c>
    </row>
    <row r="485" spans="1:17" x14ac:dyDescent="0.35">
      <c r="A485" s="10" t="s">
        <v>767</v>
      </c>
      <c r="B485" s="11" t="s">
        <v>768</v>
      </c>
      <c r="C485" s="12" t="s">
        <v>763</v>
      </c>
      <c r="D485" s="11" t="s">
        <v>764</v>
      </c>
      <c r="E485" s="32" t="s">
        <v>21</v>
      </c>
      <c r="F485" s="20">
        <v>0.01</v>
      </c>
      <c r="G485" s="14">
        <v>7.6951999999999998</v>
      </c>
      <c r="H485" s="21">
        <v>16</v>
      </c>
      <c r="I485" s="22">
        <v>8.0000000000000002E-3</v>
      </c>
      <c r="J485" s="14">
        <v>6.9035000000000002</v>
      </c>
      <c r="K485" s="21">
        <v>14.5</v>
      </c>
      <c r="L485" s="24">
        <f t="shared" si="42"/>
        <v>-2E-3</v>
      </c>
      <c r="M485" s="15">
        <f t="shared" si="43"/>
        <v>-0.79169999999999963</v>
      </c>
      <c r="N485" s="62">
        <f t="shared" si="44"/>
        <v>-1.5</v>
      </c>
      <c r="O485" s="41">
        <f t="shared" si="45"/>
        <v>-0.19999999999999996</v>
      </c>
      <c r="P485" s="16">
        <f t="shared" si="46"/>
        <v>-0.10288231624909028</v>
      </c>
      <c r="Q485" s="17">
        <f t="shared" si="47"/>
        <v>-9.375E-2</v>
      </c>
    </row>
    <row r="486" spans="1:17" x14ac:dyDescent="0.35">
      <c r="A486" s="10" t="s">
        <v>769</v>
      </c>
      <c r="B486" s="11" t="s">
        <v>770</v>
      </c>
      <c r="C486" s="12" t="s">
        <v>763</v>
      </c>
      <c r="D486" s="11" t="s">
        <v>764</v>
      </c>
      <c r="E486" s="32" t="s">
        <v>502</v>
      </c>
      <c r="F486" s="20">
        <v>1E-3</v>
      </c>
      <c r="G486" s="14">
        <v>5.6456999999999997</v>
      </c>
      <c r="H486" s="21">
        <v>11.707000000000001</v>
      </c>
      <c r="I486" s="22">
        <v>1E-3</v>
      </c>
      <c r="J486" s="14">
        <v>2.0169000000000001</v>
      </c>
      <c r="K486" s="21">
        <v>4.1372999999999998</v>
      </c>
      <c r="L486" s="24">
        <f t="shared" si="42"/>
        <v>0</v>
      </c>
      <c r="M486" s="15">
        <f t="shared" si="43"/>
        <v>-3.6287999999999996</v>
      </c>
      <c r="N486" s="62">
        <f t="shared" si="44"/>
        <v>-7.569700000000001</v>
      </c>
      <c r="O486" s="41">
        <f t="shared" si="45"/>
        <v>0</v>
      </c>
      <c r="P486" s="16">
        <f t="shared" si="46"/>
        <v>-0.642754662840746</v>
      </c>
      <c r="Q486" s="17">
        <f t="shared" si="47"/>
        <v>-0.64659605364311956</v>
      </c>
    </row>
    <row r="487" spans="1:17" x14ac:dyDescent="0.35">
      <c r="A487" s="10" t="s">
        <v>771</v>
      </c>
      <c r="B487" s="11" t="s">
        <v>772</v>
      </c>
      <c r="C487" s="12" t="s">
        <v>763</v>
      </c>
      <c r="D487" s="11" t="s">
        <v>764</v>
      </c>
      <c r="E487" s="32" t="s">
        <v>502</v>
      </c>
      <c r="F487" s="20"/>
      <c r="G487" s="14"/>
      <c r="H487" s="21"/>
      <c r="I487" s="22">
        <v>1E-3</v>
      </c>
      <c r="J487" s="14">
        <v>0.30930000000000002</v>
      </c>
      <c r="K487" s="21">
        <v>0.63460000000000005</v>
      </c>
      <c r="L487" s="24">
        <f t="shared" si="42"/>
        <v>1E-3</v>
      </c>
      <c r="M487" s="15">
        <f t="shared" si="43"/>
        <v>0.30930000000000002</v>
      </c>
      <c r="N487" s="62">
        <f t="shared" si="44"/>
        <v>0.63460000000000005</v>
      </c>
      <c r="O487" s="41"/>
      <c r="P487" s="16"/>
      <c r="Q487" s="17"/>
    </row>
    <row r="488" spans="1:17" x14ac:dyDescent="0.35">
      <c r="A488" s="10" t="s">
        <v>773</v>
      </c>
      <c r="B488" s="11" t="s">
        <v>774</v>
      </c>
      <c r="C488" s="12" t="s">
        <v>763</v>
      </c>
      <c r="D488" s="11" t="s">
        <v>764</v>
      </c>
      <c r="E488" s="32" t="s">
        <v>502</v>
      </c>
      <c r="F488" s="20">
        <v>17.033999999999999</v>
      </c>
      <c r="G488" s="14">
        <v>669.3673</v>
      </c>
      <c r="H488" s="21">
        <v>1385.5643</v>
      </c>
      <c r="I488" s="22">
        <v>73.605000000000004</v>
      </c>
      <c r="J488" s="14">
        <v>1340.5549000000001</v>
      </c>
      <c r="K488" s="21">
        <v>2797.2737999999999</v>
      </c>
      <c r="L488" s="24">
        <f t="shared" si="42"/>
        <v>56.571000000000005</v>
      </c>
      <c r="M488" s="15">
        <f t="shared" si="43"/>
        <v>671.18760000000009</v>
      </c>
      <c r="N488" s="62">
        <f t="shared" si="44"/>
        <v>1411.7094999999999</v>
      </c>
      <c r="O488" s="41">
        <f t="shared" si="45"/>
        <v>3.3210637548432551</v>
      </c>
      <c r="P488" s="16">
        <f t="shared" si="46"/>
        <v>1.0027194337100127</v>
      </c>
      <c r="Q488" s="17">
        <f t="shared" si="47"/>
        <v>1.0188697125063051</v>
      </c>
    </row>
    <row r="489" spans="1:17" x14ac:dyDescent="0.35">
      <c r="A489" s="10" t="s">
        <v>775</v>
      </c>
      <c r="B489" s="11" t="s">
        <v>776</v>
      </c>
      <c r="C489" s="12" t="s">
        <v>763</v>
      </c>
      <c r="D489" s="11" t="s">
        <v>764</v>
      </c>
      <c r="E489" s="32" t="s">
        <v>21</v>
      </c>
      <c r="F489" s="20"/>
      <c r="G489" s="14"/>
      <c r="H489" s="21"/>
      <c r="I489" s="22">
        <v>0.434</v>
      </c>
      <c r="J489" s="14">
        <v>32.050800000000002</v>
      </c>
      <c r="K489" s="21">
        <v>67.308199999999999</v>
      </c>
      <c r="L489" s="24">
        <f t="shared" si="42"/>
        <v>0.434</v>
      </c>
      <c r="M489" s="15">
        <f t="shared" si="43"/>
        <v>32.050800000000002</v>
      </c>
      <c r="N489" s="62">
        <f t="shared" si="44"/>
        <v>67.308199999999999</v>
      </c>
      <c r="O489" s="41"/>
      <c r="P489" s="16"/>
      <c r="Q489" s="17"/>
    </row>
    <row r="490" spans="1:17" x14ac:dyDescent="0.35">
      <c r="A490" s="10" t="s">
        <v>2079</v>
      </c>
      <c r="B490" s="11" t="s">
        <v>2080</v>
      </c>
      <c r="C490" s="12" t="s">
        <v>763</v>
      </c>
      <c r="D490" s="11" t="s">
        <v>764</v>
      </c>
      <c r="E490" s="32" t="s">
        <v>502</v>
      </c>
      <c r="F490" s="20"/>
      <c r="G490" s="14"/>
      <c r="H490" s="21"/>
      <c r="I490" s="22">
        <v>1E-3</v>
      </c>
      <c r="J490" s="14">
        <v>2.8212999999999999</v>
      </c>
      <c r="K490" s="21">
        <v>5.8865999999999996</v>
      </c>
      <c r="L490" s="24">
        <f t="shared" si="42"/>
        <v>1E-3</v>
      </c>
      <c r="M490" s="15">
        <f t="shared" si="43"/>
        <v>2.8212999999999999</v>
      </c>
      <c r="N490" s="62">
        <f t="shared" si="44"/>
        <v>5.8865999999999996</v>
      </c>
      <c r="O490" s="41"/>
      <c r="P490" s="16"/>
      <c r="Q490" s="17"/>
    </row>
    <row r="491" spans="1:17" x14ac:dyDescent="0.35">
      <c r="A491" s="10" t="s">
        <v>777</v>
      </c>
      <c r="B491" s="11" t="s">
        <v>778</v>
      </c>
      <c r="C491" s="12" t="s">
        <v>763</v>
      </c>
      <c r="D491" s="11" t="s">
        <v>764</v>
      </c>
      <c r="E491" s="32" t="s">
        <v>502</v>
      </c>
      <c r="F491" s="20">
        <v>6.0000000000000001E-3</v>
      </c>
      <c r="G491" s="14">
        <v>15.816700000000001</v>
      </c>
      <c r="H491" s="21">
        <v>32.709000000000003</v>
      </c>
      <c r="I491" s="22">
        <v>3.0000000000000001E-3</v>
      </c>
      <c r="J491" s="14">
        <v>13.002800000000001</v>
      </c>
      <c r="K491" s="21">
        <v>26.9527</v>
      </c>
      <c r="L491" s="24">
        <f t="shared" si="42"/>
        <v>-3.0000000000000001E-3</v>
      </c>
      <c r="M491" s="15">
        <f t="shared" si="43"/>
        <v>-2.8139000000000003</v>
      </c>
      <c r="N491" s="62">
        <f t="shared" si="44"/>
        <v>-5.7563000000000031</v>
      </c>
      <c r="O491" s="41">
        <f t="shared" si="45"/>
        <v>-0.5</v>
      </c>
      <c r="P491" s="16">
        <f t="shared" si="46"/>
        <v>-0.17790689587587805</v>
      </c>
      <c r="Q491" s="17">
        <f t="shared" si="47"/>
        <v>-0.1759852028493688</v>
      </c>
    </row>
    <row r="492" spans="1:17" x14ac:dyDescent="0.35">
      <c r="A492" s="10" t="s">
        <v>779</v>
      </c>
      <c r="B492" s="11" t="s">
        <v>780</v>
      </c>
      <c r="C492" s="12" t="s">
        <v>763</v>
      </c>
      <c r="D492" s="11" t="s">
        <v>764</v>
      </c>
      <c r="E492" s="32" t="s">
        <v>502</v>
      </c>
      <c r="F492" s="20">
        <v>1E-3</v>
      </c>
      <c r="G492" s="14">
        <v>5.7999999999999996E-3</v>
      </c>
      <c r="H492" s="21">
        <v>1.1900000000000001E-2</v>
      </c>
      <c r="I492" s="22"/>
      <c r="J492" s="14"/>
      <c r="K492" s="21"/>
      <c r="L492" s="24">
        <f t="shared" si="42"/>
        <v>-1E-3</v>
      </c>
      <c r="M492" s="15">
        <f t="shared" si="43"/>
        <v>-5.7999999999999996E-3</v>
      </c>
      <c r="N492" s="62">
        <f t="shared" si="44"/>
        <v>-1.1900000000000001E-2</v>
      </c>
      <c r="O492" s="41">
        <f t="shared" si="45"/>
        <v>-1</v>
      </c>
      <c r="P492" s="16">
        <f t="shared" si="46"/>
        <v>-1</v>
      </c>
      <c r="Q492" s="17">
        <f t="shared" si="47"/>
        <v>-1</v>
      </c>
    </row>
    <row r="493" spans="1:17" x14ac:dyDescent="0.35">
      <c r="A493" s="10" t="s">
        <v>397</v>
      </c>
      <c r="B493" s="11" t="s">
        <v>398</v>
      </c>
      <c r="C493" s="12" t="s">
        <v>763</v>
      </c>
      <c r="D493" s="11" t="s">
        <v>764</v>
      </c>
      <c r="E493" s="32" t="s">
        <v>21</v>
      </c>
      <c r="F493" s="20">
        <v>9.4799999999999995E-2</v>
      </c>
      <c r="G493" s="14">
        <v>1.0929</v>
      </c>
      <c r="H493" s="21">
        <v>2.2648999999999999</v>
      </c>
      <c r="I493" s="22">
        <v>0.1022</v>
      </c>
      <c r="J493" s="14">
        <v>1.0824</v>
      </c>
      <c r="K493" s="21">
        <v>2.2559</v>
      </c>
      <c r="L493" s="24">
        <f t="shared" si="42"/>
        <v>7.4000000000000038E-3</v>
      </c>
      <c r="M493" s="15">
        <f t="shared" si="43"/>
        <v>-1.0499999999999954E-2</v>
      </c>
      <c r="N493" s="62">
        <f t="shared" si="44"/>
        <v>-8.999999999999897E-3</v>
      </c>
      <c r="O493" s="41">
        <f t="shared" si="45"/>
        <v>7.8059071729957852E-2</v>
      </c>
      <c r="P493" s="16">
        <f t="shared" si="46"/>
        <v>-9.607466373867668E-3</v>
      </c>
      <c r="Q493" s="17">
        <f t="shared" si="47"/>
        <v>-3.9736853724225973E-3</v>
      </c>
    </row>
    <row r="494" spans="1:17" x14ac:dyDescent="0.35">
      <c r="A494" s="10" t="s">
        <v>397</v>
      </c>
      <c r="B494" s="11" t="s">
        <v>398</v>
      </c>
      <c r="C494" s="12" t="s">
        <v>763</v>
      </c>
      <c r="D494" s="11" t="s">
        <v>764</v>
      </c>
      <c r="E494" s="32" t="s">
        <v>502</v>
      </c>
      <c r="F494" s="20">
        <v>0.224</v>
      </c>
      <c r="G494" s="14">
        <v>13.238899999999999</v>
      </c>
      <c r="H494" s="21">
        <v>27.466000000000001</v>
      </c>
      <c r="I494" s="22">
        <v>0.36299999999999999</v>
      </c>
      <c r="J494" s="14">
        <v>26.3459</v>
      </c>
      <c r="K494" s="21">
        <v>54.810299999999998</v>
      </c>
      <c r="L494" s="24">
        <f t="shared" si="42"/>
        <v>0.13899999999999998</v>
      </c>
      <c r="M494" s="15">
        <f t="shared" si="43"/>
        <v>13.107000000000001</v>
      </c>
      <c r="N494" s="62">
        <f t="shared" si="44"/>
        <v>27.344299999999997</v>
      </c>
      <c r="O494" s="41">
        <f t="shared" si="45"/>
        <v>0.62053571428571419</v>
      </c>
      <c r="P494" s="16">
        <f t="shared" si="46"/>
        <v>0.99003693660349446</v>
      </c>
      <c r="Q494" s="17">
        <f t="shared" si="47"/>
        <v>0.99556906721036897</v>
      </c>
    </row>
    <row r="495" spans="1:17" x14ac:dyDescent="0.35">
      <c r="A495" s="10" t="s">
        <v>781</v>
      </c>
      <c r="B495" s="11" t="s">
        <v>782</v>
      </c>
      <c r="C495" s="12" t="s">
        <v>763</v>
      </c>
      <c r="D495" s="11" t="s">
        <v>764</v>
      </c>
      <c r="E495" s="32" t="s">
        <v>502</v>
      </c>
      <c r="F495" s="20">
        <v>54.366999999999997</v>
      </c>
      <c r="G495" s="14">
        <v>457.28070000000002</v>
      </c>
      <c r="H495" s="21">
        <v>949.25319999999999</v>
      </c>
      <c r="I495" s="22">
        <v>6.8780000000000001</v>
      </c>
      <c r="J495" s="14">
        <v>158.10640000000001</v>
      </c>
      <c r="K495" s="21">
        <v>329.48880000000003</v>
      </c>
      <c r="L495" s="24">
        <f t="shared" si="42"/>
        <v>-47.488999999999997</v>
      </c>
      <c r="M495" s="15">
        <f t="shared" si="43"/>
        <v>-299.17430000000002</v>
      </c>
      <c r="N495" s="62">
        <f t="shared" si="44"/>
        <v>-619.76440000000002</v>
      </c>
      <c r="O495" s="41">
        <f t="shared" si="45"/>
        <v>-0.87348943292806291</v>
      </c>
      <c r="P495" s="16">
        <f t="shared" si="46"/>
        <v>-0.65424650548339347</v>
      </c>
      <c r="Q495" s="17">
        <f t="shared" si="47"/>
        <v>-0.65289682457746778</v>
      </c>
    </row>
    <row r="496" spans="1:17" x14ac:dyDescent="0.35">
      <c r="A496" s="10" t="s">
        <v>783</v>
      </c>
      <c r="B496" s="11" t="s">
        <v>784</v>
      </c>
      <c r="C496" s="12" t="s">
        <v>763</v>
      </c>
      <c r="D496" s="11" t="s">
        <v>764</v>
      </c>
      <c r="E496" s="32" t="s">
        <v>502</v>
      </c>
      <c r="F496" s="20">
        <v>13.234</v>
      </c>
      <c r="G496" s="14">
        <v>15.6783</v>
      </c>
      <c r="H496" s="21">
        <v>32.2149</v>
      </c>
      <c r="I496" s="22"/>
      <c r="J496" s="14"/>
      <c r="K496" s="21"/>
      <c r="L496" s="24">
        <f t="shared" si="42"/>
        <v>-13.234</v>
      </c>
      <c r="M496" s="15">
        <f t="shared" si="43"/>
        <v>-15.6783</v>
      </c>
      <c r="N496" s="62">
        <f t="shared" si="44"/>
        <v>-32.2149</v>
      </c>
      <c r="O496" s="41">
        <f t="shared" si="45"/>
        <v>-1</v>
      </c>
      <c r="P496" s="16">
        <f t="shared" si="46"/>
        <v>-1</v>
      </c>
      <c r="Q496" s="17">
        <f t="shared" si="47"/>
        <v>-1</v>
      </c>
    </row>
    <row r="497" spans="1:17" x14ac:dyDescent="0.35">
      <c r="A497" s="10" t="s">
        <v>695</v>
      </c>
      <c r="B497" s="11" t="s">
        <v>696</v>
      </c>
      <c r="C497" s="12" t="s">
        <v>763</v>
      </c>
      <c r="D497" s="11" t="s">
        <v>764</v>
      </c>
      <c r="E497" s="32" t="s">
        <v>502</v>
      </c>
      <c r="F497" s="20">
        <v>1E-3</v>
      </c>
      <c r="G497" s="14">
        <v>5.5999999999999999E-3</v>
      </c>
      <c r="H497" s="21">
        <v>1.1599999999999999E-2</v>
      </c>
      <c r="I497" s="22"/>
      <c r="J497" s="14"/>
      <c r="K497" s="21"/>
      <c r="L497" s="24">
        <f t="shared" si="42"/>
        <v>-1E-3</v>
      </c>
      <c r="M497" s="15">
        <f t="shared" si="43"/>
        <v>-5.5999999999999999E-3</v>
      </c>
      <c r="N497" s="62">
        <f t="shared" si="44"/>
        <v>-1.1599999999999999E-2</v>
      </c>
      <c r="O497" s="41">
        <f t="shared" si="45"/>
        <v>-1</v>
      </c>
      <c r="P497" s="16">
        <f t="shared" si="46"/>
        <v>-1</v>
      </c>
      <c r="Q497" s="17">
        <f t="shared" si="47"/>
        <v>-1</v>
      </c>
    </row>
    <row r="498" spans="1:17" x14ac:dyDescent="0.35">
      <c r="A498" s="10" t="s">
        <v>1390</v>
      </c>
      <c r="B498" s="11" t="s">
        <v>1391</v>
      </c>
      <c r="C498" s="12" t="s">
        <v>763</v>
      </c>
      <c r="D498" s="11" t="s">
        <v>764</v>
      </c>
      <c r="E498" s="32" t="s">
        <v>21</v>
      </c>
      <c r="F498" s="20">
        <v>6.9999999999999999E-4</v>
      </c>
      <c r="G498" s="14">
        <v>1.6223000000000001</v>
      </c>
      <c r="H498" s="21">
        <v>3.3445</v>
      </c>
      <c r="I498" s="22"/>
      <c r="J498" s="14"/>
      <c r="K498" s="21"/>
      <c r="L498" s="24">
        <f t="shared" si="42"/>
        <v>-6.9999999999999999E-4</v>
      </c>
      <c r="M498" s="15">
        <f t="shared" si="43"/>
        <v>-1.6223000000000001</v>
      </c>
      <c r="N498" s="62">
        <f t="shared" si="44"/>
        <v>-3.3445</v>
      </c>
      <c r="O498" s="41">
        <f t="shared" si="45"/>
        <v>-1</v>
      </c>
      <c r="P498" s="16">
        <f t="shared" si="46"/>
        <v>-1</v>
      </c>
      <c r="Q498" s="17">
        <f t="shared" si="47"/>
        <v>-1</v>
      </c>
    </row>
    <row r="499" spans="1:17" x14ac:dyDescent="0.35">
      <c r="A499" s="10" t="s">
        <v>1392</v>
      </c>
      <c r="B499" s="11" t="s">
        <v>1393</v>
      </c>
      <c r="C499" s="12" t="s">
        <v>763</v>
      </c>
      <c r="D499" s="11" t="s">
        <v>764</v>
      </c>
      <c r="E499" s="32" t="s">
        <v>502</v>
      </c>
      <c r="F499" s="20">
        <v>1E-3</v>
      </c>
      <c r="G499" s="14">
        <v>0.128</v>
      </c>
      <c r="H499" s="21">
        <v>0.26479999999999998</v>
      </c>
      <c r="I499" s="22">
        <v>2E-3</v>
      </c>
      <c r="J499" s="14">
        <v>16.229399999999998</v>
      </c>
      <c r="K499" s="21">
        <v>34.053100000000001</v>
      </c>
      <c r="L499" s="24">
        <f t="shared" si="42"/>
        <v>1E-3</v>
      </c>
      <c r="M499" s="15">
        <f t="shared" si="43"/>
        <v>16.101399999999998</v>
      </c>
      <c r="N499" s="62">
        <f t="shared" si="44"/>
        <v>33.7883</v>
      </c>
      <c r="O499" s="41">
        <f t="shared" si="45"/>
        <v>1</v>
      </c>
      <c r="P499" s="16">
        <f t="shared" si="46"/>
        <v>125.79218749999998</v>
      </c>
      <c r="Q499" s="17">
        <f t="shared" si="47"/>
        <v>127.59932024169186</v>
      </c>
    </row>
    <row r="500" spans="1:17" x14ac:dyDescent="0.35">
      <c r="A500" s="10" t="s">
        <v>405</v>
      </c>
      <c r="B500" s="11" t="s">
        <v>406</v>
      </c>
      <c r="C500" s="12" t="s">
        <v>763</v>
      </c>
      <c r="D500" s="11" t="s">
        <v>764</v>
      </c>
      <c r="E500" s="32" t="s">
        <v>21</v>
      </c>
      <c r="F500" s="20">
        <v>0.83399999999999996</v>
      </c>
      <c r="G500" s="14">
        <v>159.23859999999999</v>
      </c>
      <c r="H500" s="21">
        <v>325.928</v>
      </c>
      <c r="I500" s="22"/>
      <c r="J500" s="14"/>
      <c r="K500" s="21"/>
      <c r="L500" s="24">
        <f t="shared" si="42"/>
        <v>-0.83399999999999996</v>
      </c>
      <c r="M500" s="15">
        <f t="shared" si="43"/>
        <v>-159.23859999999999</v>
      </c>
      <c r="N500" s="62">
        <f t="shared" si="44"/>
        <v>-325.928</v>
      </c>
      <c r="O500" s="41">
        <f t="shared" si="45"/>
        <v>-1</v>
      </c>
      <c r="P500" s="16">
        <f t="shared" si="46"/>
        <v>-1</v>
      </c>
      <c r="Q500" s="17">
        <f t="shared" si="47"/>
        <v>-1</v>
      </c>
    </row>
    <row r="501" spans="1:17" x14ac:dyDescent="0.35">
      <c r="A501" s="10" t="s">
        <v>785</v>
      </c>
      <c r="B501" s="11" t="s">
        <v>786</v>
      </c>
      <c r="C501" s="12" t="s">
        <v>763</v>
      </c>
      <c r="D501" s="11" t="s">
        <v>764</v>
      </c>
      <c r="E501" s="32" t="s">
        <v>21</v>
      </c>
      <c r="F501" s="20"/>
      <c r="G501" s="14"/>
      <c r="H501" s="21"/>
      <c r="I501" s="22">
        <v>3.3E-3</v>
      </c>
      <c r="J501" s="14">
        <v>0.39810000000000001</v>
      </c>
      <c r="K501" s="21">
        <v>0.82979999999999998</v>
      </c>
      <c r="L501" s="24">
        <f t="shared" si="42"/>
        <v>3.3E-3</v>
      </c>
      <c r="M501" s="15">
        <f t="shared" si="43"/>
        <v>0.39810000000000001</v>
      </c>
      <c r="N501" s="62">
        <f t="shared" si="44"/>
        <v>0.82979999999999998</v>
      </c>
      <c r="O501" s="41"/>
      <c r="P501" s="16"/>
      <c r="Q501" s="17"/>
    </row>
    <row r="502" spans="1:17" x14ac:dyDescent="0.35">
      <c r="A502" s="10" t="s">
        <v>785</v>
      </c>
      <c r="B502" s="11" t="s">
        <v>786</v>
      </c>
      <c r="C502" s="12" t="s">
        <v>763</v>
      </c>
      <c r="D502" s="11" t="s">
        <v>764</v>
      </c>
      <c r="E502" s="32" t="s">
        <v>502</v>
      </c>
      <c r="F502" s="20">
        <v>30.100999999999999</v>
      </c>
      <c r="G502" s="14">
        <v>185.31229999999999</v>
      </c>
      <c r="H502" s="21">
        <v>382.61709999999999</v>
      </c>
      <c r="I502" s="22">
        <v>178.96899999999999</v>
      </c>
      <c r="J502" s="14">
        <v>995.47379999999998</v>
      </c>
      <c r="K502" s="21">
        <v>2073.2316999999998</v>
      </c>
      <c r="L502" s="24">
        <f t="shared" si="42"/>
        <v>148.86799999999999</v>
      </c>
      <c r="M502" s="15">
        <f t="shared" si="43"/>
        <v>810.16149999999993</v>
      </c>
      <c r="N502" s="62">
        <f t="shared" si="44"/>
        <v>1690.6145999999999</v>
      </c>
      <c r="O502" s="41">
        <f t="shared" si="45"/>
        <v>4.9456164247034984</v>
      </c>
      <c r="P502" s="16">
        <f t="shared" si="46"/>
        <v>4.371871160198217</v>
      </c>
      <c r="Q502" s="17">
        <f t="shared" si="47"/>
        <v>4.4185547378828591</v>
      </c>
    </row>
    <row r="503" spans="1:17" x14ac:dyDescent="0.35">
      <c r="A503" s="10" t="s">
        <v>787</v>
      </c>
      <c r="B503" s="11" t="s">
        <v>788</v>
      </c>
      <c r="C503" s="12" t="s">
        <v>763</v>
      </c>
      <c r="D503" s="11" t="s">
        <v>764</v>
      </c>
      <c r="E503" s="32" t="s">
        <v>502</v>
      </c>
      <c r="F503" s="20">
        <v>3.0000000000000001E-3</v>
      </c>
      <c r="G503" s="14">
        <v>1.5</v>
      </c>
      <c r="H503" s="21">
        <v>3.1246</v>
      </c>
      <c r="I503" s="22"/>
      <c r="J503" s="14"/>
      <c r="K503" s="21"/>
      <c r="L503" s="24">
        <f t="shared" si="42"/>
        <v>-3.0000000000000001E-3</v>
      </c>
      <c r="M503" s="15">
        <f t="shared" si="43"/>
        <v>-1.5</v>
      </c>
      <c r="N503" s="62">
        <f t="shared" si="44"/>
        <v>-3.1246</v>
      </c>
      <c r="O503" s="41">
        <f t="shared" si="45"/>
        <v>-1</v>
      </c>
      <c r="P503" s="16">
        <f t="shared" si="46"/>
        <v>-1</v>
      </c>
      <c r="Q503" s="17">
        <f t="shared" si="47"/>
        <v>-1</v>
      </c>
    </row>
    <row r="504" spans="1:17" x14ac:dyDescent="0.35">
      <c r="A504" s="10" t="s">
        <v>789</v>
      </c>
      <c r="B504" s="11" t="s">
        <v>790</v>
      </c>
      <c r="C504" s="12" t="s">
        <v>763</v>
      </c>
      <c r="D504" s="11" t="s">
        <v>764</v>
      </c>
      <c r="E504" s="32" t="s">
        <v>502</v>
      </c>
      <c r="F504" s="20">
        <v>2.5999999999999999E-2</v>
      </c>
      <c r="G504" s="14">
        <v>97.140500000000003</v>
      </c>
      <c r="H504" s="21">
        <v>202.29599999999999</v>
      </c>
      <c r="I504" s="22"/>
      <c r="J504" s="14"/>
      <c r="K504" s="21"/>
      <c r="L504" s="24">
        <f t="shared" si="42"/>
        <v>-2.5999999999999999E-2</v>
      </c>
      <c r="M504" s="15">
        <f t="shared" si="43"/>
        <v>-97.140500000000003</v>
      </c>
      <c r="N504" s="62">
        <f t="shared" si="44"/>
        <v>-202.29599999999999</v>
      </c>
      <c r="O504" s="41">
        <f t="shared" si="45"/>
        <v>-1</v>
      </c>
      <c r="P504" s="16">
        <f t="shared" si="46"/>
        <v>-1</v>
      </c>
      <c r="Q504" s="17">
        <f t="shared" si="47"/>
        <v>-1</v>
      </c>
    </row>
    <row r="505" spans="1:17" x14ac:dyDescent="0.35">
      <c r="A505" s="10" t="s">
        <v>791</v>
      </c>
      <c r="B505" s="11" t="s">
        <v>792</v>
      </c>
      <c r="C505" s="12" t="s">
        <v>763</v>
      </c>
      <c r="D505" s="11" t="s">
        <v>764</v>
      </c>
      <c r="E505" s="32" t="s">
        <v>502</v>
      </c>
      <c r="F505" s="20">
        <v>2E-3</v>
      </c>
      <c r="G505" s="14">
        <v>1.11E-2</v>
      </c>
      <c r="H505" s="21">
        <v>2.3199999999999998E-2</v>
      </c>
      <c r="I505" s="22"/>
      <c r="J505" s="14"/>
      <c r="K505" s="21"/>
      <c r="L505" s="24">
        <f t="shared" si="42"/>
        <v>-2E-3</v>
      </c>
      <c r="M505" s="15">
        <f t="shared" si="43"/>
        <v>-1.11E-2</v>
      </c>
      <c r="N505" s="62">
        <f t="shared" si="44"/>
        <v>-2.3199999999999998E-2</v>
      </c>
      <c r="O505" s="41">
        <f t="shared" si="45"/>
        <v>-1</v>
      </c>
      <c r="P505" s="16">
        <f t="shared" si="46"/>
        <v>-1</v>
      </c>
      <c r="Q505" s="17">
        <f t="shared" si="47"/>
        <v>-1</v>
      </c>
    </row>
    <row r="506" spans="1:17" x14ac:dyDescent="0.35">
      <c r="A506" s="10" t="s">
        <v>793</v>
      </c>
      <c r="B506" s="11" t="s">
        <v>794</v>
      </c>
      <c r="C506" s="12" t="s">
        <v>763</v>
      </c>
      <c r="D506" s="11" t="s">
        <v>764</v>
      </c>
      <c r="E506" s="32" t="s">
        <v>502</v>
      </c>
      <c r="F506" s="20"/>
      <c r="G506" s="14"/>
      <c r="H506" s="21"/>
      <c r="I506" s="22">
        <v>4.0000000000000001E-3</v>
      </c>
      <c r="J506" s="14">
        <v>0.1103</v>
      </c>
      <c r="K506" s="21">
        <v>0.2263</v>
      </c>
      <c r="L506" s="24">
        <f t="shared" si="42"/>
        <v>4.0000000000000001E-3</v>
      </c>
      <c r="M506" s="15">
        <f t="shared" si="43"/>
        <v>0.1103</v>
      </c>
      <c r="N506" s="62">
        <f t="shared" si="44"/>
        <v>0.2263</v>
      </c>
      <c r="O506" s="41"/>
      <c r="P506" s="16"/>
      <c r="Q506" s="17"/>
    </row>
    <row r="507" spans="1:17" x14ac:dyDescent="0.35">
      <c r="A507" s="10" t="s">
        <v>795</v>
      </c>
      <c r="B507" s="11" t="s">
        <v>796</v>
      </c>
      <c r="C507" s="12" t="s">
        <v>763</v>
      </c>
      <c r="D507" s="11" t="s">
        <v>764</v>
      </c>
      <c r="E507" s="32" t="s">
        <v>502</v>
      </c>
      <c r="F507" s="20">
        <v>0.14000000000000001</v>
      </c>
      <c r="G507" s="14">
        <v>2.3007</v>
      </c>
      <c r="H507" s="21">
        <v>4.7858999999999998</v>
      </c>
      <c r="I507" s="22"/>
      <c r="J507" s="14"/>
      <c r="K507" s="21"/>
      <c r="L507" s="24">
        <f t="shared" si="42"/>
        <v>-0.14000000000000001</v>
      </c>
      <c r="M507" s="15">
        <f t="shared" si="43"/>
        <v>-2.3007</v>
      </c>
      <c r="N507" s="62">
        <f t="shared" si="44"/>
        <v>-4.7858999999999998</v>
      </c>
      <c r="O507" s="41">
        <f t="shared" si="45"/>
        <v>-1</v>
      </c>
      <c r="P507" s="16">
        <f t="shared" si="46"/>
        <v>-1</v>
      </c>
      <c r="Q507" s="17">
        <f t="shared" si="47"/>
        <v>-1</v>
      </c>
    </row>
    <row r="508" spans="1:17" x14ac:dyDescent="0.35">
      <c r="A508" s="10" t="s">
        <v>797</v>
      </c>
      <c r="B508" s="11" t="s">
        <v>798</v>
      </c>
      <c r="C508" s="12" t="s">
        <v>763</v>
      </c>
      <c r="D508" s="11" t="s">
        <v>764</v>
      </c>
      <c r="E508" s="32" t="s">
        <v>502</v>
      </c>
      <c r="F508" s="20">
        <v>2.64</v>
      </c>
      <c r="G508" s="14">
        <v>66.628399999999999</v>
      </c>
      <c r="H508" s="21">
        <v>137.84620000000001</v>
      </c>
      <c r="I508" s="22">
        <v>3.62</v>
      </c>
      <c r="J508" s="14">
        <v>83.514300000000006</v>
      </c>
      <c r="K508" s="21">
        <v>171.68559999999999</v>
      </c>
      <c r="L508" s="24">
        <f t="shared" si="42"/>
        <v>0.98</v>
      </c>
      <c r="M508" s="15">
        <f t="shared" si="43"/>
        <v>16.885900000000007</v>
      </c>
      <c r="N508" s="62">
        <f t="shared" si="44"/>
        <v>33.839399999999983</v>
      </c>
      <c r="O508" s="41">
        <f t="shared" si="45"/>
        <v>0.3712121212121211</v>
      </c>
      <c r="P508" s="16">
        <f t="shared" si="46"/>
        <v>0.25343397109941113</v>
      </c>
      <c r="Q508" s="17">
        <f t="shared" si="47"/>
        <v>0.24548663655581349</v>
      </c>
    </row>
    <row r="509" spans="1:17" x14ac:dyDescent="0.35">
      <c r="A509" s="10" t="s">
        <v>1394</v>
      </c>
      <c r="B509" s="11" t="s">
        <v>1395</v>
      </c>
      <c r="C509" s="12" t="s">
        <v>763</v>
      </c>
      <c r="D509" s="11" t="s">
        <v>764</v>
      </c>
      <c r="E509" s="32" t="s">
        <v>502</v>
      </c>
      <c r="F509" s="20">
        <v>2E-3</v>
      </c>
      <c r="G509" s="14">
        <v>0.25380000000000003</v>
      </c>
      <c r="H509" s="21">
        <v>0.52249999999999996</v>
      </c>
      <c r="I509" s="22"/>
      <c r="J509" s="14"/>
      <c r="K509" s="21"/>
      <c r="L509" s="24">
        <f t="shared" si="42"/>
        <v>-2E-3</v>
      </c>
      <c r="M509" s="15">
        <f t="shared" si="43"/>
        <v>-0.25380000000000003</v>
      </c>
      <c r="N509" s="62">
        <f t="shared" si="44"/>
        <v>-0.52249999999999996</v>
      </c>
      <c r="O509" s="41">
        <f t="shared" si="45"/>
        <v>-1</v>
      </c>
      <c r="P509" s="16">
        <f t="shared" si="46"/>
        <v>-1</v>
      </c>
      <c r="Q509" s="17">
        <f t="shared" si="47"/>
        <v>-1</v>
      </c>
    </row>
    <row r="510" spans="1:17" x14ac:dyDescent="0.35">
      <c r="A510" s="10" t="s">
        <v>799</v>
      </c>
      <c r="B510" s="11" t="s">
        <v>800</v>
      </c>
      <c r="C510" s="12" t="s">
        <v>763</v>
      </c>
      <c r="D510" s="11" t="s">
        <v>764</v>
      </c>
      <c r="E510" s="32" t="s">
        <v>502</v>
      </c>
      <c r="F510" s="22">
        <v>6.0000000000000001E-3</v>
      </c>
      <c r="G510" s="14">
        <v>4.0603999999999996</v>
      </c>
      <c r="H510" s="21">
        <v>8.4</v>
      </c>
      <c r="I510" s="22">
        <v>2E-3</v>
      </c>
      <c r="J510" s="14">
        <v>9.5200000000000007E-2</v>
      </c>
      <c r="K510" s="21">
        <v>0.2</v>
      </c>
      <c r="L510" s="24">
        <f t="shared" si="42"/>
        <v>-4.0000000000000001E-3</v>
      </c>
      <c r="M510" s="15">
        <f t="shared" si="43"/>
        <v>-3.9651999999999994</v>
      </c>
      <c r="N510" s="62">
        <f t="shared" si="44"/>
        <v>-8.2000000000000011</v>
      </c>
      <c r="O510" s="41">
        <f t="shared" si="45"/>
        <v>-0.66666666666666674</v>
      </c>
      <c r="P510" s="16">
        <f t="shared" si="46"/>
        <v>-0.97655403408531183</v>
      </c>
      <c r="Q510" s="17">
        <f t="shared" si="47"/>
        <v>-0.97619047619047616</v>
      </c>
    </row>
    <row r="511" spans="1:17" x14ac:dyDescent="0.35">
      <c r="A511" s="10" t="s">
        <v>699</v>
      </c>
      <c r="B511" s="11" t="s">
        <v>700</v>
      </c>
      <c r="C511" s="12" t="s">
        <v>763</v>
      </c>
      <c r="D511" s="11" t="s">
        <v>764</v>
      </c>
      <c r="E511" s="32" t="s">
        <v>502</v>
      </c>
      <c r="F511" s="49">
        <v>2E-3</v>
      </c>
      <c r="G511" s="14">
        <v>1.18E-2</v>
      </c>
      <c r="H511" s="21">
        <v>2.4500000000000001E-2</v>
      </c>
      <c r="I511" s="22">
        <v>1E-3</v>
      </c>
      <c r="J511" s="14">
        <v>5.3E-3</v>
      </c>
      <c r="K511" s="21">
        <v>1.12E-2</v>
      </c>
      <c r="L511" s="24">
        <f t="shared" si="42"/>
        <v>-1E-3</v>
      </c>
      <c r="M511" s="15">
        <f t="shared" si="43"/>
        <v>-6.4999999999999997E-3</v>
      </c>
      <c r="N511" s="62">
        <f t="shared" si="44"/>
        <v>-1.3300000000000001E-2</v>
      </c>
      <c r="O511" s="41">
        <f t="shared" si="45"/>
        <v>-0.5</v>
      </c>
      <c r="P511" s="16">
        <f t="shared" si="46"/>
        <v>-0.55084745762711862</v>
      </c>
      <c r="Q511" s="17">
        <f t="shared" si="47"/>
        <v>-0.54285714285714293</v>
      </c>
    </row>
    <row r="512" spans="1:17" x14ac:dyDescent="0.35">
      <c r="A512" s="10" t="s">
        <v>801</v>
      </c>
      <c r="B512" s="11" t="s">
        <v>802</v>
      </c>
      <c r="C512" s="12" t="s">
        <v>763</v>
      </c>
      <c r="D512" s="11" t="s">
        <v>764</v>
      </c>
      <c r="E512" s="32" t="s">
        <v>21</v>
      </c>
      <c r="F512" s="22"/>
      <c r="G512" s="14"/>
      <c r="H512" s="21"/>
      <c r="I512" s="22">
        <v>2.1999999999999999E-2</v>
      </c>
      <c r="J512" s="14">
        <v>13.427300000000001</v>
      </c>
      <c r="K512" s="21">
        <v>27.602599999999999</v>
      </c>
      <c r="L512" s="24">
        <f t="shared" si="42"/>
        <v>2.1999999999999999E-2</v>
      </c>
      <c r="M512" s="15">
        <f t="shared" si="43"/>
        <v>13.427300000000001</v>
      </c>
      <c r="N512" s="62">
        <f t="shared" si="44"/>
        <v>27.602599999999999</v>
      </c>
      <c r="O512" s="41"/>
      <c r="P512" s="16"/>
      <c r="Q512" s="17"/>
    </row>
    <row r="513" spans="1:17" x14ac:dyDescent="0.35">
      <c r="A513" s="10" t="s">
        <v>803</v>
      </c>
      <c r="B513" s="11" t="s">
        <v>804</v>
      </c>
      <c r="C513" s="12" t="s">
        <v>763</v>
      </c>
      <c r="D513" s="11" t="s">
        <v>764</v>
      </c>
      <c r="E513" s="32" t="s">
        <v>502</v>
      </c>
      <c r="F513" s="20"/>
      <c r="G513" s="14"/>
      <c r="H513" s="21"/>
      <c r="I513" s="22">
        <v>1E-3</v>
      </c>
      <c r="J513" s="14">
        <v>12.424099999999999</v>
      </c>
      <c r="K513" s="21">
        <v>26.047499999999999</v>
      </c>
      <c r="L513" s="24">
        <f t="shared" si="42"/>
        <v>1E-3</v>
      </c>
      <c r="M513" s="15">
        <f t="shared" si="43"/>
        <v>12.424099999999999</v>
      </c>
      <c r="N513" s="62">
        <f t="shared" si="44"/>
        <v>26.047499999999999</v>
      </c>
      <c r="O513" s="41"/>
      <c r="P513" s="16"/>
      <c r="Q513" s="17"/>
    </row>
    <row r="514" spans="1:17" x14ac:dyDescent="0.35">
      <c r="A514" s="10" t="s">
        <v>805</v>
      </c>
      <c r="B514" s="11" t="s">
        <v>806</v>
      </c>
      <c r="C514" s="12" t="s">
        <v>763</v>
      </c>
      <c r="D514" s="11" t="s">
        <v>764</v>
      </c>
      <c r="E514" s="32" t="s">
        <v>502</v>
      </c>
      <c r="F514" s="20"/>
      <c r="G514" s="14"/>
      <c r="H514" s="21"/>
      <c r="I514" s="22">
        <v>0.126</v>
      </c>
      <c r="J514" s="14">
        <v>1.6695</v>
      </c>
      <c r="K514" s="21">
        <v>3.5009999999999999</v>
      </c>
      <c r="L514" s="24">
        <f t="shared" si="42"/>
        <v>0.126</v>
      </c>
      <c r="M514" s="15">
        <f t="shared" si="43"/>
        <v>1.6695</v>
      </c>
      <c r="N514" s="62">
        <f t="shared" si="44"/>
        <v>3.5009999999999999</v>
      </c>
      <c r="O514" s="41"/>
      <c r="P514" s="16"/>
      <c r="Q514" s="17"/>
    </row>
    <row r="515" spans="1:17" x14ac:dyDescent="0.35">
      <c r="A515" s="10" t="s">
        <v>807</v>
      </c>
      <c r="B515" s="11" t="s">
        <v>808</v>
      </c>
      <c r="C515" s="12" t="s">
        <v>763</v>
      </c>
      <c r="D515" s="11" t="s">
        <v>764</v>
      </c>
      <c r="E515" s="32" t="s">
        <v>502</v>
      </c>
      <c r="F515" s="22">
        <v>0.5</v>
      </c>
      <c r="G515" s="14">
        <v>15.766299999999999</v>
      </c>
      <c r="H515" s="21">
        <v>32.803400000000003</v>
      </c>
      <c r="I515" s="22"/>
      <c r="J515" s="14"/>
      <c r="K515" s="21"/>
      <c r="L515" s="24">
        <f t="shared" si="42"/>
        <v>-0.5</v>
      </c>
      <c r="M515" s="15">
        <f t="shared" si="43"/>
        <v>-15.766299999999999</v>
      </c>
      <c r="N515" s="62">
        <f t="shared" si="44"/>
        <v>-32.803400000000003</v>
      </c>
      <c r="O515" s="41">
        <f t="shared" si="45"/>
        <v>-1</v>
      </c>
      <c r="P515" s="16">
        <f t="shared" si="46"/>
        <v>-1</v>
      </c>
      <c r="Q515" s="17">
        <f t="shared" si="47"/>
        <v>-1</v>
      </c>
    </row>
    <row r="516" spans="1:17" x14ac:dyDescent="0.35">
      <c r="A516" s="10" t="s">
        <v>809</v>
      </c>
      <c r="B516" s="11" t="s">
        <v>810</v>
      </c>
      <c r="C516" s="12" t="s">
        <v>763</v>
      </c>
      <c r="D516" s="11" t="s">
        <v>764</v>
      </c>
      <c r="E516" s="32" t="s">
        <v>21</v>
      </c>
      <c r="F516" s="22"/>
      <c r="G516" s="14"/>
      <c r="H516" s="21"/>
      <c r="I516" s="22">
        <v>0.72499999999999998</v>
      </c>
      <c r="J516" s="14">
        <v>31.948399999999999</v>
      </c>
      <c r="K516" s="21">
        <v>65.458600000000004</v>
      </c>
      <c r="L516" s="24">
        <f t="shared" si="42"/>
        <v>0.72499999999999998</v>
      </c>
      <c r="M516" s="15">
        <f t="shared" si="43"/>
        <v>31.948399999999999</v>
      </c>
      <c r="N516" s="62">
        <f t="shared" si="44"/>
        <v>65.458600000000004</v>
      </c>
      <c r="O516" s="41"/>
      <c r="P516" s="16"/>
      <c r="Q516" s="17"/>
    </row>
    <row r="517" spans="1:17" x14ac:dyDescent="0.35">
      <c r="A517" s="10" t="s">
        <v>811</v>
      </c>
      <c r="B517" s="11" t="s">
        <v>812</v>
      </c>
      <c r="C517" s="12" t="s">
        <v>763</v>
      </c>
      <c r="D517" s="11" t="s">
        <v>764</v>
      </c>
      <c r="E517" s="32" t="s">
        <v>502</v>
      </c>
      <c r="F517" s="22">
        <v>6.4660000000000002</v>
      </c>
      <c r="G517" s="14">
        <v>146.32050000000001</v>
      </c>
      <c r="H517" s="21">
        <v>302.52949999999998</v>
      </c>
      <c r="I517" s="22">
        <v>3.3239999999999998</v>
      </c>
      <c r="J517" s="14">
        <v>73.892799999999994</v>
      </c>
      <c r="K517" s="21">
        <v>151.32400000000001</v>
      </c>
      <c r="L517" s="24">
        <f t="shared" si="42"/>
        <v>-3.1420000000000003</v>
      </c>
      <c r="M517" s="15">
        <f t="shared" si="43"/>
        <v>-72.427700000000016</v>
      </c>
      <c r="N517" s="62">
        <f t="shared" si="44"/>
        <v>-151.20549999999997</v>
      </c>
      <c r="O517" s="41">
        <f t="shared" si="45"/>
        <v>-0.48592638416331579</v>
      </c>
      <c r="P517" s="16">
        <f t="shared" si="46"/>
        <v>-0.49499352448904976</v>
      </c>
      <c r="Q517" s="17">
        <f t="shared" si="47"/>
        <v>-0.49980415133069656</v>
      </c>
    </row>
    <row r="518" spans="1:17" x14ac:dyDescent="0.35">
      <c r="A518" s="10" t="s">
        <v>813</v>
      </c>
      <c r="B518" s="11" t="s">
        <v>814</v>
      </c>
      <c r="C518" s="12" t="s">
        <v>763</v>
      </c>
      <c r="D518" s="11" t="s">
        <v>764</v>
      </c>
      <c r="E518" s="32" t="s">
        <v>502</v>
      </c>
      <c r="F518" s="49"/>
      <c r="G518" s="14"/>
      <c r="H518" s="21"/>
      <c r="I518" s="22">
        <v>2.2000000000000002</v>
      </c>
      <c r="J518" s="14">
        <v>1.0699999999999999E-2</v>
      </c>
      <c r="K518" s="21">
        <v>2.1999999999999999E-2</v>
      </c>
      <c r="L518" s="24">
        <f t="shared" si="42"/>
        <v>2.2000000000000002</v>
      </c>
      <c r="M518" s="15">
        <f t="shared" si="43"/>
        <v>1.0699999999999999E-2</v>
      </c>
      <c r="N518" s="62">
        <f t="shared" si="44"/>
        <v>2.1999999999999999E-2</v>
      </c>
      <c r="O518" s="41"/>
      <c r="P518" s="16"/>
      <c r="Q518" s="17"/>
    </row>
    <row r="519" spans="1:17" x14ac:dyDescent="0.35">
      <c r="A519" s="10" t="s">
        <v>815</v>
      </c>
      <c r="B519" s="11" t="s">
        <v>816</v>
      </c>
      <c r="C519" s="12" t="s">
        <v>763</v>
      </c>
      <c r="D519" s="11" t="s">
        <v>764</v>
      </c>
      <c r="E519" s="32" t="s">
        <v>21</v>
      </c>
      <c r="F519" s="49"/>
      <c r="G519" s="14"/>
      <c r="H519" s="21"/>
      <c r="I519" s="22">
        <v>8.9999999999999998E-4</v>
      </c>
      <c r="J519" s="14">
        <v>5.0000000000000001E-4</v>
      </c>
      <c r="K519" s="21">
        <v>1E-3</v>
      </c>
      <c r="L519" s="24">
        <f t="shared" si="42"/>
        <v>8.9999999999999998E-4</v>
      </c>
      <c r="M519" s="15">
        <f t="shared" si="43"/>
        <v>5.0000000000000001E-4</v>
      </c>
      <c r="N519" s="62">
        <f t="shared" si="44"/>
        <v>1E-3</v>
      </c>
      <c r="O519" s="41"/>
      <c r="P519" s="16"/>
      <c r="Q519" s="17"/>
    </row>
    <row r="520" spans="1:17" x14ac:dyDescent="0.35">
      <c r="A520" s="10" t="s">
        <v>815</v>
      </c>
      <c r="B520" s="11" t="s">
        <v>816</v>
      </c>
      <c r="C520" s="12" t="s">
        <v>763</v>
      </c>
      <c r="D520" s="11" t="s">
        <v>764</v>
      </c>
      <c r="E520" s="32" t="s">
        <v>502</v>
      </c>
      <c r="F520" s="22"/>
      <c r="G520" s="14"/>
      <c r="H520" s="21"/>
      <c r="I520" s="22">
        <v>1274.1479999999999</v>
      </c>
      <c r="J520" s="14">
        <v>15.939</v>
      </c>
      <c r="K520" s="21">
        <v>32.746099999999998</v>
      </c>
      <c r="L520" s="24">
        <f t="shared" si="42"/>
        <v>1274.1479999999999</v>
      </c>
      <c r="M520" s="15">
        <f t="shared" si="43"/>
        <v>15.939</v>
      </c>
      <c r="N520" s="62">
        <f t="shared" si="44"/>
        <v>32.746099999999998</v>
      </c>
      <c r="O520" s="41"/>
      <c r="P520" s="16"/>
      <c r="Q520" s="17"/>
    </row>
    <row r="521" spans="1:17" x14ac:dyDescent="0.35">
      <c r="A521" s="10" t="s">
        <v>817</v>
      </c>
      <c r="B521" s="11" t="s">
        <v>1396</v>
      </c>
      <c r="C521" s="12" t="s">
        <v>763</v>
      </c>
      <c r="D521" s="11" t="s">
        <v>764</v>
      </c>
      <c r="E521" s="32" t="s">
        <v>502</v>
      </c>
      <c r="F521" s="49">
        <v>1.35</v>
      </c>
      <c r="G521" s="14">
        <v>37.578699999999998</v>
      </c>
      <c r="H521" s="21">
        <v>77.284800000000004</v>
      </c>
      <c r="I521" s="22">
        <v>3.25</v>
      </c>
      <c r="J521" s="14">
        <v>67.272099999999995</v>
      </c>
      <c r="K521" s="21">
        <v>139.49959999999999</v>
      </c>
      <c r="L521" s="24">
        <f t="shared" ref="L521:L545" si="48">I521-F521</f>
        <v>1.9</v>
      </c>
      <c r="M521" s="15">
        <f t="shared" ref="M521:M545" si="49">J521-G521</f>
        <v>29.693399999999997</v>
      </c>
      <c r="N521" s="62">
        <f t="shared" ref="N521:N545" si="50">K521-H521</f>
        <v>62.214799999999983</v>
      </c>
      <c r="O521" s="41">
        <f t="shared" ref="O521:O544" si="51">I521/F521-1</f>
        <v>1.4074074074074074</v>
      </c>
      <c r="P521" s="16">
        <f t="shared" ref="P521:P545" si="52">J521/G521-1</f>
        <v>0.79016570557257171</v>
      </c>
      <c r="Q521" s="17">
        <f t="shared" ref="Q521:Q545" si="53">K521/H521-1</f>
        <v>0.80500693538703572</v>
      </c>
    </row>
    <row r="522" spans="1:17" x14ac:dyDescent="0.35">
      <c r="A522" s="10" t="s">
        <v>818</v>
      </c>
      <c r="B522" s="11" t="s">
        <v>819</v>
      </c>
      <c r="C522" s="12" t="s">
        <v>763</v>
      </c>
      <c r="D522" s="11" t="s">
        <v>764</v>
      </c>
      <c r="E522" s="32" t="s">
        <v>502</v>
      </c>
      <c r="F522" s="22"/>
      <c r="G522" s="14"/>
      <c r="H522" s="21"/>
      <c r="I522" s="22">
        <v>1E-3</v>
      </c>
      <c r="J522" s="14">
        <v>0.39250000000000002</v>
      </c>
      <c r="K522" s="21">
        <v>0.8</v>
      </c>
      <c r="L522" s="24">
        <f t="shared" si="48"/>
        <v>1E-3</v>
      </c>
      <c r="M522" s="15">
        <f t="shared" si="49"/>
        <v>0.39250000000000002</v>
      </c>
      <c r="N522" s="62">
        <f t="shared" si="50"/>
        <v>0.8</v>
      </c>
      <c r="O522" s="41"/>
      <c r="P522" s="16"/>
      <c r="Q522" s="17"/>
    </row>
    <row r="523" spans="1:17" x14ac:dyDescent="0.35">
      <c r="A523" s="10" t="s">
        <v>1397</v>
      </c>
      <c r="B523" s="11" t="s">
        <v>1398</v>
      </c>
      <c r="C523" s="12" t="s">
        <v>763</v>
      </c>
      <c r="D523" s="11" t="s">
        <v>764</v>
      </c>
      <c r="E523" s="32" t="s">
        <v>502</v>
      </c>
      <c r="F523" s="49"/>
      <c r="G523" s="14"/>
      <c r="H523" s="21"/>
      <c r="I523" s="22">
        <v>9.9000000000000005E-2</v>
      </c>
      <c r="J523" s="14">
        <v>6.7270000000000003</v>
      </c>
      <c r="K523" s="21">
        <v>14.1229</v>
      </c>
      <c r="L523" s="24">
        <f t="shared" si="48"/>
        <v>9.9000000000000005E-2</v>
      </c>
      <c r="M523" s="15">
        <f t="shared" si="49"/>
        <v>6.7270000000000003</v>
      </c>
      <c r="N523" s="62">
        <f t="shared" si="50"/>
        <v>14.1229</v>
      </c>
      <c r="O523" s="41"/>
      <c r="P523" s="16"/>
      <c r="Q523" s="17"/>
    </row>
    <row r="524" spans="1:17" x14ac:dyDescent="0.35">
      <c r="A524" s="10" t="s">
        <v>820</v>
      </c>
      <c r="B524" s="11" t="s">
        <v>821</v>
      </c>
      <c r="C524" s="12" t="s">
        <v>763</v>
      </c>
      <c r="D524" s="11" t="s">
        <v>764</v>
      </c>
      <c r="E524" s="32" t="s">
        <v>502</v>
      </c>
      <c r="F524" s="49"/>
      <c r="G524" s="14"/>
      <c r="H524" s="21"/>
      <c r="I524" s="22">
        <v>1E-3</v>
      </c>
      <c r="J524" s="14">
        <v>8.0917999999999992</v>
      </c>
      <c r="K524" s="21">
        <v>17</v>
      </c>
      <c r="L524" s="24">
        <f t="shared" si="48"/>
        <v>1E-3</v>
      </c>
      <c r="M524" s="15">
        <f t="shared" si="49"/>
        <v>8.0917999999999992</v>
      </c>
      <c r="N524" s="62">
        <f t="shared" si="50"/>
        <v>17</v>
      </c>
      <c r="O524" s="41"/>
      <c r="P524" s="16"/>
      <c r="Q524" s="17"/>
    </row>
    <row r="525" spans="1:17" x14ac:dyDescent="0.35">
      <c r="A525" s="10" t="s">
        <v>822</v>
      </c>
      <c r="B525" s="11" t="s">
        <v>823</v>
      </c>
      <c r="C525" s="12" t="s">
        <v>763</v>
      </c>
      <c r="D525" s="11" t="s">
        <v>764</v>
      </c>
      <c r="E525" s="32" t="s">
        <v>502</v>
      </c>
      <c r="F525" s="22"/>
      <c r="G525" s="14"/>
      <c r="H525" s="21"/>
      <c r="I525" s="22">
        <v>2E-3</v>
      </c>
      <c r="J525" s="14">
        <v>0.6633</v>
      </c>
      <c r="K525" s="21">
        <v>1.359</v>
      </c>
      <c r="L525" s="24">
        <f t="shared" si="48"/>
        <v>2E-3</v>
      </c>
      <c r="M525" s="15">
        <f t="shared" si="49"/>
        <v>0.6633</v>
      </c>
      <c r="N525" s="62">
        <f t="shared" si="50"/>
        <v>1.359</v>
      </c>
      <c r="O525" s="41"/>
      <c r="P525" s="16"/>
      <c r="Q525" s="17"/>
    </row>
    <row r="526" spans="1:17" x14ac:dyDescent="0.35">
      <c r="A526" s="10" t="s">
        <v>419</v>
      </c>
      <c r="B526" s="11" t="s">
        <v>420</v>
      </c>
      <c r="C526" s="12" t="s">
        <v>763</v>
      </c>
      <c r="D526" s="11" t="s">
        <v>764</v>
      </c>
      <c r="E526" s="32" t="s">
        <v>21</v>
      </c>
      <c r="F526" s="49"/>
      <c r="G526" s="14"/>
      <c r="H526" s="21"/>
      <c r="I526" s="22">
        <v>0</v>
      </c>
      <c r="J526" s="14">
        <v>6.7799999999999999E-2</v>
      </c>
      <c r="K526" s="21">
        <v>0.1411</v>
      </c>
      <c r="L526" s="24">
        <f t="shared" si="48"/>
        <v>0</v>
      </c>
      <c r="M526" s="15">
        <f t="shared" si="49"/>
        <v>6.7799999999999999E-2</v>
      </c>
      <c r="N526" s="62">
        <f t="shared" si="50"/>
        <v>0.1411</v>
      </c>
      <c r="O526" s="41"/>
      <c r="P526" s="16"/>
      <c r="Q526" s="17"/>
    </row>
    <row r="527" spans="1:17" x14ac:dyDescent="0.35">
      <c r="A527" s="10" t="s">
        <v>419</v>
      </c>
      <c r="B527" s="11" t="s">
        <v>420</v>
      </c>
      <c r="C527" s="12" t="s">
        <v>763</v>
      </c>
      <c r="D527" s="11" t="s">
        <v>764</v>
      </c>
      <c r="E527" s="32" t="s">
        <v>502</v>
      </c>
      <c r="F527" s="20"/>
      <c r="G527" s="14"/>
      <c r="H527" s="21"/>
      <c r="I527" s="22">
        <v>6.0000000000000001E-3</v>
      </c>
      <c r="J527" s="14">
        <v>0.2177</v>
      </c>
      <c r="K527" s="21">
        <v>0.45300000000000001</v>
      </c>
      <c r="L527" s="24">
        <f t="shared" si="48"/>
        <v>6.0000000000000001E-3</v>
      </c>
      <c r="M527" s="15">
        <f t="shared" si="49"/>
        <v>0.2177</v>
      </c>
      <c r="N527" s="62">
        <f t="shared" si="50"/>
        <v>0.45300000000000001</v>
      </c>
      <c r="O527" s="41"/>
      <c r="P527" s="16"/>
      <c r="Q527" s="17"/>
    </row>
    <row r="528" spans="1:17" x14ac:dyDescent="0.35">
      <c r="A528" s="10" t="s">
        <v>824</v>
      </c>
      <c r="B528" s="11" t="s">
        <v>825</v>
      </c>
      <c r="C528" s="12" t="s">
        <v>763</v>
      </c>
      <c r="D528" s="11" t="s">
        <v>764</v>
      </c>
      <c r="E528" s="32" t="s">
        <v>502</v>
      </c>
      <c r="F528" s="22">
        <v>1E-3</v>
      </c>
      <c r="G528" s="14">
        <v>5.0000000000000001E-4</v>
      </c>
      <c r="H528" s="21">
        <v>1E-3</v>
      </c>
      <c r="I528" s="22"/>
      <c r="J528" s="14"/>
      <c r="K528" s="21"/>
      <c r="L528" s="24">
        <f t="shared" si="48"/>
        <v>-1E-3</v>
      </c>
      <c r="M528" s="15">
        <f t="shared" si="49"/>
        <v>-5.0000000000000001E-4</v>
      </c>
      <c r="N528" s="62">
        <f t="shared" si="50"/>
        <v>-1E-3</v>
      </c>
      <c r="O528" s="41">
        <f t="shared" si="51"/>
        <v>-1</v>
      </c>
      <c r="P528" s="16">
        <f t="shared" si="52"/>
        <v>-1</v>
      </c>
      <c r="Q528" s="17">
        <f t="shared" si="53"/>
        <v>-1</v>
      </c>
    </row>
    <row r="529" spans="1:17" x14ac:dyDescent="0.35">
      <c r="A529" s="10" t="s">
        <v>1399</v>
      </c>
      <c r="B529" s="11" t="s">
        <v>1400</v>
      </c>
      <c r="C529" s="12" t="s">
        <v>763</v>
      </c>
      <c r="D529" s="11" t="s">
        <v>764</v>
      </c>
      <c r="E529" s="32" t="s">
        <v>502</v>
      </c>
      <c r="F529" s="22">
        <v>1E-3</v>
      </c>
      <c r="G529" s="14">
        <v>1.1144000000000001</v>
      </c>
      <c r="H529" s="21">
        <v>2.2875999999999999</v>
      </c>
      <c r="I529" s="22"/>
      <c r="J529" s="14"/>
      <c r="K529" s="21"/>
      <c r="L529" s="24">
        <f t="shared" si="48"/>
        <v>-1E-3</v>
      </c>
      <c r="M529" s="15">
        <f t="shared" si="49"/>
        <v>-1.1144000000000001</v>
      </c>
      <c r="N529" s="62">
        <f t="shared" si="50"/>
        <v>-2.2875999999999999</v>
      </c>
      <c r="O529" s="41">
        <f t="shared" si="51"/>
        <v>-1</v>
      </c>
      <c r="P529" s="16">
        <f t="shared" si="52"/>
        <v>-1</v>
      </c>
      <c r="Q529" s="17">
        <f t="shared" si="53"/>
        <v>-1</v>
      </c>
    </row>
    <row r="530" spans="1:17" x14ac:dyDescent="0.35">
      <c r="A530" s="10" t="s">
        <v>494</v>
      </c>
      <c r="B530" s="11" t="s">
        <v>495</v>
      </c>
      <c r="C530" s="12" t="s">
        <v>763</v>
      </c>
      <c r="D530" s="11" t="s">
        <v>764</v>
      </c>
      <c r="E530" s="32" t="s">
        <v>502</v>
      </c>
      <c r="F530" s="22"/>
      <c r="G530" s="14"/>
      <c r="H530" s="21"/>
      <c r="I530" s="22">
        <v>0.15</v>
      </c>
      <c r="J530" s="14">
        <v>0.2402</v>
      </c>
      <c r="K530" s="21">
        <v>0.5</v>
      </c>
      <c r="L530" s="24">
        <f t="shared" si="48"/>
        <v>0.15</v>
      </c>
      <c r="M530" s="15">
        <f t="shared" si="49"/>
        <v>0.2402</v>
      </c>
      <c r="N530" s="62">
        <f t="shared" si="50"/>
        <v>0.5</v>
      </c>
      <c r="O530" s="41"/>
      <c r="P530" s="16"/>
      <c r="Q530" s="17"/>
    </row>
    <row r="531" spans="1:17" x14ac:dyDescent="0.35">
      <c r="A531" s="10" t="s">
        <v>1401</v>
      </c>
      <c r="B531" s="11" t="s">
        <v>1402</v>
      </c>
      <c r="C531" s="12" t="s">
        <v>763</v>
      </c>
      <c r="D531" s="11" t="s">
        <v>764</v>
      </c>
      <c r="E531" s="32" t="s">
        <v>502</v>
      </c>
      <c r="F531" s="22"/>
      <c r="G531" s="14"/>
      <c r="H531" s="21"/>
      <c r="I531" s="22">
        <v>5.0000000000000001E-3</v>
      </c>
      <c r="J531" s="14">
        <v>2.7376</v>
      </c>
      <c r="K531" s="21">
        <v>5.75</v>
      </c>
      <c r="L531" s="24">
        <f t="shared" si="48"/>
        <v>5.0000000000000001E-3</v>
      </c>
      <c r="M531" s="15">
        <f t="shared" si="49"/>
        <v>2.7376</v>
      </c>
      <c r="N531" s="62">
        <f t="shared" si="50"/>
        <v>5.75</v>
      </c>
      <c r="O531" s="41"/>
      <c r="P531" s="16"/>
      <c r="Q531" s="17"/>
    </row>
    <row r="532" spans="1:17" x14ac:dyDescent="0.35">
      <c r="A532" s="10" t="s">
        <v>826</v>
      </c>
      <c r="B532" s="11" t="s">
        <v>827</v>
      </c>
      <c r="C532" s="12" t="s">
        <v>763</v>
      </c>
      <c r="D532" s="11" t="s">
        <v>764</v>
      </c>
      <c r="E532" s="32" t="s">
        <v>502</v>
      </c>
      <c r="F532" s="22">
        <v>1E-3</v>
      </c>
      <c r="G532" s="14">
        <v>5.5282999999999998</v>
      </c>
      <c r="H532" s="21">
        <v>11.5</v>
      </c>
      <c r="I532" s="22"/>
      <c r="J532" s="14"/>
      <c r="K532" s="21"/>
      <c r="L532" s="24">
        <f t="shared" si="48"/>
        <v>-1E-3</v>
      </c>
      <c r="M532" s="15">
        <f t="shared" si="49"/>
        <v>-5.5282999999999998</v>
      </c>
      <c r="N532" s="62">
        <f t="shared" si="50"/>
        <v>-11.5</v>
      </c>
      <c r="O532" s="41">
        <f t="shared" si="51"/>
        <v>-1</v>
      </c>
      <c r="P532" s="16">
        <f t="shared" si="52"/>
        <v>-1</v>
      </c>
      <c r="Q532" s="17">
        <f t="shared" si="53"/>
        <v>-1</v>
      </c>
    </row>
    <row r="533" spans="1:17" x14ac:dyDescent="0.35">
      <c r="A533" s="10" t="s">
        <v>828</v>
      </c>
      <c r="B533" s="11" t="s">
        <v>829</v>
      </c>
      <c r="C533" s="12" t="s">
        <v>763</v>
      </c>
      <c r="D533" s="11" t="s">
        <v>764</v>
      </c>
      <c r="E533" s="32" t="s">
        <v>502</v>
      </c>
      <c r="F533" s="49"/>
      <c r="G533" s="14"/>
      <c r="H533" s="21"/>
      <c r="I533" s="22">
        <v>2.7549999999999999</v>
      </c>
      <c r="J533" s="14">
        <v>58.569699999999997</v>
      </c>
      <c r="K533" s="21">
        <v>121.2902</v>
      </c>
      <c r="L533" s="24">
        <f t="shared" si="48"/>
        <v>2.7549999999999999</v>
      </c>
      <c r="M533" s="15">
        <f t="shared" si="49"/>
        <v>58.569699999999997</v>
      </c>
      <c r="N533" s="62">
        <f t="shared" si="50"/>
        <v>121.2902</v>
      </c>
      <c r="O533" s="41"/>
      <c r="P533" s="16"/>
      <c r="Q533" s="17"/>
    </row>
    <row r="534" spans="1:17" x14ac:dyDescent="0.35">
      <c r="A534" s="10" t="s">
        <v>830</v>
      </c>
      <c r="B534" s="11" t="s">
        <v>831</v>
      </c>
      <c r="C534" s="12" t="s">
        <v>763</v>
      </c>
      <c r="D534" s="11" t="s">
        <v>764</v>
      </c>
      <c r="E534" s="32" t="s">
        <v>502</v>
      </c>
      <c r="F534" s="22">
        <v>2E-3</v>
      </c>
      <c r="G534" s="14">
        <v>43.3187</v>
      </c>
      <c r="H534" s="21">
        <v>90.186899999999994</v>
      </c>
      <c r="I534" s="22">
        <v>1E-3</v>
      </c>
      <c r="J534" s="14">
        <v>9.4999999999999998E-3</v>
      </c>
      <c r="K534" s="21">
        <v>0.02</v>
      </c>
      <c r="L534" s="24">
        <f t="shared" si="48"/>
        <v>-1E-3</v>
      </c>
      <c r="M534" s="15">
        <f t="shared" si="49"/>
        <v>-43.309199999999997</v>
      </c>
      <c r="N534" s="62">
        <f t="shared" si="50"/>
        <v>-90.166899999999998</v>
      </c>
      <c r="O534" s="41">
        <f t="shared" si="51"/>
        <v>-0.5</v>
      </c>
      <c r="P534" s="16">
        <f t="shared" si="52"/>
        <v>-0.99978069517321622</v>
      </c>
      <c r="Q534" s="17">
        <f t="shared" si="53"/>
        <v>-0.99977823830290213</v>
      </c>
    </row>
    <row r="535" spans="1:17" x14ac:dyDescent="0.35">
      <c r="A535" s="10" t="s">
        <v>608</v>
      </c>
      <c r="B535" s="11" t="s">
        <v>609</v>
      </c>
      <c r="C535" s="12" t="s">
        <v>832</v>
      </c>
      <c r="D535" s="11" t="s">
        <v>833</v>
      </c>
      <c r="E535" s="32" t="s">
        <v>21</v>
      </c>
      <c r="F535" s="22">
        <v>4.5999999999999999E-3</v>
      </c>
      <c r="G535" s="14">
        <v>121.3062</v>
      </c>
      <c r="H535" s="21">
        <v>250.8176</v>
      </c>
      <c r="I535" s="22">
        <v>5.5999999999999999E-3</v>
      </c>
      <c r="J535" s="14">
        <v>161.58459999999999</v>
      </c>
      <c r="K535" s="21">
        <v>337.2808</v>
      </c>
      <c r="L535" s="24">
        <f t="shared" si="48"/>
        <v>1E-3</v>
      </c>
      <c r="M535" s="15">
        <f t="shared" si="49"/>
        <v>40.278399999999991</v>
      </c>
      <c r="N535" s="62">
        <f t="shared" si="50"/>
        <v>86.463200000000001</v>
      </c>
      <c r="O535" s="41">
        <f t="shared" si="51"/>
        <v>0.21739130434782616</v>
      </c>
      <c r="P535" s="16">
        <f t="shared" si="52"/>
        <v>0.33203908786195591</v>
      </c>
      <c r="Q535" s="17">
        <f t="shared" si="53"/>
        <v>0.34472541001907353</v>
      </c>
    </row>
    <row r="536" spans="1:17" x14ac:dyDescent="0.35">
      <c r="A536" s="10" t="s">
        <v>608</v>
      </c>
      <c r="B536" s="11" t="s">
        <v>609</v>
      </c>
      <c r="C536" s="12" t="s">
        <v>832</v>
      </c>
      <c r="D536" s="11" t="s">
        <v>833</v>
      </c>
      <c r="E536" s="32" t="s">
        <v>502</v>
      </c>
      <c r="F536" s="22">
        <v>1.2999999999999999E-2</v>
      </c>
      <c r="G536" s="14">
        <v>16.1755</v>
      </c>
      <c r="H536" s="21">
        <v>33.438299999999998</v>
      </c>
      <c r="I536" s="22">
        <v>1E-3</v>
      </c>
      <c r="J536" s="14">
        <v>0.3805</v>
      </c>
      <c r="K536" s="21">
        <v>0.79279999999999995</v>
      </c>
      <c r="L536" s="24">
        <f t="shared" si="48"/>
        <v>-1.2E-2</v>
      </c>
      <c r="M536" s="15">
        <f t="shared" si="49"/>
        <v>-15.795</v>
      </c>
      <c r="N536" s="62">
        <f t="shared" si="50"/>
        <v>-32.645499999999998</v>
      </c>
      <c r="O536" s="41">
        <f t="shared" si="51"/>
        <v>-0.92307692307692313</v>
      </c>
      <c r="P536" s="16">
        <f t="shared" si="52"/>
        <v>-0.97647677042440728</v>
      </c>
      <c r="Q536" s="17">
        <f t="shared" si="53"/>
        <v>-0.97629066070942605</v>
      </c>
    </row>
    <row r="537" spans="1:17" x14ac:dyDescent="0.35">
      <c r="A537" s="10" t="s">
        <v>249</v>
      </c>
      <c r="B537" s="11" t="s">
        <v>250</v>
      </c>
      <c r="C537" s="12" t="s">
        <v>832</v>
      </c>
      <c r="D537" s="11" t="s">
        <v>833</v>
      </c>
      <c r="E537" s="32" t="s">
        <v>502</v>
      </c>
      <c r="F537" s="22">
        <v>0.99199999999999999</v>
      </c>
      <c r="G537" s="14">
        <v>772.23649999999998</v>
      </c>
      <c r="H537" s="21">
        <v>1603.348</v>
      </c>
      <c r="I537" s="22"/>
      <c r="J537" s="14"/>
      <c r="K537" s="21"/>
      <c r="L537" s="24">
        <f t="shared" si="48"/>
        <v>-0.99199999999999999</v>
      </c>
      <c r="M537" s="15">
        <f t="shared" si="49"/>
        <v>-772.23649999999998</v>
      </c>
      <c r="N537" s="62">
        <f t="shared" si="50"/>
        <v>-1603.348</v>
      </c>
      <c r="O537" s="41">
        <f t="shared" si="51"/>
        <v>-1</v>
      </c>
      <c r="P537" s="16">
        <f t="shared" si="52"/>
        <v>-1</v>
      </c>
      <c r="Q537" s="17">
        <f t="shared" si="53"/>
        <v>-1</v>
      </c>
    </row>
    <row r="538" spans="1:17" x14ac:dyDescent="0.35">
      <c r="A538" s="10" t="s">
        <v>834</v>
      </c>
      <c r="B538" s="11" t="s">
        <v>835</v>
      </c>
      <c r="C538" s="12" t="s">
        <v>832</v>
      </c>
      <c r="D538" s="11" t="s">
        <v>833</v>
      </c>
      <c r="E538" s="32" t="s">
        <v>502</v>
      </c>
      <c r="F538" s="22">
        <v>4.1660000000000004</v>
      </c>
      <c r="G538" s="14">
        <v>3783.4971999999998</v>
      </c>
      <c r="H538" s="21">
        <v>7834.3125</v>
      </c>
      <c r="I538" s="22"/>
      <c r="J538" s="14"/>
      <c r="K538" s="21"/>
      <c r="L538" s="24">
        <f t="shared" si="48"/>
        <v>-4.1660000000000004</v>
      </c>
      <c r="M538" s="15">
        <f t="shared" si="49"/>
        <v>-3783.4971999999998</v>
      </c>
      <c r="N538" s="62">
        <f t="shared" si="50"/>
        <v>-7834.3125</v>
      </c>
      <c r="O538" s="41">
        <f t="shared" si="51"/>
        <v>-1</v>
      </c>
      <c r="P538" s="16">
        <f t="shared" si="52"/>
        <v>-1</v>
      </c>
      <c r="Q538" s="17">
        <f t="shared" si="53"/>
        <v>-1</v>
      </c>
    </row>
    <row r="539" spans="1:17" x14ac:dyDescent="0.35">
      <c r="A539" s="10" t="s">
        <v>836</v>
      </c>
      <c r="B539" s="11" t="s">
        <v>837</v>
      </c>
      <c r="C539" s="12" t="s">
        <v>832</v>
      </c>
      <c r="D539" s="11" t="s">
        <v>833</v>
      </c>
      <c r="E539" s="32" t="s">
        <v>502</v>
      </c>
      <c r="F539" s="22">
        <v>3.6760000000000002</v>
      </c>
      <c r="G539" s="14">
        <v>5097.1677</v>
      </c>
      <c r="H539" s="21">
        <v>10511.715099999999</v>
      </c>
      <c r="I539" s="22">
        <v>10.631</v>
      </c>
      <c r="J539" s="14">
        <v>10781.695400000001</v>
      </c>
      <c r="K539" s="21">
        <v>22487.8812</v>
      </c>
      <c r="L539" s="24">
        <f t="shared" si="48"/>
        <v>6.9550000000000001</v>
      </c>
      <c r="M539" s="15">
        <f t="shared" si="49"/>
        <v>5684.5277000000006</v>
      </c>
      <c r="N539" s="62">
        <f t="shared" si="50"/>
        <v>11976.1661</v>
      </c>
      <c r="O539" s="41">
        <f t="shared" si="51"/>
        <v>1.8920021762785635</v>
      </c>
      <c r="P539" s="16">
        <f t="shared" si="52"/>
        <v>1.1152326222266535</v>
      </c>
      <c r="Q539" s="17">
        <f t="shared" si="53"/>
        <v>1.139316085535842</v>
      </c>
    </row>
    <row r="540" spans="1:17" x14ac:dyDescent="0.35">
      <c r="A540" s="10" t="s">
        <v>838</v>
      </c>
      <c r="B540" s="11" t="s">
        <v>839</v>
      </c>
      <c r="C540" s="12" t="s">
        <v>840</v>
      </c>
      <c r="D540" s="11" t="s">
        <v>841</v>
      </c>
      <c r="E540" s="32" t="s">
        <v>21</v>
      </c>
      <c r="F540" s="22"/>
      <c r="G540" s="14"/>
      <c r="H540" s="21"/>
      <c r="I540" s="22">
        <v>1.2500000000000001E-2</v>
      </c>
      <c r="J540" s="14">
        <v>47.5274</v>
      </c>
      <c r="K540" s="21">
        <v>97.563999999999993</v>
      </c>
      <c r="L540" s="24">
        <f t="shared" si="48"/>
        <v>1.2500000000000001E-2</v>
      </c>
      <c r="M540" s="15">
        <f t="shared" si="49"/>
        <v>47.5274</v>
      </c>
      <c r="N540" s="62">
        <f t="shared" si="50"/>
        <v>97.563999999999993</v>
      </c>
      <c r="O540" s="41"/>
      <c r="P540" s="16"/>
      <c r="Q540" s="17"/>
    </row>
    <row r="541" spans="1:17" x14ac:dyDescent="0.35">
      <c r="A541" s="10" t="s">
        <v>608</v>
      </c>
      <c r="B541" s="11" t="s">
        <v>609</v>
      </c>
      <c r="C541" s="12" t="s">
        <v>840</v>
      </c>
      <c r="D541" s="11" t="s">
        <v>841</v>
      </c>
      <c r="E541" s="32" t="s">
        <v>21</v>
      </c>
      <c r="F541" s="22">
        <v>1.8E-3</v>
      </c>
      <c r="G541" s="14">
        <v>46.634599999999999</v>
      </c>
      <c r="H541" s="21">
        <v>96.177400000000006</v>
      </c>
      <c r="I541" s="22">
        <v>2E-3</v>
      </c>
      <c r="J541" s="14">
        <v>57.573500000000003</v>
      </c>
      <c r="K541" s="21">
        <v>120.4683</v>
      </c>
      <c r="L541" s="24">
        <f t="shared" si="48"/>
        <v>2.0000000000000009E-4</v>
      </c>
      <c r="M541" s="15">
        <f t="shared" si="49"/>
        <v>10.938900000000004</v>
      </c>
      <c r="N541" s="62">
        <f t="shared" si="50"/>
        <v>24.290899999999993</v>
      </c>
      <c r="O541" s="41">
        <f t="shared" si="51"/>
        <v>0.11111111111111116</v>
      </c>
      <c r="P541" s="16">
        <f t="shared" si="52"/>
        <v>0.23456618047544109</v>
      </c>
      <c r="Q541" s="17">
        <f t="shared" si="53"/>
        <v>0.25256349204698814</v>
      </c>
    </row>
    <row r="542" spans="1:17" x14ac:dyDescent="0.35">
      <c r="A542" s="10" t="s">
        <v>249</v>
      </c>
      <c r="B542" s="11" t="s">
        <v>250</v>
      </c>
      <c r="C542" s="12" t="s">
        <v>840</v>
      </c>
      <c r="D542" s="11" t="s">
        <v>841</v>
      </c>
      <c r="E542" s="32" t="s">
        <v>21</v>
      </c>
      <c r="F542" s="20">
        <v>2.7000000000000001E-3</v>
      </c>
      <c r="G542" s="14">
        <v>141.9213</v>
      </c>
      <c r="H542" s="21">
        <v>294.6626</v>
      </c>
      <c r="I542" s="22"/>
      <c r="J542" s="14"/>
      <c r="K542" s="21"/>
      <c r="L542" s="24">
        <f t="shared" si="48"/>
        <v>-2.7000000000000001E-3</v>
      </c>
      <c r="M542" s="15">
        <f t="shared" si="49"/>
        <v>-141.9213</v>
      </c>
      <c r="N542" s="62">
        <f t="shared" si="50"/>
        <v>-294.6626</v>
      </c>
      <c r="O542" s="41">
        <f t="shared" si="51"/>
        <v>-1</v>
      </c>
      <c r="P542" s="16">
        <f t="shared" si="52"/>
        <v>-1</v>
      </c>
      <c r="Q542" s="17">
        <f t="shared" si="53"/>
        <v>-1</v>
      </c>
    </row>
    <row r="543" spans="1:17" x14ac:dyDescent="0.35">
      <c r="A543" s="10" t="s">
        <v>834</v>
      </c>
      <c r="B543" s="11" t="s">
        <v>835</v>
      </c>
      <c r="C543" s="12" t="s">
        <v>840</v>
      </c>
      <c r="D543" s="11" t="s">
        <v>841</v>
      </c>
      <c r="E543" s="32" t="s">
        <v>21</v>
      </c>
      <c r="F543" s="49">
        <v>1.5100000000000001E-2</v>
      </c>
      <c r="G543" s="14">
        <v>1951.8852999999999</v>
      </c>
      <c r="H543" s="21">
        <v>4050.9493000000002</v>
      </c>
      <c r="I543" s="22"/>
      <c r="J543" s="14"/>
      <c r="K543" s="21"/>
      <c r="L543" s="24">
        <f t="shared" si="48"/>
        <v>-1.5100000000000001E-2</v>
      </c>
      <c r="M543" s="15">
        <f t="shared" si="49"/>
        <v>-1951.8852999999999</v>
      </c>
      <c r="N543" s="62">
        <f t="shared" si="50"/>
        <v>-4050.9493000000002</v>
      </c>
      <c r="O543" s="41">
        <f t="shared" si="51"/>
        <v>-1</v>
      </c>
      <c r="P543" s="16">
        <f t="shared" si="52"/>
        <v>-1</v>
      </c>
      <c r="Q543" s="17">
        <f t="shared" si="53"/>
        <v>-1</v>
      </c>
    </row>
    <row r="544" spans="1:17" x14ac:dyDescent="0.35">
      <c r="A544" s="10" t="s">
        <v>836</v>
      </c>
      <c r="B544" s="11" t="s">
        <v>837</v>
      </c>
      <c r="C544" s="12" t="s">
        <v>840</v>
      </c>
      <c r="D544" s="11" t="s">
        <v>841</v>
      </c>
      <c r="E544" s="32" t="s">
        <v>21</v>
      </c>
      <c r="F544" s="22">
        <v>6.6E-3</v>
      </c>
      <c r="G544" s="14">
        <v>1446.7</v>
      </c>
      <c r="H544" s="21">
        <v>2988.4724000000001</v>
      </c>
      <c r="I544" s="22">
        <v>5.7799999999999997E-2</v>
      </c>
      <c r="J544" s="14">
        <v>5387.4013000000004</v>
      </c>
      <c r="K544" s="21">
        <v>11241.3161</v>
      </c>
      <c r="L544" s="24">
        <f t="shared" si="48"/>
        <v>5.1199999999999996E-2</v>
      </c>
      <c r="M544" s="15">
        <f t="shared" si="49"/>
        <v>3940.7013000000006</v>
      </c>
      <c r="N544" s="62">
        <f t="shared" si="50"/>
        <v>8252.8436999999994</v>
      </c>
      <c r="O544" s="41">
        <f t="shared" si="51"/>
        <v>7.7575757575757578</v>
      </c>
      <c r="P544" s="16">
        <f t="shared" si="52"/>
        <v>2.7239243104997581</v>
      </c>
      <c r="Q544" s="17">
        <f t="shared" si="53"/>
        <v>2.761559283599206</v>
      </c>
    </row>
    <row r="545" spans="1:17" ht="15" thickBot="1" x14ac:dyDescent="0.4">
      <c r="A545" s="10" t="s">
        <v>842</v>
      </c>
      <c r="B545" s="11" t="s">
        <v>843</v>
      </c>
      <c r="C545" s="12" t="s">
        <v>840</v>
      </c>
      <c r="D545" s="11" t="s">
        <v>841</v>
      </c>
      <c r="E545" s="32" t="s">
        <v>21</v>
      </c>
      <c r="F545" s="22">
        <v>0</v>
      </c>
      <c r="G545" s="14">
        <v>0.10150000000000001</v>
      </c>
      <c r="H545" s="21">
        <v>0.21</v>
      </c>
      <c r="I545" s="22">
        <v>4.5999999999999999E-3</v>
      </c>
      <c r="J545" s="14">
        <v>0.68679999999999997</v>
      </c>
      <c r="K545" s="21">
        <v>1.4302999999999999</v>
      </c>
      <c r="L545" s="63">
        <f t="shared" si="48"/>
        <v>4.5999999999999999E-3</v>
      </c>
      <c r="M545" s="64">
        <f t="shared" si="49"/>
        <v>0.58529999999999993</v>
      </c>
      <c r="N545" s="65">
        <f t="shared" si="50"/>
        <v>1.2202999999999999</v>
      </c>
      <c r="O545" s="59"/>
      <c r="P545" s="60">
        <f t="shared" si="52"/>
        <v>5.7665024630541861</v>
      </c>
      <c r="Q545" s="61">
        <f t="shared" si="53"/>
        <v>5.8109523809523811</v>
      </c>
    </row>
    <row r="546" spans="1:17" ht="16" thickBot="1" x14ac:dyDescent="0.4">
      <c r="A546" s="66" t="s">
        <v>14</v>
      </c>
      <c r="B546" s="67"/>
      <c r="C546" s="67"/>
      <c r="D546" s="67"/>
      <c r="E546" s="68"/>
      <c r="F546" s="25"/>
      <c r="G546" s="37">
        <f>SUM(G8:G545)</f>
        <v>776930.34020000033</v>
      </c>
      <c r="H546" s="44">
        <f>SUM(H8:H545)</f>
        <v>1608531.9831999985</v>
      </c>
      <c r="I546" s="38"/>
      <c r="J546" s="37">
        <f>SUM(J8:J545)</f>
        <v>818277.22729378799</v>
      </c>
      <c r="K546" s="45">
        <f>SUM(K8:K545)</f>
        <v>1703551.6040848992</v>
      </c>
      <c r="L546" s="25"/>
      <c r="M546" s="37">
        <f>J546-G546</f>
        <v>41346.887093787664</v>
      </c>
      <c r="N546" s="39">
        <f>K546-H546</f>
        <v>95019.62088490068</v>
      </c>
      <c r="O546" s="26"/>
      <c r="P546" s="51">
        <f>J546/G546-1</f>
        <v>5.3218268040792438E-2</v>
      </c>
      <c r="Q546" s="52">
        <f>K546/H546-1</f>
        <v>5.9072260842379709E-2</v>
      </c>
    </row>
  </sheetData>
  <mergeCells count="13">
    <mergeCell ref="A546:E546"/>
    <mergeCell ref="E5:E6"/>
    <mergeCell ref="A5:A6"/>
    <mergeCell ref="A1:P1"/>
    <mergeCell ref="A2:P2"/>
    <mergeCell ref="A3:P3"/>
    <mergeCell ref="C5:C6"/>
    <mergeCell ref="B5:B6"/>
    <mergeCell ref="F5:H5"/>
    <mergeCell ref="I5:K5"/>
    <mergeCell ref="L5:N5"/>
    <mergeCell ref="O5:Q5"/>
    <mergeCell ref="D5:D6"/>
  </mergeCells>
  <pageMargins left="0.17" right="0.17" top="0.17" bottom="0.41" header="0.17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8"/>
  <sheetViews>
    <sheetView workbookViewId="0">
      <selection activeCell="K7" sqref="K7"/>
    </sheetView>
  </sheetViews>
  <sheetFormatPr defaultRowHeight="14.5" x14ac:dyDescent="0.35"/>
  <cols>
    <col min="1" max="1" width="9" bestFit="1" customWidth="1"/>
    <col min="2" max="2" width="17.54296875" customWidth="1"/>
    <col min="3" max="3" width="9.1796875" style="3" customWidth="1"/>
    <col min="4" max="4" width="20.26953125" customWidth="1"/>
    <col min="5" max="5" width="9.1796875" style="3"/>
    <col min="8" max="8" width="10.1796875" bestFit="1" customWidth="1"/>
    <col min="11" max="11" width="10.1796875" bestFit="1" customWidth="1"/>
    <col min="14" max="14" width="10.7265625" customWidth="1"/>
    <col min="17" max="17" width="11" customWidth="1"/>
  </cols>
  <sheetData>
    <row r="1" spans="1:17" x14ac:dyDescent="0.35">
      <c r="A1" s="71" t="s">
        <v>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7" ht="15.5" x14ac:dyDescent="0.35">
      <c r="A2" s="72" t="s">
        <v>2039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17" ht="15.5" x14ac:dyDescent="0.35">
      <c r="A3" s="72" t="s">
        <v>13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7" ht="15" thickBot="1" x14ac:dyDescent="0.4"/>
    <row r="5" spans="1:17" ht="42" customHeight="1" thickTop="1" thickBot="1" x14ac:dyDescent="0.4">
      <c r="A5" s="69" t="s">
        <v>1</v>
      </c>
      <c r="B5" s="73" t="s">
        <v>2</v>
      </c>
      <c r="C5" s="73" t="s">
        <v>0</v>
      </c>
      <c r="D5" s="73" t="s">
        <v>11</v>
      </c>
      <c r="E5" s="69" t="s">
        <v>3</v>
      </c>
      <c r="F5" s="75" t="s">
        <v>4</v>
      </c>
      <c r="G5" s="75"/>
      <c r="H5" s="75"/>
      <c r="I5" s="75" t="s">
        <v>5</v>
      </c>
      <c r="J5" s="75"/>
      <c r="K5" s="75"/>
      <c r="L5" s="76" t="s">
        <v>6</v>
      </c>
      <c r="M5" s="77"/>
      <c r="N5" s="78"/>
      <c r="O5" s="76" t="s">
        <v>7</v>
      </c>
      <c r="P5" s="77"/>
      <c r="Q5" s="78"/>
    </row>
    <row r="6" spans="1:17" ht="25" thickTop="1" thickBot="1" x14ac:dyDescent="0.4">
      <c r="A6" s="70"/>
      <c r="B6" s="74"/>
      <c r="C6" s="74"/>
      <c r="D6" s="74"/>
      <c r="E6" s="70"/>
      <c r="F6" s="1" t="s">
        <v>8</v>
      </c>
      <c r="G6" s="2" t="s">
        <v>15</v>
      </c>
      <c r="H6" s="2" t="s">
        <v>16</v>
      </c>
      <c r="I6" s="1" t="s">
        <v>8</v>
      </c>
      <c r="J6" s="2" t="s">
        <v>15</v>
      </c>
      <c r="K6" s="2" t="s">
        <v>16</v>
      </c>
      <c r="L6" s="1" t="s">
        <v>8</v>
      </c>
      <c r="M6" s="2" t="s">
        <v>15</v>
      </c>
      <c r="N6" s="2" t="s">
        <v>16</v>
      </c>
      <c r="O6" s="1" t="s">
        <v>8</v>
      </c>
      <c r="P6" s="2" t="s">
        <v>15</v>
      </c>
      <c r="Q6" s="2" t="s">
        <v>16</v>
      </c>
    </row>
    <row r="7" spans="1:17" ht="15" thickTop="1" x14ac:dyDescent="0.35">
      <c r="G7" s="79">
        <f>G8/H7</f>
        <v>482.82666350881948</v>
      </c>
      <c r="H7">
        <f>H8/1000</f>
        <v>6.7843689000000005</v>
      </c>
      <c r="J7" s="79">
        <f>J8/K7</f>
        <v>483.09537195063808</v>
      </c>
      <c r="K7">
        <f>K8/1000</f>
        <v>4.2563698999999993</v>
      </c>
    </row>
    <row r="8" spans="1:17" x14ac:dyDescent="0.35">
      <c r="A8" s="29" t="s">
        <v>844</v>
      </c>
      <c r="B8" s="55" t="s">
        <v>1450</v>
      </c>
      <c r="C8" s="6" t="s">
        <v>1280</v>
      </c>
      <c r="D8" s="56" t="s">
        <v>1281</v>
      </c>
      <c r="E8" s="53" t="s">
        <v>21</v>
      </c>
      <c r="F8" s="18">
        <v>1229.2070000000001</v>
      </c>
      <c r="G8" s="7">
        <v>3275.6741999999999</v>
      </c>
      <c r="H8" s="19">
        <v>6784.3689000000004</v>
      </c>
      <c r="I8" s="18">
        <v>751.65409999999997</v>
      </c>
      <c r="J8" s="7">
        <v>2056.2325999999998</v>
      </c>
      <c r="K8" s="19">
        <v>4256.3698999999997</v>
      </c>
      <c r="L8" s="18">
        <f>I8-F8</f>
        <v>-477.55290000000014</v>
      </c>
      <c r="M8" s="7">
        <f>J8-G8</f>
        <v>-1219.4416000000001</v>
      </c>
      <c r="N8" s="19">
        <f>K8-H8</f>
        <v>-2527.9990000000007</v>
      </c>
      <c r="O8" s="40">
        <f>I8/F8-1</f>
        <v>-0.38850486533187667</v>
      </c>
      <c r="P8" s="8">
        <f>J8/G8-1</f>
        <v>-0.3722719432842253</v>
      </c>
      <c r="Q8" s="9">
        <f>K8/H8-1</f>
        <v>-0.37262109965747892</v>
      </c>
    </row>
    <row r="9" spans="1:17" x14ac:dyDescent="0.35">
      <c r="A9" s="30" t="s">
        <v>507</v>
      </c>
      <c r="B9" s="57" t="s">
        <v>1451</v>
      </c>
      <c r="C9" s="12" t="s">
        <v>1280</v>
      </c>
      <c r="D9" s="58" t="s">
        <v>1281</v>
      </c>
      <c r="E9" s="54" t="s">
        <v>21</v>
      </c>
      <c r="F9" s="22">
        <v>43.116900000000001</v>
      </c>
      <c r="G9" s="14">
        <v>113.8878</v>
      </c>
      <c r="H9" s="21">
        <v>236.6885</v>
      </c>
      <c r="I9" s="22">
        <v>101.355</v>
      </c>
      <c r="J9" s="14">
        <v>271.59410000000003</v>
      </c>
      <c r="K9" s="21">
        <v>561.79999999999995</v>
      </c>
      <c r="L9" s="22">
        <f t="shared" ref="L9:L72" si="0">I9-F9</f>
        <v>58.238100000000003</v>
      </c>
      <c r="M9" s="14">
        <f t="shared" ref="M9:M72" si="1">J9-G9</f>
        <v>157.70630000000003</v>
      </c>
      <c r="N9" s="21">
        <f t="shared" ref="N9:N72" si="2">K9-H9</f>
        <v>325.11149999999998</v>
      </c>
      <c r="O9" s="41">
        <f t="shared" ref="O9:O72" si="3">I9/F9-1</f>
        <v>1.3507023927972557</v>
      </c>
      <c r="P9" s="16">
        <f t="shared" ref="P9:P72" si="4">J9/G9-1</f>
        <v>1.3847514834775985</v>
      </c>
      <c r="Q9" s="17">
        <f t="shared" ref="Q9:Q72" si="5">K9/H9-1</f>
        <v>1.3735838454339775</v>
      </c>
    </row>
    <row r="10" spans="1:17" x14ac:dyDescent="0.35">
      <c r="A10" s="30" t="s">
        <v>845</v>
      </c>
      <c r="B10" s="57" t="s">
        <v>1452</v>
      </c>
      <c r="C10" s="12" t="s">
        <v>1280</v>
      </c>
      <c r="D10" s="58" t="s">
        <v>1281</v>
      </c>
      <c r="E10" s="54" t="s">
        <v>21</v>
      </c>
      <c r="F10" s="22">
        <v>339.36810000000003</v>
      </c>
      <c r="G10" s="14">
        <v>876.89170000000001</v>
      </c>
      <c r="H10" s="21">
        <v>1811.2548999999999</v>
      </c>
      <c r="I10" s="22">
        <v>238.79509999999999</v>
      </c>
      <c r="J10" s="14">
        <v>627.0539</v>
      </c>
      <c r="K10" s="21">
        <v>1311.7175</v>
      </c>
      <c r="L10" s="22">
        <f t="shared" si="0"/>
        <v>-100.57300000000004</v>
      </c>
      <c r="M10" s="14">
        <f t="shared" si="1"/>
        <v>-249.83780000000002</v>
      </c>
      <c r="N10" s="21">
        <f t="shared" si="2"/>
        <v>-499.53739999999993</v>
      </c>
      <c r="O10" s="41">
        <f t="shared" si="3"/>
        <v>-0.29635372328748644</v>
      </c>
      <c r="P10" s="16">
        <f t="shared" si="4"/>
        <v>-0.28491294877121087</v>
      </c>
      <c r="Q10" s="17">
        <f t="shared" si="5"/>
        <v>-0.27579630012319079</v>
      </c>
    </row>
    <row r="11" spans="1:17" x14ac:dyDescent="0.35">
      <c r="A11" s="30" t="s">
        <v>846</v>
      </c>
      <c r="B11" s="57" t="s">
        <v>1453</v>
      </c>
      <c r="C11" s="12" t="s">
        <v>1280</v>
      </c>
      <c r="D11" s="58" t="s">
        <v>1281</v>
      </c>
      <c r="E11" s="54" t="s">
        <v>21</v>
      </c>
      <c r="F11" s="22">
        <v>1270.7608</v>
      </c>
      <c r="G11" s="14">
        <v>3730.3132999999998</v>
      </c>
      <c r="H11" s="21">
        <v>7727.8422</v>
      </c>
      <c r="I11" s="22">
        <v>1585.9639</v>
      </c>
      <c r="J11" s="14">
        <v>4241.5727999999999</v>
      </c>
      <c r="K11" s="21">
        <v>8835.8078999999998</v>
      </c>
      <c r="L11" s="22">
        <f t="shared" si="0"/>
        <v>315.20309999999995</v>
      </c>
      <c r="M11" s="14">
        <f t="shared" si="1"/>
        <v>511.25950000000012</v>
      </c>
      <c r="N11" s="21">
        <f t="shared" si="2"/>
        <v>1107.9656999999997</v>
      </c>
      <c r="O11" s="41">
        <f t="shared" si="3"/>
        <v>0.24804282599840977</v>
      </c>
      <c r="P11" s="16">
        <f t="shared" si="4"/>
        <v>0.13705537816354463</v>
      </c>
      <c r="Q11" s="17">
        <f t="shared" si="5"/>
        <v>0.1433732303695332</v>
      </c>
    </row>
    <row r="12" spans="1:17" x14ac:dyDescent="0.35">
      <c r="A12" s="30" t="s">
        <v>847</v>
      </c>
      <c r="B12" s="57" t="s">
        <v>1454</v>
      </c>
      <c r="C12" s="12" t="s">
        <v>1280</v>
      </c>
      <c r="D12" s="58" t="s">
        <v>1281</v>
      </c>
      <c r="E12" s="54" t="s">
        <v>21</v>
      </c>
      <c r="F12" s="22">
        <v>200.28749999999999</v>
      </c>
      <c r="G12" s="14">
        <v>543.59659999999997</v>
      </c>
      <c r="H12" s="21">
        <v>1124.3875</v>
      </c>
      <c r="I12" s="22">
        <v>305.64100000000002</v>
      </c>
      <c r="J12" s="14">
        <v>738.44190000000003</v>
      </c>
      <c r="K12" s="21">
        <v>1515.0291999999999</v>
      </c>
      <c r="L12" s="22">
        <f t="shared" si="0"/>
        <v>105.35350000000003</v>
      </c>
      <c r="M12" s="14">
        <f t="shared" si="1"/>
        <v>194.84530000000007</v>
      </c>
      <c r="N12" s="21">
        <f t="shared" si="2"/>
        <v>390.6416999999999</v>
      </c>
      <c r="O12" s="41">
        <f t="shared" si="3"/>
        <v>0.52601135867190929</v>
      </c>
      <c r="P12" s="16">
        <f t="shared" si="4"/>
        <v>0.35843730442758481</v>
      </c>
      <c r="Q12" s="17">
        <f t="shared" si="5"/>
        <v>0.34742622094251296</v>
      </c>
    </row>
    <row r="13" spans="1:17" x14ac:dyDescent="0.35">
      <c r="A13" s="30" t="s">
        <v>848</v>
      </c>
      <c r="B13" s="57" t="s">
        <v>1455</v>
      </c>
      <c r="C13" s="12" t="s">
        <v>1280</v>
      </c>
      <c r="D13" s="58" t="s">
        <v>1281</v>
      </c>
      <c r="E13" s="54" t="s">
        <v>21</v>
      </c>
      <c r="F13" s="22">
        <v>74.63</v>
      </c>
      <c r="G13" s="14">
        <v>229.7415</v>
      </c>
      <c r="H13" s="21">
        <v>476.95030000000003</v>
      </c>
      <c r="I13" s="22">
        <v>265.96699999999998</v>
      </c>
      <c r="J13" s="14">
        <v>719.48500000000001</v>
      </c>
      <c r="K13" s="21">
        <v>1503.4733000000001</v>
      </c>
      <c r="L13" s="22">
        <f t="shared" si="0"/>
        <v>191.33699999999999</v>
      </c>
      <c r="M13" s="14">
        <f t="shared" si="1"/>
        <v>489.74350000000004</v>
      </c>
      <c r="N13" s="21">
        <f t="shared" si="2"/>
        <v>1026.5230000000001</v>
      </c>
      <c r="O13" s="41">
        <f t="shared" si="3"/>
        <v>2.5638081200589578</v>
      </c>
      <c r="P13" s="16">
        <f t="shared" si="4"/>
        <v>2.1317154279918951</v>
      </c>
      <c r="Q13" s="17">
        <f t="shared" si="5"/>
        <v>2.1522640828614636</v>
      </c>
    </row>
    <row r="14" spans="1:17" x14ac:dyDescent="0.35">
      <c r="A14" s="30" t="s">
        <v>849</v>
      </c>
      <c r="B14" s="57" t="s">
        <v>1456</v>
      </c>
      <c r="C14" s="12" t="s">
        <v>1280</v>
      </c>
      <c r="D14" s="58" t="s">
        <v>1281</v>
      </c>
      <c r="E14" s="54" t="s">
        <v>21</v>
      </c>
      <c r="F14" s="22">
        <v>15.714</v>
      </c>
      <c r="G14" s="14">
        <v>44.668300000000002</v>
      </c>
      <c r="H14" s="21">
        <v>92.667400000000001</v>
      </c>
      <c r="I14" s="22"/>
      <c r="J14" s="14"/>
      <c r="K14" s="21"/>
      <c r="L14" s="22">
        <f t="shared" si="0"/>
        <v>-15.714</v>
      </c>
      <c r="M14" s="14">
        <f t="shared" si="1"/>
        <v>-44.668300000000002</v>
      </c>
      <c r="N14" s="21">
        <f t="shared" si="2"/>
        <v>-92.667400000000001</v>
      </c>
      <c r="O14" s="41">
        <f t="shared" si="3"/>
        <v>-1</v>
      </c>
      <c r="P14" s="16">
        <f t="shared" si="4"/>
        <v>-1</v>
      </c>
      <c r="Q14" s="17">
        <f t="shared" si="5"/>
        <v>-1</v>
      </c>
    </row>
    <row r="15" spans="1:17" x14ac:dyDescent="0.35">
      <c r="A15" s="30" t="s">
        <v>858</v>
      </c>
      <c r="B15" s="57" t="s">
        <v>1466</v>
      </c>
      <c r="C15" s="12" t="s">
        <v>1280</v>
      </c>
      <c r="D15" s="58" t="s">
        <v>1281</v>
      </c>
      <c r="E15" s="54" t="s">
        <v>21</v>
      </c>
      <c r="F15" s="22">
        <v>14</v>
      </c>
      <c r="G15" s="14">
        <v>35.724800000000002</v>
      </c>
      <c r="H15" s="21">
        <v>73.704899999999995</v>
      </c>
      <c r="I15" s="22">
        <v>28</v>
      </c>
      <c r="J15" s="14">
        <v>84.586600000000004</v>
      </c>
      <c r="K15" s="21">
        <v>175.5316</v>
      </c>
      <c r="L15" s="22">
        <f t="shared" si="0"/>
        <v>14</v>
      </c>
      <c r="M15" s="14">
        <f t="shared" si="1"/>
        <v>48.861800000000002</v>
      </c>
      <c r="N15" s="21">
        <f t="shared" si="2"/>
        <v>101.8267</v>
      </c>
      <c r="O15" s="41">
        <f t="shared" si="3"/>
        <v>1</v>
      </c>
      <c r="P15" s="16">
        <f t="shared" si="4"/>
        <v>1.3677277409530633</v>
      </c>
      <c r="Q15" s="17">
        <f t="shared" si="5"/>
        <v>1.3815458673710976</v>
      </c>
    </row>
    <row r="16" spans="1:17" x14ac:dyDescent="0.35">
      <c r="A16" s="30" t="s">
        <v>850</v>
      </c>
      <c r="B16" s="57" t="s">
        <v>1457</v>
      </c>
      <c r="C16" s="12" t="s">
        <v>1280</v>
      </c>
      <c r="D16" s="58" t="s">
        <v>1281</v>
      </c>
      <c r="E16" s="54" t="s">
        <v>21</v>
      </c>
      <c r="F16" s="22">
        <v>1.17</v>
      </c>
      <c r="G16" s="14">
        <v>3.6541999999999999</v>
      </c>
      <c r="H16" s="21">
        <v>7.6050000000000004</v>
      </c>
      <c r="I16" s="22"/>
      <c r="J16" s="14"/>
      <c r="K16" s="21"/>
      <c r="L16" s="22">
        <f t="shared" si="0"/>
        <v>-1.17</v>
      </c>
      <c r="M16" s="14">
        <f t="shared" si="1"/>
        <v>-3.6541999999999999</v>
      </c>
      <c r="N16" s="21">
        <f t="shared" si="2"/>
        <v>-7.6050000000000004</v>
      </c>
      <c r="O16" s="41">
        <f t="shared" si="3"/>
        <v>-1</v>
      </c>
      <c r="P16" s="16">
        <f t="shared" si="4"/>
        <v>-1</v>
      </c>
      <c r="Q16" s="17">
        <f t="shared" si="5"/>
        <v>-1</v>
      </c>
    </row>
    <row r="17" spans="1:17" x14ac:dyDescent="0.35">
      <c r="A17" s="30" t="s">
        <v>851</v>
      </c>
      <c r="B17" s="57" t="s">
        <v>1458</v>
      </c>
      <c r="C17" s="12" t="s">
        <v>1280</v>
      </c>
      <c r="D17" s="58" t="s">
        <v>1281</v>
      </c>
      <c r="E17" s="54" t="s">
        <v>21</v>
      </c>
      <c r="F17" s="22">
        <v>7.2489999999999997</v>
      </c>
      <c r="G17" s="14">
        <v>19.202400000000001</v>
      </c>
      <c r="H17" s="21">
        <v>39.744999999999997</v>
      </c>
      <c r="I17" s="22"/>
      <c r="J17" s="14"/>
      <c r="K17" s="21"/>
      <c r="L17" s="22">
        <f t="shared" si="0"/>
        <v>-7.2489999999999997</v>
      </c>
      <c r="M17" s="14">
        <f t="shared" si="1"/>
        <v>-19.202400000000001</v>
      </c>
      <c r="N17" s="21">
        <f t="shared" si="2"/>
        <v>-39.744999999999997</v>
      </c>
      <c r="O17" s="41">
        <f t="shared" si="3"/>
        <v>-1</v>
      </c>
      <c r="P17" s="16">
        <f t="shared" si="4"/>
        <v>-1</v>
      </c>
      <c r="Q17" s="17">
        <f t="shared" si="5"/>
        <v>-1</v>
      </c>
    </row>
    <row r="18" spans="1:17" x14ac:dyDescent="0.35">
      <c r="A18" s="30" t="s">
        <v>852</v>
      </c>
      <c r="B18" s="57" t="s">
        <v>1459</v>
      </c>
      <c r="C18" s="12" t="s">
        <v>1280</v>
      </c>
      <c r="D18" s="58" t="s">
        <v>1281</v>
      </c>
      <c r="E18" s="54" t="s">
        <v>21</v>
      </c>
      <c r="F18" s="22">
        <v>309.00299999999999</v>
      </c>
      <c r="G18" s="14">
        <v>991.60530000000006</v>
      </c>
      <c r="H18" s="21">
        <v>2053.6473000000001</v>
      </c>
      <c r="I18" s="22">
        <v>111.593</v>
      </c>
      <c r="J18" s="14">
        <v>318.16019999999997</v>
      </c>
      <c r="K18" s="21">
        <v>667.42359999999996</v>
      </c>
      <c r="L18" s="22">
        <f t="shared" si="0"/>
        <v>-197.40999999999997</v>
      </c>
      <c r="M18" s="14">
        <f t="shared" si="1"/>
        <v>-673.44510000000014</v>
      </c>
      <c r="N18" s="21">
        <f t="shared" si="2"/>
        <v>-1386.2237</v>
      </c>
      <c r="O18" s="41">
        <f t="shared" si="3"/>
        <v>-0.6388611113807956</v>
      </c>
      <c r="P18" s="16">
        <f t="shared" si="4"/>
        <v>-0.67914632969388133</v>
      </c>
      <c r="Q18" s="17">
        <f t="shared" si="5"/>
        <v>-0.67500573248385942</v>
      </c>
    </row>
    <row r="19" spans="1:17" x14ac:dyDescent="0.35">
      <c r="A19" s="30" t="s">
        <v>860</v>
      </c>
      <c r="B19" s="57" t="s">
        <v>1460</v>
      </c>
      <c r="C19" s="12" t="s">
        <v>1280</v>
      </c>
      <c r="D19" s="58" t="s">
        <v>1281</v>
      </c>
      <c r="E19" s="54" t="s">
        <v>21</v>
      </c>
      <c r="F19" s="22">
        <v>1.2989999999999999</v>
      </c>
      <c r="G19" s="14">
        <v>3.5941000000000001</v>
      </c>
      <c r="H19" s="21">
        <v>7.3769999999999998</v>
      </c>
      <c r="I19" s="22">
        <v>410.00459999999998</v>
      </c>
      <c r="J19" s="14">
        <v>1053.2792999999999</v>
      </c>
      <c r="K19" s="21">
        <v>2199.2619</v>
      </c>
      <c r="L19" s="22">
        <f t="shared" si="0"/>
        <v>408.7056</v>
      </c>
      <c r="M19" s="14">
        <f t="shared" si="1"/>
        <v>1049.6851999999999</v>
      </c>
      <c r="N19" s="21">
        <f t="shared" si="2"/>
        <v>2191.8849</v>
      </c>
      <c r="O19" s="41">
        <f t="shared" si="3"/>
        <v>314.63094688221707</v>
      </c>
      <c r="P19" s="16">
        <f t="shared" si="4"/>
        <v>292.05787262457915</v>
      </c>
      <c r="Q19" s="17">
        <f t="shared" si="5"/>
        <v>297.12415616104107</v>
      </c>
    </row>
    <row r="20" spans="1:17" x14ac:dyDescent="0.35">
      <c r="A20" s="30" t="s">
        <v>853</v>
      </c>
      <c r="B20" s="57" t="s">
        <v>1461</v>
      </c>
      <c r="C20" s="12" t="s">
        <v>1280</v>
      </c>
      <c r="D20" s="58" t="s">
        <v>1281</v>
      </c>
      <c r="E20" s="54" t="s">
        <v>21</v>
      </c>
      <c r="F20" s="22"/>
      <c r="G20" s="14"/>
      <c r="H20" s="21"/>
      <c r="I20" s="22">
        <v>181.70400000000001</v>
      </c>
      <c r="J20" s="14">
        <v>393.5231</v>
      </c>
      <c r="K20" s="21">
        <v>825.01260000000002</v>
      </c>
      <c r="L20" s="22">
        <f t="shared" si="0"/>
        <v>181.70400000000001</v>
      </c>
      <c r="M20" s="14">
        <f t="shared" si="1"/>
        <v>393.5231</v>
      </c>
      <c r="N20" s="21">
        <f t="shared" si="2"/>
        <v>825.01260000000002</v>
      </c>
      <c r="O20" s="41"/>
      <c r="P20" s="16"/>
      <c r="Q20" s="17"/>
    </row>
    <row r="21" spans="1:17" x14ac:dyDescent="0.35">
      <c r="A21" s="30" t="s">
        <v>854</v>
      </c>
      <c r="B21" s="57" t="s">
        <v>1462</v>
      </c>
      <c r="C21" s="12" t="s">
        <v>1280</v>
      </c>
      <c r="D21" s="58" t="s">
        <v>1281</v>
      </c>
      <c r="E21" s="54" t="s">
        <v>21</v>
      </c>
      <c r="F21" s="22"/>
      <c r="G21" s="14"/>
      <c r="H21" s="21"/>
      <c r="I21" s="22">
        <v>26.5</v>
      </c>
      <c r="J21" s="14">
        <v>63.459400000000002</v>
      </c>
      <c r="K21" s="21">
        <v>130.27080000000001</v>
      </c>
      <c r="L21" s="22">
        <f t="shared" si="0"/>
        <v>26.5</v>
      </c>
      <c r="M21" s="14">
        <f t="shared" si="1"/>
        <v>63.459400000000002</v>
      </c>
      <c r="N21" s="21">
        <f t="shared" si="2"/>
        <v>130.27080000000001</v>
      </c>
      <c r="O21" s="41"/>
      <c r="P21" s="16"/>
      <c r="Q21" s="17"/>
    </row>
    <row r="22" spans="1:17" x14ac:dyDescent="0.35">
      <c r="A22" s="30" t="s">
        <v>855</v>
      </c>
      <c r="B22" s="57" t="s">
        <v>1463</v>
      </c>
      <c r="C22" s="12" t="s">
        <v>1280</v>
      </c>
      <c r="D22" s="58" t="s">
        <v>1281</v>
      </c>
      <c r="E22" s="54" t="s">
        <v>21</v>
      </c>
      <c r="F22" s="22"/>
      <c r="G22" s="14"/>
      <c r="H22" s="21"/>
      <c r="I22" s="22">
        <v>13</v>
      </c>
      <c r="J22" s="14">
        <v>39.0441</v>
      </c>
      <c r="K22" s="21">
        <v>80.881399999999999</v>
      </c>
      <c r="L22" s="22">
        <f t="shared" si="0"/>
        <v>13</v>
      </c>
      <c r="M22" s="14">
        <f t="shared" si="1"/>
        <v>39.0441</v>
      </c>
      <c r="N22" s="21">
        <f t="shared" si="2"/>
        <v>80.881399999999999</v>
      </c>
      <c r="O22" s="41"/>
      <c r="P22" s="16"/>
      <c r="Q22" s="17"/>
    </row>
    <row r="23" spans="1:17" x14ac:dyDescent="0.35">
      <c r="A23" s="30" t="s">
        <v>856</v>
      </c>
      <c r="B23" s="57" t="s">
        <v>1464</v>
      </c>
      <c r="C23" s="12" t="s">
        <v>1280</v>
      </c>
      <c r="D23" s="58" t="s">
        <v>1281</v>
      </c>
      <c r="E23" s="54" t="s">
        <v>21</v>
      </c>
      <c r="F23" s="22"/>
      <c r="G23" s="14"/>
      <c r="H23" s="21"/>
      <c r="I23" s="22">
        <v>3</v>
      </c>
      <c r="J23" s="14">
        <v>4.5</v>
      </c>
      <c r="K23" s="21">
        <v>9.2535000000000007</v>
      </c>
      <c r="L23" s="22">
        <f t="shared" si="0"/>
        <v>3</v>
      </c>
      <c r="M23" s="14">
        <f t="shared" si="1"/>
        <v>4.5</v>
      </c>
      <c r="N23" s="21">
        <f t="shared" si="2"/>
        <v>9.2535000000000007</v>
      </c>
      <c r="O23" s="41"/>
      <c r="P23" s="16"/>
      <c r="Q23" s="17"/>
    </row>
    <row r="24" spans="1:17" x14ac:dyDescent="0.35">
      <c r="A24" s="30" t="s">
        <v>857</v>
      </c>
      <c r="B24" s="57" t="s">
        <v>1465</v>
      </c>
      <c r="C24" s="12" t="s">
        <v>1280</v>
      </c>
      <c r="D24" s="58" t="s">
        <v>1281</v>
      </c>
      <c r="E24" s="54" t="s">
        <v>21</v>
      </c>
      <c r="F24" s="22"/>
      <c r="G24" s="14"/>
      <c r="H24" s="21"/>
      <c r="I24" s="22">
        <v>1.5</v>
      </c>
      <c r="J24" s="14">
        <v>3.7077</v>
      </c>
      <c r="K24" s="21">
        <v>7.7876000000000003</v>
      </c>
      <c r="L24" s="22">
        <f t="shared" si="0"/>
        <v>1.5</v>
      </c>
      <c r="M24" s="14">
        <f t="shared" si="1"/>
        <v>3.7077</v>
      </c>
      <c r="N24" s="21">
        <f t="shared" si="2"/>
        <v>7.7876000000000003</v>
      </c>
      <c r="O24" s="41"/>
      <c r="P24" s="16"/>
      <c r="Q24" s="17"/>
    </row>
    <row r="25" spans="1:17" x14ac:dyDescent="0.35">
      <c r="A25" s="30" t="s">
        <v>859</v>
      </c>
      <c r="B25" s="57" t="s">
        <v>1467</v>
      </c>
      <c r="C25" s="12" t="s">
        <v>1280</v>
      </c>
      <c r="D25" s="58" t="s">
        <v>1281</v>
      </c>
      <c r="E25" s="54" t="s">
        <v>21</v>
      </c>
      <c r="F25" s="22"/>
      <c r="G25" s="14"/>
      <c r="H25" s="21"/>
      <c r="I25" s="22">
        <v>660.101</v>
      </c>
      <c r="J25" s="14">
        <v>1648.8124</v>
      </c>
      <c r="K25" s="21">
        <v>3450.7422000000001</v>
      </c>
      <c r="L25" s="22">
        <f t="shared" si="0"/>
        <v>660.101</v>
      </c>
      <c r="M25" s="14">
        <f t="shared" si="1"/>
        <v>1648.8124</v>
      </c>
      <c r="N25" s="21">
        <f t="shared" si="2"/>
        <v>3450.7422000000001</v>
      </c>
      <c r="O25" s="41"/>
      <c r="P25" s="16"/>
      <c r="Q25" s="17"/>
    </row>
    <row r="26" spans="1:17" x14ac:dyDescent="0.35">
      <c r="A26" s="30" t="s">
        <v>2081</v>
      </c>
      <c r="B26" s="57" t="s">
        <v>2082</v>
      </c>
      <c r="C26" s="12" t="s">
        <v>1280</v>
      </c>
      <c r="D26" s="58" t="s">
        <v>1281</v>
      </c>
      <c r="E26" s="54" t="s">
        <v>21</v>
      </c>
      <c r="F26" s="22"/>
      <c r="G26" s="14"/>
      <c r="H26" s="21"/>
      <c r="I26" s="22">
        <v>11.04</v>
      </c>
      <c r="J26" s="14">
        <v>25.270600000000002</v>
      </c>
      <c r="K26" s="21">
        <v>52.922600000000003</v>
      </c>
      <c r="L26" s="22">
        <f t="shared" si="0"/>
        <v>11.04</v>
      </c>
      <c r="M26" s="14">
        <f t="shared" si="1"/>
        <v>25.270600000000002</v>
      </c>
      <c r="N26" s="21">
        <f t="shared" si="2"/>
        <v>52.922600000000003</v>
      </c>
      <c r="O26" s="41"/>
      <c r="P26" s="16"/>
      <c r="Q26" s="17"/>
    </row>
    <row r="27" spans="1:17" x14ac:dyDescent="0.35">
      <c r="A27" s="30" t="s">
        <v>861</v>
      </c>
      <c r="B27" s="57" t="s">
        <v>1468</v>
      </c>
      <c r="C27" s="12" t="s">
        <v>1280</v>
      </c>
      <c r="D27" s="58" t="s">
        <v>1281</v>
      </c>
      <c r="E27" s="54" t="s">
        <v>21</v>
      </c>
      <c r="F27" s="22"/>
      <c r="G27" s="14"/>
      <c r="H27" s="21"/>
      <c r="I27" s="22">
        <v>1277.4090000000001</v>
      </c>
      <c r="J27" s="14">
        <v>3304.6205</v>
      </c>
      <c r="K27" s="21">
        <v>6916.9750999999997</v>
      </c>
      <c r="L27" s="22">
        <f t="shared" si="0"/>
        <v>1277.4090000000001</v>
      </c>
      <c r="M27" s="14">
        <f t="shared" si="1"/>
        <v>3304.6205</v>
      </c>
      <c r="N27" s="21">
        <f t="shared" si="2"/>
        <v>6916.9750999999997</v>
      </c>
      <c r="O27" s="41"/>
      <c r="P27" s="16"/>
      <c r="Q27" s="17"/>
    </row>
    <row r="28" spans="1:17" x14ac:dyDescent="0.35">
      <c r="A28" s="30" t="s">
        <v>862</v>
      </c>
      <c r="B28" s="57" t="s">
        <v>1469</v>
      </c>
      <c r="C28" s="12" t="s">
        <v>1280</v>
      </c>
      <c r="D28" s="58" t="s">
        <v>1281</v>
      </c>
      <c r="E28" s="54" t="s">
        <v>21</v>
      </c>
      <c r="F28" s="22"/>
      <c r="G28" s="14"/>
      <c r="H28" s="21"/>
      <c r="I28" s="22">
        <v>56</v>
      </c>
      <c r="J28" s="14">
        <v>123.2196</v>
      </c>
      <c r="K28" s="21">
        <v>258.16809999999998</v>
      </c>
      <c r="L28" s="22">
        <f t="shared" si="0"/>
        <v>56</v>
      </c>
      <c r="M28" s="14">
        <f t="shared" si="1"/>
        <v>123.2196</v>
      </c>
      <c r="N28" s="21">
        <f t="shared" si="2"/>
        <v>258.16809999999998</v>
      </c>
      <c r="O28" s="41"/>
      <c r="P28" s="16"/>
      <c r="Q28" s="17"/>
    </row>
    <row r="29" spans="1:17" x14ac:dyDescent="0.35">
      <c r="A29" s="30" t="s">
        <v>2083</v>
      </c>
      <c r="B29" s="57" t="s">
        <v>2084</v>
      </c>
      <c r="C29" s="12" t="s">
        <v>1280</v>
      </c>
      <c r="D29" s="58" t="s">
        <v>1281</v>
      </c>
      <c r="E29" s="54" t="s">
        <v>21</v>
      </c>
      <c r="F29" s="22"/>
      <c r="G29" s="14"/>
      <c r="H29" s="21"/>
      <c r="I29" s="22">
        <v>2</v>
      </c>
      <c r="J29" s="14">
        <v>6.5876000000000001</v>
      </c>
      <c r="K29" s="21">
        <v>13.795999999999999</v>
      </c>
      <c r="L29" s="22">
        <f t="shared" si="0"/>
        <v>2</v>
      </c>
      <c r="M29" s="14">
        <f t="shared" si="1"/>
        <v>6.5876000000000001</v>
      </c>
      <c r="N29" s="21">
        <f t="shared" si="2"/>
        <v>13.795999999999999</v>
      </c>
      <c r="O29" s="41"/>
      <c r="P29" s="16"/>
      <c r="Q29" s="17"/>
    </row>
    <row r="30" spans="1:17" x14ac:dyDescent="0.35">
      <c r="A30" s="30" t="s">
        <v>886</v>
      </c>
      <c r="B30" s="57" t="s">
        <v>1470</v>
      </c>
      <c r="C30" s="12" t="s">
        <v>1282</v>
      </c>
      <c r="D30" s="58" t="s">
        <v>1283</v>
      </c>
      <c r="E30" s="54" t="s">
        <v>21</v>
      </c>
      <c r="F30" s="22">
        <v>15.5091</v>
      </c>
      <c r="G30" s="14">
        <v>69.73</v>
      </c>
      <c r="H30" s="21">
        <v>144.45830000000001</v>
      </c>
      <c r="I30" s="22">
        <v>44.045999999999999</v>
      </c>
      <c r="J30" s="14">
        <v>200.994</v>
      </c>
      <c r="K30" s="21">
        <v>421.98079999999999</v>
      </c>
      <c r="L30" s="22">
        <f t="shared" si="0"/>
        <v>28.536899999999999</v>
      </c>
      <c r="M30" s="14">
        <f t="shared" si="1"/>
        <v>131.26400000000001</v>
      </c>
      <c r="N30" s="21">
        <f t="shared" si="2"/>
        <v>277.52249999999998</v>
      </c>
      <c r="O30" s="41">
        <f t="shared" si="3"/>
        <v>1.8400100586107508</v>
      </c>
      <c r="P30" s="16">
        <f t="shared" si="4"/>
        <v>1.8824609206941059</v>
      </c>
      <c r="Q30" s="17">
        <f t="shared" si="5"/>
        <v>1.9211253351313147</v>
      </c>
    </row>
    <row r="31" spans="1:17" x14ac:dyDescent="0.35">
      <c r="A31" s="30" t="s">
        <v>863</v>
      </c>
      <c r="B31" s="57" t="s">
        <v>1471</v>
      </c>
      <c r="C31" s="12" t="s">
        <v>1282</v>
      </c>
      <c r="D31" s="58" t="s">
        <v>1283</v>
      </c>
      <c r="E31" s="54" t="s">
        <v>21</v>
      </c>
      <c r="F31" s="22">
        <v>283.45</v>
      </c>
      <c r="G31" s="14">
        <v>194.36170000000001</v>
      </c>
      <c r="H31" s="21">
        <v>402.47230000000002</v>
      </c>
      <c r="I31" s="22">
        <v>299.3</v>
      </c>
      <c r="J31" s="14">
        <v>203.73949999999999</v>
      </c>
      <c r="K31" s="21">
        <v>425.33539999999999</v>
      </c>
      <c r="L31" s="22">
        <f t="shared" si="0"/>
        <v>15.850000000000023</v>
      </c>
      <c r="M31" s="14">
        <f t="shared" si="1"/>
        <v>9.3777999999999793</v>
      </c>
      <c r="N31" s="21">
        <f t="shared" si="2"/>
        <v>22.863099999999974</v>
      </c>
      <c r="O31" s="41">
        <f t="shared" si="3"/>
        <v>5.5918151349444445E-2</v>
      </c>
      <c r="P31" s="16">
        <f t="shared" si="4"/>
        <v>4.8249217824293478E-2</v>
      </c>
      <c r="Q31" s="17">
        <f t="shared" si="5"/>
        <v>5.6806642345324176E-2</v>
      </c>
    </row>
    <row r="32" spans="1:17" x14ac:dyDescent="0.35">
      <c r="A32" s="30" t="s">
        <v>864</v>
      </c>
      <c r="B32" s="57" t="s">
        <v>1472</v>
      </c>
      <c r="C32" s="12" t="s">
        <v>1282</v>
      </c>
      <c r="D32" s="58" t="s">
        <v>1283</v>
      </c>
      <c r="E32" s="54" t="s">
        <v>21</v>
      </c>
      <c r="F32" s="22">
        <v>10.517099999999999</v>
      </c>
      <c r="G32" s="14">
        <v>11.7371</v>
      </c>
      <c r="H32" s="21">
        <v>24.274699999999999</v>
      </c>
      <c r="I32" s="22">
        <v>6.3639999999999999</v>
      </c>
      <c r="J32" s="14">
        <v>7.0515999999999996</v>
      </c>
      <c r="K32" s="21">
        <v>14.6691</v>
      </c>
      <c r="L32" s="22">
        <f t="shared" si="0"/>
        <v>-4.1530999999999993</v>
      </c>
      <c r="M32" s="14">
        <f t="shared" si="1"/>
        <v>-4.6855000000000002</v>
      </c>
      <c r="N32" s="21">
        <f t="shared" si="2"/>
        <v>-9.605599999999999</v>
      </c>
      <c r="O32" s="41">
        <f t="shared" si="3"/>
        <v>-0.39489022639320726</v>
      </c>
      <c r="P32" s="16">
        <f t="shared" si="4"/>
        <v>-0.39920423273210592</v>
      </c>
      <c r="Q32" s="17">
        <f t="shared" si="5"/>
        <v>-0.39570416936151631</v>
      </c>
    </row>
    <row r="33" spans="1:17" x14ac:dyDescent="0.35">
      <c r="A33" s="30" t="s">
        <v>89</v>
      </c>
      <c r="B33" s="57" t="s">
        <v>1473</v>
      </c>
      <c r="C33" s="12" t="s">
        <v>1282</v>
      </c>
      <c r="D33" s="58" t="s">
        <v>1283</v>
      </c>
      <c r="E33" s="54" t="s">
        <v>21</v>
      </c>
      <c r="F33" s="22">
        <v>104.81059999999999</v>
      </c>
      <c r="G33" s="14">
        <v>224.90170000000001</v>
      </c>
      <c r="H33" s="21">
        <v>465.52710000000002</v>
      </c>
      <c r="I33" s="22">
        <v>87.070899999999995</v>
      </c>
      <c r="J33" s="14">
        <v>180.7295</v>
      </c>
      <c r="K33" s="21">
        <v>376.72800000000001</v>
      </c>
      <c r="L33" s="22">
        <f t="shared" si="0"/>
        <v>-17.739699999999999</v>
      </c>
      <c r="M33" s="14">
        <f t="shared" si="1"/>
        <v>-44.172200000000004</v>
      </c>
      <c r="N33" s="21">
        <f t="shared" si="2"/>
        <v>-88.79910000000001</v>
      </c>
      <c r="O33" s="41">
        <f t="shared" si="3"/>
        <v>-0.16925482727892027</v>
      </c>
      <c r="P33" s="16">
        <f t="shared" si="4"/>
        <v>-0.19640669679242084</v>
      </c>
      <c r="Q33" s="17">
        <f t="shared" si="5"/>
        <v>-0.19074958256995134</v>
      </c>
    </row>
    <row r="34" spans="1:17" x14ac:dyDescent="0.35">
      <c r="A34" s="30" t="s">
        <v>865</v>
      </c>
      <c r="B34" s="57" t="s">
        <v>1474</v>
      </c>
      <c r="C34" s="12" t="s">
        <v>1282</v>
      </c>
      <c r="D34" s="58" t="s">
        <v>1283</v>
      </c>
      <c r="E34" s="54" t="s">
        <v>21</v>
      </c>
      <c r="F34" s="22">
        <v>109.5</v>
      </c>
      <c r="G34" s="14">
        <v>347.4085</v>
      </c>
      <c r="H34" s="21">
        <v>720.20899999999995</v>
      </c>
      <c r="I34" s="22">
        <v>61.03</v>
      </c>
      <c r="J34" s="14">
        <v>58.5045</v>
      </c>
      <c r="K34" s="21">
        <v>122.47880000000001</v>
      </c>
      <c r="L34" s="22">
        <f t="shared" si="0"/>
        <v>-48.47</v>
      </c>
      <c r="M34" s="14">
        <f t="shared" si="1"/>
        <v>-288.904</v>
      </c>
      <c r="N34" s="21">
        <f t="shared" si="2"/>
        <v>-597.73019999999997</v>
      </c>
      <c r="O34" s="41">
        <f t="shared" si="3"/>
        <v>-0.44264840182648402</v>
      </c>
      <c r="P34" s="16">
        <f t="shared" si="4"/>
        <v>-0.83159738463509103</v>
      </c>
      <c r="Q34" s="17">
        <f t="shared" si="5"/>
        <v>-0.82993992021760343</v>
      </c>
    </row>
    <row r="35" spans="1:17" x14ac:dyDescent="0.35">
      <c r="A35" s="30" t="s">
        <v>866</v>
      </c>
      <c r="B35" s="57" t="s">
        <v>1475</v>
      </c>
      <c r="C35" s="12" t="s">
        <v>1282</v>
      </c>
      <c r="D35" s="58" t="s">
        <v>1283</v>
      </c>
      <c r="E35" s="54" t="s">
        <v>21</v>
      </c>
      <c r="F35" s="22">
        <v>10.836</v>
      </c>
      <c r="G35" s="14">
        <v>46.728299999999997</v>
      </c>
      <c r="H35" s="21">
        <v>96.458500000000001</v>
      </c>
      <c r="I35" s="22">
        <v>11.1592</v>
      </c>
      <c r="J35" s="14">
        <v>50.841099999999997</v>
      </c>
      <c r="K35" s="21">
        <v>105.5536</v>
      </c>
      <c r="L35" s="22">
        <f t="shared" si="0"/>
        <v>0.32319999999999993</v>
      </c>
      <c r="M35" s="14">
        <f t="shared" si="1"/>
        <v>4.1128</v>
      </c>
      <c r="N35" s="21">
        <f t="shared" si="2"/>
        <v>9.0951000000000022</v>
      </c>
      <c r="O35" s="41">
        <f t="shared" si="3"/>
        <v>2.9826504245108909E-2</v>
      </c>
      <c r="P35" s="16">
        <f t="shared" si="4"/>
        <v>8.8015185658369743E-2</v>
      </c>
      <c r="Q35" s="17">
        <f t="shared" si="5"/>
        <v>9.429029064312644E-2</v>
      </c>
    </row>
    <row r="36" spans="1:17" x14ac:dyDescent="0.35">
      <c r="A36" s="30" t="s">
        <v>867</v>
      </c>
      <c r="B36" s="57" t="s">
        <v>1476</v>
      </c>
      <c r="C36" s="12" t="s">
        <v>1282</v>
      </c>
      <c r="D36" s="58" t="s">
        <v>1283</v>
      </c>
      <c r="E36" s="54" t="s">
        <v>21</v>
      </c>
      <c r="F36" s="22">
        <v>17.162500000000001</v>
      </c>
      <c r="G36" s="14">
        <v>28.9406</v>
      </c>
      <c r="H36" s="21">
        <v>59.934699999999999</v>
      </c>
      <c r="I36" s="22">
        <v>37.558500000000002</v>
      </c>
      <c r="J36" s="14">
        <v>88.0505</v>
      </c>
      <c r="K36" s="21">
        <v>184.07990000000001</v>
      </c>
      <c r="L36" s="22">
        <f t="shared" si="0"/>
        <v>20.396000000000001</v>
      </c>
      <c r="M36" s="14">
        <f t="shared" si="1"/>
        <v>59.109899999999996</v>
      </c>
      <c r="N36" s="21">
        <f t="shared" si="2"/>
        <v>124.14520000000002</v>
      </c>
      <c r="O36" s="41">
        <f t="shared" si="3"/>
        <v>1.1884049526584124</v>
      </c>
      <c r="P36" s="16">
        <f t="shared" si="4"/>
        <v>2.042455926967651</v>
      </c>
      <c r="Q36" s="17">
        <f t="shared" si="5"/>
        <v>2.0713409760956512</v>
      </c>
    </row>
    <row r="37" spans="1:17" x14ac:dyDescent="0.35">
      <c r="A37" s="30" t="s">
        <v>868</v>
      </c>
      <c r="B37" s="57" t="s">
        <v>1477</v>
      </c>
      <c r="C37" s="12" t="s">
        <v>1282</v>
      </c>
      <c r="D37" s="58" t="s">
        <v>1283</v>
      </c>
      <c r="E37" s="54" t="s">
        <v>21</v>
      </c>
      <c r="F37" s="22">
        <v>45.086199999999998</v>
      </c>
      <c r="G37" s="14">
        <v>101.3121</v>
      </c>
      <c r="H37" s="21">
        <v>209.94460000000001</v>
      </c>
      <c r="I37" s="22">
        <v>39.371699999999997</v>
      </c>
      <c r="J37" s="14">
        <v>87.763300000000001</v>
      </c>
      <c r="K37" s="21">
        <v>182.6721</v>
      </c>
      <c r="L37" s="22">
        <f t="shared" si="0"/>
        <v>-5.714500000000001</v>
      </c>
      <c r="M37" s="14">
        <f t="shared" si="1"/>
        <v>-13.5488</v>
      </c>
      <c r="N37" s="21">
        <f t="shared" si="2"/>
        <v>-27.272500000000008</v>
      </c>
      <c r="O37" s="41">
        <f t="shared" si="3"/>
        <v>-0.12674609969347606</v>
      </c>
      <c r="P37" s="16">
        <f t="shared" si="4"/>
        <v>-0.13373328556016506</v>
      </c>
      <c r="Q37" s="17">
        <f t="shared" si="5"/>
        <v>-0.12990331735133942</v>
      </c>
    </row>
    <row r="38" spans="1:17" x14ac:dyDescent="0.35">
      <c r="A38" s="30" t="s">
        <v>869</v>
      </c>
      <c r="B38" s="57" t="s">
        <v>1478</v>
      </c>
      <c r="C38" s="12" t="s">
        <v>1282</v>
      </c>
      <c r="D38" s="58" t="s">
        <v>1283</v>
      </c>
      <c r="E38" s="54" t="s">
        <v>21</v>
      </c>
      <c r="F38" s="22">
        <v>8.6790000000000003</v>
      </c>
      <c r="G38" s="14">
        <v>10.307</v>
      </c>
      <c r="H38" s="21">
        <v>21.343</v>
      </c>
      <c r="I38" s="22"/>
      <c r="J38" s="14"/>
      <c r="K38" s="21"/>
      <c r="L38" s="22">
        <f t="shared" si="0"/>
        <v>-8.6790000000000003</v>
      </c>
      <c r="M38" s="14">
        <f t="shared" si="1"/>
        <v>-10.307</v>
      </c>
      <c r="N38" s="21">
        <f t="shared" si="2"/>
        <v>-21.343</v>
      </c>
      <c r="O38" s="41">
        <f t="shared" si="3"/>
        <v>-1</v>
      </c>
      <c r="P38" s="16">
        <f t="shared" si="4"/>
        <v>-1</v>
      </c>
      <c r="Q38" s="17">
        <f t="shared" si="5"/>
        <v>-1</v>
      </c>
    </row>
    <row r="39" spans="1:17" x14ac:dyDescent="0.35">
      <c r="A39" s="30" t="s">
        <v>870</v>
      </c>
      <c r="B39" s="57" t="s">
        <v>1479</v>
      </c>
      <c r="C39" s="12" t="s">
        <v>1282</v>
      </c>
      <c r="D39" s="58" t="s">
        <v>1283</v>
      </c>
      <c r="E39" s="54" t="s">
        <v>21</v>
      </c>
      <c r="F39" s="22">
        <v>4</v>
      </c>
      <c r="G39" s="14">
        <v>7.5274999999999999</v>
      </c>
      <c r="H39" s="21">
        <v>15.6</v>
      </c>
      <c r="I39" s="22"/>
      <c r="J39" s="14"/>
      <c r="K39" s="21"/>
      <c r="L39" s="22">
        <f t="shared" si="0"/>
        <v>-4</v>
      </c>
      <c r="M39" s="14">
        <f t="shared" si="1"/>
        <v>-7.5274999999999999</v>
      </c>
      <c r="N39" s="21">
        <f t="shared" si="2"/>
        <v>-15.6</v>
      </c>
      <c r="O39" s="41">
        <f t="shared" si="3"/>
        <v>-1</v>
      </c>
      <c r="P39" s="16">
        <f t="shared" si="4"/>
        <v>-1</v>
      </c>
      <c r="Q39" s="17">
        <f t="shared" si="5"/>
        <v>-1</v>
      </c>
    </row>
    <row r="40" spans="1:17" x14ac:dyDescent="0.35">
      <c r="A40" s="30" t="s">
        <v>892</v>
      </c>
      <c r="B40" s="57" t="s">
        <v>1480</v>
      </c>
      <c r="C40" s="12" t="s">
        <v>1282</v>
      </c>
      <c r="D40" s="58" t="s">
        <v>1283</v>
      </c>
      <c r="E40" s="54" t="s">
        <v>21</v>
      </c>
      <c r="F40" s="22">
        <v>13.575200000000001</v>
      </c>
      <c r="G40" s="14">
        <v>21.724499999999999</v>
      </c>
      <c r="H40" s="21">
        <v>44.867800000000003</v>
      </c>
      <c r="I40" s="22">
        <v>23.088000000000001</v>
      </c>
      <c r="J40" s="14">
        <v>37.807400000000001</v>
      </c>
      <c r="K40" s="21">
        <v>79.292599999999993</v>
      </c>
      <c r="L40" s="22">
        <f t="shared" si="0"/>
        <v>9.5128000000000004</v>
      </c>
      <c r="M40" s="14">
        <f t="shared" si="1"/>
        <v>16.082900000000002</v>
      </c>
      <c r="N40" s="21">
        <f t="shared" si="2"/>
        <v>34.424799999999991</v>
      </c>
      <c r="O40" s="41">
        <f t="shared" si="3"/>
        <v>0.70074842359596912</v>
      </c>
      <c r="P40" s="16">
        <f t="shared" si="4"/>
        <v>0.7403116297268062</v>
      </c>
      <c r="Q40" s="17">
        <f t="shared" si="5"/>
        <v>0.76724956427549351</v>
      </c>
    </row>
    <row r="41" spans="1:17" x14ac:dyDescent="0.35">
      <c r="A41" s="30" t="s">
        <v>871</v>
      </c>
      <c r="B41" s="57" t="s">
        <v>1481</v>
      </c>
      <c r="C41" s="12" t="s">
        <v>1282</v>
      </c>
      <c r="D41" s="58" t="s">
        <v>1283</v>
      </c>
      <c r="E41" s="54" t="s">
        <v>21</v>
      </c>
      <c r="F41" s="22">
        <v>25.555499999999999</v>
      </c>
      <c r="G41" s="14">
        <v>45.5627</v>
      </c>
      <c r="H41" s="21">
        <v>94.234399999999994</v>
      </c>
      <c r="I41" s="22">
        <v>5.335</v>
      </c>
      <c r="J41" s="14">
        <v>13.229900000000001</v>
      </c>
      <c r="K41" s="21">
        <v>27.368300000000001</v>
      </c>
      <c r="L41" s="22">
        <f t="shared" si="0"/>
        <v>-20.220499999999998</v>
      </c>
      <c r="M41" s="14">
        <f t="shared" si="1"/>
        <v>-32.332799999999999</v>
      </c>
      <c r="N41" s="21">
        <f t="shared" si="2"/>
        <v>-66.866099999999989</v>
      </c>
      <c r="O41" s="41">
        <f t="shared" si="3"/>
        <v>-0.7912386766058187</v>
      </c>
      <c r="P41" s="16">
        <f t="shared" si="4"/>
        <v>-0.70963309900422933</v>
      </c>
      <c r="Q41" s="17">
        <f t="shared" si="5"/>
        <v>-0.70957208832443353</v>
      </c>
    </row>
    <row r="42" spans="1:17" x14ac:dyDescent="0.35">
      <c r="A42" s="30" t="s">
        <v>872</v>
      </c>
      <c r="B42" s="57" t="s">
        <v>1482</v>
      </c>
      <c r="C42" s="12" t="s">
        <v>1282</v>
      </c>
      <c r="D42" s="58" t="s">
        <v>1283</v>
      </c>
      <c r="E42" s="54" t="s">
        <v>21</v>
      </c>
      <c r="F42" s="22">
        <v>76.207400000000007</v>
      </c>
      <c r="G42" s="14">
        <v>116.80329999999999</v>
      </c>
      <c r="H42" s="21">
        <v>241.97640000000001</v>
      </c>
      <c r="I42" s="22">
        <v>76.485299999999995</v>
      </c>
      <c r="J42" s="14">
        <v>101.7525</v>
      </c>
      <c r="K42" s="21">
        <v>212.50389999999999</v>
      </c>
      <c r="L42" s="22">
        <f t="shared" si="0"/>
        <v>0.27789999999998827</v>
      </c>
      <c r="M42" s="14">
        <f t="shared" si="1"/>
        <v>-15.050799999999995</v>
      </c>
      <c r="N42" s="21">
        <f t="shared" si="2"/>
        <v>-29.472500000000025</v>
      </c>
      <c r="O42" s="41">
        <f t="shared" si="3"/>
        <v>3.6466274928679265E-3</v>
      </c>
      <c r="P42" s="16">
        <f t="shared" si="4"/>
        <v>-0.12885594841926551</v>
      </c>
      <c r="Q42" s="17">
        <f t="shared" si="5"/>
        <v>-0.12179906800828522</v>
      </c>
    </row>
    <row r="43" spans="1:17" x14ac:dyDescent="0.35">
      <c r="A43" s="30" t="s">
        <v>873</v>
      </c>
      <c r="B43" s="57" t="s">
        <v>1483</v>
      </c>
      <c r="C43" s="12" t="s">
        <v>1282</v>
      </c>
      <c r="D43" s="58" t="s">
        <v>1283</v>
      </c>
      <c r="E43" s="54" t="s">
        <v>21</v>
      </c>
      <c r="F43" s="22">
        <v>181.78700000000001</v>
      </c>
      <c r="G43" s="14">
        <v>282.40390000000002</v>
      </c>
      <c r="H43" s="21">
        <v>584.18079999999998</v>
      </c>
      <c r="I43" s="22">
        <v>171.45849999999999</v>
      </c>
      <c r="J43" s="14">
        <v>263.81299999999999</v>
      </c>
      <c r="K43" s="21">
        <v>549.37829999999997</v>
      </c>
      <c r="L43" s="22">
        <f t="shared" si="0"/>
        <v>-10.32850000000002</v>
      </c>
      <c r="M43" s="14">
        <f t="shared" si="1"/>
        <v>-18.590900000000033</v>
      </c>
      <c r="N43" s="21">
        <f t="shared" si="2"/>
        <v>-34.802500000000009</v>
      </c>
      <c r="O43" s="41">
        <f t="shared" si="3"/>
        <v>-5.6816494028726017E-2</v>
      </c>
      <c r="P43" s="16">
        <f t="shared" si="4"/>
        <v>-6.5830889729214137E-2</v>
      </c>
      <c r="Q43" s="17">
        <f t="shared" si="5"/>
        <v>-5.9574878188396463E-2</v>
      </c>
    </row>
    <row r="44" spans="1:17" x14ac:dyDescent="0.35">
      <c r="A44" s="30" t="s">
        <v>874</v>
      </c>
      <c r="B44" s="57" t="s">
        <v>1484</v>
      </c>
      <c r="C44" s="12" t="s">
        <v>1282</v>
      </c>
      <c r="D44" s="58" t="s">
        <v>1283</v>
      </c>
      <c r="E44" s="54" t="s">
        <v>21</v>
      </c>
      <c r="F44" s="22">
        <v>17.619</v>
      </c>
      <c r="G44" s="14">
        <v>15.997999999999999</v>
      </c>
      <c r="H44" s="21">
        <v>33.132800000000003</v>
      </c>
      <c r="I44" s="22">
        <v>10.394</v>
      </c>
      <c r="J44" s="14">
        <v>13.36</v>
      </c>
      <c r="K44" s="21">
        <v>27.748999999999999</v>
      </c>
      <c r="L44" s="22">
        <f t="shared" si="0"/>
        <v>-7.2249999999999996</v>
      </c>
      <c r="M44" s="14">
        <f t="shared" si="1"/>
        <v>-2.6379999999999999</v>
      </c>
      <c r="N44" s="21">
        <f t="shared" si="2"/>
        <v>-5.3838000000000044</v>
      </c>
      <c r="O44" s="41">
        <f t="shared" si="3"/>
        <v>-0.41006867586128615</v>
      </c>
      <c r="P44" s="16">
        <f t="shared" si="4"/>
        <v>-0.16489561195149394</v>
      </c>
      <c r="Q44" s="17">
        <f t="shared" si="5"/>
        <v>-0.16249154915974517</v>
      </c>
    </row>
    <row r="45" spans="1:17" x14ac:dyDescent="0.35">
      <c r="A45" s="30" t="s">
        <v>894</v>
      </c>
      <c r="B45" s="57" t="s">
        <v>1485</v>
      </c>
      <c r="C45" s="12" t="s">
        <v>1282</v>
      </c>
      <c r="D45" s="58" t="s">
        <v>1283</v>
      </c>
      <c r="E45" s="54" t="s">
        <v>21</v>
      </c>
      <c r="F45" s="22">
        <v>2.2690000000000001</v>
      </c>
      <c r="G45" s="14">
        <v>4.0694999999999997</v>
      </c>
      <c r="H45" s="21">
        <v>8.3952000000000009</v>
      </c>
      <c r="I45" s="22">
        <v>6.6040000000000001</v>
      </c>
      <c r="J45" s="14">
        <v>11.0511</v>
      </c>
      <c r="K45" s="21">
        <v>22.9602</v>
      </c>
      <c r="L45" s="22">
        <f t="shared" si="0"/>
        <v>4.335</v>
      </c>
      <c r="M45" s="14">
        <f t="shared" si="1"/>
        <v>6.9816000000000003</v>
      </c>
      <c r="N45" s="21">
        <f t="shared" si="2"/>
        <v>14.565</v>
      </c>
      <c r="O45" s="41">
        <f t="shared" si="3"/>
        <v>1.910533274570295</v>
      </c>
      <c r="P45" s="16">
        <f t="shared" si="4"/>
        <v>1.7155915960191672</v>
      </c>
      <c r="Q45" s="17">
        <f t="shared" si="5"/>
        <v>1.7349199542595768</v>
      </c>
    </row>
    <row r="46" spans="1:17" x14ac:dyDescent="0.35">
      <c r="A46" s="30" t="s">
        <v>875</v>
      </c>
      <c r="B46" s="57" t="s">
        <v>1486</v>
      </c>
      <c r="C46" s="12" t="s">
        <v>1282</v>
      </c>
      <c r="D46" s="58" t="s">
        <v>1283</v>
      </c>
      <c r="E46" s="54" t="s">
        <v>21</v>
      </c>
      <c r="F46" s="22">
        <v>16.995999999999999</v>
      </c>
      <c r="G46" s="14">
        <v>23.735199999999999</v>
      </c>
      <c r="H46" s="21">
        <v>49.100299999999997</v>
      </c>
      <c r="I46" s="22"/>
      <c r="J46" s="14"/>
      <c r="K46" s="21"/>
      <c r="L46" s="22">
        <f t="shared" si="0"/>
        <v>-16.995999999999999</v>
      </c>
      <c r="M46" s="14">
        <f t="shared" si="1"/>
        <v>-23.735199999999999</v>
      </c>
      <c r="N46" s="21">
        <f t="shared" si="2"/>
        <v>-49.100299999999997</v>
      </c>
      <c r="O46" s="41">
        <f t="shared" si="3"/>
        <v>-1</v>
      </c>
      <c r="P46" s="16">
        <f t="shared" si="4"/>
        <v>-1</v>
      </c>
      <c r="Q46" s="17">
        <f t="shared" si="5"/>
        <v>-1</v>
      </c>
    </row>
    <row r="47" spans="1:17" x14ac:dyDescent="0.35">
      <c r="A47" s="30" t="s">
        <v>876</v>
      </c>
      <c r="B47" s="57" t="s">
        <v>1487</v>
      </c>
      <c r="C47" s="12" t="s">
        <v>1282</v>
      </c>
      <c r="D47" s="58" t="s">
        <v>1283</v>
      </c>
      <c r="E47" s="54" t="s">
        <v>21</v>
      </c>
      <c r="F47" s="22">
        <v>161.20699999999999</v>
      </c>
      <c r="G47" s="14">
        <v>360.46039999999999</v>
      </c>
      <c r="H47" s="21">
        <v>746.80989999999997</v>
      </c>
      <c r="I47" s="22">
        <v>164.56700000000001</v>
      </c>
      <c r="J47" s="14">
        <v>369.43810000000002</v>
      </c>
      <c r="K47" s="21">
        <v>769.31809999999996</v>
      </c>
      <c r="L47" s="22">
        <f t="shared" si="0"/>
        <v>3.3600000000000136</v>
      </c>
      <c r="M47" s="14">
        <f t="shared" si="1"/>
        <v>8.9777000000000271</v>
      </c>
      <c r="N47" s="21">
        <f t="shared" si="2"/>
        <v>22.508199999999988</v>
      </c>
      <c r="O47" s="41">
        <f t="shared" si="3"/>
        <v>2.0842767373625337E-2</v>
      </c>
      <c r="P47" s="16">
        <f t="shared" si="4"/>
        <v>2.4906203288905138E-2</v>
      </c>
      <c r="Q47" s="17">
        <f t="shared" si="5"/>
        <v>3.0139129114383767E-2</v>
      </c>
    </row>
    <row r="48" spans="1:17" x14ac:dyDescent="0.35">
      <c r="A48" s="30" t="s">
        <v>877</v>
      </c>
      <c r="B48" s="57" t="s">
        <v>1488</v>
      </c>
      <c r="C48" s="12" t="s">
        <v>1282</v>
      </c>
      <c r="D48" s="58" t="s">
        <v>1283</v>
      </c>
      <c r="E48" s="54" t="s">
        <v>21</v>
      </c>
      <c r="F48" s="22">
        <v>3001.6210000000001</v>
      </c>
      <c r="G48" s="14">
        <v>1604.6186</v>
      </c>
      <c r="H48" s="21">
        <v>3329.8827999999999</v>
      </c>
      <c r="I48" s="22">
        <v>197.44</v>
      </c>
      <c r="J48" s="14">
        <v>121.1022</v>
      </c>
      <c r="K48" s="21">
        <v>248.2765</v>
      </c>
      <c r="L48" s="22">
        <f t="shared" si="0"/>
        <v>-2804.181</v>
      </c>
      <c r="M48" s="14">
        <f t="shared" si="1"/>
        <v>-1483.5164</v>
      </c>
      <c r="N48" s="21">
        <f t="shared" si="2"/>
        <v>-3081.6062999999999</v>
      </c>
      <c r="O48" s="41">
        <f t="shared" si="3"/>
        <v>-0.9342222085999532</v>
      </c>
      <c r="P48" s="16">
        <f t="shared" si="4"/>
        <v>-0.92452898152869478</v>
      </c>
      <c r="Q48" s="17">
        <f t="shared" si="5"/>
        <v>-0.92543986833410474</v>
      </c>
    </row>
    <row r="49" spans="1:17" x14ac:dyDescent="0.35">
      <c r="A49" s="30" t="s">
        <v>878</v>
      </c>
      <c r="B49" s="57" t="s">
        <v>1489</v>
      </c>
      <c r="C49" s="12" t="s">
        <v>1282</v>
      </c>
      <c r="D49" s="58" t="s">
        <v>1283</v>
      </c>
      <c r="E49" s="54" t="s">
        <v>21</v>
      </c>
      <c r="F49" s="22">
        <v>1.97</v>
      </c>
      <c r="G49" s="14">
        <v>2.4527000000000001</v>
      </c>
      <c r="H49" s="21">
        <v>5.1044</v>
      </c>
      <c r="I49" s="22"/>
      <c r="J49" s="14"/>
      <c r="K49" s="21"/>
      <c r="L49" s="22">
        <f t="shared" si="0"/>
        <v>-1.97</v>
      </c>
      <c r="M49" s="14">
        <f t="shared" si="1"/>
        <v>-2.4527000000000001</v>
      </c>
      <c r="N49" s="21">
        <f t="shared" si="2"/>
        <v>-5.1044</v>
      </c>
      <c r="O49" s="41">
        <f t="shared" si="3"/>
        <v>-1</v>
      </c>
      <c r="P49" s="16">
        <f t="shared" si="4"/>
        <v>-1</v>
      </c>
      <c r="Q49" s="17">
        <f t="shared" si="5"/>
        <v>-1</v>
      </c>
    </row>
    <row r="50" spans="1:17" x14ac:dyDescent="0.35">
      <c r="A50" s="30" t="s">
        <v>879</v>
      </c>
      <c r="B50" s="57" t="s">
        <v>1490</v>
      </c>
      <c r="C50" s="12" t="s">
        <v>1282</v>
      </c>
      <c r="D50" s="58" t="s">
        <v>1283</v>
      </c>
      <c r="E50" s="54" t="s">
        <v>21</v>
      </c>
      <c r="F50" s="22">
        <v>0.17399999999999999</v>
      </c>
      <c r="G50" s="14">
        <v>1.2458</v>
      </c>
      <c r="H50" s="21">
        <v>2.5710000000000002</v>
      </c>
      <c r="I50" s="22"/>
      <c r="J50" s="14"/>
      <c r="K50" s="21"/>
      <c r="L50" s="22">
        <f t="shared" si="0"/>
        <v>-0.17399999999999999</v>
      </c>
      <c r="M50" s="14">
        <f t="shared" si="1"/>
        <v>-1.2458</v>
      </c>
      <c r="N50" s="21">
        <f t="shared" si="2"/>
        <v>-2.5710000000000002</v>
      </c>
      <c r="O50" s="41">
        <f t="shared" si="3"/>
        <v>-1</v>
      </c>
      <c r="P50" s="16">
        <f t="shared" si="4"/>
        <v>-1</v>
      </c>
      <c r="Q50" s="17">
        <f t="shared" si="5"/>
        <v>-1</v>
      </c>
    </row>
    <row r="51" spans="1:17" x14ac:dyDescent="0.35">
      <c r="A51" s="30" t="s">
        <v>880</v>
      </c>
      <c r="B51" s="57" t="s">
        <v>1491</v>
      </c>
      <c r="C51" s="12" t="s">
        <v>1282</v>
      </c>
      <c r="D51" s="58" t="s">
        <v>1283</v>
      </c>
      <c r="E51" s="54" t="s">
        <v>21</v>
      </c>
      <c r="F51" s="22">
        <v>159.0215</v>
      </c>
      <c r="G51" s="14">
        <v>249.73570000000001</v>
      </c>
      <c r="H51" s="21">
        <v>516.87929999999994</v>
      </c>
      <c r="I51" s="22">
        <v>257.06659999999999</v>
      </c>
      <c r="J51" s="14">
        <v>440.64679999999998</v>
      </c>
      <c r="K51" s="21">
        <v>920.33050000000003</v>
      </c>
      <c r="L51" s="22">
        <f t="shared" si="0"/>
        <v>98.045099999999991</v>
      </c>
      <c r="M51" s="14">
        <f t="shared" si="1"/>
        <v>190.91109999999998</v>
      </c>
      <c r="N51" s="21">
        <f t="shared" si="2"/>
        <v>403.45120000000009</v>
      </c>
      <c r="O51" s="41">
        <f t="shared" si="3"/>
        <v>0.61655247875287289</v>
      </c>
      <c r="P51" s="16">
        <f t="shared" si="4"/>
        <v>0.76445257926680066</v>
      </c>
      <c r="Q51" s="17">
        <f t="shared" si="5"/>
        <v>0.78055205538314287</v>
      </c>
    </row>
    <row r="52" spans="1:17" x14ac:dyDescent="0.35">
      <c r="A52" s="30" t="s">
        <v>881</v>
      </c>
      <c r="B52" s="57" t="s">
        <v>1492</v>
      </c>
      <c r="C52" s="12" t="s">
        <v>1282</v>
      </c>
      <c r="D52" s="58" t="s">
        <v>1283</v>
      </c>
      <c r="E52" s="54" t="s">
        <v>21</v>
      </c>
      <c r="F52" s="22">
        <v>51.928400000000003</v>
      </c>
      <c r="G52" s="14">
        <v>100.7848</v>
      </c>
      <c r="H52" s="21">
        <v>208.25559999999999</v>
      </c>
      <c r="I52" s="22">
        <v>50.7988</v>
      </c>
      <c r="J52" s="14">
        <v>109.92610000000001</v>
      </c>
      <c r="K52" s="21">
        <v>229.34899999999999</v>
      </c>
      <c r="L52" s="22">
        <f t="shared" si="0"/>
        <v>-1.1296000000000035</v>
      </c>
      <c r="M52" s="14">
        <f t="shared" si="1"/>
        <v>9.1413000000000011</v>
      </c>
      <c r="N52" s="21">
        <f t="shared" si="2"/>
        <v>21.093400000000003</v>
      </c>
      <c r="O52" s="41">
        <f t="shared" si="3"/>
        <v>-2.1753029170935467E-2</v>
      </c>
      <c r="P52" s="16">
        <f t="shared" si="4"/>
        <v>9.0701177161635504E-2</v>
      </c>
      <c r="Q52" s="17">
        <f t="shared" si="5"/>
        <v>0.10128611187406245</v>
      </c>
    </row>
    <row r="53" spans="1:17" x14ac:dyDescent="0.35">
      <c r="A53" s="30" t="s">
        <v>882</v>
      </c>
      <c r="B53" s="57" t="s">
        <v>1493</v>
      </c>
      <c r="C53" s="12" t="s">
        <v>1282</v>
      </c>
      <c r="D53" s="58" t="s">
        <v>1283</v>
      </c>
      <c r="E53" s="54" t="s">
        <v>21</v>
      </c>
      <c r="F53" s="22">
        <v>76.453400000000002</v>
      </c>
      <c r="G53" s="14">
        <v>93.405000000000001</v>
      </c>
      <c r="H53" s="21">
        <v>193.34729999999999</v>
      </c>
      <c r="I53" s="22">
        <v>72.582999999999998</v>
      </c>
      <c r="J53" s="14">
        <v>73.454899999999995</v>
      </c>
      <c r="K53" s="21">
        <v>153.35120000000001</v>
      </c>
      <c r="L53" s="22">
        <f t="shared" si="0"/>
        <v>-3.8704000000000036</v>
      </c>
      <c r="M53" s="14">
        <f t="shared" si="1"/>
        <v>-19.950100000000006</v>
      </c>
      <c r="N53" s="21">
        <f t="shared" si="2"/>
        <v>-39.996099999999984</v>
      </c>
      <c r="O53" s="41">
        <f t="shared" si="3"/>
        <v>-5.0624301862310928E-2</v>
      </c>
      <c r="P53" s="16">
        <f t="shared" si="4"/>
        <v>-0.21358706707349717</v>
      </c>
      <c r="Q53" s="17">
        <f t="shared" si="5"/>
        <v>-0.20686143535492862</v>
      </c>
    </row>
    <row r="54" spans="1:17" x14ac:dyDescent="0.35">
      <c r="A54" s="30" t="s">
        <v>883</v>
      </c>
      <c r="B54" s="57" t="s">
        <v>1494</v>
      </c>
      <c r="C54" s="12" t="s">
        <v>1282</v>
      </c>
      <c r="D54" s="58" t="s">
        <v>1283</v>
      </c>
      <c r="E54" s="54" t="s">
        <v>21</v>
      </c>
      <c r="F54" s="22">
        <v>5.2473000000000001</v>
      </c>
      <c r="G54" s="14">
        <v>7.9196</v>
      </c>
      <c r="H54" s="21">
        <v>16.3752</v>
      </c>
      <c r="I54" s="22">
        <v>6.5073999999999996</v>
      </c>
      <c r="J54" s="14">
        <v>9.8030000000000008</v>
      </c>
      <c r="K54" s="21">
        <v>20.308599999999998</v>
      </c>
      <c r="L54" s="22">
        <f t="shared" si="0"/>
        <v>1.2600999999999996</v>
      </c>
      <c r="M54" s="14">
        <f t="shared" si="1"/>
        <v>1.8834000000000009</v>
      </c>
      <c r="N54" s="21">
        <f t="shared" si="2"/>
        <v>3.9333999999999989</v>
      </c>
      <c r="O54" s="41">
        <f t="shared" si="3"/>
        <v>0.24014254950164848</v>
      </c>
      <c r="P54" s="16">
        <f t="shared" si="4"/>
        <v>0.23781504116369523</v>
      </c>
      <c r="Q54" s="17">
        <f t="shared" si="5"/>
        <v>0.24020469978992609</v>
      </c>
    </row>
    <row r="55" spans="1:17" x14ac:dyDescent="0.35">
      <c r="A55" s="30" t="s">
        <v>884</v>
      </c>
      <c r="B55" s="57" t="s">
        <v>1495</v>
      </c>
      <c r="C55" s="12" t="s">
        <v>1282</v>
      </c>
      <c r="D55" s="58" t="s">
        <v>1283</v>
      </c>
      <c r="E55" s="54" t="s">
        <v>21</v>
      </c>
      <c r="F55" s="22">
        <v>10.1</v>
      </c>
      <c r="G55" s="14">
        <v>4.4728000000000003</v>
      </c>
      <c r="H55" s="21">
        <v>9.2087000000000003</v>
      </c>
      <c r="I55" s="22">
        <v>174.55</v>
      </c>
      <c r="J55" s="14">
        <v>78.802599999999998</v>
      </c>
      <c r="K55" s="21">
        <v>165.19069999999999</v>
      </c>
      <c r="L55" s="22">
        <f t="shared" si="0"/>
        <v>164.45000000000002</v>
      </c>
      <c r="M55" s="14">
        <f t="shared" si="1"/>
        <v>74.329799999999992</v>
      </c>
      <c r="N55" s="21">
        <f t="shared" si="2"/>
        <v>155.982</v>
      </c>
      <c r="O55" s="41">
        <f t="shared" si="3"/>
        <v>16.282178217821784</v>
      </c>
      <c r="P55" s="16">
        <f t="shared" si="4"/>
        <v>16.618181005186905</v>
      </c>
      <c r="Q55" s="17">
        <f t="shared" si="5"/>
        <v>16.938547243367683</v>
      </c>
    </row>
    <row r="56" spans="1:17" x14ac:dyDescent="0.35">
      <c r="A56" s="30" t="s">
        <v>885</v>
      </c>
      <c r="B56" s="57" t="s">
        <v>1496</v>
      </c>
      <c r="C56" s="12" t="s">
        <v>1282</v>
      </c>
      <c r="D56" s="58" t="s">
        <v>1283</v>
      </c>
      <c r="E56" s="54" t="s">
        <v>21</v>
      </c>
      <c r="F56" s="22">
        <v>5.5209999999999999</v>
      </c>
      <c r="G56" s="14">
        <v>17.528400000000001</v>
      </c>
      <c r="H56" s="21">
        <v>36.2258</v>
      </c>
      <c r="I56" s="22">
        <v>1.452</v>
      </c>
      <c r="J56" s="14">
        <v>4.2229999999999999</v>
      </c>
      <c r="K56" s="21">
        <v>8.7449999999999992</v>
      </c>
      <c r="L56" s="22">
        <f t="shared" si="0"/>
        <v>-4.069</v>
      </c>
      <c r="M56" s="14">
        <f t="shared" si="1"/>
        <v>-13.305400000000002</v>
      </c>
      <c r="N56" s="21">
        <f t="shared" si="2"/>
        <v>-27.480800000000002</v>
      </c>
      <c r="O56" s="41">
        <f t="shared" si="3"/>
        <v>-0.73700416591197249</v>
      </c>
      <c r="P56" s="16">
        <f t="shared" si="4"/>
        <v>-0.75907669838661829</v>
      </c>
      <c r="Q56" s="17">
        <f t="shared" si="5"/>
        <v>-0.75859746368610215</v>
      </c>
    </row>
    <row r="57" spans="1:17" x14ac:dyDescent="0.35">
      <c r="A57" s="30" t="s">
        <v>1403</v>
      </c>
      <c r="B57" s="57" t="s">
        <v>1497</v>
      </c>
      <c r="C57" s="12" t="s">
        <v>1282</v>
      </c>
      <c r="D57" s="58" t="s">
        <v>1283</v>
      </c>
      <c r="E57" s="54" t="s">
        <v>21</v>
      </c>
      <c r="F57" s="22">
        <v>18.533999999999999</v>
      </c>
      <c r="G57" s="14">
        <v>26.7791</v>
      </c>
      <c r="H57" s="21">
        <v>55.278700000000001</v>
      </c>
      <c r="I57" s="22"/>
      <c r="J57" s="14"/>
      <c r="K57" s="21"/>
      <c r="L57" s="22">
        <f t="shared" si="0"/>
        <v>-18.533999999999999</v>
      </c>
      <c r="M57" s="14">
        <f t="shared" si="1"/>
        <v>-26.7791</v>
      </c>
      <c r="N57" s="21">
        <f t="shared" si="2"/>
        <v>-55.278700000000001</v>
      </c>
      <c r="O57" s="41">
        <f t="shared" si="3"/>
        <v>-1</v>
      </c>
      <c r="P57" s="16">
        <f t="shared" si="4"/>
        <v>-1</v>
      </c>
      <c r="Q57" s="17">
        <f t="shared" si="5"/>
        <v>-1</v>
      </c>
    </row>
    <row r="58" spans="1:17" x14ac:dyDescent="0.35">
      <c r="A58" s="30" t="s">
        <v>887</v>
      </c>
      <c r="B58" s="57" t="s">
        <v>1498</v>
      </c>
      <c r="C58" s="12" t="s">
        <v>1282</v>
      </c>
      <c r="D58" s="58" t="s">
        <v>1283</v>
      </c>
      <c r="E58" s="54" t="s">
        <v>21</v>
      </c>
      <c r="F58" s="22"/>
      <c r="G58" s="14"/>
      <c r="H58" s="21"/>
      <c r="I58" s="22">
        <v>44.2</v>
      </c>
      <c r="J58" s="14">
        <v>25.609000000000002</v>
      </c>
      <c r="K58" s="21">
        <v>53.777700000000003</v>
      </c>
      <c r="L58" s="22">
        <f t="shared" si="0"/>
        <v>44.2</v>
      </c>
      <c r="M58" s="14">
        <f t="shared" si="1"/>
        <v>25.609000000000002</v>
      </c>
      <c r="N58" s="21">
        <f t="shared" si="2"/>
        <v>53.777700000000003</v>
      </c>
      <c r="O58" s="41"/>
      <c r="P58" s="16"/>
      <c r="Q58" s="17"/>
    </row>
    <row r="59" spans="1:17" x14ac:dyDescent="0.35">
      <c r="A59" s="30" t="s">
        <v>888</v>
      </c>
      <c r="B59" s="57" t="s">
        <v>1499</v>
      </c>
      <c r="C59" s="12" t="s">
        <v>1282</v>
      </c>
      <c r="D59" s="58" t="s">
        <v>1283</v>
      </c>
      <c r="E59" s="54" t="s">
        <v>21</v>
      </c>
      <c r="F59" s="22"/>
      <c r="G59" s="14"/>
      <c r="H59" s="21"/>
      <c r="I59" s="22">
        <v>1.8851</v>
      </c>
      <c r="J59" s="14">
        <v>3.9784999999999999</v>
      </c>
      <c r="K59" s="21">
        <v>8.3598999999999997</v>
      </c>
      <c r="L59" s="22">
        <f t="shared" si="0"/>
        <v>1.8851</v>
      </c>
      <c r="M59" s="14">
        <f t="shared" si="1"/>
        <v>3.9784999999999999</v>
      </c>
      <c r="N59" s="21">
        <f t="shared" si="2"/>
        <v>8.3598999999999997</v>
      </c>
      <c r="O59" s="41"/>
      <c r="P59" s="16"/>
      <c r="Q59" s="17"/>
    </row>
    <row r="60" spans="1:17" x14ac:dyDescent="0.35">
      <c r="A60" s="30" t="s">
        <v>889</v>
      </c>
      <c r="B60" s="57" t="s">
        <v>1500</v>
      </c>
      <c r="C60" s="12" t="s">
        <v>1282</v>
      </c>
      <c r="D60" s="58" t="s">
        <v>1283</v>
      </c>
      <c r="E60" s="54" t="s">
        <v>21</v>
      </c>
      <c r="F60" s="22"/>
      <c r="G60" s="14"/>
      <c r="H60" s="21"/>
      <c r="I60" s="22">
        <v>77.615200000000002</v>
      </c>
      <c r="J60" s="14">
        <v>237.95580000000001</v>
      </c>
      <c r="K60" s="21">
        <v>498.44589999999999</v>
      </c>
      <c r="L60" s="22">
        <f t="shared" si="0"/>
        <v>77.615200000000002</v>
      </c>
      <c r="M60" s="14">
        <f t="shared" si="1"/>
        <v>237.95580000000001</v>
      </c>
      <c r="N60" s="21">
        <f t="shared" si="2"/>
        <v>498.44589999999999</v>
      </c>
      <c r="O60" s="41"/>
      <c r="P60" s="16"/>
      <c r="Q60" s="17"/>
    </row>
    <row r="61" spans="1:17" x14ac:dyDescent="0.35">
      <c r="A61" s="30" t="s">
        <v>1404</v>
      </c>
      <c r="B61" s="57" t="s">
        <v>1501</v>
      </c>
      <c r="C61" s="12" t="s">
        <v>1282</v>
      </c>
      <c r="D61" s="58" t="s">
        <v>1283</v>
      </c>
      <c r="E61" s="54" t="s">
        <v>21</v>
      </c>
      <c r="F61" s="22"/>
      <c r="G61" s="14"/>
      <c r="H61" s="21"/>
      <c r="I61" s="22">
        <v>1.4</v>
      </c>
      <c r="J61" s="14">
        <v>3.0280999999999998</v>
      </c>
      <c r="K61" s="21">
        <v>6.3521999999999998</v>
      </c>
      <c r="L61" s="22">
        <f t="shared" si="0"/>
        <v>1.4</v>
      </c>
      <c r="M61" s="14">
        <f t="shared" si="1"/>
        <v>3.0280999999999998</v>
      </c>
      <c r="N61" s="21">
        <f t="shared" si="2"/>
        <v>6.3521999999999998</v>
      </c>
      <c r="O61" s="41"/>
      <c r="P61" s="16"/>
      <c r="Q61" s="17"/>
    </row>
    <row r="62" spans="1:17" x14ac:dyDescent="0.35">
      <c r="A62" s="30" t="s">
        <v>890</v>
      </c>
      <c r="B62" s="57" t="s">
        <v>1502</v>
      </c>
      <c r="C62" s="12" t="s">
        <v>1282</v>
      </c>
      <c r="D62" s="58" t="s">
        <v>1283</v>
      </c>
      <c r="E62" s="54" t="s">
        <v>21</v>
      </c>
      <c r="F62" s="22"/>
      <c r="G62" s="14"/>
      <c r="H62" s="21"/>
      <c r="I62" s="22">
        <v>4.8975</v>
      </c>
      <c r="J62" s="14">
        <v>8.3286999999999995</v>
      </c>
      <c r="K62" s="21">
        <v>17.251200000000001</v>
      </c>
      <c r="L62" s="22">
        <f t="shared" si="0"/>
        <v>4.8975</v>
      </c>
      <c r="M62" s="14">
        <f t="shared" si="1"/>
        <v>8.3286999999999995</v>
      </c>
      <c r="N62" s="21">
        <f t="shared" si="2"/>
        <v>17.251200000000001</v>
      </c>
      <c r="O62" s="41"/>
      <c r="P62" s="16"/>
      <c r="Q62" s="17"/>
    </row>
    <row r="63" spans="1:17" x14ac:dyDescent="0.35">
      <c r="A63" s="30" t="s">
        <v>1405</v>
      </c>
      <c r="B63" s="57" t="s">
        <v>1503</v>
      </c>
      <c r="C63" s="12" t="s">
        <v>1282</v>
      </c>
      <c r="D63" s="58" t="s">
        <v>1283</v>
      </c>
      <c r="E63" s="54" t="s">
        <v>21</v>
      </c>
      <c r="F63" s="22"/>
      <c r="G63" s="14"/>
      <c r="H63" s="21"/>
      <c r="I63" s="22">
        <v>19.463000000000001</v>
      </c>
      <c r="J63" s="14">
        <v>78.945999999999998</v>
      </c>
      <c r="K63" s="21">
        <v>165.60939999999999</v>
      </c>
      <c r="L63" s="22">
        <f t="shared" si="0"/>
        <v>19.463000000000001</v>
      </c>
      <c r="M63" s="14">
        <f t="shared" si="1"/>
        <v>78.945999999999998</v>
      </c>
      <c r="N63" s="21">
        <f t="shared" si="2"/>
        <v>165.60939999999999</v>
      </c>
      <c r="O63" s="41"/>
      <c r="P63" s="16"/>
      <c r="Q63" s="17"/>
    </row>
    <row r="64" spans="1:17" x14ac:dyDescent="0.35">
      <c r="A64" s="30" t="s">
        <v>891</v>
      </c>
      <c r="B64" s="57" t="s">
        <v>1504</v>
      </c>
      <c r="C64" s="12" t="s">
        <v>1282</v>
      </c>
      <c r="D64" s="58" t="s">
        <v>1283</v>
      </c>
      <c r="E64" s="54" t="s">
        <v>21</v>
      </c>
      <c r="F64" s="22"/>
      <c r="G64" s="14"/>
      <c r="H64" s="21"/>
      <c r="I64" s="22">
        <v>0.99450000000000005</v>
      </c>
      <c r="J64" s="14">
        <v>1.6899</v>
      </c>
      <c r="K64" s="21">
        <v>3.548</v>
      </c>
      <c r="L64" s="22">
        <f t="shared" si="0"/>
        <v>0.99450000000000005</v>
      </c>
      <c r="M64" s="14">
        <f t="shared" si="1"/>
        <v>1.6899</v>
      </c>
      <c r="N64" s="21">
        <f t="shared" si="2"/>
        <v>3.548</v>
      </c>
      <c r="O64" s="41"/>
      <c r="P64" s="16"/>
      <c r="Q64" s="17"/>
    </row>
    <row r="65" spans="1:17" x14ac:dyDescent="0.35">
      <c r="A65" s="30" t="s">
        <v>893</v>
      </c>
      <c r="B65" s="57" t="s">
        <v>1505</v>
      </c>
      <c r="C65" s="12" t="s">
        <v>1282</v>
      </c>
      <c r="D65" s="58" t="s">
        <v>1283</v>
      </c>
      <c r="E65" s="54" t="s">
        <v>21</v>
      </c>
      <c r="F65" s="22"/>
      <c r="G65" s="14"/>
      <c r="H65" s="21"/>
      <c r="I65" s="22">
        <v>9</v>
      </c>
      <c r="J65" s="14">
        <v>18.2925</v>
      </c>
      <c r="K65" s="21">
        <v>38.216099999999997</v>
      </c>
      <c r="L65" s="22">
        <f t="shared" si="0"/>
        <v>9</v>
      </c>
      <c r="M65" s="14">
        <f t="shared" si="1"/>
        <v>18.2925</v>
      </c>
      <c r="N65" s="21">
        <f t="shared" si="2"/>
        <v>38.216099999999997</v>
      </c>
      <c r="O65" s="41"/>
      <c r="P65" s="16"/>
      <c r="Q65" s="17"/>
    </row>
    <row r="66" spans="1:17" x14ac:dyDescent="0.35">
      <c r="A66" s="30" t="s">
        <v>895</v>
      </c>
      <c r="B66" s="57" t="s">
        <v>1506</v>
      </c>
      <c r="C66" s="12" t="s">
        <v>1282</v>
      </c>
      <c r="D66" s="58" t="s">
        <v>1283</v>
      </c>
      <c r="E66" s="54" t="s">
        <v>21</v>
      </c>
      <c r="F66" s="22"/>
      <c r="G66" s="14"/>
      <c r="H66" s="21"/>
      <c r="I66" s="22">
        <v>20.001000000000001</v>
      </c>
      <c r="J66" s="14">
        <v>25.104399999999998</v>
      </c>
      <c r="K66" s="21">
        <v>52.2652</v>
      </c>
      <c r="L66" s="22">
        <f t="shared" si="0"/>
        <v>20.001000000000001</v>
      </c>
      <c r="M66" s="14">
        <f t="shared" si="1"/>
        <v>25.104399999999998</v>
      </c>
      <c r="N66" s="21">
        <f t="shared" si="2"/>
        <v>52.2652</v>
      </c>
      <c r="O66" s="41"/>
      <c r="P66" s="16"/>
      <c r="Q66" s="17"/>
    </row>
    <row r="67" spans="1:17" x14ac:dyDescent="0.35">
      <c r="A67" s="30" t="s">
        <v>896</v>
      </c>
      <c r="B67" s="57" t="s">
        <v>1507</v>
      </c>
      <c r="C67" s="12" t="s">
        <v>1282</v>
      </c>
      <c r="D67" s="58" t="s">
        <v>1283</v>
      </c>
      <c r="E67" s="54" t="s">
        <v>21</v>
      </c>
      <c r="F67" s="22"/>
      <c r="G67" s="14"/>
      <c r="H67" s="21"/>
      <c r="I67" s="22">
        <v>3.2850000000000001</v>
      </c>
      <c r="J67" s="14">
        <v>7.21</v>
      </c>
      <c r="K67" s="21">
        <v>15.1449</v>
      </c>
      <c r="L67" s="22">
        <f t="shared" si="0"/>
        <v>3.2850000000000001</v>
      </c>
      <c r="M67" s="14">
        <f t="shared" si="1"/>
        <v>7.21</v>
      </c>
      <c r="N67" s="21">
        <f t="shared" si="2"/>
        <v>15.1449</v>
      </c>
      <c r="O67" s="41"/>
      <c r="P67" s="16"/>
      <c r="Q67" s="17"/>
    </row>
    <row r="68" spans="1:17" x14ac:dyDescent="0.35">
      <c r="A68" s="30" t="s">
        <v>2085</v>
      </c>
      <c r="B68" s="57" t="s">
        <v>2086</v>
      </c>
      <c r="C68" s="12" t="s">
        <v>1282</v>
      </c>
      <c r="D68" s="58" t="s">
        <v>1283</v>
      </c>
      <c r="E68" s="54" t="s">
        <v>21</v>
      </c>
      <c r="F68" s="22"/>
      <c r="G68" s="14"/>
      <c r="H68" s="21"/>
      <c r="I68" s="22">
        <v>1</v>
      </c>
      <c r="J68" s="14">
        <v>1.1475</v>
      </c>
      <c r="K68" s="21">
        <v>2.4011</v>
      </c>
      <c r="L68" s="22">
        <f t="shared" si="0"/>
        <v>1</v>
      </c>
      <c r="M68" s="14">
        <f t="shared" si="1"/>
        <v>1.1475</v>
      </c>
      <c r="N68" s="21">
        <f t="shared" si="2"/>
        <v>2.4011</v>
      </c>
      <c r="O68" s="41"/>
      <c r="P68" s="16"/>
      <c r="Q68" s="17"/>
    </row>
    <row r="69" spans="1:17" x14ac:dyDescent="0.35">
      <c r="A69" s="30" t="s">
        <v>897</v>
      </c>
      <c r="B69" s="57" t="s">
        <v>1508</v>
      </c>
      <c r="C69" s="12" t="s">
        <v>1282</v>
      </c>
      <c r="D69" s="58" t="s">
        <v>1283</v>
      </c>
      <c r="E69" s="54" t="s">
        <v>21</v>
      </c>
      <c r="F69" s="22"/>
      <c r="G69" s="14"/>
      <c r="H69" s="21"/>
      <c r="I69" s="22">
        <v>7.4260000000000002</v>
      </c>
      <c r="J69" s="14">
        <v>7.2725999999999997</v>
      </c>
      <c r="K69" s="21">
        <v>15.0985</v>
      </c>
      <c r="L69" s="22">
        <f t="shared" si="0"/>
        <v>7.4260000000000002</v>
      </c>
      <c r="M69" s="14">
        <f t="shared" si="1"/>
        <v>7.2725999999999997</v>
      </c>
      <c r="N69" s="21">
        <f t="shared" si="2"/>
        <v>15.0985</v>
      </c>
      <c r="O69" s="41"/>
      <c r="P69" s="16"/>
      <c r="Q69" s="17"/>
    </row>
    <row r="70" spans="1:17" x14ac:dyDescent="0.35">
      <c r="A70" s="30" t="s">
        <v>898</v>
      </c>
      <c r="B70" s="57" t="s">
        <v>1509</v>
      </c>
      <c r="C70" s="12" t="s">
        <v>1282</v>
      </c>
      <c r="D70" s="58" t="s">
        <v>1283</v>
      </c>
      <c r="E70" s="54" t="s">
        <v>21</v>
      </c>
      <c r="F70" s="22"/>
      <c r="G70" s="14"/>
      <c r="H70" s="21"/>
      <c r="I70" s="22">
        <v>0.69120000000000004</v>
      </c>
      <c r="J70" s="14">
        <v>2.8965999999999998</v>
      </c>
      <c r="K70" s="21">
        <v>5.9450000000000003</v>
      </c>
      <c r="L70" s="22">
        <f t="shared" si="0"/>
        <v>0.69120000000000004</v>
      </c>
      <c r="M70" s="14">
        <f t="shared" si="1"/>
        <v>2.8965999999999998</v>
      </c>
      <c r="N70" s="21">
        <f t="shared" si="2"/>
        <v>5.9450000000000003</v>
      </c>
      <c r="O70" s="41"/>
      <c r="P70" s="16"/>
      <c r="Q70" s="17"/>
    </row>
    <row r="71" spans="1:17" x14ac:dyDescent="0.35">
      <c r="A71" s="30" t="s">
        <v>899</v>
      </c>
      <c r="B71" s="57" t="s">
        <v>1510</v>
      </c>
      <c r="C71" s="12" t="s">
        <v>1284</v>
      </c>
      <c r="D71" s="58" t="s">
        <v>1285</v>
      </c>
      <c r="E71" s="54" t="s">
        <v>502</v>
      </c>
      <c r="F71" s="22">
        <v>6748.02</v>
      </c>
      <c r="G71" s="14">
        <v>1558.9487999999999</v>
      </c>
      <c r="H71" s="21">
        <v>3228.8642</v>
      </c>
      <c r="I71" s="22">
        <v>5765.84</v>
      </c>
      <c r="J71" s="14">
        <v>1285.3920000000001</v>
      </c>
      <c r="K71" s="21">
        <v>2679.4245000000001</v>
      </c>
      <c r="L71" s="22">
        <f t="shared" si="0"/>
        <v>-982.18000000000029</v>
      </c>
      <c r="M71" s="14">
        <f t="shared" si="1"/>
        <v>-273.55679999999984</v>
      </c>
      <c r="N71" s="21">
        <f t="shared" si="2"/>
        <v>-549.4396999999999</v>
      </c>
      <c r="O71" s="41">
        <f t="shared" si="3"/>
        <v>-0.14555084306211308</v>
      </c>
      <c r="P71" s="16">
        <f t="shared" si="4"/>
        <v>-0.17547516634285865</v>
      </c>
      <c r="Q71" s="17">
        <f t="shared" si="5"/>
        <v>-0.17016500724929839</v>
      </c>
    </row>
    <row r="72" spans="1:17" x14ac:dyDescent="0.35">
      <c r="A72" s="30" t="s">
        <v>900</v>
      </c>
      <c r="B72" s="57" t="s">
        <v>1511</v>
      </c>
      <c r="C72" s="12" t="s">
        <v>1284</v>
      </c>
      <c r="D72" s="58" t="s">
        <v>1285</v>
      </c>
      <c r="E72" s="54" t="s">
        <v>502</v>
      </c>
      <c r="F72" s="22">
        <v>9353.1090000000004</v>
      </c>
      <c r="G72" s="14">
        <v>2177.5315999999998</v>
      </c>
      <c r="H72" s="21">
        <v>4508.1899000000003</v>
      </c>
      <c r="I72" s="22">
        <v>8417.4449999999997</v>
      </c>
      <c r="J72" s="14">
        <v>1906.6459</v>
      </c>
      <c r="K72" s="21">
        <v>3973.614</v>
      </c>
      <c r="L72" s="22">
        <f t="shared" si="0"/>
        <v>-935.66400000000067</v>
      </c>
      <c r="M72" s="14">
        <f t="shared" si="1"/>
        <v>-270.88569999999982</v>
      </c>
      <c r="N72" s="21">
        <f t="shared" si="2"/>
        <v>-534.57590000000027</v>
      </c>
      <c r="O72" s="41">
        <f t="shared" si="3"/>
        <v>-0.10003775215278687</v>
      </c>
      <c r="P72" s="16">
        <f t="shared" si="4"/>
        <v>-0.12440035313379605</v>
      </c>
      <c r="Q72" s="17">
        <f t="shared" si="5"/>
        <v>-0.11857883360237342</v>
      </c>
    </row>
    <row r="73" spans="1:17" x14ac:dyDescent="0.35">
      <c r="A73" s="30" t="s">
        <v>1406</v>
      </c>
      <c r="B73" s="57" t="s">
        <v>1512</v>
      </c>
      <c r="C73" s="12" t="s">
        <v>1284</v>
      </c>
      <c r="D73" s="58" t="s">
        <v>1285</v>
      </c>
      <c r="E73" s="54" t="s">
        <v>502</v>
      </c>
      <c r="F73" s="22"/>
      <c r="G73" s="14"/>
      <c r="H73" s="21"/>
      <c r="I73" s="22">
        <v>25.305</v>
      </c>
      <c r="J73" s="14">
        <v>5.1825999999999999</v>
      </c>
      <c r="K73" s="21">
        <v>10.8833</v>
      </c>
      <c r="L73" s="22">
        <f t="shared" ref="L73:L136" si="6">I73-F73</f>
        <v>25.305</v>
      </c>
      <c r="M73" s="14">
        <f t="shared" ref="M73:M136" si="7">J73-G73</f>
        <v>5.1825999999999999</v>
      </c>
      <c r="N73" s="21">
        <f t="shared" ref="N73:N136" si="8">K73-H73</f>
        <v>10.8833</v>
      </c>
      <c r="O73" s="41"/>
      <c r="P73" s="16"/>
      <c r="Q73" s="17"/>
    </row>
    <row r="74" spans="1:17" x14ac:dyDescent="0.35">
      <c r="A74" s="30" t="s">
        <v>901</v>
      </c>
      <c r="B74" s="57" t="s">
        <v>1513</v>
      </c>
      <c r="C74" s="12" t="s">
        <v>1284</v>
      </c>
      <c r="D74" s="58" t="s">
        <v>1285</v>
      </c>
      <c r="E74" s="54" t="s">
        <v>21</v>
      </c>
      <c r="F74" s="22"/>
      <c r="G74" s="14"/>
      <c r="H74" s="21"/>
      <c r="I74" s="22">
        <v>1.4450000000000001</v>
      </c>
      <c r="J74" s="14">
        <v>0.86760000000000004</v>
      </c>
      <c r="K74" s="21">
        <v>1.8089</v>
      </c>
      <c r="L74" s="22">
        <f t="shared" si="6"/>
        <v>1.4450000000000001</v>
      </c>
      <c r="M74" s="14">
        <f t="shared" si="7"/>
        <v>0.86760000000000004</v>
      </c>
      <c r="N74" s="21">
        <f t="shared" si="8"/>
        <v>1.8089</v>
      </c>
      <c r="O74" s="41"/>
      <c r="P74" s="16"/>
      <c r="Q74" s="17"/>
    </row>
    <row r="75" spans="1:17" x14ac:dyDescent="0.35">
      <c r="A75" s="30" t="s">
        <v>901</v>
      </c>
      <c r="B75" s="57" t="s">
        <v>1513</v>
      </c>
      <c r="C75" s="12" t="s">
        <v>1284</v>
      </c>
      <c r="D75" s="58" t="s">
        <v>1285</v>
      </c>
      <c r="E75" s="54" t="s">
        <v>502</v>
      </c>
      <c r="F75" s="22"/>
      <c r="G75" s="14"/>
      <c r="H75" s="21"/>
      <c r="I75" s="22">
        <v>15.23</v>
      </c>
      <c r="J75" s="14">
        <v>2.5931000000000002</v>
      </c>
      <c r="K75" s="21">
        <v>5.4082999999999997</v>
      </c>
      <c r="L75" s="22">
        <f t="shared" si="6"/>
        <v>15.23</v>
      </c>
      <c r="M75" s="14">
        <f t="shared" si="7"/>
        <v>2.5931000000000002</v>
      </c>
      <c r="N75" s="21">
        <f t="shared" si="8"/>
        <v>5.4082999999999997</v>
      </c>
      <c r="O75" s="41"/>
      <c r="P75" s="16"/>
      <c r="Q75" s="17"/>
    </row>
    <row r="76" spans="1:17" x14ac:dyDescent="0.35">
      <c r="A76" s="30" t="s">
        <v>902</v>
      </c>
      <c r="B76" s="57" t="s">
        <v>1514</v>
      </c>
      <c r="C76" s="12" t="s">
        <v>1284</v>
      </c>
      <c r="D76" s="58" t="s">
        <v>1285</v>
      </c>
      <c r="E76" s="54" t="s">
        <v>21</v>
      </c>
      <c r="F76" s="22"/>
      <c r="G76" s="14"/>
      <c r="H76" s="21"/>
      <c r="I76" s="22">
        <v>1.2391000000000001</v>
      </c>
      <c r="J76" s="14">
        <v>1.2143999999999999</v>
      </c>
      <c r="K76" s="21">
        <v>2.5468000000000002</v>
      </c>
      <c r="L76" s="22">
        <f t="shared" si="6"/>
        <v>1.2391000000000001</v>
      </c>
      <c r="M76" s="14">
        <f t="shared" si="7"/>
        <v>1.2143999999999999</v>
      </c>
      <c r="N76" s="21">
        <f t="shared" si="8"/>
        <v>2.5468000000000002</v>
      </c>
      <c r="O76" s="41"/>
      <c r="P76" s="16"/>
      <c r="Q76" s="17"/>
    </row>
    <row r="77" spans="1:17" x14ac:dyDescent="0.35">
      <c r="A77" s="30" t="s">
        <v>902</v>
      </c>
      <c r="B77" s="57" t="s">
        <v>1514</v>
      </c>
      <c r="C77" s="12" t="s">
        <v>1284</v>
      </c>
      <c r="D77" s="58" t="s">
        <v>1285</v>
      </c>
      <c r="E77" s="54" t="s">
        <v>502</v>
      </c>
      <c r="F77" s="22"/>
      <c r="G77" s="14"/>
      <c r="H77" s="21"/>
      <c r="I77" s="22">
        <v>133.97110000000001</v>
      </c>
      <c r="J77" s="14">
        <v>23.0154</v>
      </c>
      <c r="K77" s="21">
        <v>48.316499999999998</v>
      </c>
      <c r="L77" s="22">
        <f t="shared" si="6"/>
        <v>133.97110000000001</v>
      </c>
      <c r="M77" s="14">
        <f t="shared" si="7"/>
        <v>23.0154</v>
      </c>
      <c r="N77" s="21">
        <f t="shared" si="8"/>
        <v>48.316499999999998</v>
      </c>
      <c r="O77" s="41"/>
      <c r="P77" s="16"/>
      <c r="Q77" s="17"/>
    </row>
    <row r="78" spans="1:17" x14ac:dyDescent="0.35">
      <c r="A78" s="30" t="s">
        <v>903</v>
      </c>
      <c r="B78" s="57" t="s">
        <v>1515</v>
      </c>
      <c r="C78" s="12" t="s">
        <v>1286</v>
      </c>
      <c r="D78" s="58" t="s">
        <v>1287</v>
      </c>
      <c r="E78" s="54" t="s">
        <v>21</v>
      </c>
      <c r="F78" s="22">
        <v>69.706000000000003</v>
      </c>
      <c r="G78" s="14">
        <v>14.548</v>
      </c>
      <c r="H78" s="21">
        <v>30.122</v>
      </c>
      <c r="I78" s="22"/>
      <c r="J78" s="14"/>
      <c r="K78" s="21"/>
      <c r="L78" s="22">
        <f t="shared" si="6"/>
        <v>-69.706000000000003</v>
      </c>
      <c r="M78" s="14">
        <f t="shared" si="7"/>
        <v>-14.548</v>
      </c>
      <c r="N78" s="21">
        <f t="shared" si="8"/>
        <v>-30.122</v>
      </c>
      <c r="O78" s="41">
        <f t="shared" ref="O78:O121" si="9">I78/F78-1</f>
        <v>-1</v>
      </c>
      <c r="P78" s="16">
        <f t="shared" ref="P78:P121" si="10">J78/G78-1</f>
        <v>-1</v>
      </c>
      <c r="Q78" s="17">
        <f t="shared" ref="Q78:Q121" si="11">K78/H78-1</f>
        <v>-1</v>
      </c>
    </row>
    <row r="79" spans="1:17" x14ac:dyDescent="0.35">
      <c r="A79" s="30" t="s">
        <v>909</v>
      </c>
      <c r="B79" s="57" t="s">
        <v>1516</v>
      </c>
      <c r="C79" s="12" t="s">
        <v>1286</v>
      </c>
      <c r="D79" s="58" t="s">
        <v>1287</v>
      </c>
      <c r="E79" s="54" t="s">
        <v>21</v>
      </c>
      <c r="F79" s="22">
        <v>38.31</v>
      </c>
      <c r="G79" s="14">
        <v>15.029400000000001</v>
      </c>
      <c r="H79" s="21">
        <v>30.978899999999999</v>
      </c>
      <c r="I79" s="22">
        <v>112.712</v>
      </c>
      <c r="J79" s="14">
        <v>65.400300000000001</v>
      </c>
      <c r="K79" s="21">
        <v>135.8289</v>
      </c>
      <c r="L79" s="22">
        <f t="shared" si="6"/>
        <v>74.402000000000001</v>
      </c>
      <c r="M79" s="14">
        <f t="shared" si="7"/>
        <v>50.370899999999999</v>
      </c>
      <c r="N79" s="21">
        <f t="shared" si="8"/>
        <v>104.85000000000001</v>
      </c>
      <c r="O79" s="41">
        <f t="shared" si="9"/>
        <v>1.9421038893239362</v>
      </c>
      <c r="P79" s="16">
        <f t="shared" si="10"/>
        <v>3.3514910774881228</v>
      </c>
      <c r="Q79" s="17">
        <f t="shared" si="11"/>
        <v>3.3845617500944192</v>
      </c>
    </row>
    <row r="80" spans="1:17" x14ac:dyDescent="0.35">
      <c r="A80" s="30" t="s">
        <v>904</v>
      </c>
      <c r="B80" s="57" t="s">
        <v>1517</v>
      </c>
      <c r="C80" s="12" t="s">
        <v>1286</v>
      </c>
      <c r="D80" s="58" t="s">
        <v>1287</v>
      </c>
      <c r="E80" s="54" t="s">
        <v>21</v>
      </c>
      <c r="F80" s="22">
        <v>2757.5255999999999</v>
      </c>
      <c r="G80" s="14">
        <v>1118.7882999999999</v>
      </c>
      <c r="H80" s="21">
        <v>2313.7582000000002</v>
      </c>
      <c r="I80" s="22">
        <v>5265.9350000000004</v>
      </c>
      <c r="J80" s="14">
        <v>2822.0601000000001</v>
      </c>
      <c r="K80" s="21">
        <v>5869.6244999999999</v>
      </c>
      <c r="L80" s="22">
        <f t="shared" si="6"/>
        <v>2508.4094000000005</v>
      </c>
      <c r="M80" s="14">
        <f t="shared" si="7"/>
        <v>1703.2718000000002</v>
      </c>
      <c r="N80" s="21">
        <f t="shared" si="8"/>
        <v>3555.8662999999997</v>
      </c>
      <c r="O80" s="41">
        <f t="shared" si="9"/>
        <v>0.90965951503768472</v>
      </c>
      <c r="P80" s="16">
        <f t="shared" si="10"/>
        <v>1.5224254669091555</v>
      </c>
      <c r="Q80" s="17">
        <f t="shared" si="11"/>
        <v>1.5368357419543663</v>
      </c>
    </row>
    <row r="81" spans="1:17" x14ac:dyDescent="0.35">
      <c r="A81" s="30" t="s">
        <v>889</v>
      </c>
      <c r="B81" s="57" t="s">
        <v>1500</v>
      </c>
      <c r="C81" s="12" t="s">
        <v>1286</v>
      </c>
      <c r="D81" s="58" t="s">
        <v>1287</v>
      </c>
      <c r="E81" s="54" t="s">
        <v>21</v>
      </c>
      <c r="F81" s="22">
        <v>16270.076999999999</v>
      </c>
      <c r="G81" s="14">
        <v>5628.4901</v>
      </c>
      <c r="H81" s="21">
        <v>11652.601000000001</v>
      </c>
      <c r="I81" s="22">
        <v>18226.594099999998</v>
      </c>
      <c r="J81" s="14">
        <v>7267.5478999999996</v>
      </c>
      <c r="K81" s="21">
        <v>15077.817499999999</v>
      </c>
      <c r="L81" s="22">
        <f t="shared" si="6"/>
        <v>1956.5170999999991</v>
      </c>
      <c r="M81" s="14">
        <f t="shared" si="7"/>
        <v>1639.0577999999996</v>
      </c>
      <c r="N81" s="21">
        <f t="shared" si="8"/>
        <v>3425.2164999999986</v>
      </c>
      <c r="O81" s="41">
        <f t="shared" si="9"/>
        <v>0.12025247944431983</v>
      </c>
      <c r="P81" s="16">
        <f t="shared" si="10"/>
        <v>0.29120737016131537</v>
      </c>
      <c r="Q81" s="17">
        <f t="shared" si="11"/>
        <v>0.29394437344932678</v>
      </c>
    </row>
    <row r="82" spans="1:17" x14ac:dyDescent="0.35">
      <c r="A82" s="30" t="s">
        <v>905</v>
      </c>
      <c r="B82" s="57" t="s">
        <v>1518</v>
      </c>
      <c r="C82" s="12" t="s">
        <v>1286</v>
      </c>
      <c r="D82" s="58" t="s">
        <v>1287</v>
      </c>
      <c r="E82" s="54" t="s">
        <v>21</v>
      </c>
      <c r="F82" s="22">
        <v>17265.901999999998</v>
      </c>
      <c r="G82" s="14">
        <v>4205.4381000000003</v>
      </c>
      <c r="H82" s="21">
        <v>8741.7829999999994</v>
      </c>
      <c r="I82" s="22"/>
      <c r="J82" s="14"/>
      <c r="K82" s="21"/>
      <c r="L82" s="22">
        <f t="shared" si="6"/>
        <v>-17265.901999999998</v>
      </c>
      <c r="M82" s="14">
        <f t="shared" si="7"/>
        <v>-4205.4381000000003</v>
      </c>
      <c r="N82" s="21">
        <f t="shared" si="8"/>
        <v>-8741.7829999999994</v>
      </c>
      <c r="O82" s="41">
        <f t="shared" si="9"/>
        <v>-1</v>
      </c>
      <c r="P82" s="16">
        <f t="shared" si="10"/>
        <v>-1</v>
      </c>
      <c r="Q82" s="17">
        <f t="shared" si="11"/>
        <v>-1</v>
      </c>
    </row>
    <row r="83" spans="1:17" x14ac:dyDescent="0.35">
      <c r="A83" s="30" t="s">
        <v>910</v>
      </c>
      <c r="B83" s="57" t="s">
        <v>1519</v>
      </c>
      <c r="C83" s="12" t="s">
        <v>1286</v>
      </c>
      <c r="D83" s="58" t="s">
        <v>1287</v>
      </c>
      <c r="E83" s="54" t="s">
        <v>21</v>
      </c>
      <c r="F83" s="22">
        <v>373.32499999999999</v>
      </c>
      <c r="G83" s="14">
        <v>209.86590000000001</v>
      </c>
      <c r="H83" s="21">
        <v>432.24610000000001</v>
      </c>
      <c r="I83" s="22">
        <v>219.72399999999999</v>
      </c>
      <c r="J83" s="14">
        <v>158.2328</v>
      </c>
      <c r="K83" s="21">
        <v>324.94330000000002</v>
      </c>
      <c r="L83" s="22">
        <f t="shared" si="6"/>
        <v>-153.601</v>
      </c>
      <c r="M83" s="14">
        <f t="shared" si="7"/>
        <v>-51.633100000000013</v>
      </c>
      <c r="N83" s="21">
        <f t="shared" si="8"/>
        <v>-107.30279999999999</v>
      </c>
      <c r="O83" s="41">
        <f t="shared" si="9"/>
        <v>-0.41144043393825758</v>
      </c>
      <c r="P83" s="16">
        <f t="shared" si="10"/>
        <v>-0.2460290118594779</v>
      </c>
      <c r="Q83" s="17">
        <f t="shared" si="11"/>
        <v>-0.24824469208629063</v>
      </c>
    </row>
    <row r="84" spans="1:17" x14ac:dyDescent="0.35">
      <c r="A84" s="30" t="s">
        <v>906</v>
      </c>
      <c r="B84" s="57" t="s">
        <v>1520</v>
      </c>
      <c r="C84" s="12" t="s">
        <v>1286</v>
      </c>
      <c r="D84" s="58" t="s">
        <v>1287</v>
      </c>
      <c r="E84" s="54" t="s">
        <v>21</v>
      </c>
      <c r="F84" s="22">
        <v>18.161999999999999</v>
      </c>
      <c r="G84" s="14">
        <v>10.081799999999999</v>
      </c>
      <c r="H84" s="21">
        <v>20.886299999999999</v>
      </c>
      <c r="I84" s="22"/>
      <c r="J84" s="14"/>
      <c r="K84" s="21"/>
      <c r="L84" s="22">
        <f t="shared" si="6"/>
        <v>-18.161999999999999</v>
      </c>
      <c r="M84" s="14">
        <f t="shared" si="7"/>
        <v>-10.081799999999999</v>
      </c>
      <c r="N84" s="21">
        <f t="shared" si="8"/>
        <v>-20.886299999999999</v>
      </c>
      <c r="O84" s="41">
        <f t="shared" si="9"/>
        <v>-1</v>
      </c>
      <c r="P84" s="16">
        <f t="shared" si="10"/>
        <v>-1</v>
      </c>
      <c r="Q84" s="17">
        <f t="shared" si="11"/>
        <v>-1</v>
      </c>
    </row>
    <row r="85" spans="1:17" x14ac:dyDescent="0.35">
      <c r="A85" s="30" t="s">
        <v>907</v>
      </c>
      <c r="B85" s="57" t="s">
        <v>1521</v>
      </c>
      <c r="C85" s="12" t="s">
        <v>1286</v>
      </c>
      <c r="D85" s="58" t="s">
        <v>1287</v>
      </c>
      <c r="E85" s="54" t="s">
        <v>21</v>
      </c>
      <c r="F85" s="22">
        <v>20</v>
      </c>
      <c r="G85" s="14">
        <v>6</v>
      </c>
      <c r="H85" s="21">
        <v>12.424899999999999</v>
      </c>
      <c r="I85" s="22"/>
      <c r="J85" s="14"/>
      <c r="K85" s="21"/>
      <c r="L85" s="22">
        <f t="shared" si="6"/>
        <v>-20</v>
      </c>
      <c r="M85" s="14">
        <f t="shared" si="7"/>
        <v>-6</v>
      </c>
      <c r="N85" s="21">
        <f t="shared" si="8"/>
        <v>-12.424899999999999</v>
      </c>
      <c r="O85" s="41">
        <f t="shared" si="9"/>
        <v>-1</v>
      </c>
      <c r="P85" s="16">
        <f t="shared" si="10"/>
        <v>-1</v>
      </c>
      <c r="Q85" s="17">
        <f t="shared" si="11"/>
        <v>-1</v>
      </c>
    </row>
    <row r="86" spans="1:17" x14ac:dyDescent="0.35">
      <c r="A86" s="30" t="s">
        <v>908</v>
      </c>
      <c r="B86" s="57" t="s">
        <v>1522</v>
      </c>
      <c r="C86" s="12" t="s">
        <v>1286</v>
      </c>
      <c r="D86" s="58" t="s">
        <v>1287</v>
      </c>
      <c r="E86" s="54" t="s">
        <v>21</v>
      </c>
      <c r="F86" s="22"/>
      <c r="G86" s="14"/>
      <c r="H86" s="21"/>
      <c r="I86" s="22">
        <v>143.941</v>
      </c>
      <c r="J86" s="14">
        <v>6718.3981999999996</v>
      </c>
      <c r="K86" s="21">
        <v>14081.508099999999</v>
      </c>
      <c r="L86" s="22">
        <f t="shared" si="6"/>
        <v>143.941</v>
      </c>
      <c r="M86" s="14">
        <f t="shared" si="7"/>
        <v>6718.3981999999996</v>
      </c>
      <c r="N86" s="21">
        <f t="shared" si="8"/>
        <v>14081.508099999999</v>
      </c>
      <c r="O86" s="41"/>
      <c r="P86" s="16"/>
      <c r="Q86" s="17"/>
    </row>
    <row r="87" spans="1:17" x14ac:dyDescent="0.35">
      <c r="A87" s="30" t="s">
        <v>911</v>
      </c>
      <c r="B87" s="57" t="s">
        <v>1523</v>
      </c>
      <c r="C87" s="12" t="s">
        <v>1286</v>
      </c>
      <c r="D87" s="58" t="s">
        <v>1287</v>
      </c>
      <c r="E87" s="54" t="s">
        <v>21</v>
      </c>
      <c r="F87" s="22"/>
      <c r="G87" s="14"/>
      <c r="H87" s="21"/>
      <c r="I87" s="22">
        <v>390.80200000000002</v>
      </c>
      <c r="J87" s="14">
        <v>281.65690000000001</v>
      </c>
      <c r="K87" s="21">
        <v>583.37969999999996</v>
      </c>
      <c r="L87" s="22">
        <f t="shared" si="6"/>
        <v>390.80200000000002</v>
      </c>
      <c r="M87" s="14">
        <f t="shared" si="7"/>
        <v>281.65690000000001</v>
      </c>
      <c r="N87" s="21">
        <f t="shared" si="8"/>
        <v>583.37969999999996</v>
      </c>
      <c r="O87" s="41"/>
      <c r="P87" s="16"/>
      <c r="Q87" s="17"/>
    </row>
    <row r="88" spans="1:17" x14ac:dyDescent="0.35">
      <c r="A88" s="30" t="s">
        <v>912</v>
      </c>
      <c r="B88" s="57" t="s">
        <v>1524</v>
      </c>
      <c r="C88" s="12" t="s">
        <v>1286</v>
      </c>
      <c r="D88" s="58" t="s">
        <v>1287</v>
      </c>
      <c r="E88" s="54" t="s">
        <v>21</v>
      </c>
      <c r="F88" s="22"/>
      <c r="G88" s="14"/>
      <c r="H88" s="21"/>
      <c r="I88" s="22">
        <v>57.630400000000002</v>
      </c>
      <c r="J88" s="14">
        <v>45.945500000000003</v>
      </c>
      <c r="K88" s="21">
        <v>94.976600000000005</v>
      </c>
      <c r="L88" s="22">
        <f t="shared" si="6"/>
        <v>57.630400000000002</v>
      </c>
      <c r="M88" s="14">
        <f t="shared" si="7"/>
        <v>45.945500000000003</v>
      </c>
      <c r="N88" s="21">
        <f t="shared" si="8"/>
        <v>94.976600000000005</v>
      </c>
      <c r="O88" s="41"/>
      <c r="P88" s="16"/>
      <c r="Q88" s="17"/>
    </row>
    <row r="89" spans="1:17" x14ac:dyDescent="0.35">
      <c r="A89" s="30" t="s">
        <v>913</v>
      </c>
      <c r="B89" s="57" t="s">
        <v>1525</v>
      </c>
      <c r="C89" s="12" t="s">
        <v>1286</v>
      </c>
      <c r="D89" s="58" t="s">
        <v>1287</v>
      </c>
      <c r="E89" s="54" t="s">
        <v>21</v>
      </c>
      <c r="F89" s="22"/>
      <c r="G89" s="14"/>
      <c r="H89" s="21"/>
      <c r="I89" s="22">
        <v>4.8</v>
      </c>
      <c r="J89" s="14">
        <v>1.4074</v>
      </c>
      <c r="K89" s="21">
        <v>2.9314</v>
      </c>
      <c r="L89" s="22">
        <f t="shared" si="6"/>
        <v>4.8</v>
      </c>
      <c r="M89" s="14">
        <f t="shared" si="7"/>
        <v>1.4074</v>
      </c>
      <c r="N89" s="21">
        <f t="shared" si="8"/>
        <v>2.9314</v>
      </c>
      <c r="O89" s="41"/>
      <c r="P89" s="16"/>
      <c r="Q89" s="17"/>
    </row>
    <row r="90" spans="1:17" x14ac:dyDescent="0.35">
      <c r="A90" s="30" t="s">
        <v>1407</v>
      </c>
      <c r="B90" s="57" t="s">
        <v>1526</v>
      </c>
      <c r="C90" s="12" t="s">
        <v>1286</v>
      </c>
      <c r="D90" s="58" t="s">
        <v>1287</v>
      </c>
      <c r="E90" s="54" t="s">
        <v>21</v>
      </c>
      <c r="F90" s="22"/>
      <c r="G90" s="14"/>
      <c r="H90" s="21"/>
      <c r="I90" s="22">
        <v>17.831</v>
      </c>
      <c r="J90" s="14">
        <v>1.3124</v>
      </c>
      <c r="K90" s="21">
        <v>2.7530000000000001</v>
      </c>
      <c r="L90" s="22">
        <f t="shared" si="6"/>
        <v>17.831</v>
      </c>
      <c r="M90" s="14">
        <f t="shared" si="7"/>
        <v>1.3124</v>
      </c>
      <c r="N90" s="21">
        <f t="shared" si="8"/>
        <v>2.7530000000000001</v>
      </c>
      <c r="O90" s="41"/>
      <c r="P90" s="16"/>
      <c r="Q90" s="17"/>
    </row>
    <row r="91" spans="1:17" x14ac:dyDescent="0.35">
      <c r="A91" s="30" t="s">
        <v>908</v>
      </c>
      <c r="B91" s="57" t="s">
        <v>1522</v>
      </c>
      <c r="C91" s="12" t="s">
        <v>1448</v>
      </c>
      <c r="D91" s="58" t="s">
        <v>1449</v>
      </c>
      <c r="E91" s="54" t="s">
        <v>21</v>
      </c>
      <c r="F91" s="22">
        <v>81.052000000000007</v>
      </c>
      <c r="G91" s="14">
        <v>60.984900000000003</v>
      </c>
      <c r="H91" s="21">
        <v>125.9494</v>
      </c>
      <c r="I91" s="22"/>
      <c r="J91" s="14"/>
      <c r="K91" s="21"/>
      <c r="L91" s="22">
        <f t="shared" si="6"/>
        <v>-81.052000000000007</v>
      </c>
      <c r="M91" s="14">
        <f t="shared" si="7"/>
        <v>-60.984900000000003</v>
      </c>
      <c r="N91" s="21">
        <f t="shared" si="8"/>
        <v>-125.9494</v>
      </c>
      <c r="O91" s="41">
        <f t="shared" si="9"/>
        <v>-1</v>
      </c>
      <c r="P91" s="16">
        <f t="shared" si="10"/>
        <v>-1</v>
      </c>
      <c r="Q91" s="17">
        <f t="shared" si="11"/>
        <v>-1</v>
      </c>
    </row>
    <row r="92" spans="1:17" x14ac:dyDescent="0.35">
      <c r="A92" s="30" t="s">
        <v>1408</v>
      </c>
      <c r="B92" s="57" t="s">
        <v>1527</v>
      </c>
      <c r="C92" s="12" t="s">
        <v>1448</v>
      </c>
      <c r="D92" s="58" t="s">
        <v>1449</v>
      </c>
      <c r="E92" s="54" t="s">
        <v>21</v>
      </c>
      <c r="F92" s="22">
        <v>22</v>
      </c>
      <c r="G92" s="14">
        <v>12.700799999999999</v>
      </c>
      <c r="H92" s="21">
        <v>26.312000000000001</v>
      </c>
      <c r="I92" s="22"/>
      <c r="J92" s="14"/>
      <c r="K92" s="21"/>
      <c r="L92" s="22">
        <f t="shared" si="6"/>
        <v>-22</v>
      </c>
      <c r="M92" s="14">
        <f t="shared" si="7"/>
        <v>-12.700799999999999</v>
      </c>
      <c r="N92" s="21">
        <f t="shared" si="8"/>
        <v>-26.312000000000001</v>
      </c>
      <c r="O92" s="41">
        <f t="shared" si="9"/>
        <v>-1</v>
      </c>
      <c r="P92" s="16">
        <f t="shared" si="10"/>
        <v>-1</v>
      </c>
      <c r="Q92" s="17">
        <f t="shared" si="11"/>
        <v>-1</v>
      </c>
    </row>
    <row r="93" spans="1:17" x14ac:dyDescent="0.35">
      <c r="A93" s="30" t="s">
        <v>1409</v>
      </c>
      <c r="B93" s="57" t="s">
        <v>1528</v>
      </c>
      <c r="C93" s="12" t="s">
        <v>1448</v>
      </c>
      <c r="D93" s="58" t="s">
        <v>1449</v>
      </c>
      <c r="E93" s="54" t="s">
        <v>21</v>
      </c>
      <c r="F93" s="22">
        <v>21.13</v>
      </c>
      <c r="G93" s="14">
        <v>13.2372</v>
      </c>
      <c r="H93" s="21">
        <v>27.1645</v>
      </c>
      <c r="I93" s="22"/>
      <c r="J93" s="14"/>
      <c r="K93" s="21"/>
      <c r="L93" s="22">
        <f t="shared" si="6"/>
        <v>-21.13</v>
      </c>
      <c r="M93" s="14">
        <f t="shared" si="7"/>
        <v>-13.2372</v>
      </c>
      <c r="N93" s="21">
        <f t="shared" si="8"/>
        <v>-27.1645</v>
      </c>
      <c r="O93" s="41">
        <f t="shared" si="9"/>
        <v>-1</v>
      </c>
      <c r="P93" s="16">
        <f t="shared" si="10"/>
        <v>-1</v>
      </c>
      <c r="Q93" s="17">
        <f t="shared" si="11"/>
        <v>-1</v>
      </c>
    </row>
    <row r="94" spans="1:17" x14ac:dyDescent="0.35">
      <c r="A94" s="30" t="s">
        <v>1007</v>
      </c>
      <c r="B94" s="57" t="s">
        <v>1529</v>
      </c>
      <c r="C94" s="12" t="s">
        <v>1448</v>
      </c>
      <c r="D94" s="58" t="s">
        <v>1449</v>
      </c>
      <c r="E94" s="54" t="s">
        <v>21</v>
      </c>
      <c r="F94" s="22">
        <v>0.05</v>
      </c>
      <c r="G94" s="14">
        <v>8.2299999999999998E-2</v>
      </c>
      <c r="H94" s="21">
        <v>0.1714</v>
      </c>
      <c r="I94" s="22"/>
      <c r="J94" s="14"/>
      <c r="K94" s="21"/>
      <c r="L94" s="22">
        <f t="shared" si="6"/>
        <v>-0.05</v>
      </c>
      <c r="M94" s="14">
        <f t="shared" si="7"/>
        <v>-8.2299999999999998E-2</v>
      </c>
      <c r="N94" s="21">
        <f t="shared" si="8"/>
        <v>-0.1714</v>
      </c>
      <c r="O94" s="41">
        <f t="shared" si="9"/>
        <v>-1</v>
      </c>
      <c r="P94" s="16">
        <f t="shared" si="10"/>
        <v>-1</v>
      </c>
      <c r="Q94" s="17">
        <f t="shared" si="11"/>
        <v>-1</v>
      </c>
    </row>
    <row r="95" spans="1:17" x14ac:dyDescent="0.35">
      <c r="A95" s="30" t="s">
        <v>889</v>
      </c>
      <c r="B95" s="57" t="s">
        <v>1500</v>
      </c>
      <c r="C95" s="12" t="s">
        <v>1448</v>
      </c>
      <c r="D95" s="58" t="s">
        <v>1449</v>
      </c>
      <c r="E95" s="54" t="s">
        <v>21</v>
      </c>
      <c r="F95" s="22">
        <v>6363.4570000000003</v>
      </c>
      <c r="G95" s="14">
        <v>1822.3005000000001</v>
      </c>
      <c r="H95" s="21">
        <v>3762.9494</v>
      </c>
      <c r="I95" s="22">
        <v>3683.5916000000002</v>
      </c>
      <c r="J95" s="14">
        <v>1498.2922000000001</v>
      </c>
      <c r="K95" s="21">
        <v>3141.3762999999999</v>
      </c>
      <c r="L95" s="22">
        <f t="shared" si="6"/>
        <v>-2679.8654000000001</v>
      </c>
      <c r="M95" s="14">
        <f t="shared" si="7"/>
        <v>-324.00829999999996</v>
      </c>
      <c r="N95" s="21">
        <f t="shared" si="8"/>
        <v>-621.57310000000007</v>
      </c>
      <c r="O95" s="41">
        <f t="shared" si="9"/>
        <v>-0.42113357566492549</v>
      </c>
      <c r="P95" s="16">
        <f t="shared" si="10"/>
        <v>-0.1778017950387436</v>
      </c>
      <c r="Q95" s="17">
        <f t="shared" si="11"/>
        <v>-0.1651824231279857</v>
      </c>
    </row>
    <row r="96" spans="1:17" x14ac:dyDescent="0.35">
      <c r="A96" s="30" t="s">
        <v>935</v>
      </c>
      <c r="B96" s="57" t="s">
        <v>1530</v>
      </c>
      <c r="C96" s="12" t="s">
        <v>1448</v>
      </c>
      <c r="D96" s="58" t="s">
        <v>1449</v>
      </c>
      <c r="E96" s="54" t="s">
        <v>21</v>
      </c>
      <c r="F96" s="22">
        <v>44.637999999999998</v>
      </c>
      <c r="G96" s="14">
        <v>7.7080000000000002</v>
      </c>
      <c r="H96" s="21">
        <v>15.9206</v>
      </c>
      <c r="I96" s="22"/>
      <c r="J96" s="14"/>
      <c r="K96" s="21"/>
      <c r="L96" s="22">
        <f t="shared" si="6"/>
        <v>-44.637999999999998</v>
      </c>
      <c r="M96" s="14">
        <f t="shared" si="7"/>
        <v>-7.7080000000000002</v>
      </c>
      <c r="N96" s="21">
        <f t="shared" si="8"/>
        <v>-15.9206</v>
      </c>
      <c r="O96" s="41">
        <f t="shared" si="9"/>
        <v>-1</v>
      </c>
      <c r="P96" s="16">
        <f t="shared" si="10"/>
        <v>-1</v>
      </c>
      <c r="Q96" s="17">
        <f t="shared" si="11"/>
        <v>-1</v>
      </c>
    </row>
    <row r="97" spans="1:17" x14ac:dyDescent="0.35">
      <c r="A97" s="30" t="s">
        <v>1009</v>
      </c>
      <c r="B97" s="57" t="s">
        <v>1531</v>
      </c>
      <c r="C97" s="12" t="s">
        <v>1448</v>
      </c>
      <c r="D97" s="58" t="s">
        <v>1449</v>
      </c>
      <c r="E97" s="54" t="s">
        <v>21</v>
      </c>
      <c r="F97" s="22">
        <v>0.45</v>
      </c>
      <c r="G97" s="14">
        <v>0.26419999999999999</v>
      </c>
      <c r="H97" s="21">
        <v>0.54900000000000004</v>
      </c>
      <c r="I97" s="22"/>
      <c r="J97" s="14"/>
      <c r="K97" s="21"/>
      <c r="L97" s="22">
        <f t="shared" si="6"/>
        <v>-0.45</v>
      </c>
      <c r="M97" s="14">
        <f t="shared" si="7"/>
        <v>-0.26419999999999999</v>
      </c>
      <c r="N97" s="21">
        <f t="shared" si="8"/>
        <v>-0.54900000000000004</v>
      </c>
      <c r="O97" s="41">
        <f t="shared" si="9"/>
        <v>-1</v>
      </c>
      <c r="P97" s="16">
        <f t="shared" si="10"/>
        <v>-1</v>
      </c>
      <c r="Q97" s="17">
        <f t="shared" si="11"/>
        <v>-1</v>
      </c>
    </row>
    <row r="98" spans="1:17" x14ac:dyDescent="0.35">
      <c r="A98" s="30" t="s">
        <v>925</v>
      </c>
      <c r="B98" s="57" t="s">
        <v>1532</v>
      </c>
      <c r="C98" s="12" t="s">
        <v>1448</v>
      </c>
      <c r="D98" s="58" t="s">
        <v>1449</v>
      </c>
      <c r="E98" s="54" t="s">
        <v>21</v>
      </c>
      <c r="F98" s="22">
        <v>19.885000000000002</v>
      </c>
      <c r="G98" s="14">
        <v>9.8656000000000006</v>
      </c>
      <c r="H98" s="21">
        <v>20.312200000000001</v>
      </c>
      <c r="I98" s="22"/>
      <c r="J98" s="14"/>
      <c r="K98" s="21"/>
      <c r="L98" s="22">
        <f t="shared" si="6"/>
        <v>-19.885000000000002</v>
      </c>
      <c r="M98" s="14">
        <f t="shared" si="7"/>
        <v>-9.8656000000000006</v>
      </c>
      <c r="N98" s="21">
        <f t="shared" si="8"/>
        <v>-20.312200000000001</v>
      </c>
      <c r="O98" s="41">
        <f t="shared" si="9"/>
        <v>-1</v>
      </c>
      <c r="P98" s="16">
        <f t="shared" si="10"/>
        <v>-1</v>
      </c>
      <c r="Q98" s="17">
        <f t="shared" si="11"/>
        <v>-1</v>
      </c>
    </row>
    <row r="99" spans="1:17" x14ac:dyDescent="0.35">
      <c r="A99" s="30" t="s">
        <v>944</v>
      </c>
      <c r="B99" s="57" t="s">
        <v>1533</v>
      </c>
      <c r="C99" s="12" t="s">
        <v>1448</v>
      </c>
      <c r="D99" s="58" t="s">
        <v>1449</v>
      </c>
      <c r="E99" s="54" t="s">
        <v>21</v>
      </c>
      <c r="F99" s="22">
        <v>38.869999999999997</v>
      </c>
      <c r="G99" s="14">
        <v>20.737200000000001</v>
      </c>
      <c r="H99" s="21">
        <v>42.819299999999998</v>
      </c>
      <c r="I99" s="22"/>
      <c r="J99" s="14"/>
      <c r="K99" s="21"/>
      <c r="L99" s="22">
        <f t="shared" si="6"/>
        <v>-38.869999999999997</v>
      </c>
      <c r="M99" s="14">
        <f t="shared" si="7"/>
        <v>-20.737200000000001</v>
      </c>
      <c r="N99" s="21">
        <f t="shared" si="8"/>
        <v>-42.819299999999998</v>
      </c>
      <c r="O99" s="41">
        <f t="shared" si="9"/>
        <v>-1</v>
      </c>
      <c r="P99" s="16">
        <f t="shared" si="10"/>
        <v>-1</v>
      </c>
      <c r="Q99" s="17">
        <f t="shared" si="11"/>
        <v>-1</v>
      </c>
    </row>
    <row r="100" spans="1:17" x14ac:dyDescent="0.35">
      <c r="A100" s="30" t="s">
        <v>1410</v>
      </c>
      <c r="B100" s="57" t="s">
        <v>1534</v>
      </c>
      <c r="C100" s="12" t="s">
        <v>1448</v>
      </c>
      <c r="D100" s="58" t="s">
        <v>1449</v>
      </c>
      <c r="E100" s="54" t="s">
        <v>21</v>
      </c>
      <c r="F100" s="22">
        <v>31.529</v>
      </c>
      <c r="G100" s="14">
        <v>13.858499999999999</v>
      </c>
      <c r="H100" s="21">
        <v>28.491900000000001</v>
      </c>
      <c r="I100" s="22"/>
      <c r="J100" s="14"/>
      <c r="K100" s="21"/>
      <c r="L100" s="22">
        <f t="shared" si="6"/>
        <v>-31.529</v>
      </c>
      <c r="M100" s="14">
        <f t="shared" si="7"/>
        <v>-13.858499999999999</v>
      </c>
      <c r="N100" s="21">
        <f t="shared" si="8"/>
        <v>-28.491900000000001</v>
      </c>
      <c r="O100" s="41">
        <f t="shared" si="9"/>
        <v>-1</v>
      </c>
      <c r="P100" s="16">
        <f t="shared" si="10"/>
        <v>-1</v>
      </c>
      <c r="Q100" s="17">
        <f t="shared" si="11"/>
        <v>-1</v>
      </c>
    </row>
    <row r="101" spans="1:17" x14ac:dyDescent="0.35">
      <c r="A101" s="30" t="s">
        <v>949</v>
      </c>
      <c r="B101" s="57" t="s">
        <v>1535</v>
      </c>
      <c r="C101" s="12" t="s">
        <v>1448</v>
      </c>
      <c r="D101" s="58" t="s">
        <v>1449</v>
      </c>
      <c r="E101" s="54" t="s">
        <v>21</v>
      </c>
      <c r="F101" s="22"/>
      <c r="G101" s="14"/>
      <c r="H101" s="21"/>
      <c r="I101" s="22">
        <v>41.195</v>
      </c>
      <c r="J101" s="14">
        <v>21.740600000000001</v>
      </c>
      <c r="K101" s="21">
        <v>45.577800000000003</v>
      </c>
      <c r="L101" s="22">
        <f t="shared" si="6"/>
        <v>41.195</v>
      </c>
      <c r="M101" s="14">
        <f t="shared" si="7"/>
        <v>21.740600000000001</v>
      </c>
      <c r="N101" s="21">
        <f t="shared" si="8"/>
        <v>45.577800000000003</v>
      </c>
      <c r="O101" s="41"/>
      <c r="P101" s="16"/>
      <c r="Q101" s="17"/>
    </row>
    <row r="102" spans="1:17" x14ac:dyDescent="0.35">
      <c r="A102" s="30" t="s">
        <v>1411</v>
      </c>
      <c r="B102" s="57" t="s">
        <v>1536</v>
      </c>
      <c r="C102" s="12" t="s">
        <v>1448</v>
      </c>
      <c r="D102" s="58" t="s">
        <v>1449</v>
      </c>
      <c r="E102" s="54" t="s">
        <v>21</v>
      </c>
      <c r="F102" s="22"/>
      <c r="G102" s="14"/>
      <c r="H102" s="21"/>
      <c r="I102" s="22">
        <v>57.305</v>
      </c>
      <c r="J102" s="14">
        <v>22.573899999999998</v>
      </c>
      <c r="K102" s="21">
        <v>47.417499999999997</v>
      </c>
      <c r="L102" s="22">
        <f t="shared" si="6"/>
        <v>57.305</v>
      </c>
      <c r="M102" s="14">
        <f t="shared" si="7"/>
        <v>22.573899999999998</v>
      </c>
      <c r="N102" s="21">
        <f t="shared" si="8"/>
        <v>47.417499999999997</v>
      </c>
      <c r="O102" s="41"/>
      <c r="P102" s="16"/>
      <c r="Q102" s="17"/>
    </row>
    <row r="103" spans="1:17" x14ac:dyDescent="0.35">
      <c r="A103" s="30" t="s">
        <v>1412</v>
      </c>
      <c r="B103" s="57" t="s">
        <v>1537</v>
      </c>
      <c r="C103" s="12" t="s">
        <v>1448</v>
      </c>
      <c r="D103" s="58" t="s">
        <v>1449</v>
      </c>
      <c r="E103" s="54" t="s">
        <v>21</v>
      </c>
      <c r="F103" s="22"/>
      <c r="G103" s="14"/>
      <c r="H103" s="21"/>
      <c r="I103" s="22">
        <v>3.88</v>
      </c>
      <c r="J103" s="14">
        <v>1.4225000000000001</v>
      </c>
      <c r="K103" s="21">
        <v>2.9857</v>
      </c>
      <c r="L103" s="22">
        <f t="shared" si="6"/>
        <v>3.88</v>
      </c>
      <c r="M103" s="14">
        <f t="shared" si="7"/>
        <v>1.4225000000000001</v>
      </c>
      <c r="N103" s="21">
        <f t="shared" si="8"/>
        <v>2.9857</v>
      </c>
      <c r="O103" s="41"/>
      <c r="P103" s="16"/>
      <c r="Q103" s="17"/>
    </row>
    <row r="104" spans="1:17" x14ac:dyDescent="0.35">
      <c r="A104" s="30" t="s">
        <v>1413</v>
      </c>
      <c r="B104" s="57" t="s">
        <v>1538</v>
      </c>
      <c r="C104" s="12" t="s">
        <v>1448</v>
      </c>
      <c r="D104" s="58" t="s">
        <v>1449</v>
      </c>
      <c r="E104" s="54" t="s">
        <v>21</v>
      </c>
      <c r="F104" s="22"/>
      <c r="G104" s="14"/>
      <c r="H104" s="21"/>
      <c r="I104" s="22">
        <v>45.448999999999998</v>
      </c>
      <c r="J104" s="14">
        <v>17.792899999999999</v>
      </c>
      <c r="K104" s="21">
        <v>37.328400000000002</v>
      </c>
      <c r="L104" s="22">
        <f t="shared" si="6"/>
        <v>45.448999999999998</v>
      </c>
      <c r="M104" s="14">
        <f t="shared" si="7"/>
        <v>17.792899999999999</v>
      </c>
      <c r="N104" s="21">
        <f t="shared" si="8"/>
        <v>37.328400000000002</v>
      </c>
      <c r="O104" s="41"/>
      <c r="P104" s="16"/>
      <c r="Q104" s="17"/>
    </row>
    <row r="105" spans="1:17" x14ac:dyDescent="0.35">
      <c r="A105" s="30" t="s">
        <v>1019</v>
      </c>
      <c r="B105" s="57" t="s">
        <v>1539</v>
      </c>
      <c r="C105" s="12" t="s">
        <v>1448</v>
      </c>
      <c r="D105" s="58" t="s">
        <v>1449</v>
      </c>
      <c r="E105" s="54" t="s">
        <v>21</v>
      </c>
      <c r="F105" s="22"/>
      <c r="G105" s="14"/>
      <c r="H105" s="21"/>
      <c r="I105" s="22">
        <v>0.185</v>
      </c>
      <c r="J105" s="14">
        <v>0.23180000000000001</v>
      </c>
      <c r="K105" s="21">
        <v>0.47499999999999998</v>
      </c>
      <c r="L105" s="22">
        <f t="shared" si="6"/>
        <v>0.185</v>
      </c>
      <c r="M105" s="14">
        <f t="shared" si="7"/>
        <v>0.23180000000000001</v>
      </c>
      <c r="N105" s="21">
        <f t="shared" si="8"/>
        <v>0.47499999999999998</v>
      </c>
      <c r="O105" s="41"/>
      <c r="P105" s="16"/>
      <c r="Q105" s="17"/>
    </row>
    <row r="106" spans="1:17" x14ac:dyDescent="0.35">
      <c r="A106" s="30" t="s">
        <v>911</v>
      </c>
      <c r="B106" s="57" t="s">
        <v>1523</v>
      </c>
      <c r="C106" s="12" t="s">
        <v>1448</v>
      </c>
      <c r="D106" s="58" t="s">
        <v>1449</v>
      </c>
      <c r="E106" s="54" t="s">
        <v>21</v>
      </c>
      <c r="F106" s="22"/>
      <c r="G106" s="14"/>
      <c r="H106" s="21"/>
      <c r="I106" s="22">
        <v>17.989999999999998</v>
      </c>
      <c r="J106" s="14">
        <v>12.8718</v>
      </c>
      <c r="K106" s="21">
        <v>26.984999999999999</v>
      </c>
      <c r="L106" s="22">
        <f t="shared" si="6"/>
        <v>17.989999999999998</v>
      </c>
      <c r="M106" s="14">
        <f t="shared" si="7"/>
        <v>12.8718</v>
      </c>
      <c r="N106" s="21">
        <f t="shared" si="8"/>
        <v>26.984999999999999</v>
      </c>
      <c r="O106" s="41"/>
      <c r="P106" s="16"/>
      <c r="Q106" s="17"/>
    </row>
    <row r="107" spans="1:17" x14ac:dyDescent="0.35">
      <c r="A107" s="30" t="s">
        <v>924</v>
      </c>
      <c r="B107" s="57" t="s">
        <v>1540</v>
      </c>
      <c r="C107" s="12" t="s">
        <v>1448</v>
      </c>
      <c r="D107" s="58" t="s">
        <v>1449</v>
      </c>
      <c r="E107" s="54" t="s">
        <v>21</v>
      </c>
      <c r="F107" s="22"/>
      <c r="G107" s="14"/>
      <c r="H107" s="21"/>
      <c r="I107" s="22">
        <v>21.884</v>
      </c>
      <c r="J107" s="14">
        <v>8.5691000000000006</v>
      </c>
      <c r="K107" s="21">
        <v>18.001200000000001</v>
      </c>
      <c r="L107" s="22">
        <f t="shared" si="6"/>
        <v>21.884</v>
      </c>
      <c r="M107" s="14">
        <f t="shared" si="7"/>
        <v>8.5691000000000006</v>
      </c>
      <c r="N107" s="21">
        <f t="shared" si="8"/>
        <v>18.001200000000001</v>
      </c>
      <c r="O107" s="41"/>
      <c r="P107" s="16"/>
      <c r="Q107" s="17"/>
    </row>
    <row r="108" spans="1:17" x14ac:dyDescent="0.35">
      <c r="A108" s="30" t="s">
        <v>954</v>
      </c>
      <c r="B108" s="57" t="s">
        <v>1541</v>
      </c>
      <c r="C108" s="12" t="s">
        <v>1448</v>
      </c>
      <c r="D108" s="58" t="s">
        <v>1449</v>
      </c>
      <c r="E108" s="54" t="s">
        <v>21</v>
      </c>
      <c r="F108" s="22"/>
      <c r="G108" s="14"/>
      <c r="H108" s="21"/>
      <c r="I108" s="22">
        <v>280.58960000000002</v>
      </c>
      <c r="J108" s="14">
        <v>84.960700000000003</v>
      </c>
      <c r="K108" s="21">
        <v>178.09020000000001</v>
      </c>
      <c r="L108" s="22">
        <f t="shared" si="6"/>
        <v>280.58960000000002</v>
      </c>
      <c r="M108" s="14">
        <f t="shared" si="7"/>
        <v>84.960700000000003</v>
      </c>
      <c r="N108" s="21">
        <f t="shared" si="8"/>
        <v>178.09020000000001</v>
      </c>
      <c r="O108" s="41"/>
      <c r="P108" s="16"/>
      <c r="Q108" s="17"/>
    </row>
    <row r="109" spans="1:17" x14ac:dyDescent="0.35">
      <c r="A109" s="30" t="s">
        <v>1414</v>
      </c>
      <c r="B109" s="57" t="s">
        <v>1542</v>
      </c>
      <c r="C109" s="12" t="s">
        <v>1448</v>
      </c>
      <c r="D109" s="58" t="s">
        <v>1449</v>
      </c>
      <c r="E109" s="54" t="s">
        <v>21</v>
      </c>
      <c r="F109" s="22"/>
      <c r="G109" s="14"/>
      <c r="H109" s="21"/>
      <c r="I109" s="22">
        <v>42</v>
      </c>
      <c r="J109" s="14">
        <v>18.394600000000001</v>
      </c>
      <c r="K109" s="21">
        <v>38.64</v>
      </c>
      <c r="L109" s="22">
        <f t="shared" si="6"/>
        <v>42</v>
      </c>
      <c r="M109" s="14">
        <f t="shared" si="7"/>
        <v>18.394600000000001</v>
      </c>
      <c r="N109" s="21">
        <f t="shared" si="8"/>
        <v>38.64</v>
      </c>
      <c r="O109" s="41"/>
      <c r="P109" s="16"/>
      <c r="Q109" s="17"/>
    </row>
    <row r="110" spans="1:17" x14ac:dyDescent="0.35">
      <c r="A110" s="30" t="s">
        <v>959</v>
      </c>
      <c r="B110" s="57" t="s">
        <v>1543</v>
      </c>
      <c r="C110" s="12" t="s">
        <v>1448</v>
      </c>
      <c r="D110" s="58" t="s">
        <v>1449</v>
      </c>
      <c r="E110" s="54" t="s">
        <v>21</v>
      </c>
      <c r="F110" s="22"/>
      <c r="G110" s="14"/>
      <c r="H110" s="21"/>
      <c r="I110" s="22">
        <v>4.665</v>
      </c>
      <c r="J110" s="14">
        <v>0.88780000000000003</v>
      </c>
      <c r="K110" s="21">
        <v>1.8644000000000001</v>
      </c>
      <c r="L110" s="22">
        <f t="shared" si="6"/>
        <v>4.665</v>
      </c>
      <c r="M110" s="14">
        <f t="shared" si="7"/>
        <v>0.88780000000000003</v>
      </c>
      <c r="N110" s="21">
        <f t="shared" si="8"/>
        <v>1.8644000000000001</v>
      </c>
      <c r="O110" s="41"/>
      <c r="P110" s="16"/>
      <c r="Q110" s="17"/>
    </row>
    <row r="111" spans="1:17" x14ac:dyDescent="0.35">
      <c r="A111" s="30" t="s">
        <v>914</v>
      </c>
      <c r="B111" s="57" t="s">
        <v>1544</v>
      </c>
      <c r="C111" s="12" t="s">
        <v>1288</v>
      </c>
      <c r="D111" s="58" t="s">
        <v>1289</v>
      </c>
      <c r="E111" s="54" t="s">
        <v>21</v>
      </c>
      <c r="F111" s="22">
        <v>157.7988</v>
      </c>
      <c r="G111" s="14">
        <v>62.011400000000002</v>
      </c>
      <c r="H111" s="21">
        <v>128.0778</v>
      </c>
      <c r="I111" s="22">
        <v>43.862000000000002</v>
      </c>
      <c r="J111" s="14">
        <v>15.733000000000001</v>
      </c>
      <c r="K111" s="21">
        <v>33.0595</v>
      </c>
      <c r="L111" s="22">
        <f t="shared" si="6"/>
        <v>-113.93680000000001</v>
      </c>
      <c r="M111" s="14">
        <f t="shared" si="7"/>
        <v>-46.278400000000005</v>
      </c>
      <c r="N111" s="21">
        <f t="shared" si="8"/>
        <v>-95.018299999999996</v>
      </c>
      <c r="O111" s="41">
        <f t="shared" si="9"/>
        <v>-0.72203844389184202</v>
      </c>
      <c r="P111" s="16">
        <f t="shared" si="10"/>
        <v>-0.74628858564715528</v>
      </c>
      <c r="Q111" s="17">
        <f t="shared" si="11"/>
        <v>-0.74187954508900056</v>
      </c>
    </row>
    <row r="112" spans="1:17" x14ac:dyDescent="0.35">
      <c r="A112" s="30" t="s">
        <v>915</v>
      </c>
      <c r="B112" s="57" t="s">
        <v>1545</v>
      </c>
      <c r="C112" s="12" t="s">
        <v>1288</v>
      </c>
      <c r="D112" s="58" t="s">
        <v>1289</v>
      </c>
      <c r="E112" s="54" t="s">
        <v>21</v>
      </c>
      <c r="F112" s="22">
        <v>19.95</v>
      </c>
      <c r="G112" s="14">
        <v>3.3395999999999999</v>
      </c>
      <c r="H112" s="21">
        <v>6.9344000000000001</v>
      </c>
      <c r="I112" s="22"/>
      <c r="J112" s="14"/>
      <c r="K112" s="21"/>
      <c r="L112" s="22">
        <f t="shared" si="6"/>
        <v>-19.95</v>
      </c>
      <c r="M112" s="14">
        <f t="shared" si="7"/>
        <v>-3.3395999999999999</v>
      </c>
      <c r="N112" s="21">
        <f t="shared" si="8"/>
        <v>-6.9344000000000001</v>
      </c>
      <c r="O112" s="41">
        <f t="shared" si="9"/>
        <v>-1</v>
      </c>
      <c r="P112" s="16">
        <f t="shared" si="10"/>
        <v>-1</v>
      </c>
      <c r="Q112" s="17">
        <f t="shared" si="11"/>
        <v>-1</v>
      </c>
    </row>
    <row r="113" spans="1:17" x14ac:dyDescent="0.35">
      <c r="A113" s="30" t="s">
        <v>889</v>
      </c>
      <c r="B113" s="57" t="s">
        <v>1500</v>
      </c>
      <c r="C113" s="12" t="s">
        <v>1288</v>
      </c>
      <c r="D113" s="58" t="s">
        <v>1289</v>
      </c>
      <c r="E113" s="54" t="s">
        <v>21</v>
      </c>
      <c r="F113" s="22">
        <v>6454.2489999999998</v>
      </c>
      <c r="G113" s="14">
        <v>1971.0721000000001</v>
      </c>
      <c r="H113" s="21">
        <v>4084.6578</v>
      </c>
      <c r="I113" s="22">
        <v>2431.4459999999999</v>
      </c>
      <c r="J113" s="14">
        <v>818.72709999999995</v>
      </c>
      <c r="K113" s="21">
        <v>1681.742</v>
      </c>
      <c r="L113" s="22">
        <f t="shared" si="6"/>
        <v>-4022.8029999999999</v>
      </c>
      <c r="M113" s="14">
        <f t="shared" si="7"/>
        <v>-1152.3450000000003</v>
      </c>
      <c r="N113" s="21">
        <f t="shared" si="8"/>
        <v>-2402.9157999999998</v>
      </c>
      <c r="O113" s="41">
        <f t="shared" si="9"/>
        <v>-0.62327979599175676</v>
      </c>
      <c r="P113" s="16">
        <f t="shared" si="10"/>
        <v>-0.58462853794135694</v>
      </c>
      <c r="Q113" s="17">
        <f t="shared" si="11"/>
        <v>-0.5882783620209262</v>
      </c>
    </row>
    <row r="114" spans="1:17" x14ac:dyDescent="0.35">
      <c r="A114" s="30" t="s">
        <v>1343</v>
      </c>
      <c r="B114" s="57" t="s">
        <v>1546</v>
      </c>
      <c r="C114" s="12" t="s">
        <v>1288</v>
      </c>
      <c r="D114" s="58" t="s">
        <v>1289</v>
      </c>
      <c r="E114" s="54" t="s">
        <v>21</v>
      </c>
      <c r="F114" s="22">
        <v>0.25</v>
      </c>
      <c r="G114" s="14">
        <v>0.05</v>
      </c>
      <c r="H114" s="21">
        <v>0.10290000000000001</v>
      </c>
      <c r="I114" s="22">
        <v>0.30399999999999999</v>
      </c>
      <c r="J114" s="14">
        <v>6.08E-2</v>
      </c>
      <c r="K114" s="21">
        <v>0.12759999999999999</v>
      </c>
      <c r="L114" s="22">
        <f t="shared" si="6"/>
        <v>5.3999999999999992E-2</v>
      </c>
      <c r="M114" s="14">
        <f t="shared" si="7"/>
        <v>1.0799999999999997E-2</v>
      </c>
      <c r="N114" s="21">
        <f t="shared" si="8"/>
        <v>2.4699999999999986E-2</v>
      </c>
      <c r="O114" s="41">
        <f t="shared" si="9"/>
        <v>0.21599999999999997</v>
      </c>
      <c r="P114" s="16">
        <f t="shared" si="10"/>
        <v>0.21599999999999997</v>
      </c>
      <c r="Q114" s="17">
        <f t="shared" si="11"/>
        <v>0.2400388726919338</v>
      </c>
    </row>
    <row r="115" spans="1:17" x14ac:dyDescent="0.35">
      <c r="A115" s="30" t="s">
        <v>916</v>
      </c>
      <c r="B115" s="57" t="s">
        <v>1547</v>
      </c>
      <c r="C115" s="12" t="s">
        <v>1288</v>
      </c>
      <c r="D115" s="58" t="s">
        <v>1289</v>
      </c>
      <c r="E115" s="54" t="s">
        <v>21</v>
      </c>
      <c r="F115" s="22">
        <v>21.725000000000001</v>
      </c>
      <c r="G115" s="14">
        <v>3.3944000000000001</v>
      </c>
      <c r="H115" s="21">
        <v>7.0175999999999998</v>
      </c>
      <c r="I115" s="22"/>
      <c r="J115" s="14"/>
      <c r="K115" s="21"/>
      <c r="L115" s="22">
        <f t="shared" si="6"/>
        <v>-21.725000000000001</v>
      </c>
      <c r="M115" s="14">
        <f t="shared" si="7"/>
        <v>-3.3944000000000001</v>
      </c>
      <c r="N115" s="21">
        <f t="shared" si="8"/>
        <v>-7.0175999999999998</v>
      </c>
      <c r="O115" s="41">
        <f t="shared" si="9"/>
        <v>-1</v>
      </c>
      <c r="P115" s="16">
        <f t="shared" si="10"/>
        <v>-1</v>
      </c>
      <c r="Q115" s="17">
        <f t="shared" si="11"/>
        <v>-1</v>
      </c>
    </row>
    <row r="116" spans="1:17" x14ac:dyDescent="0.35">
      <c r="A116" s="30" t="s">
        <v>925</v>
      </c>
      <c r="B116" s="57" t="s">
        <v>1532</v>
      </c>
      <c r="C116" s="12" t="s">
        <v>1288</v>
      </c>
      <c r="D116" s="58" t="s">
        <v>1289</v>
      </c>
      <c r="E116" s="54" t="s">
        <v>21</v>
      </c>
      <c r="F116" s="22">
        <v>40.478499999999997</v>
      </c>
      <c r="G116" s="14">
        <v>5.8935000000000004</v>
      </c>
      <c r="H116" s="21">
        <v>12.150399999999999</v>
      </c>
      <c r="I116" s="22">
        <v>20.591999999999999</v>
      </c>
      <c r="J116" s="14">
        <v>3.0228999999999999</v>
      </c>
      <c r="K116" s="21">
        <v>6.2225000000000001</v>
      </c>
      <c r="L116" s="22">
        <f t="shared" si="6"/>
        <v>-19.886499999999998</v>
      </c>
      <c r="M116" s="14">
        <f t="shared" si="7"/>
        <v>-2.8706000000000005</v>
      </c>
      <c r="N116" s="21">
        <f t="shared" si="8"/>
        <v>-5.9278999999999993</v>
      </c>
      <c r="O116" s="41">
        <f t="shared" si="9"/>
        <v>-0.49128549723927517</v>
      </c>
      <c r="P116" s="16">
        <f t="shared" si="10"/>
        <v>-0.48707898532281335</v>
      </c>
      <c r="Q116" s="17">
        <f t="shared" si="11"/>
        <v>-0.48787694232288648</v>
      </c>
    </row>
    <row r="117" spans="1:17" x14ac:dyDescent="0.35">
      <c r="A117" s="30" t="s">
        <v>917</v>
      </c>
      <c r="B117" s="57" t="s">
        <v>1548</v>
      </c>
      <c r="C117" s="12" t="s">
        <v>1288</v>
      </c>
      <c r="D117" s="58" t="s">
        <v>1289</v>
      </c>
      <c r="E117" s="54" t="s">
        <v>21</v>
      </c>
      <c r="F117" s="22">
        <v>1.7</v>
      </c>
      <c r="G117" s="14">
        <v>0.14449999999999999</v>
      </c>
      <c r="H117" s="21">
        <v>0.2984</v>
      </c>
      <c r="I117" s="22"/>
      <c r="J117" s="14"/>
      <c r="K117" s="21"/>
      <c r="L117" s="22">
        <f t="shared" si="6"/>
        <v>-1.7</v>
      </c>
      <c r="M117" s="14">
        <f t="shared" si="7"/>
        <v>-0.14449999999999999</v>
      </c>
      <c r="N117" s="21">
        <f t="shared" si="8"/>
        <v>-0.2984</v>
      </c>
      <c r="O117" s="41">
        <f t="shared" si="9"/>
        <v>-1</v>
      </c>
      <c r="P117" s="16">
        <f t="shared" si="10"/>
        <v>-1</v>
      </c>
      <c r="Q117" s="17">
        <f t="shared" si="11"/>
        <v>-1</v>
      </c>
    </row>
    <row r="118" spans="1:17" x14ac:dyDescent="0.35">
      <c r="A118" s="30" t="s">
        <v>918</v>
      </c>
      <c r="B118" s="57" t="s">
        <v>1549</v>
      </c>
      <c r="C118" s="12" t="s">
        <v>1288</v>
      </c>
      <c r="D118" s="58" t="s">
        <v>1289</v>
      </c>
      <c r="E118" s="54" t="s">
        <v>21</v>
      </c>
      <c r="F118" s="22">
        <v>251.72</v>
      </c>
      <c r="G118" s="14">
        <v>29.570699999999999</v>
      </c>
      <c r="H118" s="21">
        <v>61.040599999999998</v>
      </c>
      <c r="I118" s="22"/>
      <c r="J118" s="14"/>
      <c r="K118" s="21"/>
      <c r="L118" s="22">
        <f t="shared" si="6"/>
        <v>-251.72</v>
      </c>
      <c r="M118" s="14">
        <f t="shared" si="7"/>
        <v>-29.570699999999999</v>
      </c>
      <c r="N118" s="21">
        <f t="shared" si="8"/>
        <v>-61.040599999999998</v>
      </c>
      <c r="O118" s="41">
        <f t="shared" si="9"/>
        <v>-1</v>
      </c>
      <c r="P118" s="16">
        <f t="shared" si="10"/>
        <v>-1</v>
      </c>
      <c r="Q118" s="17">
        <f t="shared" si="11"/>
        <v>-1</v>
      </c>
    </row>
    <row r="119" spans="1:17" x14ac:dyDescent="0.35">
      <c r="A119" s="30" t="s">
        <v>944</v>
      </c>
      <c r="B119" s="57" t="s">
        <v>1533</v>
      </c>
      <c r="C119" s="12" t="s">
        <v>1288</v>
      </c>
      <c r="D119" s="58" t="s">
        <v>1289</v>
      </c>
      <c r="E119" s="54" t="s">
        <v>21</v>
      </c>
      <c r="F119" s="22">
        <v>14.2</v>
      </c>
      <c r="G119" s="14">
        <v>5.4714</v>
      </c>
      <c r="H119" s="21">
        <v>11.2789</v>
      </c>
      <c r="I119" s="22">
        <v>18.454000000000001</v>
      </c>
      <c r="J119" s="14">
        <v>0.48470000000000002</v>
      </c>
      <c r="K119" s="21">
        <v>1.0149999999999999</v>
      </c>
      <c r="L119" s="22">
        <f t="shared" si="6"/>
        <v>4.2540000000000013</v>
      </c>
      <c r="M119" s="14">
        <f t="shared" si="7"/>
        <v>-4.9866999999999999</v>
      </c>
      <c r="N119" s="21">
        <f t="shared" si="8"/>
        <v>-10.2639</v>
      </c>
      <c r="O119" s="41">
        <f t="shared" si="9"/>
        <v>0.29957746478873259</v>
      </c>
      <c r="P119" s="16">
        <f t="shared" si="10"/>
        <v>-0.91141207003691926</v>
      </c>
      <c r="Q119" s="17">
        <f t="shared" si="11"/>
        <v>-0.91000895477395849</v>
      </c>
    </row>
    <row r="120" spans="1:17" x14ac:dyDescent="0.35">
      <c r="A120" s="30" t="s">
        <v>919</v>
      </c>
      <c r="B120" s="57" t="s">
        <v>1550</v>
      </c>
      <c r="C120" s="12" t="s">
        <v>1288</v>
      </c>
      <c r="D120" s="58" t="s">
        <v>1289</v>
      </c>
      <c r="E120" s="54" t="s">
        <v>21</v>
      </c>
      <c r="F120" s="22">
        <v>21.5</v>
      </c>
      <c r="G120" s="14">
        <v>10.2942</v>
      </c>
      <c r="H120" s="21">
        <v>21.4373</v>
      </c>
      <c r="I120" s="22"/>
      <c r="J120" s="14"/>
      <c r="K120" s="21"/>
      <c r="L120" s="22">
        <f t="shared" si="6"/>
        <v>-21.5</v>
      </c>
      <c r="M120" s="14">
        <f t="shared" si="7"/>
        <v>-10.2942</v>
      </c>
      <c r="N120" s="21">
        <f t="shared" si="8"/>
        <v>-21.4373</v>
      </c>
      <c r="O120" s="41">
        <f t="shared" si="9"/>
        <v>-1</v>
      </c>
      <c r="P120" s="16">
        <f t="shared" si="10"/>
        <v>-1</v>
      </c>
      <c r="Q120" s="17">
        <f t="shared" si="11"/>
        <v>-1</v>
      </c>
    </row>
    <row r="121" spans="1:17" x14ac:dyDescent="0.35">
      <c r="A121" s="30" t="s">
        <v>1415</v>
      </c>
      <c r="B121" s="57" t="s">
        <v>1551</v>
      </c>
      <c r="C121" s="12" t="s">
        <v>1288</v>
      </c>
      <c r="D121" s="58" t="s">
        <v>1289</v>
      </c>
      <c r="E121" s="54" t="s">
        <v>21</v>
      </c>
      <c r="F121" s="22">
        <v>12.4</v>
      </c>
      <c r="G121" s="14">
        <v>3.0363000000000002</v>
      </c>
      <c r="H121" s="21">
        <v>6.2321</v>
      </c>
      <c r="I121" s="22"/>
      <c r="J121" s="14"/>
      <c r="K121" s="21"/>
      <c r="L121" s="22">
        <f t="shared" si="6"/>
        <v>-12.4</v>
      </c>
      <c r="M121" s="14">
        <f t="shared" si="7"/>
        <v>-3.0363000000000002</v>
      </c>
      <c r="N121" s="21">
        <f t="shared" si="8"/>
        <v>-6.2321</v>
      </c>
      <c r="O121" s="41">
        <f t="shared" si="9"/>
        <v>-1</v>
      </c>
      <c r="P121" s="16">
        <f t="shared" si="10"/>
        <v>-1</v>
      </c>
      <c r="Q121" s="17">
        <f t="shared" si="11"/>
        <v>-1</v>
      </c>
    </row>
    <row r="122" spans="1:17" x14ac:dyDescent="0.35">
      <c r="A122" s="30" t="s">
        <v>2087</v>
      </c>
      <c r="B122" s="57" t="s">
        <v>2088</v>
      </c>
      <c r="C122" s="12" t="s">
        <v>1288</v>
      </c>
      <c r="D122" s="58" t="s">
        <v>1289</v>
      </c>
      <c r="E122" s="54" t="s">
        <v>21</v>
      </c>
      <c r="F122" s="22"/>
      <c r="G122" s="14"/>
      <c r="H122" s="21"/>
      <c r="I122" s="22">
        <v>19.100000000000001</v>
      </c>
      <c r="J122" s="14">
        <v>4.9249000000000001</v>
      </c>
      <c r="K122" s="21">
        <v>10.314</v>
      </c>
      <c r="L122" s="22">
        <f t="shared" si="6"/>
        <v>19.100000000000001</v>
      </c>
      <c r="M122" s="14">
        <f t="shared" si="7"/>
        <v>4.9249000000000001</v>
      </c>
      <c r="N122" s="21">
        <f t="shared" si="8"/>
        <v>10.314</v>
      </c>
      <c r="O122" s="41"/>
      <c r="P122" s="16"/>
      <c r="Q122" s="17"/>
    </row>
    <row r="123" spans="1:17" x14ac:dyDescent="0.35">
      <c r="A123" s="30" t="s">
        <v>920</v>
      </c>
      <c r="B123" s="57" t="s">
        <v>1552</v>
      </c>
      <c r="C123" s="12" t="s">
        <v>1288</v>
      </c>
      <c r="D123" s="58" t="s">
        <v>1289</v>
      </c>
      <c r="E123" s="54" t="s">
        <v>21</v>
      </c>
      <c r="F123" s="22"/>
      <c r="G123" s="14"/>
      <c r="H123" s="21"/>
      <c r="I123" s="22">
        <v>20</v>
      </c>
      <c r="J123" s="14">
        <v>7.3686999999999996</v>
      </c>
      <c r="K123" s="21">
        <v>15.186999999999999</v>
      </c>
      <c r="L123" s="22">
        <f t="shared" si="6"/>
        <v>20</v>
      </c>
      <c r="M123" s="14">
        <f t="shared" si="7"/>
        <v>7.3686999999999996</v>
      </c>
      <c r="N123" s="21">
        <f t="shared" si="8"/>
        <v>15.186999999999999</v>
      </c>
      <c r="O123" s="41"/>
      <c r="P123" s="16"/>
      <c r="Q123" s="17"/>
    </row>
    <row r="124" spans="1:17" x14ac:dyDescent="0.35">
      <c r="A124" s="30" t="s">
        <v>2089</v>
      </c>
      <c r="B124" s="57" t="s">
        <v>2090</v>
      </c>
      <c r="C124" s="12" t="s">
        <v>1288</v>
      </c>
      <c r="D124" s="58" t="s">
        <v>1289</v>
      </c>
      <c r="E124" s="54" t="s">
        <v>21</v>
      </c>
      <c r="F124" s="22"/>
      <c r="G124" s="14"/>
      <c r="H124" s="21"/>
      <c r="I124" s="22">
        <v>56.316000000000003</v>
      </c>
      <c r="J124" s="14">
        <v>18.697099999999999</v>
      </c>
      <c r="K124" s="21">
        <v>39.1372</v>
      </c>
      <c r="L124" s="22">
        <f t="shared" si="6"/>
        <v>56.316000000000003</v>
      </c>
      <c r="M124" s="14">
        <f t="shared" si="7"/>
        <v>18.697099999999999</v>
      </c>
      <c r="N124" s="21">
        <f t="shared" si="8"/>
        <v>39.1372</v>
      </c>
      <c r="O124" s="41"/>
      <c r="P124" s="16"/>
      <c r="Q124" s="17"/>
    </row>
    <row r="125" spans="1:17" x14ac:dyDescent="0.35">
      <c r="A125" s="30" t="s">
        <v>904</v>
      </c>
      <c r="B125" s="57" t="s">
        <v>1517</v>
      </c>
      <c r="C125" s="12" t="s">
        <v>1288</v>
      </c>
      <c r="D125" s="58" t="s">
        <v>1289</v>
      </c>
      <c r="E125" s="54" t="s">
        <v>21</v>
      </c>
      <c r="F125" s="22"/>
      <c r="G125" s="14"/>
      <c r="H125" s="21"/>
      <c r="I125" s="22">
        <v>94.597999999999999</v>
      </c>
      <c r="J125" s="14">
        <v>30.713699999999999</v>
      </c>
      <c r="K125" s="21">
        <v>64.515199999999993</v>
      </c>
      <c r="L125" s="22">
        <f t="shared" si="6"/>
        <v>94.597999999999999</v>
      </c>
      <c r="M125" s="14">
        <f t="shared" si="7"/>
        <v>30.713699999999999</v>
      </c>
      <c r="N125" s="21">
        <f t="shared" si="8"/>
        <v>64.515199999999993</v>
      </c>
      <c r="O125" s="41"/>
      <c r="P125" s="16"/>
      <c r="Q125" s="17"/>
    </row>
    <row r="126" spans="1:17" x14ac:dyDescent="0.35">
      <c r="A126" s="30" t="s">
        <v>1412</v>
      </c>
      <c r="B126" s="57" t="s">
        <v>1537</v>
      </c>
      <c r="C126" s="12" t="s">
        <v>1288</v>
      </c>
      <c r="D126" s="58" t="s">
        <v>1289</v>
      </c>
      <c r="E126" s="54" t="s">
        <v>21</v>
      </c>
      <c r="F126" s="22"/>
      <c r="G126" s="14"/>
      <c r="H126" s="21"/>
      <c r="I126" s="22">
        <v>37.412999999999997</v>
      </c>
      <c r="J126" s="14">
        <v>8.3788999999999998</v>
      </c>
      <c r="K126" s="21">
        <v>17.587599999999998</v>
      </c>
      <c r="L126" s="22">
        <f t="shared" si="6"/>
        <v>37.412999999999997</v>
      </c>
      <c r="M126" s="14">
        <f t="shared" si="7"/>
        <v>8.3788999999999998</v>
      </c>
      <c r="N126" s="21">
        <f t="shared" si="8"/>
        <v>17.587599999999998</v>
      </c>
      <c r="O126" s="41"/>
      <c r="P126" s="16"/>
      <c r="Q126" s="17"/>
    </row>
    <row r="127" spans="1:17" x14ac:dyDescent="0.35">
      <c r="A127" s="30" t="s">
        <v>921</v>
      </c>
      <c r="B127" s="57" t="s">
        <v>1553</v>
      </c>
      <c r="C127" s="12" t="s">
        <v>1288</v>
      </c>
      <c r="D127" s="58" t="s">
        <v>1289</v>
      </c>
      <c r="E127" s="54" t="s">
        <v>21</v>
      </c>
      <c r="F127" s="22"/>
      <c r="G127" s="14"/>
      <c r="H127" s="21"/>
      <c r="I127" s="22">
        <v>21.5</v>
      </c>
      <c r="J127" s="14">
        <v>6.8266999999999998</v>
      </c>
      <c r="K127" s="21">
        <v>14.1632</v>
      </c>
      <c r="L127" s="22">
        <f t="shared" si="6"/>
        <v>21.5</v>
      </c>
      <c r="M127" s="14">
        <f t="shared" si="7"/>
        <v>6.8266999999999998</v>
      </c>
      <c r="N127" s="21">
        <f t="shared" si="8"/>
        <v>14.1632</v>
      </c>
      <c r="O127" s="41"/>
      <c r="P127" s="16"/>
      <c r="Q127" s="17"/>
    </row>
    <row r="128" spans="1:17" x14ac:dyDescent="0.35">
      <c r="A128" s="30" t="s">
        <v>922</v>
      </c>
      <c r="B128" s="57" t="s">
        <v>1554</v>
      </c>
      <c r="C128" s="12" t="s">
        <v>1288</v>
      </c>
      <c r="D128" s="58" t="s">
        <v>1289</v>
      </c>
      <c r="E128" s="54" t="s">
        <v>21</v>
      </c>
      <c r="F128" s="22"/>
      <c r="G128" s="14"/>
      <c r="H128" s="21"/>
      <c r="I128" s="22">
        <v>18.956</v>
      </c>
      <c r="J128" s="14">
        <v>6.1210000000000004</v>
      </c>
      <c r="K128" s="21">
        <v>12.5869</v>
      </c>
      <c r="L128" s="22">
        <f t="shared" si="6"/>
        <v>18.956</v>
      </c>
      <c r="M128" s="14">
        <f t="shared" si="7"/>
        <v>6.1210000000000004</v>
      </c>
      <c r="N128" s="21">
        <f t="shared" si="8"/>
        <v>12.5869</v>
      </c>
      <c r="O128" s="41"/>
      <c r="P128" s="16"/>
      <c r="Q128" s="17"/>
    </row>
    <row r="129" spans="1:17" x14ac:dyDescent="0.35">
      <c r="A129" s="30" t="s">
        <v>2091</v>
      </c>
      <c r="B129" s="57" t="s">
        <v>2092</v>
      </c>
      <c r="C129" s="12" t="s">
        <v>1288</v>
      </c>
      <c r="D129" s="58" t="s">
        <v>1289</v>
      </c>
      <c r="E129" s="54" t="s">
        <v>21</v>
      </c>
      <c r="F129" s="22"/>
      <c r="G129" s="14"/>
      <c r="H129" s="21"/>
      <c r="I129" s="22">
        <v>69.894999999999996</v>
      </c>
      <c r="J129" s="14">
        <v>25.8706</v>
      </c>
      <c r="K129" s="21">
        <v>53.996499999999997</v>
      </c>
      <c r="L129" s="22">
        <f t="shared" si="6"/>
        <v>69.894999999999996</v>
      </c>
      <c r="M129" s="14">
        <f t="shared" si="7"/>
        <v>25.8706</v>
      </c>
      <c r="N129" s="21">
        <f t="shared" si="8"/>
        <v>53.996499999999997</v>
      </c>
      <c r="O129" s="41"/>
      <c r="P129" s="16"/>
      <c r="Q129" s="17"/>
    </row>
    <row r="130" spans="1:17" x14ac:dyDescent="0.35">
      <c r="A130" s="30" t="s">
        <v>923</v>
      </c>
      <c r="B130" s="57" t="s">
        <v>1555</v>
      </c>
      <c r="C130" s="12" t="s">
        <v>1288</v>
      </c>
      <c r="D130" s="58" t="s">
        <v>1289</v>
      </c>
      <c r="E130" s="54" t="s">
        <v>21</v>
      </c>
      <c r="F130" s="22"/>
      <c r="G130" s="14"/>
      <c r="H130" s="21"/>
      <c r="I130" s="22">
        <v>100.3</v>
      </c>
      <c r="J130" s="14">
        <v>21.312999999999999</v>
      </c>
      <c r="K130" s="21">
        <v>43.891800000000003</v>
      </c>
      <c r="L130" s="22">
        <f t="shared" si="6"/>
        <v>100.3</v>
      </c>
      <c r="M130" s="14">
        <f t="shared" si="7"/>
        <v>21.312999999999999</v>
      </c>
      <c r="N130" s="21">
        <f t="shared" si="8"/>
        <v>43.891800000000003</v>
      </c>
      <c r="O130" s="41"/>
      <c r="P130" s="16"/>
      <c r="Q130" s="17"/>
    </row>
    <row r="131" spans="1:17" x14ac:dyDescent="0.35">
      <c r="A131" s="30" t="s">
        <v>1061</v>
      </c>
      <c r="B131" s="57" t="s">
        <v>1556</v>
      </c>
      <c r="C131" s="12" t="s">
        <v>1288</v>
      </c>
      <c r="D131" s="58" t="s">
        <v>1289</v>
      </c>
      <c r="E131" s="54" t="s">
        <v>21</v>
      </c>
      <c r="F131" s="22"/>
      <c r="G131" s="14"/>
      <c r="H131" s="21"/>
      <c r="I131" s="22">
        <v>0.35599999999999998</v>
      </c>
      <c r="J131" s="14">
        <v>3.9699999999999999E-2</v>
      </c>
      <c r="K131" s="21">
        <v>8.3500000000000005E-2</v>
      </c>
      <c r="L131" s="22">
        <f t="shared" si="6"/>
        <v>0.35599999999999998</v>
      </c>
      <c r="M131" s="14">
        <f t="shared" si="7"/>
        <v>3.9699999999999999E-2</v>
      </c>
      <c r="N131" s="21">
        <f t="shared" si="8"/>
        <v>8.3500000000000005E-2</v>
      </c>
      <c r="O131" s="41"/>
      <c r="P131" s="16"/>
      <c r="Q131" s="17"/>
    </row>
    <row r="132" spans="1:17" x14ac:dyDescent="0.35">
      <c r="A132" s="30" t="s">
        <v>924</v>
      </c>
      <c r="B132" s="57" t="s">
        <v>1540</v>
      </c>
      <c r="C132" s="12" t="s">
        <v>1288</v>
      </c>
      <c r="D132" s="58" t="s">
        <v>1289</v>
      </c>
      <c r="E132" s="54" t="s">
        <v>21</v>
      </c>
      <c r="F132" s="22"/>
      <c r="G132" s="14"/>
      <c r="H132" s="21"/>
      <c r="I132" s="22">
        <v>0.246</v>
      </c>
      <c r="J132" s="14">
        <v>9.2999999999999999E-2</v>
      </c>
      <c r="K132" s="21">
        <v>0.1951</v>
      </c>
      <c r="L132" s="22">
        <f t="shared" si="6"/>
        <v>0.246</v>
      </c>
      <c r="M132" s="14">
        <f t="shared" si="7"/>
        <v>9.2999999999999999E-2</v>
      </c>
      <c r="N132" s="21">
        <f t="shared" si="8"/>
        <v>0.1951</v>
      </c>
      <c r="O132" s="41"/>
      <c r="P132" s="16"/>
      <c r="Q132" s="17"/>
    </row>
    <row r="133" spans="1:17" x14ac:dyDescent="0.35">
      <c r="A133" s="30" t="s">
        <v>954</v>
      </c>
      <c r="B133" s="57" t="s">
        <v>1541</v>
      </c>
      <c r="C133" s="12" t="s">
        <v>1288</v>
      </c>
      <c r="D133" s="58" t="s">
        <v>1289</v>
      </c>
      <c r="E133" s="54" t="s">
        <v>21</v>
      </c>
      <c r="F133" s="22"/>
      <c r="G133" s="14"/>
      <c r="H133" s="21"/>
      <c r="I133" s="22">
        <v>105.94</v>
      </c>
      <c r="J133" s="14">
        <v>18.291699999999999</v>
      </c>
      <c r="K133" s="21">
        <v>38.3108</v>
      </c>
      <c r="L133" s="22">
        <f t="shared" si="6"/>
        <v>105.94</v>
      </c>
      <c r="M133" s="14">
        <f t="shared" si="7"/>
        <v>18.291699999999999</v>
      </c>
      <c r="N133" s="21">
        <f t="shared" si="8"/>
        <v>38.3108</v>
      </c>
      <c r="O133" s="41"/>
      <c r="P133" s="16"/>
      <c r="Q133" s="17"/>
    </row>
    <row r="134" spans="1:17" x14ac:dyDescent="0.35">
      <c r="A134" s="30" t="s">
        <v>926</v>
      </c>
      <c r="B134" s="57" t="s">
        <v>1557</v>
      </c>
      <c r="C134" s="12" t="s">
        <v>1288</v>
      </c>
      <c r="D134" s="58" t="s">
        <v>1289</v>
      </c>
      <c r="E134" s="54" t="s">
        <v>21</v>
      </c>
      <c r="F134" s="22"/>
      <c r="G134" s="14"/>
      <c r="H134" s="21"/>
      <c r="I134" s="22">
        <v>139.63999999999999</v>
      </c>
      <c r="J134" s="14">
        <v>31.170500000000001</v>
      </c>
      <c r="K134" s="21">
        <v>64.397999999999996</v>
      </c>
      <c r="L134" s="22">
        <f t="shared" si="6"/>
        <v>139.63999999999999</v>
      </c>
      <c r="M134" s="14">
        <f t="shared" si="7"/>
        <v>31.170500000000001</v>
      </c>
      <c r="N134" s="21">
        <f t="shared" si="8"/>
        <v>64.397999999999996</v>
      </c>
      <c r="O134" s="41"/>
      <c r="P134" s="16"/>
      <c r="Q134" s="17"/>
    </row>
    <row r="135" spans="1:17" x14ac:dyDescent="0.35">
      <c r="A135" s="30" t="s">
        <v>927</v>
      </c>
      <c r="B135" s="57" t="s">
        <v>1558</v>
      </c>
      <c r="C135" s="12" t="s">
        <v>1288</v>
      </c>
      <c r="D135" s="58" t="s">
        <v>1289</v>
      </c>
      <c r="E135" s="54" t="s">
        <v>21</v>
      </c>
      <c r="F135" s="22"/>
      <c r="G135" s="14"/>
      <c r="H135" s="21"/>
      <c r="I135" s="22">
        <v>21</v>
      </c>
      <c r="J135" s="14">
        <v>3.7044000000000001</v>
      </c>
      <c r="K135" s="21">
        <v>7.7046999999999999</v>
      </c>
      <c r="L135" s="22">
        <f t="shared" si="6"/>
        <v>21</v>
      </c>
      <c r="M135" s="14">
        <f t="shared" si="7"/>
        <v>3.7044000000000001</v>
      </c>
      <c r="N135" s="21">
        <f t="shared" si="8"/>
        <v>7.7046999999999999</v>
      </c>
      <c r="O135" s="41"/>
      <c r="P135" s="16"/>
      <c r="Q135" s="17"/>
    </row>
    <row r="136" spans="1:17" x14ac:dyDescent="0.35">
      <c r="A136" s="30" t="s">
        <v>928</v>
      </c>
      <c r="B136" s="57" t="s">
        <v>1559</v>
      </c>
      <c r="C136" s="12" t="s">
        <v>1288</v>
      </c>
      <c r="D136" s="58" t="s">
        <v>1289</v>
      </c>
      <c r="E136" s="54" t="s">
        <v>21</v>
      </c>
      <c r="F136" s="22"/>
      <c r="G136" s="14"/>
      <c r="H136" s="21"/>
      <c r="I136" s="22">
        <v>6.16</v>
      </c>
      <c r="J136" s="14">
        <v>1.3502000000000001</v>
      </c>
      <c r="K136" s="21">
        <v>2.7719999999999998</v>
      </c>
      <c r="L136" s="22">
        <f t="shared" si="6"/>
        <v>6.16</v>
      </c>
      <c r="M136" s="14">
        <f t="shared" si="7"/>
        <v>1.3502000000000001</v>
      </c>
      <c r="N136" s="21">
        <f t="shared" si="8"/>
        <v>2.7719999999999998</v>
      </c>
      <c r="O136" s="41"/>
      <c r="P136" s="16"/>
      <c r="Q136" s="17"/>
    </row>
    <row r="137" spans="1:17" x14ac:dyDescent="0.35">
      <c r="A137" s="30" t="s">
        <v>929</v>
      </c>
      <c r="B137" s="57" t="s">
        <v>1560</v>
      </c>
      <c r="C137" s="12" t="s">
        <v>1288</v>
      </c>
      <c r="D137" s="58" t="s">
        <v>1289</v>
      </c>
      <c r="E137" s="54" t="s">
        <v>21</v>
      </c>
      <c r="F137" s="22"/>
      <c r="G137" s="14"/>
      <c r="H137" s="21"/>
      <c r="I137" s="22">
        <v>56.58</v>
      </c>
      <c r="J137" s="14">
        <v>7.3944000000000001</v>
      </c>
      <c r="K137" s="21">
        <v>15.217700000000001</v>
      </c>
      <c r="L137" s="22">
        <f t="shared" ref="L137:L200" si="12">I137-F137</f>
        <v>56.58</v>
      </c>
      <c r="M137" s="14">
        <f t="shared" ref="M137:M200" si="13">J137-G137</f>
        <v>7.3944000000000001</v>
      </c>
      <c r="N137" s="21">
        <f t="shared" ref="N137:N200" si="14">K137-H137</f>
        <v>15.217700000000001</v>
      </c>
      <c r="O137" s="41"/>
      <c r="P137" s="16"/>
      <c r="Q137" s="17"/>
    </row>
    <row r="138" spans="1:17" x14ac:dyDescent="0.35">
      <c r="A138" s="30" t="s">
        <v>930</v>
      </c>
      <c r="B138" s="57" t="s">
        <v>1561</v>
      </c>
      <c r="C138" s="12" t="s">
        <v>1288</v>
      </c>
      <c r="D138" s="58" t="s">
        <v>1289</v>
      </c>
      <c r="E138" s="54" t="s">
        <v>21</v>
      </c>
      <c r="F138" s="22"/>
      <c r="G138" s="14"/>
      <c r="H138" s="21"/>
      <c r="I138" s="22">
        <v>9.5000000000000001E-2</v>
      </c>
      <c r="J138" s="14">
        <v>3.5099999999999999E-2</v>
      </c>
      <c r="K138" s="21">
        <v>7.3099999999999998E-2</v>
      </c>
      <c r="L138" s="22">
        <f t="shared" si="12"/>
        <v>9.5000000000000001E-2</v>
      </c>
      <c r="M138" s="14">
        <f t="shared" si="13"/>
        <v>3.5099999999999999E-2</v>
      </c>
      <c r="N138" s="21">
        <f t="shared" si="14"/>
        <v>7.3099999999999998E-2</v>
      </c>
      <c r="O138" s="41"/>
      <c r="P138" s="16"/>
      <c r="Q138" s="17"/>
    </row>
    <row r="139" spans="1:17" x14ac:dyDescent="0.35">
      <c r="A139" s="30" t="s">
        <v>931</v>
      </c>
      <c r="B139" s="57" t="s">
        <v>1562</v>
      </c>
      <c r="C139" s="12" t="s">
        <v>1290</v>
      </c>
      <c r="D139" s="58" t="s">
        <v>1291</v>
      </c>
      <c r="E139" s="54" t="s">
        <v>21</v>
      </c>
      <c r="F139" s="22">
        <v>18.260000000000002</v>
      </c>
      <c r="G139" s="14">
        <v>2.7900999999999998</v>
      </c>
      <c r="H139" s="21">
        <v>5.7862</v>
      </c>
      <c r="I139" s="22"/>
      <c r="J139" s="14"/>
      <c r="K139" s="21"/>
      <c r="L139" s="22">
        <f t="shared" si="12"/>
        <v>-18.260000000000002</v>
      </c>
      <c r="M139" s="14">
        <f t="shared" si="13"/>
        <v>-2.7900999999999998</v>
      </c>
      <c r="N139" s="21">
        <f t="shared" si="14"/>
        <v>-5.7862</v>
      </c>
      <c r="O139" s="41">
        <f t="shared" ref="O139:O200" si="15">I139/F139-1</f>
        <v>-1</v>
      </c>
      <c r="P139" s="16">
        <f t="shared" ref="P139:P200" si="16">J139/G139-1</f>
        <v>-1</v>
      </c>
      <c r="Q139" s="17">
        <f t="shared" ref="Q139:Q200" si="17">K139/H139-1</f>
        <v>-1</v>
      </c>
    </row>
    <row r="140" spans="1:17" x14ac:dyDescent="0.35">
      <c r="A140" s="30" t="s">
        <v>932</v>
      </c>
      <c r="B140" s="57" t="s">
        <v>1563</v>
      </c>
      <c r="C140" s="12" t="s">
        <v>1290</v>
      </c>
      <c r="D140" s="58" t="s">
        <v>1291</v>
      </c>
      <c r="E140" s="54" t="s">
        <v>21</v>
      </c>
      <c r="F140" s="22">
        <v>3.05</v>
      </c>
      <c r="G140" s="14">
        <v>0.46600000000000003</v>
      </c>
      <c r="H140" s="21">
        <v>0.96650000000000003</v>
      </c>
      <c r="I140" s="22"/>
      <c r="J140" s="14"/>
      <c r="K140" s="21"/>
      <c r="L140" s="22">
        <f t="shared" si="12"/>
        <v>-3.05</v>
      </c>
      <c r="M140" s="14">
        <f t="shared" si="13"/>
        <v>-0.46600000000000003</v>
      </c>
      <c r="N140" s="21">
        <f t="shared" si="14"/>
        <v>-0.96650000000000003</v>
      </c>
      <c r="O140" s="41">
        <f t="shared" si="15"/>
        <v>-1</v>
      </c>
      <c r="P140" s="16">
        <f t="shared" si="16"/>
        <v>-1</v>
      </c>
      <c r="Q140" s="17">
        <f t="shared" si="17"/>
        <v>-1</v>
      </c>
    </row>
    <row r="141" spans="1:17" x14ac:dyDescent="0.35">
      <c r="A141" s="30" t="s">
        <v>933</v>
      </c>
      <c r="B141" s="57" t="s">
        <v>1564</v>
      </c>
      <c r="C141" s="12" t="s">
        <v>1290</v>
      </c>
      <c r="D141" s="58" t="s">
        <v>1291</v>
      </c>
      <c r="E141" s="54" t="s">
        <v>21</v>
      </c>
      <c r="F141" s="22">
        <v>3.08</v>
      </c>
      <c r="G141" s="14">
        <v>3.6036000000000001</v>
      </c>
      <c r="H141" s="21">
        <v>7.4623999999999997</v>
      </c>
      <c r="I141" s="22"/>
      <c r="J141" s="14"/>
      <c r="K141" s="21"/>
      <c r="L141" s="22">
        <f t="shared" si="12"/>
        <v>-3.08</v>
      </c>
      <c r="M141" s="14">
        <f t="shared" si="13"/>
        <v>-3.6036000000000001</v>
      </c>
      <c r="N141" s="21">
        <f t="shared" si="14"/>
        <v>-7.4623999999999997</v>
      </c>
      <c r="O141" s="41">
        <f t="shared" si="15"/>
        <v>-1</v>
      </c>
      <c r="P141" s="16">
        <f t="shared" si="16"/>
        <v>-1</v>
      </c>
      <c r="Q141" s="17">
        <f t="shared" si="17"/>
        <v>-1</v>
      </c>
    </row>
    <row r="142" spans="1:17" x14ac:dyDescent="0.35">
      <c r="A142" s="30" t="s">
        <v>934</v>
      </c>
      <c r="B142" s="57" t="s">
        <v>1565</v>
      </c>
      <c r="C142" s="12" t="s">
        <v>1290</v>
      </c>
      <c r="D142" s="58" t="s">
        <v>1291</v>
      </c>
      <c r="E142" s="54" t="s">
        <v>21</v>
      </c>
      <c r="F142" s="22">
        <v>15.878</v>
      </c>
      <c r="G142" s="14">
        <v>1.7982</v>
      </c>
      <c r="H142" s="21">
        <v>3.7290999999999999</v>
      </c>
      <c r="I142" s="22"/>
      <c r="J142" s="14"/>
      <c r="K142" s="21"/>
      <c r="L142" s="22">
        <f t="shared" si="12"/>
        <v>-15.878</v>
      </c>
      <c r="M142" s="14">
        <f t="shared" si="13"/>
        <v>-1.7982</v>
      </c>
      <c r="N142" s="21">
        <f t="shared" si="14"/>
        <v>-3.7290999999999999</v>
      </c>
      <c r="O142" s="41">
        <f t="shared" si="15"/>
        <v>-1</v>
      </c>
      <c r="P142" s="16">
        <f t="shared" si="16"/>
        <v>-1</v>
      </c>
      <c r="Q142" s="17">
        <f t="shared" si="17"/>
        <v>-1</v>
      </c>
    </row>
    <row r="143" spans="1:17" x14ac:dyDescent="0.35">
      <c r="A143" s="30" t="s">
        <v>903</v>
      </c>
      <c r="B143" s="57" t="s">
        <v>1515</v>
      </c>
      <c r="C143" s="12" t="s">
        <v>1290</v>
      </c>
      <c r="D143" s="58" t="s">
        <v>1291</v>
      </c>
      <c r="E143" s="54" t="s">
        <v>21</v>
      </c>
      <c r="F143" s="22">
        <v>60.024999999999999</v>
      </c>
      <c r="G143" s="14">
        <v>3.7639999999999998</v>
      </c>
      <c r="H143" s="21">
        <v>7.7934999999999999</v>
      </c>
      <c r="I143" s="22"/>
      <c r="J143" s="14"/>
      <c r="K143" s="21"/>
      <c r="L143" s="22">
        <f t="shared" si="12"/>
        <v>-60.024999999999999</v>
      </c>
      <c r="M143" s="14">
        <f t="shared" si="13"/>
        <v>-3.7639999999999998</v>
      </c>
      <c r="N143" s="21">
        <f t="shared" si="14"/>
        <v>-7.7934999999999999</v>
      </c>
      <c r="O143" s="41">
        <f t="shared" si="15"/>
        <v>-1</v>
      </c>
      <c r="P143" s="16">
        <f t="shared" si="16"/>
        <v>-1</v>
      </c>
      <c r="Q143" s="17">
        <f t="shared" si="17"/>
        <v>-1</v>
      </c>
    </row>
    <row r="144" spans="1:17" x14ac:dyDescent="0.35">
      <c r="A144" s="30" t="s">
        <v>889</v>
      </c>
      <c r="B144" s="57" t="s">
        <v>1500</v>
      </c>
      <c r="C144" s="12" t="s">
        <v>1290</v>
      </c>
      <c r="D144" s="58" t="s">
        <v>1291</v>
      </c>
      <c r="E144" s="54" t="s">
        <v>21</v>
      </c>
      <c r="F144" s="22">
        <v>12200.047200000001</v>
      </c>
      <c r="G144" s="14">
        <v>3858.2105000000001</v>
      </c>
      <c r="H144" s="21">
        <v>7997.2491</v>
      </c>
      <c r="I144" s="22">
        <v>6250.1224000000002</v>
      </c>
      <c r="J144" s="14">
        <v>3859.2806999999998</v>
      </c>
      <c r="K144" s="21">
        <v>8091.5763999999999</v>
      </c>
      <c r="L144" s="22">
        <f t="shared" si="12"/>
        <v>-5949.9248000000007</v>
      </c>
      <c r="M144" s="14">
        <f t="shared" si="13"/>
        <v>1.0701999999996588</v>
      </c>
      <c r="N144" s="21">
        <f t="shared" si="14"/>
        <v>94.327299999999923</v>
      </c>
      <c r="O144" s="41">
        <f t="shared" si="15"/>
        <v>-0.48769686727113648</v>
      </c>
      <c r="P144" s="16">
        <f t="shared" si="16"/>
        <v>2.7738248081576877E-4</v>
      </c>
      <c r="Q144" s="17">
        <f t="shared" si="17"/>
        <v>1.1794968347303314E-2</v>
      </c>
    </row>
    <row r="145" spans="1:17" x14ac:dyDescent="0.35">
      <c r="A145" s="30" t="s">
        <v>935</v>
      </c>
      <c r="B145" s="57" t="s">
        <v>1530</v>
      </c>
      <c r="C145" s="12" t="s">
        <v>1290</v>
      </c>
      <c r="D145" s="58" t="s">
        <v>1291</v>
      </c>
      <c r="E145" s="54" t="s">
        <v>21</v>
      </c>
      <c r="F145" s="22">
        <v>75.272000000000006</v>
      </c>
      <c r="G145" s="14">
        <v>12.273400000000001</v>
      </c>
      <c r="H145" s="21">
        <v>25.381399999999999</v>
      </c>
      <c r="I145" s="22"/>
      <c r="J145" s="14"/>
      <c r="K145" s="21"/>
      <c r="L145" s="22">
        <f t="shared" si="12"/>
        <v>-75.272000000000006</v>
      </c>
      <c r="M145" s="14">
        <f t="shared" si="13"/>
        <v>-12.273400000000001</v>
      </c>
      <c r="N145" s="21">
        <f t="shared" si="14"/>
        <v>-25.381399999999999</v>
      </c>
      <c r="O145" s="41">
        <f t="shared" si="15"/>
        <v>-1</v>
      </c>
      <c r="P145" s="16">
        <f t="shared" si="16"/>
        <v>-1</v>
      </c>
      <c r="Q145" s="17">
        <f t="shared" si="17"/>
        <v>-1</v>
      </c>
    </row>
    <row r="146" spans="1:17" x14ac:dyDescent="0.35">
      <c r="A146" s="30" t="s">
        <v>936</v>
      </c>
      <c r="B146" s="57" t="s">
        <v>1566</v>
      </c>
      <c r="C146" s="12" t="s">
        <v>1290</v>
      </c>
      <c r="D146" s="58" t="s">
        <v>1291</v>
      </c>
      <c r="E146" s="54" t="s">
        <v>21</v>
      </c>
      <c r="F146" s="22">
        <v>59.08</v>
      </c>
      <c r="G146" s="14">
        <v>6.7855999999999996</v>
      </c>
      <c r="H146" s="21">
        <v>14.057600000000001</v>
      </c>
      <c r="I146" s="22"/>
      <c r="J146" s="14"/>
      <c r="K146" s="21"/>
      <c r="L146" s="22">
        <f t="shared" si="12"/>
        <v>-59.08</v>
      </c>
      <c r="M146" s="14">
        <f t="shared" si="13"/>
        <v>-6.7855999999999996</v>
      </c>
      <c r="N146" s="21">
        <f t="shared" si="14"/>
        <v>-14.057600000000001</v>
      </c>
      <c r="O146" s="41">
        <f t="shared" si="15"/>
        <v>-1</v>
      </c>
      <c r="P146" s="16">
        <f t="shared" si="16"/>
        <v>-1</v>
      </c>
      <c r="Q146" s="17">
        <f t="shared" si="17"/>
        <v>-1</v>
      </c>
    </row>
    <row r="147" spans="1:17" x14ac:dyDescent="0.35">
      <c r="A147" s="30" t="s">
        <v>149</v>
      </c>
      <c r="B147" s="57" t="s">
        <v>1567</v>
      </c>
      <c r="C147" s="12" t="s">
        <v>1290</v>
      </c>
      <c r="D147" s="58" t="s">
        <v>1291</v>
      </c>
      <c r="E147" s="54" t="s">
        <v>21</v>
      </c>
      <c r="F147" s="22">
        <v>119.574</v>
      </c>
      <c r="G147" s="14">
        <v>196.5635</v>
      </c>
      <c r="H147" s="21">
        <v>407.57389999999998</v>
      </c>
      <c r="I147" s="22">
        <v>11.2</v>
      </c>
      <c r="J147" s="14">
        <v>2.5535999999999999</v>
      </c>
      <c r="K147" s="21">
        <v>5.3567999999999998</v>
      </c>
      <c r="L147" s="22">
        <f t="shared" si="12"/>
        <v>-108.374</v>
      </c>
      <c r="M147" s="14">
        <f t="shared" si="13"/>
        <v>-194.00990000000002</v>
      </c>
      <c r="N147" s="21">
        <f t="shared" si="14"/>
        <v>-402.21709999999996</v>
      </c>
      <c r="O147" s="41">
        <f t="shared" si="15"/>
        <v>-0.90633415290949537</v>
      </c>
      <c r="P147" s="16">
        <f t="shared" si="16"/>
        <v>-0.98700877833371914</v>
      </c>
      <c r="Q147" s="17">
        <f t="shared" si="17"/>
        <v>-0.98685686203164624</v>
      </c>
    </row>
    <row r="148" spans="1:17" x14ac:dyDescent="0.35">
      <c r="A148" s="30" t="s">
        <v>937</v>
      </c>
      <c r="B148" s="57" t="s">
        <v>1568</v>
      </c>
      <c r="C148" s="12" t="s">
        <v>1290</v>
      </c>
      <c r="D148" s="58" t="s">
        <v>1291</v>
      </c>
      <c r="E148" s="54" t="s">
        <v>21</v>
      </c>
      <c r="F148" s="22">
        <v>19</v>
      </c>
      <c r="G148" s="14">
        <v>3.6623000000000001</v>
      </c>
      <c r="H148" s="21">
        <v>7.5807000000000002</v>
      </c>
      <c r="I148" s="22"/>
      <c r="J148" s="14"/>
      <c r="K148" s="21"/>
      <c r="L148" s="22">
        <f t="shared" si="12"/>
        <v>-19</v>
      </c>
      <c r="M148" s="14">
        <f t="shared" si="13"/>
        <v>-3.6623000000000001</v>
      </c>
      <c r="N148" s="21">
        <f t="shared" si="14"/>
        <v>-7.5807000000000002</v>
      </c>
      <c r="O148" s="41">
        <f t="shared" si="15"/>
        <v>-1</v>
      </c>
      <c r="P148" s="16">
        <f t="shared" si="16"/>
        <v>-1</v>
      </c>
      <c r="Q148" s="17">
        <f t="shared" si="17"/>
        <v>-1</v>
      </c>
    </row>
    <row r="149" spans="1:17" x14ac:dyDescent="0.35">
      <c r="A149" s="30" t="s">
        <v>916</v>
      </c>
      <c r="B149" s="57" t="s">
        <v>1547</v>
      </c>
      <c r="C149" s="12" t="s">
        <v>1290</v>
      </c>
      <c r="D149" s="58" t="s">
        <v>1291</v>
      </c>
      <c r="E149" s="54" t="s">
        <v>21</v>
      </c>
      <c r="F149" s="22">
        <v>4481.9089999999997</v>
      </c>
      <c r="G149" s="14">
        <v>697.2482</v>
      </c>
      <c r="H149" s="21">
        <v>1444.3435999999999</v>
      </c>
      <c r="I149" s="22">
        <v>464.35199999999998</v>
      </c>
      <c r="J149" s="14">
        <v>121.39919999999999</v>
      </c>
      <c r="K149" s="21">
        <v>254.20769999999999</v>
      </c>
      <c r="L149" s="22">
        <f t="shared" si="12"/>
        <v>-4017.5569999999998</v>
      </c>
      <c r="M149" s="14">
        <f t="shared" si="13"/>
        <v>-575.84900000000005</v>
      </c>
      <c r="N149" s="21">
        <f t="shared" si="14"/>
        <v>-1190.1359</v>
      </c>
      <c r="O149" s="41">
        <f t="shared" si="15"/>
        <v>-0.89639414811858076</v>
      </c>
      <c r="P149" s="16">
        <f t="shared" si="16"/>
        <v>-0.82588811272657281</v>
      </c>
      <c r="Q149" s="17">
        <f t="shared" si="17"/>
        <v>-0.82399776618250664</v>
      </c>
    </row>
    <row r="150" spans="1:17" x14ac:dyDescent="0.35">
      <c r="A150" s="30" t="s">
        <v>938</v>
      </c>
      <c r="B150" s="57" t="s">
        <v>1569</v>
      </c>
      <c r="C150" s="12" t="s">
        <v>1290</v>
      </c>
      <c r="D150" s="58" t="s">
        <v>1291</v>
      </c>
      <c r="E150" s="54" t="s">
        <v>21</v>
      </c>
      <c r="F150" s="22">
        <v>1227.8399999999999</v>
      </c>
      <c r="G150" s="14">
        <v>77.611400000000003</v>
      </c>
      <c r="H150" s="21">
        <v>160.82769999999999</v>
      </c>
      <c r="I150" s="22"/>
      <c r="J150" s="14"/>
      <c r="K150" s="21"/>
      <c r="L150" s="22">
        <f t="shared" si="12"/>
        <v>-1227.8399999999999</v>
      </c>
      <c r="M150" s="14">
        <f t="shared" si="13"/>
        <v>-77.611400000000003</v>
      </c>
      <c r="N150" s="21">
        <f t="shared" si="14"/>
        <v>-160.82769999999999</v>
      </c>
      <c r="O150" s="41">
        <f t="shared" si="15"/>
        <v>-1</v>
      </c>
      <c r="P150" s="16">
        <f t="shared" si="16"/>
        <v>-1</v>
      </c>
      <c r="Q150" s="17">
        <f t="shared" si="17"/>
        <v>-1</v>
      </c>
    </row>
    <row r="151" spans="1:17" x14ac:dyDescent="0.35">
      <c r="A151" s="30" t="s">
        <v>910</v>
      </c>
      <c r="B151" s="57" t="s">
        <v>1519</v>
      </c>
      <c r="C151" s="12" t="s">
        <v>1290</v>
      </c>
      <c r="D151" s="58" t="s">
        <v>1291</v>
      </c>
      <c r="E151" s="54" t="s">
        <v>21</v>
      </c>
      <c r="F151" s="22">
        <v>101.877</v>
      </c>
      <c r="G151" s="14">
        <v>57.842599999999997</v>
      </c>
      <c r="H151" s="21">
        <v>119.9456</v>
      </c>
      <c r="I151" s="22">
        <v>8.2949999999999999</v>
      </c>
      <c r="J151" s="14">
        <v>6.444</v>
      </c>
      <c r="K151" s="21">
        <v>13.520899999999999</v>
      </c>
      <c r="L151" s="22">
        <f t="shared" si="12"/>
        <v>-93.581999999999994</v>
      </c>
      <c r="M151" s="14">
        <f t="shared" si="13"/>
        <v>-51.398599999999995</v>
      </c>
      <c r="N151" s="21">
        <f t="shared" si="14"/>
        <v>-106.4247</v>
      </c>
      <c r="O151" s="41">
        <f t="shared" si="15"/>
        <v>-0.91857828557966958</v>
      </c>
      <c r="P151" s="16">
        <f t="shared" si="16"/>
        <v>-0.88859421948529282</v>
      </c>
      <c r="Q151" s="17">
        <f t="shared" si="17"/>
        <v>-0.88727473121148259</v>
      </c>
    </row>
    <row r="152" spans="1:17" x14ac:dyDescent="0.35">
      <c r="A152" s="30" t="s">
        <v>923</v>
      </c>
      <c r="B152" s="57" t="s">
        <v>1555</v>
      </c>
      <c r="C152" s="12" t="s">
        <v>1290</v>
      </c>
      <c r="D152" s="58" t="s">
        <v>1291</v>
      </c>
      <c r="E152" s="54" t="s">
        <v>21</v>
      </c>
      <c r="F152" s="22">
        <v>19.760000000000002</v>
      </c>
      <c r="G152" s="14">
        <v>4.0591999999999997</v>
      </c>
      <c r="H152" s="21">
        <v>8.3954000000000004</v>
      </c>
      <c r="I152" s="22">
        <v>19.010999999999999</v>
      </c>
      <c r="J152" s="14">
        <v>5.7519999999999998</v>
      </c>
      <c r="K152" s="21">
        <v>12.086600000000001</v>
      </c>
      <c r="L152" s="22">
        <f t="shared" si="12"/>
        <v>-0.74900000000000233</v>
      </c>
      <c r="M152" s="14">
        <f t="shared" si="13"/>
        <v>1.6928000000000001</v>
      </c>
      <c r="N152" s="21">
        <f t="shared" si="14"/>
        <v>3.6912000000000003</v>
      </c>
      <c r="O152" s="41">
        <f t="shared" si="15"/>
        <v>-3.7904858299595223E-2</v>
      </c>
      <c r="P152" s="16">
        <f t="shared" si="16"/>
        <v>0.41702798581001188</v>
      </c>
      <c r="Q152" s="17">
        <f t="shared" si="17"/>
        <v>0.43966934273530733</v>
      </c>
    </row>
    <row r="153" spans="1:17" x14ac:dyDescent="0.35">
      <c r="A153" s="30" t="s">
        <v>906</v>
      </c>
      <c r="B153" s="57" t="s">
        <v>1520</v>
      </c>
      <c r="C153" s="12" t="s">
        <v>1290</v>
      </c>
      <c r="D153" s="58" t="s">
        <v>1291</v>
      </c>
      <c r="E153" s="54" t="s">
        <v>21</v>
      </c>
      <c r="F153" s="22">
        <v>132.12700000000001</v>
      </c>
      <c r="G153" s="14">
        <v>67.897400000000005</v>
      </c>
      <c r="H153" s="21">
        <v>140.7637</v>
      </c>
      <c r="I153" s="22"/>
      <c r="J153" s="14"/>
      <c r="K153" s="21"/>
      <c r="L153" s="22">
        <f t="shared" si="12"/>
        <v>-132.12700000000001</v>
      </c>
      <c r="M153" s="14">
        <f t="shared" si="13"/>
        <v>-67.897400000000005</v>
      </c>
      <c r="N153" s="21">
        <f t="shared" si="14"/>
        <v>-140.7637</v>
      </c>
      <c r="O153" s="41">
        <f t="shared" si="15"/>
        <v>-1</v>
      </c>
      <c r="P153" s="16">
        <f t="shared" si="16"/>
        <v>-1</v>
      </c>
      <c r="Q153" s="17">
        <f t="shared" si="17"/>
        <v>-1</v>
      </c>
    </row>
    <row r="154" spans="1:17" x14ac:dyDescent="0.35">
      <c r="A154" s="30" t="s">
        <v>939</v>
      </c>
      <c r="B154" s="57" t="s">
        <v>1570</v>
      </c>
      <c r="C154" s="12" t="s">
        <v>1290</v>
      </c>
      <c r="D154" s="58" t="s">
        <v>1291</v>
      </c>
      <c r="E154" s="54" t="s">
        <v>21</v>
      </c>
      <c r="F154" s="22">
        <v>265.41199999999998</v>
      </c>
      <c r="G154" s="14">
        <v>42.701099999999997</v>
      </c>
      <c r="H154" s="21">
        <v>88.411299999999997</v>
      </c>
      <c r="I154" s="22">
        <v>9.8800000000000008</v>
      </c>
      <c r="J154" s="14">
        <v>2.5299999999999998</v>
      </c>
      <c r="K154" s="21">
        <v>5.2949000000000002</v>
      </c>
      <c r="L154" s="22">
        <f t="shared" si="12"/>
        <v>-255.53199999999998</v>
      </c>
      <c r="M154" s="14">
        <f t="shared" si="13"/>
        <v>-40.171099999999996</v>
      </c>
      <c r="N154" s="21">
        <f t="shared" si="14"/>
        <v>-83.116399999999999</v>
      </c>
      <c r="O154" s="41">
        <f t="shared" si="15"/>
        <v>-0.96277485569604992</v>
      </c>
      <c r="P154" s="16">
        <f t="shared" si="16"/>
        <v>-0.9407509408422734</v>
      </c>
      <c r="Q154" s="17">
        <f t="shared" si="17"/>
        <v>-0.94011059672236463</v>
      </c>
    </row>
    <row r="155" spans="1:17" x14ac:dyDescent="0.35">
      <c r="A155" s="30" t="s">
        <v>940</v>
      </c>
      <c r="B155" s="57" t="s">
        <v>1571</v>
      </c>
      <c r="C155" s="12" t="s">
        <v>1290</v>
      </c>
      <c r="D155" s="58" t="s">
        <v>1291</v>
      </c>
      <c r="E155" s="54" t="s">
        <v>21</v>
      </c>
      <c r="F155" s="22">
        <v>27.497</v>
      </c>
      <c r="G155" s="14">
        <v>20.111499999999999</v>
      </c>
      <c r="H155" s="21">
        <v>41.640599999999999</v>
      </c>
      <c r="I155" s="22"/>
      <c r="J155" s="14"/>
      <c r="K155" s="21"/>
      <c r="L155" s="22">
        <f t="shared" si="12"/>
        <v>-27.497</v>
      </c>
      <c r="M155" s="14">
        <f t="shared" si="13"/>
        <v>-20.111499999999999</v>
      </c>
      <c r="N155" s="21">
        <f t="shared" si="14"/>
        <v>-41.640599999999999</v>
      </c>
      <c r="O155" s="41">
        <f t="shared" si="15"/>
        <v>-1</v>
      </c>
      <c r="P155" s="16">
        <f t="shared" si="16"/>
        <v>-1</v>
      </c>
      <c r="Q155" s="17">
        <f t="shared" si="17"/>
        <v>-1</v>
      </c>
    </row>
    <row r="156" spans="1:17" x14ac:dyDescent="0.35">
      <c r="A156" s="30" t="s">
        <v>941</v>
      </c>
      <c r="B156" s="57" t="s">
        <v>1572</v>
      </c>
      <c r="C156" s="12" t="s">
        <v>1290</v>
      </c>
      <c r="D156" s="58" t="s">
        <v>1291</v>
      </c>
      <c r="E156" s="54" t="s">
        <v>21</v>
      </c>
      <c r="F156" s="22">
        <v>11</v>
      </c>
      <c r="G156" s="14">
        <v>8.5470000000000006</v>
      </c>
      <c r="H156" s="21">
        <v>17.699300000000001</v>
      </c>
      <c r="I156" s="22"/>
      <c r="J156" s="14"/>
      <c r="K156" s="21"/>
      <c r="L156" s="22">
        <f t="shared" si="12"/>
        <v>-11</v>
      </c>
      <c r="M156" s="14">
        <f t="shared" si="13"/>
        <v>-8.5470000000000006</v>
      </c>
      <c r="N156" s="21">
        <f t="shared" si="14"/>
        <v>-17.699300000000001</v>
      </c>
      <c r="O156" s="41">
        <f t="shared" si="15"/>
        <v>-1</v>
      </c>
      <c r="P156" s="16">
        <f t="shared" si="16"/>
        <v>-1</v>
      </c>
      <c r="Q156" s="17">
        <f t="shared" si="17"/>
        <v>-1</v>
      </c>
    </row>
    <row r="157" spans="1:17" x14ac:dyDescent="0.35">
      <c r="A157" s="30" t="s">
        <v>942</v>
      </c>
      <c r="B157" s="57" t="s">
        <v>1573</v>
      </c>
      <c r="C157" s="12" t="s">
        <v>1290</v>
      </c>
      <c r="D157" s="58" t="s">
        <v>1291</v>
      </c>
      <c r="E157" s="54" t="s">
        <v>21</v>
      </c>
      <c r="F157" s="22">
        <v>9.0399999999999991</v>
      </c>
      <c r="G157" s="14">
        <v>1.7402</v>
      </c>
      <c r="H157" s="21">
        <v>3.6013999999999999</v>
      </c>
      <c r="I157" s="22"/>
      <c r="J157" s="14"/>
      <c r="K157" s="21"/>
      <c r="L157" s="22">
        <f t="shared" si="12"/>
        <v>-9.0399999999999991</v>
      </c>
      <c r="M157" s="14">
        <f t="shared" si="13"/>
        <v>-1.7402</v>
      </c>
      <c r="N157" s="21">
        <f t="shared" si="14"/>
        <v>-3.6013999999999999</v>
      </c>
      <c r="O157" s="41">
        <f t="shared" si="15"/>
        <v>-1</v>
      </c>
      <c r="P157" s="16">
        <f t="shared" si="16"/>
        <v>-1</v>
      </c>
      <c r="Q157" s="17">
        <f t="shared" si="17"/>
        <v>-1</v>
      </c>
    </row>
    <row r="158" spans="1:17" x14ac:dyDescent="0.35">
      <c r="A158" s="30" t="s">
        <v>943</v>
      </c>
      <c r="B158" s="57" t="s">
        <v>1574</v>
      </c>
      <c r="C158" s="12" t="s">
        <v>1290</v>
      </c>
      <c r="D158" s="58" t="s">
        <v>1291</v>
      </c>
      <c r="E158" s="54" t="s">
        <v>21</v>
      </c>
      <c r="F158" s="22">
        <v>15.348000000000001</v>
      </c>
      <c r="G158" s="14">
        <v>7.4627999999999997</v>
      </c>
      <c r="H158" s="21">
        <v>15.424899999999999</v>
      </c>
      <c r="I158" s="22">
        <v>67.027000000000001</v>
      </c>
      <c r="J158" s="14">
        <v>31.1221</v>
      </c>
      <c r="K158" s="21">
        <v>64.866799999999998</v>
      </c>
      <c r="L158" s="22">
        <f t="shared" si="12"/>
        <v>51.679000000000002</v>
      </c>
      <c r="M158" s="14">
        <f t="shared" si="13"/>
        <v>23.659300000000002</v>
      </c>
      <c r="N158" s="21">
        <f t="shared" si="14"/>
        <v>49.441899999999997</v>
      </c>
      <c r="O158" s="41">
        <f t="shared" si="15"/>
        <v>3.3671488141777433</v>
      </c>
      <c r="P158" s="16">
        <f t="shared" si="16"/>
        <v>3.1702980114702255</v>
      </c>
      <c r="Q158" s="17">
        <f t="shared" si="17"/>
        <v>3.2053303424981685</v>
      </c>
    </row>
    <row r="159" spans="1:17" x14ac:dyDescent="0.35">
      <c r="A159" s="30" t="s">
        <v>944</v>
      </c>
      <c r="B159" s="57" t="s">
        <v>1533</v>
      </c>
      <c r="C159" s="12" t="s">
        <v>1290</v>
      </c>
      <c r="D159" s="58" t="s">
        <v>1291</v>
      </c>
      <c r="E159" s="54" t="s">
        <v>21</v>
      </c>
      <c r="F159" s="22">
        <v>62.875</v>
      </c>
      <c r="G159" s="14">
        <v>22.783000000000001</v>
      </c>
      <c r="H159" s="21">
        <v>47.243699999999997</v>
      </c>
      <c r="I159" s="22">
        <v>192.89599999999999</v>
      </c>
      <c r="J159" s="14">
        <v>60.990200000000002</v>
      </c>
      <c r="K159" s="21">
        <v>128.01429999999999</v>
      </c>
      <c r="L159" s="22">
        <f t="shared" si="12"/>
        <v>130.02099999999999</v>
      </c>
      <c r="M159" s="14">
        <f t="shared" si="13"/>
        <v>38.2072</v>
      </c>
      <c r="N159" s="21">
        <f t="shared" si="14"/>
        <v>80.770600000000002</v>
      </c>
      <c r="O159" s="41">
        <f t="shared" si="15"/>
        <v>2.0679284294234592</v>
      </c>
      <c r="P159" s="16">
        <f t="shared" si="16"/>
        <v>1.6770047842689726</v>
      </c>
      <c r="Q159" s="17">
        <f t="shared" si="17"/>
        <v>1.70965864231633</v>
      </c>
    </row>
    <row r="160" spans="1:17" x14ac:dyDescent="0.35">
      <c r="A160" s="30" t="s">
        <v>945</v>
      </c>
      <c r="B160" s="57" t="s">
        <v>1575</v>
      </c>
      <c r="C160" s="12" t="s">
        <v>1290</v>
      </c>
      <c r="D160" s="58" t="s">
        <v>1291</v>
      </c>
      <c r="E160" s="54" t="s">
        <v>21</v>
      </c>
      <c r="F160" s="22">
        <v>19</v>
      </c>
      <c r="G160" s="14">
        <v>11.3687</v>
      </c>
      <c r="H160" s="21">
        <v>23.552299999999999</v>
      </c>
      <c r="I160" s="22"/>
      <c r="J160" s="14"/>
      <c r="K160" s="21"/>
      <c r="L160" s="22">
        <f t="shared" si="12"/>
        <v>-19</v>
      </c>
      <c r="M160" s="14">
        <f t="shared" si="13"/>
        <v>-11.3687</v>
      </c>
      <c r="N160" s="21">
        <f t="shared" si="14"/>
        <v>-23.552299999999999</v>
      </c>
      <c r="O160" s="41">
        <f t="shared" si="15"/>
        <v>-1</v>
      </c>
      <c r="P160" s="16">
        <f t="shared" si="16"/>
        <v>-1</v>
      </c>
      <c r="Q160" s="17">
        <f t="shared" si="17"/>
        <v>-1</v>
      </c>
    </row>
    <row r="161" spans="1:17" x14ac:dyDescent="0.35">
      <c r="A161" s="30" t="s">
        <v>946</v>
      </c>
      <c r="B161" s="57" t="s">
        <v>1576</v>
      </c>
      <c r="C161" s="12" t="s">
        <v>1290</v>
      </c>
      <c r="D161" s="58" t="s">
        <v>1291</v>
      </c>
      <c r="E161" s="54" t="s">
        <v>21</v>
      </c>
      <c r="F161" s="22">
        <v>177.17</v>
      </c>
      <c r="G161" s="14">
        <v>40.355899999999998</v>
      </c>
      <c r="H161" s="21">
        <v>83.768100000000004</v>
      </c>
      <c r="I161" s="22"/>
      <c r="J161" s="14"/>
      <c r="K161" s="21"/>
      <c r="L161" s="22">
        <f t="shared" si="12"/>
        <v>-177.17</v>
      </c>
      <c r="M161" s="14">
        <f t="shared" si="13"/>
        <v>-40.355899999999998</v>
      </c>
      <c r="N161" s="21">
        <f t="shared" si="14"/>
        <v>-83.768100000000004</v>
      </c>
      <c r="O161" s="41">
        <f t="shared" si="15"/>
        <v>-1</v>
      </c>
      <c r="P161" s="16">
        <f t="shared" si="16"/>
        <v>-1</v>
      </c>
      <c r="Q161" s="17">
        <f t="shared" si="17"/>
        <v>-1</v>
      </c>
    </row>
    <row r="162" spans="1:17" x14ac:dyDescent="0.35">
      <c r="A162" s="30" t="s">
        <v>947</v>
      </c>
      <c r="B162" s="57" t="s">
        <v>1577</v>
      </c>
      <c r="C162" s="12" t="s">
        <v>1290</v>
      </c>
      <c r="D162" s="58" t="s">
        <v>1291</v>
      </c>
      <c r="E162" s="54" t="s">
        <v>21</v>
      </c>
      <c r="F162" s="22">
        <v>16.649999999999999</v>
      </c>
      <c r="G162" s="14">
        <v>14.743600000000001</v>
      </c>
      <c r="H162" s="21">
        <v>30.5124</v>
      </c>
      <c r="I162" s="22"/>
      <c r="J162" s="14"/>
      <c r="K162" s="21"/>
      <c r="L162" s="22">
        <f t="shared" si="12"/>
        <v>-16.649999999999999</v>
      </c>
      <c r="M162" s="14">
        <f t="shared" si="13"/>
        <v>-14.743600000000001</v>
      </c>
      <c r="N162" s="21">
        <f t="shared" si="14"/>
        <v>-30.5124</v>
      </c>
      <c r="O162" s="41">
        <f t="shared" si="15"/>
        <v>-1</v>
      </c>
      <c r="P162" s="16">
        <f t="shared" si="16"/>
        <v>-1</v>
      </c>
      <c r="Q162" s="17">
        <f t="shared" si="17"/>
        <v>-1</v>
      </c>
    </row>
    <row r="163" spans="1:17" x14ac:dyDescent="0.35">
      <c r="A163" s="30" t="s">
        <v>914</v>
      </c>
      <c r="B163" s="57" t="s">
        <v>1544</v>
      </c>
      <c r="C163" s="12" t="s">
        <v>1290</v>
      </c>
      <c r="D163" s="58" t="s">
        <v>1291</v>
      </c>
      <c r="E163" s="54" t="s">
        <v>21</v>
      </c>
      <c r="F163" s="22"/>
      <c r="G163" s="14"/>
      <c r="H163" s="21"/>
      <c r="I163" s="22">
        <v>16.989999999999998</v>
      </c>
      <c r="J163" s="14">
        <v>17.8871</v>
      </c>
      <c r="K163" s="21">
        <v>37.499099999999999</v>
      </c>
      <c r="L163" s="22">
        <f t="shared" si="12"/>
        <v>16.989999999999998</v>
      </c>
      <c r="M163" s="14">
        <f t="shared" si="13"/>
        <v>17.8871</v>
      </c>
      <c r="N163" s="21">
        <f t="shared" si="14"/>
        <v>37.499099999999999</v>
      </c>
      <c r="O163" s="41"/>
      <c r="P163" s="16"/>
      <c r="Q163" s="17"/>
    </row>
    <row r="164" spans="1:17" x14ac:dyDescent="0.35">
      <c r="A164" s="30" t="s">
        <v>908</v>
      </c>
      <c r="B164" s="57" t="s">
        <v>1522</v>
      </c>
      <c r="C164" s="12" t="s">
        <v>1290</v>
      </c>
      <c r="D164" s="58" t="s">
        <v>1291</v>
      </c>
      <c r="E164" s="54" t="s">
        <v>21</v>
      </c>
      <c r="F164" s="22"/>
      <c r="G164" s="14"/>
      <c r="H164" s="21"/>
      <c r="I164" s="22">
        <v>54.295999999999999</v>
      </c>
      <c r="J164" s="14">
        <v>29.1187</v>
      </c>
      <c r="K164" s="21">
        <v>61.082900000000002</v>
      </c>
      <c r="L164" s="22">
        <f t="shared" si="12"/>
        <v>54.295999999999999</v>
      </c>
      <c r="M164" s="14">
        <f t="shared" si="13"/>
        <v>29.1187</v>
      </c>
      <c r="N164" s="21">
        <f t="shared" si="14"/>
        <v>61.082900000000002</v>
      </c>
      <c r="O164" s="41"/>
      <c r="P164" s="16"/>
      <c r="Q164" s="17"/>
    </row>
    <row r="165" spans="1:17" x14ac:dyDescent="0.35">
      <c r="A165" s="30" t="s">
        <v>948</v>
      </c>
      <c r="B165" s="57" t="s">
        <v>1578</v>
      </c>
      <c r="C165" s="12" t="s">
        <v>1290</v>
      </c>
      <c r="D165" s="58" t="s">
        <v>1291</v>
      </c>
      <c r="E165" s="54" t="s">
        <v>21</v>
      </c>
      <c r="F165" s="22"/>
      <c r="G165" s="14"/>
      <c r="H165" s="21"/>
      <c r="I165" s="22">
        <v>19</v>
      </c>
      <c r="J165" s="14">
        <v>9.5360999999999994</v>
      </c>
      <c r="K165" s="21">
        <v>20.029599999999999</v>
      </c>
      <c r="L165" s="22">
        <f t="shared" si="12"/>
        <v>19</v>
      </c>
      <c r="M165" s="14">
        <f t="shared" si="13"/>
        <v>9.5360999999999994</v>
      </c>
      <c r="N165" s="21">
        <f t="shared" si="14"/>
        <v>20.029599999999999</v>
      </c>
      <c r="O165" s="41"/>
      <c r="P165" s="16"/>
      <c r="Q165" s="17"/>
    </row>
    <row r="166" spans="1:17" x14ac:dyDescent="0.35">
      <c r="A166" s="30" t="s">
        <v>949</v>
      </c>
      <c r="B166" s="57" t="s">
        <v>1535</v>
      </c>
      <c r="C166" s="12" t="s">
        <v>1290</v>
      </c>
      <c r="D166" s="58" t="s">
        <v>1291</v>
      </c>
      <c r="E166" s="54" t="s">
        <v>21</v>
      </c>
      <c r="F166" s="22"/>
      <c r="G166" s="14"/>
      <c r="H166" s="21"/>
      <c r="I166" s="22">
        <v>95.922499999999999</v>
      </c>
      <c r="J166" s="14">
        <v>41.337699999999998</v>
      </c>
      <c r="K166" s="21">
        <v>86.788799999999995</v>
      </c>
      <c r="L166" s="22">
        <f t="shared" si="12"/>
        <v>95.922499999999999</v>
      </c>
      <c r="M166" s="14">
        <f t="shared" si="13"/>
        <v>41.337699999999998</v>
      </c>
      <c r="N166" s="21">
        <f t="shared" si="14"/>
        <v>86.788799999999995</v>
      </c>
      <c r="O166" s="41"/>
      <c r="P166" s="16"/>
      <c r="Q166" s="17"/>
    </row>
    <row r="167" spans="1:17" x14ac:dyDescent="0.35">
      <c r="A167" s="30" t="s">
        <v>950</v>
      </c>
      <c r="B167" s="57" t="s">
        <v>1579</v>
      </c>
      <c r="C167" s="12" t="s">
        <v>1290</v>
      </c>
      <c r="D167" s="58" t="s">
        <v>1291</v>
      </c>
      <c r="E167" s="54" t="s">
        <v>21</v>
      </c>
      <c r="F167" s="22"/>
      <c r="G167" s="14"/>
      <c r="H167" s="21"/>
      <c r="I167" s="22">
        <v>38.4</v>
      </c>
      <c r="J167" s="14">
        <v>28.433299999999999</v>
      </c>
      <c r="K167" s="21">
        <v>59.557899999999997</v>
      </c>
      <c r="L167" s="22">
        <f t="shared" si="12"/>
        <v>38.4</v>
      </c>
      <c r="M167" s="14">
        <f t="shared" si="13"/>
        <v>28.433299999999999</v>
      </c>
      <c r="N167" s="21">
        <f t="shared" si="14"/>
        <v>59.557899999999997</v>
      </c>
      <c r="O167" s="41"/>
      <c r="P167" s="16"/>
      <c r="Q167" s="17"/>
    </row>
    <row r="168" spans="1:17" x14ac:dyDescent="0.35">
      <c r="A168" s="30" t="s">
        <v>951</v>
      </c>
      <c r="B168" s="57" t="s">
        <v>1580</v>
      </c>
      <c r="C168" s="12" t="s">
        <v>1290</v>
      </c>
      <c r="D168" s="58" t="s">
        <v>1291</v>
      </c>
      <c r="E168" s="54" t="s">
        <v>21</v>
      </c>
      <c r="F168" s="22"/>
      <c r="G168" s="14"/>
      <c r="H168" s="21"/>
      <c r="I168" s="22">
        <v>20.484000000000002</v>
      </c>
      <c r="J168" s="14">
        <v>9.3300999999999998</v>
      </c>
      <c r="K168" s="21">
        <v>19.543099999999999</v>
      </c>
      <c r="L168" s="22">
        <f t="shared" si="12"/>
        <v>20.484000000000002</v>
      </c>
      <c r="M168" s="14">
        <f t="shared" si="13"/>
        <v>9.3300999999999998</v>
      </c>
      <c r="N168" s="21">
        <f t="shared" si="14"/>
        <v>19.543099999999999</v>
      </c>
      <c r="O168" s="41"/>
      <c r="P168" s="16"/>
      <c r="Q168" s="17"/>
    </row>
    <row r="169" spans="1:17" x14ac:dyDescent="0.35">
      <c r="A169" s="30" t="s">
        <v>1412</v>
      </c>
      <c r="B169" s="57" t="s">
        <v>1537</v>
      </c>
      <c r="C169" s="12" t="s">
        <v>1290</v>
      </c>
      <c r="D169" s="58" t="s">
        <v>1291</v>
      </c>
      <c r="E169" s="54" t="s">
        <v>21</v>
      </c>
      <c r="F169" s="22"/>
      <c r="G169" s="14"/>
      <c r="H169" s="21"/>
      <c r="I169" s="22">
        <v>49.984999999999999</v>
      </c>
      <c r="J169" s="14">
        <v>18.4148</v>
      </c>
      <c r="K169" s="21">
        <v>38.676299999999998</v>
      </c>
      <c r="L169" s="22">
        <f t="shared" si="12"/>
        <v>49.984999999999999</v>
      </c>
      <c r="M169" s="14">
        <f t="shared" si="13"/>
        <v>18.4148</v>
      </c>
      <c r="N169" s="21">
        <f t="shared" si="14"/>
        <v>38.676299999999998</v>
      </c>
      <c r="O169" s="41"/>
      <c r="P169" s="16"/>
      <c r="Q169" s="17"/>
    </row>
    <row r="170" spans="1:17" x14ac:dyDescent="0.35">
      <c r="A170" s="30" t="s">
        <v>952</v>
      </c>
      <c r="B170" s="57" t="s">
        <v>1581</v>
      </c>
      <c r="C170" s="12" t="s">
        <v>1290</v>
      </c>
      <c r="D170" s="58" t="s">
        <v>1291</v>
      </c>
      <c r="E170" s="54" t="s">
        <v>21</v>
      </c>
      <c r="F170" s="22"/>
      <c r="G170" s="14"/>
      <c r="H170" s="21"/>
      <c r="I170" s="22">
        <v>18.559999999999999</v>
      </c>
      <c r="J170" s="14">
        <v>9.8348999999999993</v>
      </c>
      <c r="K170" s="21">
        <v>20.596699999999998</v>
      </c>
      <c r="L170" s="22">
        <f t="shared" si="12"/>
        <v>18.559999999999999</v>
      </c>
      <c r="M170" s="14">
        <f t="shared" si="13"/>
        <v>9.8348999999999993</v>
      </c>
      <c r="N170" s="21">
        <f t="shared" si="14"/>
        <v>20.596699999999998</v>
      </c>
      <c r="O170" s="41"/>
      <c r="P170" s="16"/>
      <c r="Q170" s="17"/>
    </row>
    <row r="171" spans="1:17" x14ac:dyDescent="0.35">
      <c r="A171" s="30" t="s">
        <v>953</v>
      </c>
      <c r="B171" s="57" t="s">
        <v>1582</v>
      </c>
      <c r="C171" s="12" t="s">
        <v>1290</v>
      </c>
      <c r="D171" s="58" t="s">
        <v>1291</v>
      </c>
      <c r="E171" s="54" t="s">
        <v>21</v>
      </c>
      <c r="F171" s="22"/>
      <c r="G171" s="14"/>
      <c r="H171" s="21"/>
      <c r="I171" s="22">
        <v>17.734000000000002</v>
      </c>
      <c r="J171" s="14">
        <v>5.7724000000000002</v>
      </c>
      <c r="K171" s="21">
        <v>12.1015</v>
      </c>
      <c r="L171" s="22">
        <f t="shared" si="12"/>
        <v>17.734000000000002</v>
      </c>
      <c r="M171" s="14">
        <f t="shared" si="13"/>
        <v>5.7724000000000002</v>
      </c>
      <c r="N171" s="21">
        <f t="shared" si="14"/>
        <v>12.1015</v>
      </c>
      <c r="O171" s="41"/>
      <c r="P171" s="16"/>
      <c r="Q171" s="17"/>
    </row>
    <row r="172" spans="1:17" x14ac:dyDescent="0.35">
      <c r="A172" s="30" t="s">
        <v>911</v>
      </c>
      <c r="B172" s="57" t="s">
        <v>1523</v>
      </c>
      <c r="C172" s="12" t="s">
        <v>1290</v>
      </c>
      <c r="D172" s="58" t="s">
        <v>1291</v>
      </c>
      <c r="E172" s="54" t="s">
        <v>21</v>
      </c>
      <c r="F172" s="22"/>
      <c r="G172" s="14"/>
      <c r="H172" s="21"/>
      <c r="I172" s="22">
        <v>92.322000000000003</v>
      </c>
      <c r="J172" s="14">
        <v>47.239699999999999</v>
      </c>
      <c r="K172" s="21">
        <v>99.182500000000005</v>
      </c>
      <c r="L172" s="22">
        <f t="shared" si="12"/>
        <v>92.322000000000003</v>
      </c>
      <c r="M172" s="14">
        <f t="shared" si="13"/>
        <v>47.239699999999999</v>
      </c>
      <c r="N172" s="21">
        <f t="shared" si="14"/>
        <v>99.182500000000005</v>
      </c>
      <c r="O172" s="41"/>
      <c r="P172" s="16"/>
      <c r="Q172" s="17"/>
    </row>
    <row r="173" spans="1:17" x14ac:dyDescent="0.35">
      <c r="A173" s="30" t="s">
        <v>924</v>
      </c>
      <c r="B173" s="57" t="s">
        <v>1540</v>
      </c>
      <c r="C173" s="12" t="s">
        <v>1290</v>
      </c>
      <c r="D173" s="58" t="s">
        <v>1291</v>
      </c>
      <c r="E173" s="54" t="s">
        <v>21</v>
      </c>
      <c r="F173" s="22"/>
      <c r="G173" s="14"/>
      <c r="H173" s="21"/>
      <c r="I173" s="22">
        <v>984.005</v>
      </c>
      <c r="J173" s="14">
        <v>685.66049999999996</v>
      </c>
      <c r="K173" s="21">
        <v>1437.6885</v>
      </c>
      <c r="L173" s="22">
        <f t="shared" si="12"/>
        <v>984.005</v>
      </c>
      <c r="M173" s="14">
        <f t="shared" si="13"/>
        <v>685.66049999999996</v>
      </c>
      <c r="N173" s="21">
        <f t="shared" si="14"/>
        <v>1437.6885</v>
      </c>
      <c r="O173" s="41"/>
      <c r="P173" s="16"/>
      <c r="Q173" s="17"/>
    </row>
    <row r="174" spans="1:17" x14ac:dyDescent="0.35">
      <c r="A174" s="30" t="s">
        <v>954</v>
      </c>
      <c r="B174" s="57" t="s">
        <v>1541</v>
      </c>
      <c r="C174" s="12" t="s">
        <v>1290</v>
      </c>
      <c r="D174" s="58" t="s">
        <v>1291</v>
      </c>
      <c r="E174" s="54" t="s">
        <v>21</v>
      </c>
      <c r="F174" s="22"/>
      <c r="G174" s="14"/>
      <c r="H174" s="21"/>
      <c r="I174" s="22">
        <v>736.86630000000002</v>
      </c>
      <c r="J174" s="14">
        <v>325.59809999999999</v>
      </c>
      <c r="K174" s="21">
        <v>682.98389999999995</v>
      </c>
      <c r="L174" s="22">
        <f t="shared" si="12"/>
        <v>736.86630000000002</v>
      </c>
      <c r="M174" s="14">
        <f t="shared" si="13"/>
        <v>325.59809999999999</v>
      </c>
      <c r="N174" s="21">
        <f t="shared" si="14"/>
        <v>682.98389999999995</v>
      </c>
      <c r="O174" s="41"/>
      <c r="P174" s="16"/>
      <c r="Q174" s="17"/>
    </row>
    <row r="175" spans="1:17" x14ac:dyDescent="0.35">
      <c r="A175" s="30" t="s">
        <v>891</v>
      </c>
      <c r="B175" s="57" t="s">
        <v>1504</v>
      </c>
      <c r="C175" s="12" t="s">
        <v>1290</v>
      </c>
      <c r="D175" s="58" t="s">
        <v>1291</v>
      </c>
      <c r="E175" s="54" t="s">
        <v>21</v>
      </c>
      <c r="F175" s="22"/>
      <c r="G175" s="14"/>
      <c r="H175" s="21"/>
      <c r="I175" s="22">
        <v>85.43</v>
      </c>
      <c r="J175" s="14">
        <v>26.552800000000001</v>
      </c>
      <c r="K175" s="21">
        <v>55.711500000000001</v>
      </c>
      <c r="L175" s="22">
        <f t="shared" si="12"/>
        <v>85.43</v>
      </c>
      <c r="M175" s="14">
        <f t="shared" si="13"/>
        <v>26.552800000000001</v>
      </c>
      <c r="N175" s="21">
        <f t="shared" si="14"/>
        <v>55.711500000000001</v>
      </c>
      <c r="O175" s="41"/>
      <c r="P175" s="16"/>
      <c r="Q175" s="17"/>
    </row>
    <row r="176" spans="1:17" x14ac:dyDescent="0.35">
      <c r="A176" s="30" t="s">
        <v>917</v>
      </c>
      <c r="B176" s="57" t="s">
        <v>1548</v>
      </c>
      <c r="C176" s="12" t="s">
        <v>1290</v>
      </c>
      <c r="D176" s="58" t="s">
        <v>1291</v>
      </c>
      <c r="E176" s="54" t="s">
        <v>21</v>
      </c>
      <c r="F176" s="22"/>
      <c r="G176" s="14"/>
      <c r="H176" s="21"/>
      <c r="I176" s="22">
        <v>37.594000000000001</v>
      </c>
      <c r="J176" s="14">
        <v>30.782</v>
      </c>
      <c r="K176" s="21">
        <v>64.552499999999995</v>
      </c>
      <c r="L176" s="22">
        <f t="shared" si="12"/>
        <v>37.594000000000001</v>
      </c>
      <c r="M176" s="14">
        <f t="shared" si="13"/>
        <v>30.782</v>
      </c>
      <c r="N176" s="21">
        <f t="shared" si="14"/>
        <v>64.552499999999995</v>
      </c>
      <c r="O176" s="41"/>
      <c r="P176" s="16"/>
      <c r="Q176" s="17"/>
    </row>
    <row r="177" spans="1:17" x14ac:dyDescent="0.35">
      <c r="A177" s="30" t="s">
        <v>955</v>
      </c>
      <c r="B177" s="57" t="s">
        <v>1583</v>
      </c>
      <c r="C177" s="12" t="s">
        <v>1290</v>
      </c>
      <c r="D177" s="58" t="s">
        <v>1291</v>
      </c>
      <c r="E177" s="54" t="s">
        <v>21</v>
      </c>
      <c r="F177" s="22"/>
      <c r="G177" s="14"/>
      <c r="H177" s="21"/>
      <c r="I177" s="22">
        <v>41.6</v>
      </c>
      <c r="J177" s="14">
        <v>3.145</v>
      </c>
      <c r="K177" s="21">
        <v>6.5974000000000004</v>
      </c>
      <c r="L177" s="22">
        <f t="shared" si="12"/>
        <v>41.6</v>
      </c>
      <c r="M177" s="14">
        <f t="shared" si="13"/>
        <v>3.145</v>
      </c>
      <c r="N177" s="21">
        <f t="shared" si="14"/>
        <v>6.5974000000000004</v>
      </c>
      <c r="O177" s="41"/>
      <c r="P177" s="16"/>
      <c r="Q177" s="17"/>
    </row>
    <row r="178" spans="1:17" x14ac:dyDescent="0.35">
      <c r="A178" s="30" t="s">
        <v>956</v>
      </c>
      <c r="B178" s="57" t="s">
        <v>1584</v>
      </c>
      <c r="C178" s="12" t="s">
        <v>1290</v>
      </c>
      <c r="D178" s="58" t="s">
        <v>1291</v>
      </c>
      <c r="E178" s="54" t="s">
        <v>21</v>
      </c>
      <c r="F178" s="22"/>
      <c r="G178" s="14"/>
      <c r="H178" s="21"/>
      <c r="I178" s="22">
        <v>10.23</v>
      </c>
      <c r="J178" s="14">
        <v>1.9335</v>
      </c>
      <c r="K178" s="21">
        <v>4.0559000000000003</v>
      </c>
      <c r="L178" s="22">
        <f t="shared" si="12"/>
        <v>10.23</v>
      </c>
      <c r="M178" s="14">
        <f t="shared" si="13"/>
        <v>1.9335</v>
      </c>
      <c r="N178" s="21">
        <f t="shared" si="14"/>
        <v>4.0559000000000003</v>
      </c>
      <c r="O178" s="41"/>
      <c r="P178" s="16"/>
      <c r="Q178" s="17"/>
    </row>
    <row r="179" spans="1:17" x14ac:dyDescent="0.35">
      <c r="A179" s="30" t="s">
        <v>194</v>
      </c>
      <c r="B179" s="57" t="s">
        <v>1585</v>
      </c>
      <c r="C179" s="12" t="s">
        <v>1290</v>
      </c>
      <c r="D179" s="58" t="s">
        <v>1291</v>
      </c>
      <c r="E179" s="54" t="s">
        <v>21</v>
      </c>
      <c r="F179" s="22"/>
      <c r="G179" s="14"/>
      <c r="H179" s="21"/>
      <c r="I179" s="22">
        <v>18.431999999999999</v>
      </c>
      <c r="J179" s="14">
        <v>17.2804</v>
      </c>
      <c r="K179" s="21">
        <v>36.311</v>
      </c>
      <c r="L179" s="22">
        <f t="shared" si="12"/>
        <v>18.431999999999999</v>
      </c>
      <c r="M179" s="14">
        <f t="shared" si="13"/>
        <v>17.2804</v>
      </c>
      <c r="N179" s="21">
        <f t="shared" si="14"/>
        <v>36.311</v>
      </c>
      <c r="O179" s="41"/>
      <c r="P179" s="16"/>
      <c r="Q179" s="17"/>
    </row>
    <row r="180" spans="1:17" x14ac:dyDescent="0.35">
      <c r="A180" s="30" t="s">
        <v>957</v>
      </c>
      <c r="B180" s="57" t="s">
        <v>1586</v>
      </c>
      <c r="C180" s="12" t="s">
        <v>1290</v>
      </c>
      <c r="D180" s="58" t="s">
        <v>1291</v>
      </c>
      <c r="E180" s="54" t="s">
        <v>21</v>
      </c>
      <c r="F180" s="22"/>
      <c r="G180" s="14"/>
      <c r="H180" s="21"/>
      <c r="I180" s="22">
        <v>231.30099999999999</v>
      </c>
      <c r="J180" s="14">
        <v>76.796300000000002</v>
      </c>
      <c r="K180" s="21">
        <v>161.25389999999999</v>
      </c>
      <c r="L180" s="22">
        <f t="shared" si="12"/>
        <v>231.30099999999999</v>
      </c>
      <c r="M180" s="14">
        <f t="shared" si="13"/>
        <v>76.796300000000002</v>
      </c>
      <c r="N180" s="21">
        <f t="shared" si="14"/>
        <v>161.25389999999999</v>
      </c>
      <c r="O180" s="41"/>
      <c r="P180" s="16"/>
      <c r="Q180" s="17"/>
    </row>
    <row r="181" spans="1:17" x14ac:dyDescent="0.35">
      <c r="A181" s="30" t="s">
        <v>958</v>
      </c>
      <c r="B181" s="57" t="s">
        <v>1587</v>
      </c>
      <c r="C181" s="12" t="s">
        <v>1290</v>
      </c>
      <c r="D181" s="58" t="s">
        <v>1291</v>
      </c>
      <c r="E181" s="54" t="s">
        <v>21</v>
      </c>
      <c r="F181" s="22"/>
      <c r="G181" s="14"/>
      <c r="H181" s="21"/>
      <c r="I181" s="22">
        <v>37.512</v>
      </c>
      <c r="J181" s="14">
        <v>5.6215999999999999</v>
      </c>
      <c r="K181" s="21">
        <v>11.785299999999999</v>
      </c>
      <c r="L181" s="22">
        <f t="shared" si="12"/>
        <v>37.512</v>
      </c>
      <c r="M181" s="14">
        <f t="shared" si="13"/>
        <v>5.6215999999999999</v>
      </c>
      <c r="N181" s="21">
        <f t="shared" si="14"/>
        <v>11.785299999999999</v>
      </c>
      <c r="O181" s="41"/>
      <c r="P181" s="16"/>
      <c r="Q181" s="17"/>
    </row>
    <row r="182" spans="1:17" x14ac:dyDescent="0.35">
      <c r="A182" s="30" t="s">
        <v>959</v>
      </c>
      <c r="B182" s="57" t="s">
        <v>1543</v>
      </c>
      <c r="C182" s="12" t="s">
        <v>1290</v>
      </c>
      <c r="D182" s="58" t="s">
        <v>1291</v>
      </c>
      <c r="E182" s="54" t="s">
        <v>21</v>
      </c>
      <c r="F182" s="22"/>
      <c r="G182" s="14"/>
      <c r="H182" s="21"/>
      <c r="I182" s="22">
        <v>4.5599999999999996</v>
      </c>
      <c r="J182" s="14">
        <v>0.82530000000000003</v>
      </c>
      <c r="K182" s="21">
        <v>1.7346999999999999</v>
      </c>
      <c r="L182" s="22">
        <f t="shared" si="12"/>
        <v>4.5599999999999996</v>
      </c>
      <c r="M182" s="14">
        <f t="shared" si="13"/>
        <v>0.82530000000000003</v>
      </c>
      <c r="N182" s="21">
        <f t="shared" si="14"/>
        <v>1.7346999999999999</v>
      </c>
      <c r="O182" s="41"/>
      <c r="P182" s="16"/>
      <c r="Q182" s="17"/>
    </row>
    <row r="183" spans="1:17" x14ac:dyDescent="0.35">
      <c r="A183" s="30" t="s">
        <v>960</v>
      </c>
      <c r="B183" s="57" t="s">
        <v>1588</v>
      </c>
      <c r="C183" s="12" t="s">
        <v>1290</v>
      </c>
      <c r="D183" s="58" t="s">
        <v>1291</v>
      </c>
      <c r="E183" s="54" t="s">
        <v>21</v>
      </c>
      <c r="F183" s="22"/>
      <c r="G183" s="14"/>
      <c r="H183" s="21"/>
      <c r="I183" s="22">
        <v>4.4000000000000004</v>
      </c>
      <c r="J183" s="14">
        <v>0.88700000000000001</v>
      </c>
      <c r="K183" s="21">
        <v>1.8638999999999999</v>
      </c>
      <c r="L183" s="22">
        <f t="shared" si="12"/>
        <v>4.4000000000000004</v>
      </c>
      <c r="M183" s="14">
        <f t="shared" si="13"/>
        <v>0.88700000000000001</v>
      </c>
      <c r="N183" s="21">
        <f t="shared" si="14"/>
        <v>1.8638999999999999</v>
      </c>
      <c r="O183" s="41"/>
      <c r="P183" s="16"/>
      <c r="Q183" s="17"/>
    </row>
    <row r="184" spans="1:17" x14ac:dyDescent="0.35">
      <c r="A184" s="30" t="s">
        <v>928</v>
      </c>
      <c r="B184" s="57" t="s">
        <v>1559</v>
      </c>
      <c r="C184" s="12" t="s">
        <v>1290</v>
      </c>
      <c r="D184" s="58" t="s">
        <v>1291</v>
      </c>
      <c r="E184" s="54" t="s">
        <v>21</v>
      </c>
      <c r="F184" s="22"/>
      <c r="G184" s="14"/>
      <c r="H184" s="21"/>
      <c r="I184" s="22">
        <v>725.53300000000002</v>
      </c>
      <c r="J184" s="14">
        <v>287.29270000000002</v>
      </c>
      <c r="K184" s="21">
        <v>603.17309999999998</v>
      </c>
      <c r="L184" s="22">
        <f t="shared" si="12"/>
        <v>725.53300000000002</v>
      </c>
      <c r="M184" s="14">
        <f t="shared" si="13"/>
        <v>287.29270000000002</v>
      </c>
      <c r="N184" s="21">
        <f t="shared" si="14"/>
        <v>603.17309999999998</v>
      </c>
      <c r="O184" s="41"/>
      <c r="P184" s="16"/>
      <c r="Q184" s="17"/>
    </row>
    <row r="185" spans="1:17" x14ac:dyDescent="0.35">
      <c r="A185" s="30" t="s">
        <v>930</v>
      </c>
      <c r="B185" s="57" t="s">
        <v>1561</v>
      </c>
      <c r="C185" s="12" t="s">
        <v>1290</v>
      </c>
      <c r="D185" s="58" t="s">
        <v>1291</v>
      </c>
      <c r="E185" s="54" t="s">
        <v>21</v>
      </c>
      <c r="F185" s="22"/>
      <c r="G185" s="14"/>
      <c r="H185" s="21"/>
      <c r="I185" s="22">
        <v>0.55000000000000004</v>
      </c>
      <c r="J185" s="14">
        <v>0.20300000000000001</v>
      </c>
      <c r="K185" s="21">
        <v>0.42299999999999999</v>
      </c>
      <c r="L185" s="22">
        <f t="shared" si="12"/>
        <v>0.55000000000000004</v>
      </c>
      <c r="M185" s="14">
        <f t="shared" si="13"/>
        <v>0.20300000000000001</v>
      </c>
      <c r="N185" s="21">
        <f t="shared" si="14"/>
        <v>0.42299999999999999</v>
      </c>
      <c r="O185" s="41"/>
      <c r="P185" s="16"/>
      <c r="Q185" s="17"/>
    </row>
    <row r="186" spans="1:17" x14ac:dyDescent="0.35">
      <c r="A186" s="30" t="s">
        <v>961</v>
      </c>
      <c r="B186" s="57" t="s">
        <v>1589</v>
      </c>
      <c r="C186" s="12" t="s">
        <v>1290</v>
      </c>
      <c r="D186" s="58" t="s">
        <v>1291</v>
      </c>
      <c r="E186" s="54" t="s">
        <v>21</v>
      </c>
      <c r="F186" s="22"/>
      <c r="G186" s="14"/>
      <c r="H186" s="21"/>
      <c r="I186" s="22">
        <v>3.1</v>
      </c>
      <c r="J186" s="14">
        <v>0.57579999999999998</v>
      </c>
      <c r="K186" s="21">
        <v>1.2052</v>
      </c>
      <c r="L186" s="22">
        <f t="shared" si="12"/>
        <v>3.1</v>
      </c>
      <c r="M186" s="14">
        <f t="shared" si="13"/>
        <v>0.57579999999999998</v>
      </c>
      <c r="N186" s="21">
        <f t="shared" si="14"/>
        <v>1.2052</v>
      </c>
      <c r="O186" s="41"/>
      <c r="P186" s="16"/>
      <c r="Q186" s="17"/>
    </row>
    <row r="187" spans="1:17" x14ac:dyDescent="0.35">
      <c r="A187" s="30" t="s">
        <v>69</v>
      </c>
      <c r="B187" s="57" t="s">
        <v>1590</v>
      </c>
      <c r="C187" s="12" t="s">
        <v>67</v>
      </c>
      <c r="D187" s="58" t="s">
        <v>68</v>
      </c>
      <c r="E187" s="54" t="s">
        <v>21</v>
      </c>
      <c r="F187" s="22">
        <v>2.8309000000000002</v>
      </c>
      <c r="G187" s="14">
        <v>10.839700000000001</v>
      </c>
      <c r="H187" s="21">
        <v>22.5151</v>
      </c>
      <c r="I187" s="22">
        <v>2.0903</v>
      </c>
      <c r="J187" s="14">
        <v>9.9324999999999992</v>
      </c>
      <c r="K187" s="21">
        <v>20.765499999999999</v>
      </c>
      <c r="L187" s="22">
        <f t="shared" si="12"/>
        <v>-0.74060000000000015</v>
      </c>
      <c r="M187" s="14">
        <f t="shared" si="13"/>
        <v>-0.90720000000000134</v>
      </c>
      <c r="N187" s="21">
        <f t="shared" si="14"/>
        <v>-1.7496000000000009</v>
      </c>
      <c r="O187" s="41">
        <f t="shared" si="15"/>
        <v>-0.26161291462079206</v>
      </c>
      <c r="P187" s="16">
        <f t="shared" si="16"/>
        <v>-8.3692353109403483E-2</v>
      </c>
      <c r="Q187" s="17">
        <f t="shared" si="17"/>
        <v>-7.7707849398847895E-2</v>
      </c>
    </row>
    <row r="188" spans="1:17" x14ac:dyDescent="0.35">
      <c r="A188" s="30" t="s">
        <v>962</v>
      </c>
      <c r="B188" s="57" t="s">
        <v>1591</v>
      </c>
      <c r="C188" s="12" t="s">
        <v>67</v>
      </c>
      <c r="D188" s="58" t="s">
        <v>68</v>
      </c>
      <c r="E188" s="54" t="s">
        <v>21</v>
      </c>
      <c r="F188" s="22">
        <v>3</v>
      </c>
      <c r="G188" s="14">
        <v>4.7624000000000004</v>
      </c>
      <c r="H188" s="21">
        <v>9.8498000000000001</v>
      </c>
      <c r="I188" s="22"/>
      <c r="J188" s="14"/>
      <c r="K188" s="21"/>
      <c r="L188" s="22">
        <f t="shared" si="12"/>
        <v>-3</v>
      </c>
      <c r="M188" s="14">
        <f t="shared" si="13"/>
        <v>-4.7624000000000004</v>
      </c>
      <c r="N188" s="21">
        <f t="shared" si="14"/>
        <v>-9.8498000000000001</v>
      </c>
      <c r="O188" s="41">
        <f t="shared" si="15"/>
        <v>-1</v>
      </c>
      <c r="P188" s="16">
        <f t="shared" si="16"/>
        <v>-1</v>
      </c>
      <c r="Q188" s="17">
        <f t="shared" si="17"/>
        <v>-1</v>
      </c>
    </row>
    <row r="189" spans="1:17" x14ac:dyDescent="0.35">
      <c r="A189" s="30" t="s">
        <v>963</v>
      </c>
      <c r="B189" s="57" t="s">
        <v>1592</v>
      </c>
      <c r="C189" s="12" t="s">
        <v>67</v>
      </c>
      <c r="D189" s="58" t="s">
        <v>68</v>
      </c>
      <c r="E189" s="54" t="s">
        <v>21</v>
      </c>
      <c r="F189" s="22">
        <v>0.65310000000000001</v>
      </c>
      <c r="G189" s="14">
        <v>2.2928000000000002</v>
      </c>
      <c r="H189" s="21">
        <v>4.7460000000000004</v>
      </c>
      <c r="I189" s="22">
        <v>1.2992999999999999</v>
      </c>
      <c r="J189" s="14">
        <v>4.3886000000000003</v>
      </c>
      <c r="K189" s="21">
        <v>9.0337999999999994</v>
      </c>
      <c r="L189" s="22">
        <f t="shared" si="12"/>
        <v>0.64619999999999989</v>
      </c>
      <c r="M189" s="14">
        <f t="shared" si="13"/>
        <v>2.0958000000000001</v>
      </c>
      <c r="N189" s="21">
        <f t="shared" si="14"/>
        <v>4.2877999999999989</v>
      </c>
      <c r="O189" s="41">
        <f t="shared" si="15"/>
        <v>0.98943500229673842</v>
      </c>
      <c r="P189" s="16">
        <f t="shared" si="16"/>
        <v>0.91407885554780188</v>
      </c>
      <c r="Q189" s="17">
        <f t="shared" si="17"/>
        <v>0.90345554150863849</v>
      </c>
    </row>
    <row r="190" spans="1:17" x14ac:dyDescent="0.35">
      <c r="A190" s="30" t="s">
        <v>903</v>
      </c>
      <c r="B190" s="57" t="s">
        <v>1515</v>
      </c>
      <c r="C190" s="12" t="s">
        <v>67</v>
      </c>
      <c r="D190" s="58" t="s">
        <v>68</v>
      </c>
      <c r="E190" s="54" t="s">
        <v>21</v>
      </c>
      <c r="F190" s="22">
        <v>0.2</v>
      </c>
      <c r="G190" s="14">
        <v>4.2200000000000001E-2</v>
      </c>
      <c r="H190" s="21">
        <v>8.7599999999999997E-2</v>
      </c>
      <c r="I190" s="22"/>
      <c r="J190" s="14"/>
      <c r="K190" s="21"/>
      <c r="L190" s="22">
        <f t="shared" si="12"/>
        <v>-0.2</v>
      </c>
      <c r="M190" s="14">
        <f t="shared" si="13"/>
        <v>-4.2200000000000001E-2</v>
      </c>
      <c r="N190" s="21">
        <f t="shared" si="14"/>
        <v>-8.7599999999999997E-2</v>
      </c>
      <c r="O190" s="41">
        <f t="shared" si="15"/>
        <v>-1</v>
      </c>
      <c r="P190" s="16">
        <f t="shared" si="16"/>
        <v>-1</v>
      </c>
      <c r="Q190" s="17">
        <f t="shared" si="17"/>
        <v>-1</v>
      </c>
    </row>
    <row r="191" spans="1:17" x14ac:dyDescent="0.35">
      <c r="A191" s="30" t="s">
        <v>1350</v>
      </c>
      <c r="B191" s="57" t="s">
        <v>2093</v>
      </c>
      <c r="C191" s="12" t="s">
        <v>67</v>
      </c>
      <c r="D191" s="58" t="s">
        <v>68</v>
      </c>
      <c r="E191" s="54" t="s">
        <v>21</v>
      </c>
      <c r="F191" s="22">
        <v>0.1145</v>
      </c>
      <c r="G191" s="14">
        <v>2.2000000000000001E-3</v>
      </c>
      <c r="H191" s="21">
        <v>4.4999999999999997E-3</v>
      </c>
      <c r="I191" s="22"/>
      <c r="J191" s="14"/>
      <c r="K191" s="21"/>
      <c r="L191" s="22">
        <f t="shared" si="12"/>
        <v>-0.1145</v>
      </c>
      <c r="M191" s="14">
        <f t="shared" si="13"/>
        <v>-2.2000000000000001E-3</v>
      </c>
      <c r="N191" s="21">
        <f t="shared" si="14"/>
        <v>-4.4999999999999997E-3</v>
      </c>
      <c r="O191" s="41">
        <f t="shared" si="15"/>
        <v>-1</v>
      </c>
      <c r="P191" s="16">
        <f t="shared" si="16"/>
        <v>-1</v>
      </c>
      <c r="Q191" s="17">
        <f t="shared" si="17"/>
        <v>-1</v>
      </c>
    </row>
    <row r="192" spans="1:17" x14ac:dyDescent="0.35">
      <c r="A192" s="30" t="s">
        <v>75</v>
      </c>
      <c r="B192" s="57" t="s">
        <v>1593</v>
      </c>
      <c r="C192" s="12" t="s">
        <v>67</v>
      </c>
      <c r="D192" s="58" t="s">
        <v>68</v>
      </c>
      <c r="E192" s="54" t="s">
        <v>21</v>
      </c>
      <c r="F192" s="22">
        <v>2.88</v>
      </c>
      <c r="G192" s="14">
        <v>6.7470999999999997</v>
      </c>
      <c r="H192" s="21">
        <v>14.004</v>
      </c>
      <c r="I192" s="22">
        <v>5.5960000000000001</v>
      </c>
      <c r="J192" s="14">
        <v>13.053000000000001</v>
      </c>
      <c r="K192" s="21">
        <v>27.063600000000001</v>
      </c>
      <c r="L192" s="22">
        <f t="shared" si="12"/>
        <v>2.7160000000000002</v>
      </c>
      <c r="M192" s="14">
        <f t="shared" si="13"/>
        <v>6.3059000000000012</v>
      </c>
      <c r="N192" s="21">
        <f t="shared" si="14"/>
        <v>13.059600000000001</v>
      </c>
      <c r="O192" s="41">
        <f t="shared" si="15"/>
        <v>0.94305555555555576</v>
      </c>
      <c r="P192" s="16">
        <f t="shared" si="16"/>
        <v>0.93460894310148079</v>
      </c>
      <c r="Q192" s="17">
        <f t="shared" si="17"/>
        <v>0.93256212510711234</v>
      </c>
    </row>
    <row r="193" spans="1:17" x14ac:dyDescent="0.35">
      <c r="A193" s="30" t="s">
        <v>77</v>
      </c>
      <c r="B193" s="57" t="s">
        <v>1594</v>
      </c>
      <c r="C193" s="12" t="s">
        <v>67</v>
      </c>
      <c r="D193" s="58" t="s">
        <v>68</v>
      </c>
      <c r="E193" s="54" t="s">
        <v>21</v>
      </c>
      <c r="F193" s="22">
        <v>30.065999999999999</v>
      </c>
      <c r="G193" s="14">
        <v>44.377000000000002</v>
      </c>
      <c r="H193" s="21">
        <v>91.599900000000005</v>
      </c>
      <c r="I193" s="22">
        <v>0.1182</v>
      </c>
      <c r="J193" s="14">
        <v>0.18310000000000001</v>
      </c>
      <c r="K193" s="21">
        <v>0.3831</v>
      </c>
      <c r="L193" s="22">
        <f t="shared" si="12"/>
        <v>-29.947799999999997</v>
      </c>
      <c r="M193" s="14">
        <f t="shared" si="13"/>
        <v>-44.193899999999999</v>
      </c>
      <c r="N193" s="21">
        <f t="shared" si="14"/>
        <v>-91.216800000000006</v>
      </c>
      <c r="O193" s="41">
        <f t="shared" si="15"/>
        <v>-0.99606864897226099</v>
      </c>
      <c r="P193" s="16">
        <f t="shared" si="16"/>
        <v>-0.99587398877797062</v>
      </c>
      <c r="Q193" s="17">
        <f t="shared" si="17"/>
        <v>-0.99581768102366919</v>
      </c>
    </row>
    <row r="194" spans="1:17" x14ac:dyDescent="0.35">
      <c r="A194" s="30" t="s">
        <v>83</v>
      </c>
      <c r="B194" s="57" t="s">
        <v>2094</v>
      </c>
      <c r="C194" s="12" t="s">
        <v>67</v>
      </c>
      <c r="D194" s="58" t="s">
        <v>68</v>
      </c>
      <c r="E194" s="54" t="s">
        <v>21</v>
      </c>
      <c r="F194" s="22">
        <v>14.706</v>
      </c>
      <c r="G194" s="14">
        <v>21.660799999999998</v>
      </c>
      <c r="H194" s="21">
        <v>44.8078</v>
      </c>
      <c r="I194" s="22">
        <v>14.48</v>
      </c>
      <c r="J194" s="14">
        <v>35.778100000000002</v>
      </c>
      <c r="K194" s="21">
        <v>75.116600000000005</v>
      </c>
      <c r="L194" s="22">
        <f t="shared" si="12"/>
        <v>-0.22599999999999909</v>
      </c>
      <c r="M194" s="14">
        <f t="shared" si="13"/>
        <v>14.117300000000004</v>
      </c>
      <c r="N194" s="21">
        <f t="shared" si="14"/>
        <v>30.308800000000005</v>
      </c>
      <c r="O194" s="41">
        <f t="shared" si="15"/>
        <v>-1.5367877056983503E-2</v>
      </c>
      <c r="P194" s="16">
        <f t="shared" si="16"/>
        <v>0.65174416457379247</v>
      </c>
      <c r="Q194" s="17">
        <f t="shared" si="17"/>
        <v>0.67641794508991748</v>
      </c>
    </row>
    <row r="195" spans="1:17" x14ac:dyDescent="0.35">
      <c r="A195" s="30" t="s">
        <v>89</v>
      </c>
      <c r="B195" s="57" t="s">
        <v>1473</v>
      </c>
      <c r="C195" s="12" t="s">
        <v>67</v>
      </c>
      <c r="D195" s="58" t="s">
        <v>68</v>
      </c>
      <c r="E195" s="54" t="s">
        <v>21</v>
      </c>
      <c r="F195" s="22">
        <v>1.3386</v>
      </c>
      <c r="G195" s="14">
        <v>3.5445000000000002</v>
      </c>
      <c r="H195" s="21">
        <v>7.3471000000000002</v>
      </c>
      <c r="I195" s="22">
        <v>0.91039999999999999</v>
      </c>
      <c r="J195" s="14">
        <v>2.2248000000000001</v>
      </c>
      <c r="K195" s="21">
        <v>4.6388999999999996</v>
      </c>
      <c r="L195" s="22">
        <f t="shared" si="12"/>
        <v>-0.42820000000000003</v>
      </c>
      <c r="M195" s="14">
        <f t="shared" si="13"/>
        <v>-1.3197000000000001</v>
      </c>
      <c r="N195" s="21">
        <f t="shared" si="14"/>
        <v>-2.7082000000000006</v>
      </c>
      <c r="O195" s="41">
        <f t="shared" si="15"/>
        <v>-0.31988644852831316</v>
      </c>
      <c r="P195" s="16">
        <f t="shared" si="16"/>
        <v>-0.37232331781633521</v>
      </c>
      <c r="Q195" s="17">
        <f t="shared" si="17"/>
        <v>-0.36860802221284594</v>
      </c>
    </row>
    <row r="196" spans="1:17" x14ac:dyDescent="0.35">
      <c r="A196" s="30" t="s">
        <v>964</v>
      </c>
      <c r="B196" s="57" t="s">
        <v>1595</v>
      </c>
      <c r="C196" s="12" t="s">
        <v>67</v>
      </c>
      <c r="D196" s="58" t="s">
        <v>68</v>
      </c>
      <c r="E196" s="54" t="s">
        <v>21</v>
      </c>
      <c r="F196" s="22">
        <v>14.519399999999999</v>
      </c>
      <c r="G196" s="14">
        <v>26.825900000000001</v>
      </c>
      <c r="H196" s="21">
        <v>55.5518</v>
      </c>
      <c r="I196" s="22">
        <v>5.2801999999999998</v>
      </c>
      <c r="J196" s="14">
        <v>9.8863000000000003</v>
      </c>
      <c r="K196" s="21">
        <v>20.3505</v>
      </c>
      <c r="L196" s="22">
        <f t="shared" si="12"/>
        <v>-9.2392000000000003</v>
      </c>
      <c r="M196" s="14">
        <f t="shared" si="13"/>
        <v>-16.939599999999999</v>
      </c>
      <c r="N196" s="21">
        <f t="shared" si="14"/>
        <v>-35.201300000000003</v>
      </c>
      <c r="O196" s="41">
        <f t="shared" si="15"/>
        <v>-0.63633483477278674</v>
      </c>
      <c r="P196" s="16">
        <f t="shared" si="16"/>
        <v>-0.63146436839024966</v>
      </c>
      <c r="Q196" s="17">
        <f t="shared" si="17"/>
        <v>-0.63366623583754267</v>
      </c>
    </row>
    <row r="197" spans="1:17" x14ac:dyDescent="0.35">
      <c r="A197" s="30" t="s">
        <v>91</v>
      </c>
      <c r="B197" s="57" t="s">
        <v>1596</v>
      </c>
      <c r="C197" s="12" t="s">
        <v>67</v>
      </c>
      <c r="D197" s="58" t="s">
        <v>68</v>
      </c>
      <c r="E197" s="54" t="s">
        <v>21</v>
      </c>
      <c r="F197" s="22">
        <v>3108.9387999999999</v>
      </c>
      <c r="G197" s="14">
        <v>5494.1949000000004</v>
      </c>
      <c r="H197" s="21">
        <v>11355.6944</v>
      </c>
      <c r="I197" s="22">
        <v>3403.0322000000001</v>
      </c>
      <c r="J197" s="14">
        <v>5665.4664000000002</v>
      </c>
      <c r="K197" s="21">
        <v>11805.941199999999</v>
      </c>
      <c r="L197" s="22">
        <f t="shared" si="12"/>
        <v>294.0934000000002</v>
      </c>
      <c r="M197" s="14">
        <f t="shared" si="13"/>
        <v>171.27149999999983</v>
      </c>
      <c r="N197" s="21">
        <f t="shared" si="14"/>
        <v>450.24679999999898</v>
      </c>
      <c r="O197" s="41">
        <f t="shared" si="15"/>
        <v>9.4596072460480851E-2</v>
      </c>
      <c r="P197" s="16">
        <f t="shared" si="16"/>
        <v>3.1173175163480282E-2</v>
      </c>
      <c r="Q197" s="17">
        <f t="shared" si="17"/>
        <v>3.9649429100522271E-2</v>
      </c>
    </row>
    <row r="198" spans="1:17" x14ac:dyDescent="0.35">
      <c r="A198" s="30" t="s">
        <v>889</v>
      </c>
      <c r="B198" s="57" t="s">
        <v>1500</v>
      </c>
      <c r="C198" s="12" t="s">
        <v>67</v>
      </c>
      <c r="D198" s="58" t="s">
        <v>68</v>
      </c>
      <c r="E198" s="54" t="s">
        <v>21</v>
      </c>
      <c r="F198" s="22">
        <v>8.1500000000000003E-2</v>
      </c>
      <c r="G198" s="14">
        <v>4.4900000000000002E-2</v>
      </c>
      <c r="H198" s="21">
        <v>9.2600000000000002E-2</v>
      </c>
      <c r="I198" s="22"/>
      <c r="J198" s="14"/>
      <c r="K198" s="21"/>
      <c r="L198" s="22">
        <f t="shared" si="12"/>
        <v>-8.1500000000000003E-2</v>
      </c>
      <c r="M198" s="14">
        <f t="shared" si="13"/>
        <v>-4.4900000000000002E-2</v>
      </c>
      <c r="N198" s="21">
        <f t="shared" si="14"/>
        <v>-9.2600000000000002E-2</v>
      </c>
      <c r="O198" s="41">
        <f t="shared" si="15"/>
        <v>-1</v>
      </c>
      <c r="P198" s="16">
        <f t="shared" si="16"/>
        <v>-1</v>
      </c>
      <c r="Q198" s="17">
        <f t="shared" si="17"/>
        <v>-1</v>
      </c>
    </row>
    <row r="199" spans="1:17" x14ac:dyDescent="0.35">
      <c r="A199" s="30" t="s">
        <v>965</v>
      </c>
      <c r="B199" s="57" t="s">
        <v>1597</v>
      </c>
      <c r="C199" s="12" t="s">
        <v>67</v>
      </c>
      <c r="D199" s="58" t="s">
        <v>68</v>
      </c>
      <c r="E199" s="54" t="s">
        <v>21</v>
      </c>
      <c r="F199" s="22">
        <v>9.4</v>
      </c>
      <c r="G199" s="14">
        <v>9.1476000000000006</v>
      </c>
      <c r="H199" s="21">
        <v>18.896100000000001</v>
      </c>
      <c r="I199" s="22"/>
      <c r="J199" s="14"/>
      <c r="K199" s="21"/>
      <c r="L199" s="22">
        <f t="shared" si="12"/>
        <v>-9.4</v>
      </c>
      <c r="M199" s="14">
        <f t="shared" si="13"/>
        <v>-9.1476000000000006</v>
      </c>
      <c r="N199" s="21">
        <f t="shared" si="14"/>
        <v>-18.896100000000001</v>
      </c>
      <c r="O199" s="41">
        <f t="shared" si="15"/>
        <v>-1</v>
      </c>
      <c r="P199" s="16">
        <f t="shared" si="16"/>
        <v>-1</v>
      </c>
      <c r="Q199" s="17">
        <f t="shared" si="17"/>
        <v>-1</v>
      </c>
    </row>
    <row r="200" spans="1:17" x14ac:dyDescent="0.35">
      <c r="A200" s="30" t="s">
        <v>1033</v>
      </c>
      <c r="B200" s="57" t="s">
        <v>1598</v>
      </c>
      <c r="C200" s="12" t="s">
        <v>67</v>
      </c>
      <c r="D200" s="58" t="s">
        <v>68</v>
      </c>
      <c r="E200" s="54" t="s">
        <v>21</v>
      </c>
      <c r="F200" s="22">
        <v>1.4259999999999999</v>
      </c>
      <c r="G200" s="14">
        <v>3.5076999999999998</v>
      </c>
      <c r="H200" s="21">
        <v>7.2228000000000003</v>
      </c>
      <c r="I200" s="22"/>
      <c r="J200" s="14"/>
      <c r="K200" s="21"/>
      <c r="L200" s="22">
        <f t="shared" si="12"/>
        <v>-1.4259999999999999</v>
      </c>
      <c r="M200" s="14">
        <f t="shared" si="13"/>
        <v>-3.5076999999999998</v>
      </c>
      <c r="N200" s="21">
        <f t="shared" si="14"/>
        <v>-7.2228000000000003</v>
      </c>
      <c r="O200" s="41">
        <f t="shared" si="15"/>
        <v>-1</v>
      </c>
      <c r="P200" s="16">
        <f t="shared" si="16"/>
        <v>-1</v>
      </c>
      <c r="Q200" s="17">
        <f t="shared" si="17"/>
        <v>-1</v>
      </c>
    </row>
    <row r="201" spans="1:17" x14ac:dyDescent="0.35">
      <c r="A201" s="30" t="s">
        <v>99</v>
      </c>
      <c r="B201" s="57" t="s">
        <v>1599</v>
      </c>
      <c r="C201" s="12" t="s">
        <v>67</v>
      </c>
      <c r="D201" s="58" t="s">
        <v>68</v>
      </c>
      <c r="E201" s="54" t="s">
        <v>21</v>
      </c>
      <c r="F201" s="22">
        <v>47.462000000000003</v>
      </c>
      <c r="G201" s="14">
        <v>206.6919</v>
      </c>
      <c r="H201" s="21">
        <v>427.81509999999997</v>
      </c>
      <c r="I201" s="22">
        <v>147.4049</v>
      </c>
      <c r="J201" s="14">
        <v>529.36659999999995</v>
      </c>
      <c r="K201" s="21">
        <v>1101.8937000000001</v>
      </c>
      <c r="L201" s="22">
        <f t="shared" ref="L201:L264" si="18">I201-F201</f>
        <v>99.942899999999995</v>
      </c>
      <c r="M201" s="14">
        <f t="shared" ref="M201:M264" si="19">J201-G201</f>
        <v>322.67469999999992</v>
      </c>
      <c r="N201" s="21">
        <f t="shared" ref="N201:N264" si="20">K201-H201</f>
        <v>674.07860000000005</v>
      </c>
      <c r="O201" s="41">
        <f t="shared" ref="O201:O264" si="21">I201/F201-1</f>
        <v>2.1057456491508995</v>
      </c>
      <c r="P201" s="16">
        <f t="shared" ref="P201:P264" si="22">J201/G201-1</f>
        <v>1.5611385835632645</v>
      </c>
      <c r="Q201" s="17">
        <f t="shared" ref="Q201:Q264" si="23">K201/H201-1</f>
        <v>1.5756306871823837</v>
      </c>
    </row>
    <row r="202" spans="1:17" x14ac:dyDescent="0.35">
      <c r="A202" s="30" t="s">
        <v>974</v>
      </c>
      <c r="B202" s="57" t="s">
        <v>1614</v>
      </c>
      <c r="C202" s="12" t="s">
        <v>67</v>
      </c>
      <c r="D202" s="58" t="s">
        <v>68</v>
      </c>
      <c r="E202" s="54" t="s">
        <v>21</v>
      </c>
      <c r="F202" s="22">
        <v>7.0199999999999999E-2</v>
      </c>
      <c r="G202" s="14">
        <v>0.12790000000000001</v>
      </c>
      <c r="H202" s="21">
        <v>0.2636</v>
      </c>
      <c r="I202" s="22">
        <v>0.79920000000000002</v>
      </c>
      <c r="J202" s="14">
        <v>1.4383999999999999</v>
      </c>
      <c r="K202" s="21">
        <v>3</v>
      </c>
      <c r="L202" s="22">
        <f t="shared" si="18"/>
        <v>0.72899999999999998</v>
      </c>
      <c r="M202" s="14">
        <f t="shared" si="19"/>
        <v>1.3104999999999998</v>
      </c>
      <c r="N202" s="21">
        <f t="shared" si="20"/>
        <v>2.7364000000000002</v>
      </c>
      <c r="O202" s="41">
        <f t="shared" si="21"/>
        <v>10.384615384615385</v>
      </c>
      <c r="P202" s="16">
        <f t="shared" si="22"/>
        <v>10.246286161063329</v>
      </c>
      <c r="Q202" s="17">
        <f t="shared" si="23"/>
        <v>10.380880121396055</v>
      </c>
    </row>
    <row r="203" spans="1:17" x14ac:dyDescent="0.35">
      <c r="A203" s="30" t="s">
        <v>343</v>
      </c>
      <c r="B203" s="57" t="s">
        <v>1600</v>
      </c>
      <c r="C203" s="12" t="s">
        <v>67</v>
      </c>
      <c r="D203" s="58" t="s">
        <v>68</v>
      </c>
      <c r="E203" s="54" t="s">
        <v>21</v>
      </c>
      <c r="F203" s="22">
        <v>7.9504999999999999</v>
      </c>
      <c r="G203" s="14">
        <v>39.372199999999999</v>
      </c>
      <c r="H203" s="21">
        <v>81.146199999999993</v>
      </c>
      <c r="I203" s="22"/>
      <c r="J203" s="14"/>
      <c r="K203" s="21"/>
      <c r="L203" s="22">
        <f t="shared" si="18"/>
        <v>-7.9504999999999999</v>
      </c>
      <c r="M203" s="14">
        <f t="shared" si="19"/>
        <v>-39.372199999999999</v>
      </c>
      <c r="N203" s="21">
        <f t="shared" si="20"/>
        <v>-81.146199999999993</v>
      </c>
      <c r="O203" s="41">
        <f t="shared" si="21"/>
        <v>-1</v>
      </c>
      <c r="P203" s="16">
        <f t="shared" si="22"/>
        <v>-1</v>
      </c>
      <c r="Q203" s="17">
        <f t="shared" si="23"/>
        <v>-1</v>
      </c>
    </row>
    <row r="204" spans="1:17" x14ac:dyDescent="0.35">
      <c r="A204" s="30" t="s">
        <v>966</v>
      </c>
      <c r="B204" s="57" t="s">
        <v>1601</v>
      </c>
      <c r="C204" s="12" t="s">
        <v>67</v>
      </c>
      <c r="D204" s="58" t="s">
        <v>68</v>
      </c>
      <c r="E204" s="54" t="s">
        <v>21</v>
      </c>
      <c r="F204" s="22">
        <v>0.86</v>
      </c>
      <c r="G204" s="14">
        <v>0.56310000000000004</v>
      </c>
      <c r="H204" s="21">
        <v>1.1673</v>
      </c>
      <c r="I204" s="22"/>
      <c r="J204" s="14"/>
      <c r="K204" s="21"/>
      <c r="L204" s="22">
        <f t="shared" si="18"/>
        <v>-0.86</v>
      </c>
      <c r="M204" s="14">
        <f t="shared" si="19"/>
        <v>-0.56310000000000004</v>
      </c>
      <c r="N204" s="21">
        <f t="shared" si="20"/>
        <v>-1.1673</v>
      </c>
      <c r="O204" s="41">
        <f t="shared" si="21"/>
        <v>-1</v>
      </c>
      <c r="P204" s="16">
        <f t="shared" si="22"/>
        <v>-1</v>
      </c>
      <c r="Q204" s="17">
        <f t="shared" si="23"/>
        <v>-1</v>
      </c>
    </row>
    <row r="205" spans="1:17" x14ac:dyDescent="0.35">
      <c r="A205" s="30" t="s">
        <v>109</v>
      </c>
      <c r="B205" s="57" t="s">
        <v>2095</v>
      </c>
      <c r="C205" s="12" t="s">
        <v>67</v>
      </c>
      <c r="D205" s="58" t="s">
        <v>68</v>
      </c>
      <c r="E205" s="54" t="s">
        <v>21</v>
      </c>
      <c r="F205" s="22">
        <v>1.9476</v>
      </c>
      <c r="G205" s="14">
        <v>6.9577999999999998</v>
      </c>
      <c r="H205" s="21">
        <v>14.3963</v>
      </c>
      <c r="I205" s="22">
        <v>1.2233000000000001</v>
      </c>
      <c r="J205" s="14">
        <v>5.0064000000000002</v>
      </c>
      <c r="K205" s="21">
        <v>10.447900000000001</v>
      </c>
      <c r="L205" s="22">
        <f t="shared" si="18"/>
        <v>-0.72429999999999994</v>
      </c>
      <c r="M205" s="14">
        <f t="shared" si="19"/>
        <v>-1.9513999999999996</v>
      </c>
      <c r="N205" s="21">
        <f t="shared" si="20"/>
        <v>-3.9483999999999995</v>
      </c>
      <c r="O205" s="41">
        <f t="shared" si="21"/>
        <v>-0.37189361265146847</v>
      </c>
      <c r="P205" s="16">
        <f t="shared" si="22"/>
        <v>-0.28046221506798119</v>
      </c>
      <c r="Q205" s="17">
        <f t="shared" si="23"/>
        <v>-0.27426491529073438</v>
      </c>
    </row>
    <row r="206" spans="1:17" x14ac:dyDescent="0.35">
      <c r="A206" s="30" t="s">
        <v>199</v>
      </c>
      <c r="B206" s="57" t="s">
        <v>1602</v>
      </c>
      <c r="C206" s="12" t="s">
        <v>67</v>
      </c>
      <c r="D206" s="58" t="s">
        <v>68</v>
      </c>
      <c r="E206" s="54" t="s">
        <v>21</v>
      </c>
      <c r="F206" s="22">
        <v>1.8649</v>
      </c>
      <c r="G206" s="14">
        <v>5.4448999999999996</v>
      </c>
      <c r="H206" s="21">
        <v>11.234299999999999</v>
      </c>
      <c r="I206" s="22">
        <v>2.0253999999999999</v>
      </c>
      <c r="J206" s="14">
        <v>6.5351999999999997</v>
      </c>
      <c r="K206" s="21">
        <v>13.625999999999999</v>
      </c>
      <c r="L206" s="22">
        <f t="shared" si="18"/>
        <v>0.16049999999999986</v>
      </c>
      <c r="M206" s="14">
        <f t="shared" si="19"/>
        <v>1.0903</v>
      </c>
      <c r="N206" s="21">
        <f t="shared" si="20"/>
        <v>2.3917000000000002</v>
      </c>
      <c r="O206" s="41">
        <f t="shared" si="21"/>
        <v>8.6063595903265622E-2</v>
      </c>
      <c r="P206" s="16">
        <f t="shared" si="22"/>
        <v>0.20024242869474196</v>
      </c>
      <c r="Q206" s="17">
        <f t="shared" si="23"/>
        <v>0.21289265908868371</v>
      </c>
    </row>
    <row r="207" spans="1:17" x14ac:dyDescent="0.35">
      <c r="A207" s="30" t="s">
        <v>203</v>
      </c>
      <c r="B207" s="57" t="s">
        <v>1620</v>
      </c>
      <c r="C207" s="12" t="s">
        <v>67</v>
      </c>
      <c r="D207" s="58" t="s">
        <v>68</v>
      </c>
      <c r="E207" s="54" t="s">
        <v>21</v>
      </c>
      <c r="F207" s="22">
        <v>0.56999999999999995</v>
      </c>
      <c r="G207" s="14">
        <v>2.5882999999999998</v>
      </c>
      <c r="H207" s="21">
        <v>5.3365999999999998</v>
      </c>
      <c r="I207" s="22">
        <v>3.3163999999999998</v>
      </c>
      <c r="J207" s="14">
        <v>15.591799999999999</v>
      </c>
      <c r="K207" s="21">
        <v>32.608699999999999</v>
      </c>
      <c r="L207" s="22">
        <f t="shared" si="18"/>
        <v>2.7464</v>
      </c>
      <c r="M207" s="14">
        <f t="shared" si="19"/>
        <v>13.003499999999999</v>
      </c>
      <c r="N207" s="21">
        <f t="shared" si="20"/>
        <v>27.272099999999998</v>
      </c>
      <c r="O207" s="41">
        <f t="shared" si="21"/>
        <v>4.8182456140350878</v>
      </c>
      <c r="P207" s="16">
        <f t="shared" si="22"/>
        <v>5.0239539466058805</v>
      </c>
      <c r="Q207" s="17">
        <f t="shared" si="23"/>
        <v>5.1103886369598621</v>
      </c>
    </row>
    <row r="208" spans="1:17" x14ac:dyDescent="0.35">
      <c r="A208" s="30" t="s">
        <v>113</v>
      </c>
      <c r="B208" s="57" t="s">
        <v>1603</v>
      </c>
      <c r="C208" s="12" t="s">
        <v>67</v>
      </c>
      <c r="D208" s="58" t="s">
        <v>68</v>
      </c>
      <c r="E208" s="54" t="s">
        <v>21</v>
      </c>
      <c r="F208" s="22">
        <v>100.3554</v>
      </c>
      <c r="G208" s="14">
        <v>24.541599999999999</v>
      </c>
      <c r="H208" s="21">
        <v>50.861499999999999</v>
      </c>
      <c r="I208" s="22"/>
      <c r="J208" s="14"/>
      <c r="K208" s="21"/>
      <c r="L208" s="22">
        <f t="shared" si="18"/>
        <v>-100.3554</v>
      </c>
      <c r="M208" s="14">
        <f t="shared" si="19"/>
        <v>-24.541599999999999</v>
      </c>
      <c r="N208" s="21">
        <f t="shared" si="20"/>
        <v>-50.861499999999999</v>
      </c>
      <c r="O208" s="41">
        <f t="shared" si="21"/>
        <v>-1</v>
      </c>
      <c r="P208" s="16">
        <f t="shared" si="22"/>
        <v>-1</v>
      </c>
      <c r="Q208" s="17">
        <f t="shared" si="23"/>
        <v>-1</v>
      </c>
    </row>
    <row r="209" spans="1:17" x14ac:dyDescent="0.35">
      <c r="A209" s="30" t="s">
        <v>205</v>
      </c>
      <c r="B209" s="57" t="s">
        <v>1604</v>
      </c>
      <c r="C209" s="12" t="s">
        <v>67</v>
      </c>
      <c r="D209" s="58" t="s">
        <v>68</v>
      </c>
      <c r="E209" s="54" t="s">
        <v>21</v>
      </c>
      <c r="F209" s="22">
        <v>10.1838</v>
      </c>
      <c r="G209" s="14">
        <v>8.8592999999999993</v>
      </c>
      <c r="H209" s="21">
        <v>18.288</v>
      </c>
      <c r="I209" s="22">
        <v>8.2720000000000002</v>
      </c>
      <c r="J209" s="14">
        <v>3.8174999999999999</v>
      </c>
      <c r="K209" s="21">
        <v>7.8381999999999996</v>
      </c>
      <c r="L209" s="22">
        <f t="shared" si="18"/>
        <v>-1.9117999999999995</v>
      </c>
      <c r="M209" s="14">
        <f t="shared" si="19"/>
        <v>-5.0417999999999994</v>
      </c>
      <c r="N209" s="21">
        <f t="shared" si="20"/>
        <v>-10.4498</v>
      </c>
      <c r="O209" s="41">
        <f t="shared" si="21"/>
        <v>-0.18772953121624536</v>
      </c>
      <c r="P209" s="16">
        <f t="shared" si="22"/>
        <v>-0.56909688124343916</v>
      </c>
      <c r="Q209" s="17">
        <f t="shared" si="23"/>
        <v>-0.57140201224846898</v>
      </c>
    </row>
    <row r="210" spans="1:17" x14ac:dyDescent="0.35">
      <c r="A210" s="30" t="s">
        <v>1416</v>
      </c>
      <c r="B210" s="57" t="s">
        <v>1605</v>
      </c>
      <c r="C210" s="12" t="s">
        <v>67</v>
      </c>
      <c r="D210" s="58" t="s">
        <v>68</v>
      </c>
      <c r="E210" s="54" t="s">
        <v>21</v>
      </c>
      <c r="F210" s="22">
        <v>4.7600000000000003E-2</v>
      </c>
      <c r="G210" s="14">
        <v>0.1202</v>
      </c>
      <c r="H210" s="21">
        <v>0.24629999999999999</v>
      </c>
      <c r="I210" s="22"/>
      <c r="J210" s="14"/>
      <c r="K210" s="21"/>
      <c r="L210" s="22">
        <f t="shared" si="18"/>
        <v>-4.7600000000000003E-2</v>
      </c>
      <c r="M210" s="14">
        <f t="shared" si="19"/>
        <v>-0.1202</v>
      </c>
      <c r="N210" s="21">
        <f t="shared" si="20"/>
        <v>-0.24629999999999999</v>
      </c>
      <c r="O210" s="41">
        <f t="shared" si="21"/>
        <v>-1</v>
      </c>
      <c r="P210" s="16">
        <f t="shared" si="22"/>
        <v>-1</v>
      </c>
      <c r="Q210" s="17">
        <f t="shared" si="23"/>
        <v>-1</v>
      </c>
    </row>
    <row r="211" spans="1:17" x14ac:dyDescent="0.35">
      <c r="A211" s="30" t="s">
        <v>967</v>
      </c>
      <c r="B211" s="57" t="s">
        <v>1606</v>
      </c>
      <c r="C211" s="12" t="s">
        <v>67</v>
      </c>
      <c r="D211" s="58" t="s">
        <v>68</v>
      </c>
      <c r="E211" s="54" t="s">
        <v>21</v>
      </c>
      <c r="F211" s="22">
        <v>5.9700000000000003E-2</v>
      </c>
      <c r="G211" s="14">
        <v>0.3795</v>
      </c>
      <c r="H211" s="21">
        <v>0.78420000000000001</v>
      </c>
      <c r="I211" s="22">
        <v>0.31859999999999999</v>
      </c>
      <c r="J211" s="14">
        <v>1.5797000000000001</v>
      </c>
      <c r="K211" s="21">
        <v>3.2892000000000001</v>
      </c>
      <c r="L211" s="22">
        <f t="shared" si="18"/>
        <v>0.25890000000000002</v>
      </c>
      <c r="M211" s="14">
        <f t="shared" si="19"/>
        <v>1.2002000000000002</v>
      </c>
      <c r="N211" s="21">
        <f t="shared" si="20"/>
        <v>2.5049999999999999</v>
      </c>
      <c r="O211" s="41">
        <f t="shared" si="21"/>
        <v>4.3366834170854265</v>
      </c>
      <c r="P211" s="16">
        <f t="shared" si="22"/>
        <v>3.1625823451910406</v>
      </c>
      <c r="Q211" s="17">
        <f t="shared" si="23"/>
        <v>3.1943381790359604</v>
      </c>
    </row>
    <row r="212" spans="1:17" x14ac:dyDescent="0.35">
      <c r="A212" s="30" t="s">
        <v>968</v>
      </c>
      <c r="B212" s="57" t="s">
        <v>1607</v>
      </c>
      <c r="C212" s="12" t="s">
        <v>67</v>
      </c>
      <c r="D212" s="58" t="s">
        <v>68</v>
      </c>
      <c r="E212" s="54" t="s">
        <v>21</v>
      </c>
      <c r="F212" s="22">
        <v>1.4E-2</v>
      </c>
      <c r="G212" s="14">
        <v>6.1600000000000002E-2</v>
      </c>
      <c r="H212" s="21">
        <v>0.12709999999999999</v>
      </c>
      <c r="I212" s="22"/>
      <c r="J212" s="14"/>
      <c r="K212" s="21"/>
      <c r="L212" s="22">
        <f t="shared" si="18"/>
        <v>-1.4E-2</v>
      </c>
      <c r="M212" s="14">
        <f t="shared" si="19"/>
        <v>-6.1600000000000002E-2</v>
      </c>
      <c r="N212" s="21">
        <f t="shared" si="20"/>
        <v>-0.12709999999999999</v>
      </c>
      <c r="O212" s="41">
        <f t="shared" si="21"/>
        <v>-1</v>
      </c>
      <c r="P212" s="16">
        <f t="shared" si="22"/>
        <v>-1</v>
      </c>
      <c r="Q212" s="17">
        <f t="shared" si="23"/>
        <v>-1</v>
      </c>
    </row>
    <row r="213" spans="1:17" x14ac:dyDescent="0.35">
      <c r="A213" s="30" t="s">
        <v>969</v>
      </c>
      <c r="B213" s="57" t="s">
        <v>1608</v>
      </c>
      <c r="C213" s="12" t="s">
        <v>67</v>
      </c>
      <c r="D213" s="58" t="s">
        <v>68</v>
      </c>
      <c r="E213" s="54" t="s">
        <v>21</v>
      </c>
      <c r="F213" s="22"/>
      <c r="G213" s="14"/>
      <c r="H213" s="21"/>
      <c r="I213" s="22">
        <v>0.1328</v>
      </c>
      <c r="J213" s="14">
        <v>1.3323</v>
      </c>
      <c r="K213" s="21">
        <v>2.7995999999999999</v>
      </c>
      <c r="L213" s="22">
        <f t="shared" si="18"/>
        <v>0.1328</v>
      </c>
      <c r="M213" s="14">
        <f t="shared" si="19"/>
        <v>1.3323</v>
      </c>
      <c r="N213" s="21">
        <f t="shared" si="20"/>
        <v>2.7995999999999999</v>
      </c>
      <c r="O213" s="41"/>
      <c r="P213" s="16"/>
      <c r="Q213" s="17"/>
    </row>
    <row r="214" spans="1:17" x14ac:dyDescent="0.35">
      <c r="A214" s="30" t="s">
        <v>970</v>
      </c>
      <c r="B214" s="57" t="s">
        <v>1609</v>
      </c>
      <c r="C214" s="12" t="s">
        <v>67</v>
      </c>
      <c r="D214" s="58" t="s">
        <v>68</v>
      </c>
      <c r="E214" s="54" t="s">
        <v>21</v>
      </c>
      <c r="F214" s="22"/>
      <c r="G214" s="14"/>
      <c r="H214" s="21"/>
      <c r="I214" s="22">
        <v>0.70469999999999999</v>
      </c>
      <c r="J214" s="14">
        <v>2.9897</v>
      </c>
      <c r="K214" s="21">
        <v>6.1454000000000004</v>
      </c>
      <c r="L214" s="22">
        <f t="shared" si="18"/>
        <v>0.70469999999999999</v>
      </c>
      <c r="M214" s="14">
        <f t="shared" si="19"/>
        <v>2.9897</v>
      </c>
      <c r="N214" s="21">
        <f t="shared" si="20"/>
        <v>6.1454000000000004</v>
      </c>
      <c r="O214" s="41"/>
      <c r="P214" s="16"/>
      <c r="Q214" s="17"/>
    </row>
    <row r="215" spans="1:17" x14ac:dyDescent="0.35">
      <c r="A215" s="30" t="s">
        <v>71</v>
      </c>
      <c r="B215" s="57" t="s">
        <v>1610</v>
      </c>
      <c r="C215" s="12" t="s">
        <v>67</v>
      </c>
      <c r="D215" s="58" t="s">
        <v>68</v>
      </c>
      <c r="E215" s="54" t="s">
        <v>21</v>
      </c>
      <c r="F215" s="22"/>
      <c r="G215" s="14"/>
      <c r="H215" s="21"/>
      <c r="I215" s="22">
        <v>1.0999999999999999E-2</v>
      </c>
      <c r="J215" s="14">
        <v>1.17E-2</v>
      </c>
      <c r="K215" s="21">
        <v>2.46E-2</v>
      </c>
      <c r="L215" s="22">
        <f t="shared" si="18"/>
        <v>1.0999999999999999E-2</v>
      </c>
      <c r="M215" s="14">
        <f t="shared" si="19"/>
        <v>1.17E-2</v>
      </c>
      <c r="N215" s="21">
        <f t="shared" si="20"/>
        <v>2.46E-2</v>
      </c>
      <c r="O215" s="41"/>
      <c r="P215" s="16"/>
      <c r="Q215" s="17"/>
    </row>
    <row r="216" spans="1:17" x14ac:dyDescent="0.35">
      <c r="A216" s="30" t="s">
        <v>971</v>
      </c>
      <c r="B216" s="57" t="s">
        <v>1611</v>
      </c>
      <c r="C216" s="12" t="s">
        <v>67</v>
      </c>
      <c r="D216" s="58" t="s">
        <v>68</v>
      </c>
      <c r="E216" s="54" t="s">
        <v>21</v>
      </c>
      <c r="F216" s="22"/>
      <c r="G216" s="14"/>
      <c r="H216" s="21"/>
      <c r="I216" s="22">
        <v>1.4458</v>
      </c>
      <c r="J216" s="14">
        <v>17.037700000000001</v>
      </c>
      <c r="K216" s="21">
        <v>35.621899999999997</v>
      </c>
      <c r="L216" s="22">
        <f t="shared" si="18"/>
        <v>1.4458</v>
      </c>
      <c r="M216" s="14">
        <f t="shared" si="19"/>
        <v>17.037700000000001</v>
      </c>
      <c r="N216" s="21">
        <f t="shared" si="20"/>
        <v>35.621899999999997</v>
      </c>
      <c r="O216" s="41"/>
      <c r="P216" s="16"/>
      <c r="Q216" s="17"/>
    </row>
    <row r="217" spans="1:17" x14ac:dyDescent="0.35">
      <c r="A217" s="30" t="s">
        <v>972</v>
      </c>
      <c r="B217" s="57" t="s">
        <v>1612</v>
      </c>
      <c r="C217" s="12" t="s">
        <v>67</v>
      </c>
      <c r="D217" s="58" t="s">
        <v>68</v>
      </c>
      <c r="E217" s="54" t="s">
        <v>21</v>
      </c>
      <c r="F217" s="22"/>
      <c r="G217" s="14"/>
      <c r="H217" s="21"/>
      <c r="I217" s="22">
        <v>2.4</v>
      </c>
      <c r="J217" s="14">
        <v>2.1444000000000001</v>
      </c>
      <c r="K217" s="21">
        <v>4.5033000000000003</v>
      </c>
      <c r="L217" s="22">
        <f t="shared" si="18"/>
        <v>2.4</v>
      </c>
      <c r="M217" s="14">
        <f t="shared" si="19"/>
        <v>2.1444000000000001</v>
      </c>
      <c r="N217" s="21">
        <f t="shared" si="20"/>
        <v>4.5033000000000003</v>
      </c>
      <c r="O217" s="41"/>
      <c r="P217" s="16"/>
      <c r="Q217" s="17"/>
    </row>
    <row r="218" spans="1:17" x14ac:dyDescent="0.35">
      <c r="A218" s="30" t="s">
        <v>973</v>
      </c>
      <c r="B218" s="57" t="s">
        <v>1613</v>
      </c>
      <c r="C218" s="12" t="s">
        <v>67</v>
      </c>
      <c r="D218" s="58" t="s">
        <v>68</v>
      </c>
      <c r="E218" s="54" t="s">
        <v>21</v>
      </c>
      <c r="F218" s="22"/>
      <c r="G218" s="14"/>
      <c r="H218" s="21"/>
      <c r="I218" s="22">
        <v>1.7</v>
      </c>
      <c r="J218" s="14">
        <v>1.714</v>
      </c>
      <c r="K218" s="21">
        <v>3.5590000000000002</v>
      </c>
      <c r="L218" s="22">
        <f t="shared" si="18"/>
        <v>1.7</v>
      </c>
      <c r="M218" s="14">
        <f t="shared" si="19"/>
        <v>1.714</v>
      </c>
      <c r="N218" s="21">
        <f t="shared" si="20"/>
        <v>3.5590000000000002</v>
      </c>
      <c r="O218" s="41"/>
      <c r="P218" s="16"/>
      <c r="Q218" s="17"/>
    </row>
    <row r="219" spans="1:17" x14ac:dyDescent="0.35">
      <c r="A219" s="30" t="s">
        <v>975</v>
      </c>
      <c r="B219" s="57" t="s">
        <v>1615</v>
      </c>
      <c r="C219" s="12" t="s">
        <v>67</v>
      </c>
      <c r="D219" s="58" t="s">
        <v>68</v>
      </c>
      <c r="E219" s="54" t="s">
        <v>21</v>
      </c>
      <c r="F219" s="22"/>
      <c r="G219" s="14"/>
      <c r="H219" s="21"/>
      <c r="I219" s="22">
        <v>2.3199999999999998</v>
      </c>
      <c r="J219" s="14">
        <v>3.9823</v>
      </c>
      <c r="K219" s="21">
        <v>8.2947000000000006</v>
      </c>
      <c r="L219" s="22">
        <f t="shared" si="18"/>
        <v>2.3199999999999998</v>
      </c>
      <c r="M219" s="14">
        <f t="shared" si="19"/>
        <v>3.9823</v>
      </c>
      <c r="N219" s="21">
        <f t="shared" si="20"/>
        <v>8.2947000000000006</v>
      </c>
      <c r="O219" s="41"/>
      <c r="P219" s="16"/>
      <c r="Q219" s="17"/>
    </row>
    <row r="220" spans="1:17" x14ac:dyDescent="0.35">
      <c r="A220" s="30" t="s">
        <v>171</v>
      </c>
      <c r="B220" s="57" t="s">
        <v>1616</v>
      </c>
      <c r="C220" s="12" t="s">
        <v>67</v>
      </c>
      <c r="D220" s="58" t="s">
        <v>68</v>
      </c>
      <c r="E220" s="54" t="s">
        <v>21</v>
      </c>
      <c r="F220" s="22"/>
      <c r="G220" s="14"/>
      <c r="H220" s="21"/>
      <c r="I220" s="22">
        <v>0.67930000000000001</v>
      </c>
      <c r="J220" s="14">
        <v>1.6947000000000001</v>
      </c>
      <c r="K220" s="21">
        <v>3.5546000000000002</v>
      </c>
      <c r="L220" s="22">
        <f t="shared" si="18"/>
        <v>0.67930000000000001</v>
      </c>
      <c r="M220" s="14">
        <f t="shared" si="19"/>
        <v>1.6947000000000001</v>
      </c>
      <c r="N220" s="21">
        <f t="shared" si="20"/>
        <v>3.5546000000000002</v>
      </c>
      <c r="O220" s="41"/>
      <c r="P220" s="16"/>
      <c r="Q220" s="17"/>
    </row>
    <row r="221" spans="1:17" x14ac:dyDescent="0.35">
      <c r="A221" s="30" t="s">
        <v>976</v>
      </c>
      <c r="B221" s="57" t="s">
        <v>1617</v>
      </c>
      <c r="C221" s="12" t="s">
        <v>67</v>
      </c>
      <c r="D221" s="58" t="s">
        <v>68</v>
      </c>
      <c r="E221" s="54" t="s">
        <v>21</v>
      </c>
      <c r="F221" s="22"/>
      <c r="G221" s="14"/>
      <c r="H221" s="21"/>
      <c r="I221" s="22">
        <v>1.3443000000000001</v>
      </c>
      <c r="J221" s="14">
        <v>6.5781000000000001</v>
      </c>
      <c r="K221" s="21">
        <v>13.783799999999999</v>
      </c>
      <c r="L221" s="22">
        <f t="shared" si="18"/>
        <v>1.3443000000000001</v>
      </c>
      <c r="M221" s="14">
        <f t="shared" si="19"/>
        <v>6.5781000000000001</v>
      </c>
      <c r="N221" s="21">
        <f t="shared" si="20"/>
        <v>13.783799999999999</v>
      </c>
      <c r="O221" s="41"/>
      <c r="P221" s="16"/>
      <c r="Q221" s="17"/>
    </row>
    <row r="222" spans="1:17" x14ac:dyDescent="0.35">
      <c r="A222" s="30" t="s">
        <v>977</v>
      </c>
      <c r="B222" s="57" t="s">
        <v>1618</v>
      </c>
      <c r="C222" s="12" t="s">
        <v>67</v>
      </c>
      <c r="D222" s="58" t="s">
        <v>68</v>
      </c>
      <c r="E222" s="54" t="s">
        <v>21</v>
      </c>
      <c r="F222" s="22"/>
      <c r="G222" s="14"/>
      <c r="H222" s="21"/>
      <c r="I222" s="22">
        <v>3.2549000000000001</v>
      </c>
      <c r="J222" s="14">
        <v>3.9405999999999999</v>
      </c>
      <c r="K222" s="21">
        <v>8.1356000000000002</v>
      </c>
      <c r="L222" s="22">
        <f t="shared" si="18"/>
        <v>3.2549000000000001</v>
      </c>
      <c r="M222" s="14">
        <f t="shared" si="19"/>
        <v>3.9405999999999999</v>
      </c>
      <c r="N222" s="21">
        <f t="shared" si="20"/>
        <v>8.1356000000000002</v>
      </c>
      <c r="O222" s="41"/>
      <c r="P222" s="16"/>
      <c r="Q222" s="17"/>
    </row>
    <row r="223" spans="1:17" x14ac:dyDescent="0.35">
      <c r="A223" s="30" t="s">
        <v>891</v>
      </c>
      <c r="B223" s="57" t="s">
        <v>1504</v>
      </c>
      <c r="C223" s="12" t="s">
        <v>67</v>
      </c>
      <c r="D223" s="58" t="s">
        <v>68</v>
      </c>
      <c r="E223" s="54" t="s">
        <v>21</v>
      </c>
      <c r="F223" s="22"/>
      <c r="G223" s="14"/>
      <c r="H223" s="21"/>
      <c r="I223" s="22">
        <v>0.44469999999999998</v>
      </c>
      <c r="J223" s="14">
        <v>2.3424</v>
      </c>
      <c r="K223" s="21">
        <v>4.9105999999999996</v>
      </c>
      <c r="L223" s="22">
        <f t="shared" si="18"/>
        <v>0.44469999999999998</v>
      </c>
      <c r="M223" s="14">
        <f t="shared" si="19"/>
        <v>2.3424</v>
      </c>
      <c r="N223" s="21">
        <f t="shared" si="20"/>
        <v>4.9105999999999996</v>
      </c>
      <c r="O223" s="41"/>
      <c r="P223" s="16"/>
      <c r="Q223" s="17"/>
    </row>
    <row r="224" spans="1:17" x14ac:dyDescent="0.35">
      <c r="A224" s="30" t="s">
        <v>1417</v>
      </c>
      <c r="B224" s="57" t="s">
        <v>1619</v>
      </c>
      <c r="C224" s="12" t="s">
        <v>67</v>
      </c>
      <c r="D224" s="58" t="s">
        <v>68</v>
      </c>
      <c r="E224" s="54" t="s">
        <v>21</v>
      </c>
      <c r="F224" s="22"/>
      <c r="G224" s="14"/>
      <c r="H224" s="21"/>
      <c r="I224" s="22">
        <v>2.125</v>
      </c>
      <c r="J224" s="14">
        <v>3.6072000000000002</v>
      </c>
      <c r="K224" s="21">
        <v>7.548</v>
      </c>
      <c r="L224" s="22">
        <f t="shared" si="18"/>
        <v>2.125</v>
      </c>
      <c r="M224" s="14">
        <f t="shared" si="19"/>
        <v>3.6072000000000002</v>
      </c>
      <c r="N224" s="21">
        <f t="shared" si="20"/>
        <v>7.548</v>
      </c>
      <c r="O224" s="41"/>
      <c r="P224" s="16"/>
      <c r="Q224" s="17"/>
    </row>
    <row r="225" spans="1:17" x14ac:dyDescent="0.35">
      <c r="A225" s="30" t="s">
        <v>1418</v>
      </c>
      <c r="B225" s="57" t="s">
        <v>1621</v>
      </c>
      <c r="C225" s="12" t="s">
        <v>67</v>
      </c>
      <c r="D225" s="58" t="s">
        <v>68</v>
      </c>
      <c r="E225" s="54" t="s">
        <v>21</v>
      </c>
      <c r="F225" s="22"/>
      <c r="G225" s="14"/>
      <c r="H225" s="21"/>
      <c r="I225" s="22">
        <v>0.34</v>
      </c>
      <c r="J225" s="14">
        <v>1.91</v>
      </c>
      <c r="K225" s="21">
        <v>4.0038</v>
      </c>
      <c r="L225" s="22">
        <f t="shared" si="18"/>
        <v>0.34</v>
      </c>
      <c r="M225" s="14">
        <f t="shared" si="19"/>
        <v>1.91</v>
      </c>
      <c r="N225" s="21">
        <f t="shared" si="20"/>
        <v>4.0038</v>
      </c>
      <c r="O225" s="41"/>
      <c r="P225" s="16"/>
      <c r="Q225" s="17"/>
    </row>
    <row r="226" spans="1:17" x14ac:dyDescent="0.35">
      <c r="A226" s="30" t="s">
        <v>2096</v>
      </c>
      <c r="B226" s="57" t="s">
        <v>2097</v>
      </c>
      <c r="C226" s="12" t="s">
        <v>67</v>
      </c>
      <c r="D226" s="58" t="s">
        <v>68</v>
      </c>
      <c r="E226" s="54" t="s">
        <v>21</v>
      </c>
      <c r="F226" s="22"/>
      <c r="G226" s="14"/>
      <c r="H226" s="21"/>
      <c r="I226" s="22">
        <v>0.30359999999999998</v>
      </c>
      <c r="J226" s="14">
        <v>3.169</v>
      </c>
      <c r="K226" s="21">
        <v>6.6296999999999997</v>
      </c>
      <c r="L226" s="22">
        <f t="shared" si="18"/>
        <v>0.30359999999999998</v>
      </c>
      <c r="M226" s="14">
        <f t="shared" si="19"/>
        <v>3.169</v>
      </c>
      <c r="N226" s="21">
        <f t="shared" si="20"/>
        <v>6.6296999999999997</v>
      </c>
      <c r="O226" s="41"/>
      <c r="P226" s="16"/>
      <c r="Q226" s="17"/>
    </row>
    <row r="227" spans="1:17" x14ac:dyDescent="0.35">
      <c r="A227" s="30" t="s">
        <v>123</v>
      </c>
      <c r="B227" s="57" t="s">
        <v>1622</v>
      </c>
      <c r="C227" s="12" t="s">
        <v>1292</v>
      </c>
      <c r="D227" s="58" t="s">
        <v>1293</v>
      </c>
      <c r="E227" s="54" t="s">
        <v>21</v>
      </c>
      <c r="F227" s="22">
        <v>374.60500000000002</v>
      </c>
      <c r="G227" s="14">
        <v>195.86670000000001</v>
      </c>
      <c r="H227" s="21">
        <v>404.7475</v>
      </c>
      <c r="I227" s="22">
        <v>254.15389999999999</v>
      </c>
      <c r="J227" s="14">
        <v>137.69810000000001</v>
      </c>
      <c r="K227" s="21">
        <v>286.46510000000001</v>
      </c>
      <c r="L227" s="22">
        <f t="shared" si="18"/>
        <v>-120.45110000000003</v>
      </c>
      <c r="M227" s="14">
        <f t="shared" si="19"/>
        <v>-58.168599999999998</v>
      </c>
      <c r="N227" s="21">
        <f t="shared" si="20"/>
        <v>-118.2824</v>
      </c>
      <c r="O227" s="41">
        <f t="shared" si="21"/>
        <v>-0.32154162384378215</v>
      </c>
      <c r="P227" s="16">
        <f t="shared" si="22"/>
        <v>-0.29698054850569289</v>
      </c>
      <c r="Q227" s="17">
        <f t="shared" si="23"/>
        <v>-0.29223750609948174</v>
      </c>
    </row>
    <row r="228" spans="1:17" x14ac:dyDescent="0.35">
      <c r="A228" s="30" t="s">
        <v>131</v>
      </c>
      <c r="B228" s="57" t="s">
        <v>1623</v>
      </c>
      <c r="C228" s="12" t="s">
        <v>1292</v>
      </c>
      <c r="D228" s="58" t="s">
        <v>1293</v>
      </c>
      <c r="E228" s="54" t="s">
        <v>21</v>
      </c>
      <c r="F228" s="22">
        <v>32.8613</v>
      </c>
      <c r="G228" s="14">
        <v>16.174800000000001</v>
      </c>
      <c r="H228" s="21">
        <v>33.436399999999999</v>
      </c>
      <c r="I228" s="22"/>
      <c r="J228" s="14"/>
      <c r="K228" s="21"/>
      <c r="L228" s="22">
        <f t="shared" si="18"/>
        <v>-32.8613</v>
      </c>
      <c r="M228" s="14">
        <f t="shared" si="19"/>
        <v>-16.174800000000001</v>
      </c>
      <c r="N228" s="21">
        <f t="shared" si="20"/>
        <v>-33.436399999999999</v>
      </c>
      <c r="O228" s="41">
        <f t="shared" si="21"/>
        <v>-1</v>
      </c>
      <c r="P228" s="16">
        <f t="shared" si="22"/>
        <v>-1</v>
      </c>
      <c r="Q228" s="17">
        <f t="shared" si="23"/>
        <v>-1</v>
      </c>
    </row>
    <row r="229" spans="1:17" x14ac:dyDescent="0.35">
      <c r="A229" s="30" t="s">
        <v>978</v>
      </c>
      <c r="B229" s="57" t="s">
        <v>1624</v>
      </c>
      <c r="C229" s="12" t="s">
        <v>1292</v>
      </c>
      <c r="D229" s="58" t="s">
        <v>1293</v>
      </c>
      <c r="E229" s="54" t="s">
        <v>21</v>
      </c>
      <c r="F229" s="22">
        <v>4.6022999999999996</v>
      </c>
      <c r="G229" s="14">
        <v>4.4349999999999996</v>
      </c>
      <c r="H229" s="21">
        <v>9.2319999999999993</v>
      </c>
      <c r="I229" s="22"/>
      <c r="J229" s="14"/>
      <c r="K229" s="21"/>
      <c r="L229" s="22">
        <f t="shared" si="18"/>
        <v>-4.6022999999999996</v>
      </c>
      <c r="M229" s="14">
        <f t="shared" si="19"/>
        <v>-4.4349999999999996</v>
      </c>
      <c r="N229" s="21">
        <f t="shared" si="20"/>
        <v>-9.2319999999999993</v>
      </c>
      <c r="O229" s="41">
        <f t="shared" si="21"/>
        <v>-1</v>
      </c>
      <c r="P229" s="16">
        <f t="shared" si="22"/>
        <v>-1</v>
      </c>
      <c r="Q229" s="17">
        <f t="shared" si="23"/>
        <v>-1</v>
      </c>
    </row>
    <row r="230" spans="1:17" x14ac:dyDescent="0.35">
      <c r="A230" s="30" t="s">
        <v>135</v>
      </c>
      <c r="B230" s="57" t="s">
        <v>1625</v>
      </c>
      <c r="C230" s="12" t="s">
        <v>1292</v>
      </c>
      <c r="D230" s="58" t="s">
        <v>1293</v>
      </c>
      <c r="E230" s="54" t="s">
        <v>21</v>
      </c>
      <c r="F230" s="22">
        <v>84.886499999999998</v>
      </c>
      <c r="G230" s="14">
        <v>54.460999999999999</v>
      </c>
      <c r="H230" s="21">
        <v>112.8252</v>
      </c>
      <c r="I230" s="22">
        <v>60.834699999999998</v>
      </c>
      <c r="J230" s="14">
        <v>35.791800000000002</v>
      </c>
      <c r="K230" s="21">
        <v>74.471599999999995</v>
      </c>
      <c r="L230" s="22">
        <f t="shared" si="18"/>
        <v>-24.0518</v>
      </c>
      <c r="M230" s="14">
        <f t="shared" si="19"/>
        <v>-18.669199999999996</v>
      </c>
      <c r="N230" s="21">
        <f t="shared" si="20"/>
        <v>-38.3536</v>
      </c>
      <c r="O230" s="41">
        <f t="shared" si="21"/>
        <v>-0.28334069610597679</v>
      </c>
      <c r="P230" s="16">
        <f t="shared" si="22"/>
        <v>-0.34279943445768524</v>
      </c>
      <c r="Q230" s="17">
        <f t="shared" si="23"/>
        <v>-0.33993824074763446</v>
      </c>
    </row>
    <row r="231" spans="1:17" x14ac:dyDescent="0.35">
      <c r="A231" s="30" t="s">
        <v>137</v>
      </c>
      <c r="B231" s="57" t="s">
        <v>1626</v>
      </c>
      <c r="C231" s="12" t="s">
        <v>1292</v>
      </c>
      <c r="D231" s="58" t="s">
        <v>1293</v>
      </c>
      <c r="E231" s="54" t="s">
        <v>21</v>
      </c>
      <c r="F231" s="22">
        <v>69.839299999999994</v>
      </c>
      <c r="G231" s="14">
        <v>59.223500000000001</v>
      </c>
      <c r="H231" s="21">
        <v>122.46639999999999</v>
      </c>
      <c r="I231" s="22">
        <v>78.534999999999997</v>
      </c>
      <c r="J231" s="14">
        <v>60.106699999999996</v>
      </c>
      <c r="K231" s="21">
        <v>124.69670000000001</v>
      </c>
      <c r="L231" s="22">
        <f t="shared" si="18"/>
        <v>8.6957000000000022</v>
      </c>
      <c r="M231" s="14">
        <f t="shared" si="19"/>
        <v>0.8831999999999951</v>
      </c>
      <c r="N231" s="21">
        <f t="shared" si="20"/>
        <v>2.2303000000000139</v>
      </c>
      <c r="O231" s="41">
        <f t="shared" si="21"/>
        <v>0.12451012538785466</v>
      </c>
      <c r="P231" s="16">
        <f t="shared" si="22"/>
        <v>1.4912999062872023E-2</v>
      </c>
      <c r="Q231" s="17">
        <f t="shared" si="23"/>
        <v>1.8211525773599968E-2</v>
      </c>
    </row>
    <row r="232" spans="1:17" x14ac:dyDescent="0.35">
      <c r="A232" s="30" t="s">
        <v>979</v>
      </c>
      <c r="B232" s="57" t="s">
        <v>1627</v>
      </c>
      <c r="C232" s="12" t="s">
        <v>1292</v>
      </c>
      <c r="D232" s="58" t="s">
        <v>1293</v>
      </c>
      <c r="E232" s="54" t="s">
        <v>21</v>
      </c>
      <c r="F232" s="22">
        <v>156.06290000000001</v>
      </c>
      <c r="G232" s="14">
        <v>111.5813</v>
      </c>
      <c r="H232" s="21">
        <v>230.93289999999999</v>
      </c>
      <c r="I232" s="22">
        <v>97.349699999999999</v>
      </c>
      <c r="J232" s="14">
        <v>76.400300000000001</v>
      </c>
      <c r="K232" s="21">
        <v>158.92339999999999</v>
      </c>
      <c r="L232" s="22">
        <f t="shared" si="18"/>
        <v>-58.713200000000015</v>
      </c>
      <c r="M232" s="14">
        <f t="shared" si="19"/>
        <v>-35.180999999999997</v>
      </c>
      <c r="N232" s="21">
        <f t="shared" si="20"/>
        <v>-72.009500000000003</v>
      </c>
      <c r="O232" s="41">
        <f t="shared" si="21"/>
        <v>-0.37621497485949584</v>
      </c>
      <c r="P232" s="16">
        <f t="shared" si="22"/>
        <v>-0.31529476713391935</v>
      </c>
      <c r="Q232" s="17">
        <f t="shared" si="23"/>
        <v>-0.31182001351907851</v>
      </c>
    </row>
    <row r="233" spans="1:17" x14ac:dyDescent="0.35">
      <c r="A233" s="30" t="s">
        <v>1419</v>
      </c>
      <c r="B233" s="57" t="s">
        <v>1628</v>
      </c>
      <c r="C233" s="12" t="s">
        <v>1292</v>
      </c>
      <c r="D233" s="58" t="s">
        <v>1293</v>
      </c>
      <c r="E233" s="54" t="s">
        <v>21</v>
      </c>
      <c r="F233" s="22">
        <v>1.29</v>
      </c>
      <c r="G233" s="14">
        <v>0.33650000000000002</v>
      </c>
      <c r="H233" s="21">
        <v>0.69299999999999995</v>
      </c>
      <c r="I233" s="22"/>
      <c r="J233" s="14"/>
      <c r="K233" s="21"/>
      <c r="L233" s="22">
        <f t="shared" si="18"/>
        <v>-1.29</v>
      </c>
      <c r="M233" s="14">
        <f t="shared" si="19"/>
        <v>-0.33650000000000002</v>
      </c>
      <c r="N233" s="21">
        <f t="shared" si="20"/>
        <v>-0.69299999999999995</v>
      </c>
      <c r="O233" s="41">
        <f t="shared" si="21"/>
        <v>-1</v>
      </c>
      <c r="P233" s="16">
        <f t="shared" si="22"/>
        <v>-1</v>
      </c>
      <c r="Q233" s="17">
        <f t="shared" si="23"/>
        <v>-1</v>
      </c>
    </row>
    <row r="234" spans="1:17" x14ac:dyDescent="0.35">
      <c r="A234" s="30" t="s">
        <v>139</v>
      </c>
      <c r="B234" s="57" t="s">
        <v>1629</v>
      </c>
      <c r="C234" s="12" t="s">
        <v>1292</v>
      </c>
      <c r="D234" s="58" t="s">
        <v>1293</v>
      </c>
      <c r="E234" s="54" t="s">
        <v>21</v>
      </c>
      <c r="F234" s="22">
        <v>59.970999999999997</v>
      </c>
      <c r="G234" s="14">
        <v>39.623399999999997</v>
      </c>
      <c r="H234" s="21">
        <v>82.064499999999995</v>
      </c>
      <c r="I234" s="22">
        <v>65.203000000000003</v>
      </c>
      <c r="J234" s="14">
        <v>49.065100000000001</v>
      </c>
      <c r="K234" s="21">
        <v>101.7367</v>
      </c>
      <c r="L234" s="22">
        <f t="shared" si="18"/>
        <v>5.2320000000000064</v>
      </c>
      <c r="M234" s="14">
        <f t="shared" si="19"/>
        <v>9.4417000000000044</v>
      </c>
      <c r="N234" s="21">
        <f t="shared" si="20"/>
        <v>19.672200000000004</v>
      </c>
      <c r="O234" s="41">
        <f t="shared" si="21"/>
        <v>8.7242167047406394E-2</v>
      </c>
      <c r="P234" s="16">
        <f t="shared" si="22"/>
        <v>0.2382859623353879</v>
      </c>
      <c r="Q234" s="17">
        <f t="shared" si="23"/>
        <v>0.23971632069896254</v>
      </c>
    </row>
    <row r="235" spans="1:17" x14ac:dyDescent="0.35">
      <c r="A235" s="30" t="s">
        <v>980</v>
      </c>
      <c r="B235" s="57" t="s">
        <v>1630</v>
      </c>
      <c r="C235" s="12" t="s">
        <v>1292</v>
      </c>
      <c r="D235" s="58" t="s">
        <v>1293</v>
      </c>
      <c r="E235" s="54" t="s">
        <v>21</v>
      </c>
      <c r="F235" s="22">
        <v>0.91290000000000004</v>
      </c>
      <c r="G235" s="14">
        <v>0.41299999999999998</v>
      </c>
      <c r="H235" s="21">
        <v>0.85670000000000002</v>
      </c>
      <c r="I235" s="22">
        <v>2.5076000000000001</v>
      </c>
      <c r="J235" s="14">
        <v>1.0809</v>
      </c>
      <c r="K235" s="21">
        <v>2.2227000000000001</v>
      </c>
      <c r="L235" s="22">
        <f t="shared" si="18"/>
        <v>1.5947</v>
      </c>
      <c r="M235" s="14">
        <f t="shared" si="19"/>
        <v>0.66789999999999994</v>
      </c>
      <c r="N235" s="21">
        <f t="shared" si="20"/>
        <v>1.3660000000000001</v>
      </c>
      <c r="O235" s="41">
        <f t="shared" si="21"/>
        <v>1.7468506955854965</v>
      </c>
      <c r="P235" s="16">
        <f t="shared" si="22"/>
        <v>1.6171912832929785</v>
      </c>
      <c r="Q235" s="17">
        <f t="shared" si="23"/>
        <v>1.5944904867514884</v>
      </c>
    </row>
    <row r="236" spans="1:17" x14ac:dyDescent="0.35">
      <c r="A236" s="30" t="s">
        <v>143</v>
      </c>
      <c r="B236" s="57" t="s">
        <v>1631</v>
      </c>
      <c r="C236" s="12" t="s">
        <v>1292</v>
      </c>
      <c r="D236" s="58" t="s">
        <v>1293</v>
      </c>
      <c r="E236" s="54" t="s">
        <v>21</v>
      </c>
      <c r="F236" s="22">
        <v>13.484400000000001</v>
      </c>
      <c r="G236" s="14">
        <v>9.2033000000000005</v>
      </c>
      <c r="H236" s="21">
        <v>19.0657</v>
      </c>
      <c r="I236" s="22"/>
      <c r="J236" s="14"/>
      <c r="K236" s="21"/>
      <c r="L236" s="22">
        <f t="shared" si="18"/>
        <v>-13.484400000000001</v>
      </c>
      <c r="M236" s="14">
        <f t="shared" si="19"/>
        <v>-9.2033000000000005</v>
      </c>
      <c r="N236" s="21">
        <f t="shared" si="20"/>
        <v>-19.0657</v>
      </c>
      <c r="O236" s="41">
        <f t="shared" si="21"/>
        <v>-1</v>
      </c>
      <c r="P236" s="16">
        <f t="shared" si="22"/>
        <v>-1</v>
      </c>
      <c r="Q236" s="17">
        <f t="shared" si="23"/>
        <v>-1</v>
      </c>
    </row>
    <row r="237" spans="1:17" x14ac:dyDescent="0.35">
      <c r="A237" s="30" t="s">
        <v>981</v>
      </c>
      <c r="B237" s="57" t="s">
        <v>1632</v>
      </c>
      <c r="C237" s="12" t="s">
        <v>1292</v>
      </c>
      <c r="D237" s="58" t="s">
        <v>1293</v>
      </c>
      <c r="E237" s="54" t="s">
        <v>21</v>
      </c>
      <c r="F237" s="22">
        <v>0.40920000000000001</v>
      </c>
      <c r="G237" s="14">
        <v>0.4773</v>
      </c>
      <c r="H237" s="21">
        <v>0.99380000000000002</v>
      </c>
      <c r="I237" s="22"/>
      <c r="J237" s="14"/>
      <c r="K237" s="21"/>
      <c r="L237" s="22">
        <f t="shared" si="18"/>
        <v>-0.40920000000000001</v>
      </c>
      <c r="M237" s="14">
        <f t="shared" si="19"/>
        <v>-0.4773</v>
      </c>
      <c r="N237" s="21">
        <f t="shared" si="20"/>
        <v>-0.99380000000000002</v>
      </c>
      <c r="O237" s="41">
        <f t="shared" si="21"/>
        <v>-1</v>
      </c>
      <c r="P237" s="16">
        <f t="shared" si="22"/>
        <v>-1</v>
      </c>
      <c r="Q237" s="17">
        <f t="shared" si="23"/>
        <v>-1</v>
      </c>
    </row>
    <row r="238" spans="1:17" x14ac:dyDescent="0.35">
      <c r="A238" s="30" t="s">
        <v>1033</v>
      </c>
      <c r="B238" s="57" t="s">
        <v>1598</v>
      </c>
      <c r="C238" s="12" t="s">
        <v>1292</v>
      </c>
      <c r="D238" s="58" t="s">
        <v>1293</v>
      </c>
      <c r="E238" s="54" t="s">
        <v>21</v>
      </c>
      <c r="F238" s="22">
        <v>0.24</v>
      </c>
      <c r="G238" s="14">
        <v>7.85E-2</v>
      </c>
      <c r="H238" s="21">
        <v>0.16189999999999999</v>
      </c>
      <c r="I238" s="22"/>
      <c r="J238" s="14"/>
      <c r="K238" s="21"/>
      <c r="L238" s="22">
        <f t="shared" si="18"/>
        <v>-0.24</v>
      </c>
      <c r="M238" s="14">
        <f t="shared" si="19"/>
        <v>-7.85E-2</v>
      </c>
      <c r="N238" s="21">
        <f t="shared" si="20"/>
        <v>-0.16189999999999999</v>
      </c>
      <c r="O238" s="41">
        <f t="shared" si="21"/>
        <v>-1</v>
      </c>
      <c r="P238" s="16">
        <f t="shared" si="22"/>
        <v>-1</v>
      </c>
      <c r="Q238" s="17">
        <f t="shared" si="23"/>
        <v>-1</v>
      </c>
    </row>
    <row r="239" spans="1:17" x14ac:dyDescent="0.35">
      <c r="A239" s="30" t="s">
        <v>147</v>
      </c>
      <c r="B239" s="57" t="s">
        <v>1633</v>
      </c>
      <c r="C239" s="12" t="s">
        <v>1292</v>
      </c>
      <c r="D239" s="58" t="s">
        <v>1293</v>
      </c>
      <c r="E239" s="54" t="s">
        <v>21</v>
      </c>
      <c r="F239" s="22">
        <v>7.9</v>
      </c>
      <c r="G239" s="14">
        <v>5.8338999999999999</v>
      </c>
      <c r="H239" s="21">
        <v>12.0038</v>
      </c>
      <c r="I239" s="22">
        <v>54.7134</v>
      </c>
      <c r="J239" s="14">
        <v>37.404200000000003</v>
      </c>
      <c r="K239" s="21">
        <v>78.194900000000004</v>
      </c>
      <c r="L239" s="22">
        <f t="shared" si="18"/>
        <v>46.813400000000001</v>
      </c>
      <c r="M239" s="14">
        <f t="shared" si="19"/>
        <v>31.570300000000003</v>
      </c>
      <c r="N239" s="21">
        <f t="shared" si="20"/>
        <v>66.191100000000006</v>
      </c>
      <c r="O239" s="41">
        <f t="shared" si="21"/>
        <v>5.9257468354430376</v>
      </c>
      <c r="P239" s="16">
        <f t="shared" si="22"/>
        <v>5.4115257374997867</v>
      </c>
      <c r="Q239" s="17">
        <f t="shared" si="23"/>
        <v>5.5141788433662677</v>
      </c>
    </row>
    <row r="240" spans="1:17" x14ac:dyDescent="0.35">
      <c r="A240" s="30" t="s">
        <v>149</v>
      </c>
      <c r="B240" s="57" t="s">
        <v>1567</v>
      </c>
      <c r="C240" s="12" t="s">
        <v>1292</v>
      </c>
      <c r="D240" s="58" t="s">
        <v>1293</v>
      </c>
      <c r="E240" s="54" t="s">
        <v>21</v>
      </c>
      <c r="F240" s="22">
        <v>28717.111499999999</v>
      </c>
      <c r="G240" s="14">
        <v>451.22289999999998</v>
      </c>
      <c r="H240" s="21">
        <v>933.34230000000002</v>
      </c>
      <c r="I240" s="22">
        <v>500.99029999999999</v>
      </c>
      <c r="J240" s="14">
        <v>307.01389999999998</v>
      </c>
      <c r="K240" s="21">
        <v>638.4683</v>
      </c>
      <c r="L240" s="22">
        <f t="shared" si="18"/>
        <v>-28216.121199999998</v>
      </c>
      <c r="M240" s="14">
        <f t="shared" si="19"/>
        <v>-144.209</v>
      </c>
      <c r="N240" s="21">
        <f t="shared" si="20"/>
        <v>-294.87400000000002</v>
      </c>
      <c r="O240" s="41">
        <f t="shared" si="21"/>
        <v>-0.98255429345670786</v>
      </c>
      <c r="P240" s="16">
        <f t="shared" si="22"/>
        <v>-0.31959592476357035</v>
      </c>
      <c r="Q240" s="17">
        <f t="shared" si="23"/>
        <v>-0.31593339335418524</v>
      </c>
    </row>
    <row r="241" spans="1:17" x14ac:dyDescent="0.35">
      <c r="A241" s="30" t="s">
        <v>151</v>
      </c>
      <c r="B241" s="57" t="s">
        <v>1634</v>
      </c>
      <c r="C241" s="12" t="s">
        <v>1292</v>
      </c>
      <c r="D241" s="58" t="s">
        <v>1293</v>
      </c>
      <c r="E241" s="54" t="s">
        <v>21</v>
      </c>
      <c r="F241" s="22">
        <v>1080.8865000000001</v>
      </c>
      <c r="G241" s="14">
        <v>492.94139999999999</v>
      </c>
      <c r="H241" s="21">
        <v>1017.2065</v>
      </c>
      <c r="I241" s="22">
        <v>218.328</v>
      </c>
      <c r="J241" s="14">
        <v>100.07380000000001</v>
      </c>
      <c r="K241" s="21">
        <v>205.8141</v>
      </c>
      <c r="L241" s="22">
        <f t="shared" si="18"/>
        <v>-862.55850000000009</v>
      </c>
      <c r="M241" s="14">
        <f t="shared" si="19"/>
        <v>-392.86759999999998</v>
      </c>
      <c r="N241" s="21">
        <f t="shared" si="20"/>
        <v>-811.39239999999995</v>
      </c>
      <c r="O241" s="41">
        <f t="shared" si="21"/>
        <v>-0.79801024436885837</v>
      </c>
      <c r="P241" s="16">
        <f t="shared" si="22"/>
        <v>-0.79698641664100434</v>
      </c>
      <c r="Q241" s="17">
        <f t="shared" si="23"/>
        <v>-0.79766733696648617</v>
      </c>
    </row>
    <row r="242" spans="1:17" x14ac:dyDescent="0.35">
      <c r="A242" s="30" t="s">
        <v>2098</v>
      </c>
      <c r="B242" s="57" t="s">
        <v>2099</v>
      </c>
      <c r="C242" s="12" t="s">
        <v>1292</v>
      </c>
      <c r="D242" s="58" t="s">
        <v>1293</v>
      </c>
      <c r="E242" s="54" t="s">
        <v>21</v>
      </c>
      <c r="F242" s="22">
        <v>0.30420000000000003</v>
      </c>
      <c r="G242" s="14">
        <v>0.31380000000000002</v>
      </c>
      <c r="H242" s="21">
        <v>0.64680000000000004</v>
      </c>
      <c r="I242" s="22"/>
      <c r="J242" s="14"/>
      <c r="K242" s="21"/>
      <c r="L242" s="22">
        <f t="shared" si="18"/>
        <v>-0.30420000000000003</v>
      </c>
      <c r="M242" s="14">
        <f t="shared" si="19"/>
        <v>-0.31380000000000002</v>
      </c>
      <c r="N242" s="21">
        <f t="shared" si="20"/>
        <v>-0.64680000000000004</v>
      </c>
      <c r="O242" s="41">
        <f t="shared" si="21"/>
        <v>-1</v>
      </c>
      <c r="P242" s="16">
        <f t="shared" si="22"/>
        <v>-1</v>
      </c>
      <c r="Q242" s="17">
        <f t="shared" si="23"/>
        <v>-1</v>
      </c>
    </row>
    <row r="243" spans="1:17" x14ac:dyDescent="0.35">
      <c r="A243" s="30" t="s">
        <v>155</v>
      </c>
      <c r="B243" s="57" t="s">
        <v>1635</v>
      </c>
      <c r="C243" s="12" t="s">
        <v>1292</v>
      </c>
      <c r="D243" s="58" t="s">
        <v>1293</v>
      </c>
      <c r="E243" s="54" t="s">
        <v>21</v>
      </c>
      <c r="F243" s="22">
        <v>729.73979999999995</v>
      </c>
      <c r="G243" s="14">
        <v>458.49200000000002</v>
      </c>
      <c r="H243" s="21">
        <v>948.255</v>
      </c>
      <c r="I243" s="22">
        <v>21.619599999999998</v>
      </c>
      <c r="J243" s="14">
        <v>11.9955</v>
      </c>
      <c r="K243" s="21">
        <v>25.0183</v>
      </c>
      <c r="L243" s="22">
        <f t="shared" si="18"/>
        <v>-708.12019999999995</v>
      </c>
      <c r="M243" s="14">
        <f t="shared" si="19"/>
        <v>-446.49650000000003</v>
      </c>
      <c r="N243" s="21">
        <f t="shared" si="20"/>
        <v>-923.23670000000004</v>
      </c>
      <c r="O243" s="41">
        <f t="shared" si="21"/>
        <v>-0.9703735495857565</v>
      </c>
      <c r="P243" s="16">
        <f t="shared" si="22"/>
        <v>-0.97383705713512991</v>
      </c>
      <c r="Q243" s="17">
        <f t="shared" si="23"/>
        <v>-0.97361648501721587</v>
      </c>
    </row>
    <row r="244" spans="1:17" x14ac:dyDescent="0.35">
      <c r="A244" s="30" t="s">
        <v>157</v>
      </c>
      <c r="B244" s="57" t="s">
        <v>1636</v>
      </c>
      <c r="C244" s="12" t="s">
        <v>1292</v>
      </c>
      <c r="D244" s="58" t="s">
        <v>1293</v>
      </c>
      <c r="E244" s="54" t="s">
        <v>21</v>
      </c>
      <c r="F244" s="22">
        <v>36.479199999999999</v>
      </c>
      <c r="G244" s="14">
        <v>21.340499999999999</v>
      </c>
      <c r="H244" s="21">
        <v>44.141800000000003</v>
      </c>
      <c r="I244" s="22">
        <v>6.7862</v>
      </c>
      <c r="J244" s="14">
        <v>5.5948000000000002</v>
      </c>
      <c r="K244" s="21">
        <v>11.6373</v>
      </c>
      <c r="L244" s="22">
        <f t="shared" si="18"/>
        <v>-29.692999999999998</v>
      </c>
      <c r="M244" s="14">
        <f t="shared" si="19"/>
        <v>-15.745699999999999</v>
      </c>
      <c r="N244" s="21">
        <f t="shared" si="20"/>
        <v>-32.504500000000007</v>
      </c>
      <c r="O244" s="41">
        <f t="shared" si="21"/>
        <v>-0.81397070111186642</v>
      </c>
      <c r="P244" s="16">
        <f t="shared" si="22"/>
        <v>-0.73783182212225573</v>
      </c>
      <c r="Q244" s="17">
        <f t="shared" si="23"/>
        <v>-0.73636553108391589</v>
      </c>
    </row>
    <row r="245" spans="1:17" x14ac:dyDescent="0.35">
      <c r="A245" s="30" t="s">
        <v>159</v>
      </c>
      <c r="B245" s="57" t="s">
        <v>1637</v>
      </c>
      <c r="C245" s="12" t="s">
        <v>1292</v>
      </c>
      <c r="D245" s="58" t="s">
        <v>1293</v>
      </c>
      <c r="E245" s="54" t="s">
        <v>21</v>
      </c>
      <c r="F245" s="22">
        <v>373.78140000000002</v>
      </c>
      <c r="G245" s="14">
        <v>410.43579999999997</v>
      </c>
      <c r="H245" s="21">
        <v>849.96230000000003</v>
      </c>
      <c r="I245" s="22">
        <v>383.2029</v>
      </c>
      <c r="J245" s="14">
        <v>657.33659999999998</v>
      </c>
      <c r="K245" s="21">
        <v>1371.5501999999999</v>
      </c>
      <c r="L245" s="22">
        <f t="shared" si="18"/>
        <v>9.4214999999999804</v>
      </c>
      <c r="M245" s="14">
        <f t="shared" si="19"/>
        <v>246.9008</v>
      </c>
      <c r="N245" s="21">
        <f t="shared" si="20"/>
        <v>521.58789999999988</v>
      </c>
      <c r="O245" s="41">
        <f t="shared" si="21"/>
        <v>2.5205909122283821E-2</v>
      </c>
      <c r="P245" s="16">
        <f t="shared" si="22"/>
        <v>0.60155766139308509</v>
      </c>
      <c r="Q245" s="17">
        <f t="shared" si="23"/>
        <v>0.61366004115711936</v>
      </c>
    </row>
    <row r="246" spans="1:17" x14ac:dyDescent="0.35">
      <c r="A246" s="30" t="s">
        <v>165</v>
      </c>
      <c r="B246" s="57" t="s">
        <v>1638</v>
      </c>
      <c r="C246" s="12" t="s">
        <v>1292</v>
      </c>
      <c r="D246" s="58" t="s">
        <v>1293</v>
      </c>
      <c r="E246" s="54" t="s">
        <v>21</v>
      </c>
      <c r="F246" s="22">
        <v>27.2166</v>
      </c>
      <c r="G246" s="14">
        <v>20.514099999999999</v>
      </c>
      <c r="H246" s="21">
        <v>42.488199999999999</v>
      </c>
      <c r="I246" s="22">
        <v>141.09620000000001</v>
      </c>
      <c r="J246" s="14">
        <v>131.99180000000001</v>
      </c>
      <c r="K246" s="21">
        <v>275.8999</v>
      </c>
      <c r="L246" s="22">
        <f t="shared" si="18"/>
        <v>113.87960000000001</v>
      </c>
      <c r="M246" s="14">
        <f t="shared" si="19"/>
        <v>111.47770000000001</v>
      </c>
      <c r="N246" s="21">
        <f t="shared" si="20"/>
        <v>233.4117</v>
      </c>
      <c r="O246" s="41">
        <f t="shared" si="21"/>
        <v>4.1841964095441755</v>
      </c>
      <c r="P246" s="16">
        <f t="shared" si="22"/>
        <v>5.4341989168425631</v>
      </c>
      <c r="Q246" s="17">
        <f t="shared" si="23"/>
        <v>5.4935652722402928</v>
      </c>
    </row>
    <row r="247" spans="1:17" x14ac:dyDescent="0.35">
      <c r="A247" s="30" t="s">
        <v>167</v>
      </c>
      <c r="B247" s="57" t="s">
        <v>1639</v>
      </c>
      <c r="C247" s="12" t="s">
        <v>1292</v>
      </c>
      <c r="D247" s="58" t="s">
        <v>1293</v>
      </c>
      <c r="E247" s="54" t="s">
        <v>21</v>
      </c>
      <c r="F247" s="22">
        <v>2.2235999999999998</v>
      </c>
      <c r="G247" s="14">
        <v>1.2354000000000001</v>
      </c>
      <c r="H247" s="21">
        <v>2.5609000000000002</v>
      </c>
      <c r="I247" s="22">
        <v>4.19E-2</v>
      </c>
      <c r="J247" s="14">
        <v>2.07E-2</v>
      </c>
      <c r="K247" s="21">
        <v>4.2599999999999999E-2</v>
      </c>
      <c r="L247" s="22">
        <f t="shared" si="18"/>
        <v>-2.1816999999999998</v>
      </c>
      <c r="M247" s="14">
        <f t="shared" si="19"/>
        <v>-1.2147000000000001</v>
      </c>
      <c r="N247" s="21">
        <f t="shared" si="20"/>
        <v>-2.5183</v>
      </c>
      <c r="O247" s="41">
        <f t="shared" si="21"/>
        <v>-0.98115668285662894</v>
      </c>
      <c r="P247" s="16">
        <f t="shared" si="22"/>
        <v>-0.9832442933462846</v>
      </c>
      <c r="Q247" s="17">
        <f t="shared" si="23"/>
        <v>-0.98336522316373154</v>
      </c>
    </row>
    <row r="248" spans="1:17" x14ac:dyDescent="0.35">
      <c r="A248" s="30" t="s">
        <v>982</v>
      </c>
      <c r="B248" s="57" t="s">
        <v>1640</v>
      </c>
      <c r="C248" s="12" t="s">
        <v>1292</v>
      </c>
      <c r="D248" s="58" t="s">
        <v>1293</v>
      </c>
      <c r="E248" s="54" t="s">
        <v>21</v>
      </c>
      <c r="F248" s="22">
        <v>2.5091999999999999</v>
      </c>
      <c r="G248" s="14">
        <v>2.3136999999999999</v>
      </c>
      <c r="H248" s="21">
        <v>4.8132000000000001</v>
      </c>
      <c r="I248" s="22"/>
      <c r="J248" s="14"/>
      <c r="K248" s="21"/>
      <c r="L248" s="22">
        <f t="shared" si="18"/>
        <v>-2.5091999999999999</v>
      </c>
      <c r="M248" s="14">
        <f t="shared" si="19"/>
        <v>-2.3136999999999999</v>
      </c>
      <c r="N248" s="21">
        <f t="shared" si="20"/>
        <v>-4.8132000000000001</v>
      </c>
      <c r="O248" s="41">
        <f t="shared" si="21"/>
        <v>-1</v>
      </c>
      <c r="P248" s="16">
        <f t="shared" si="22"/>
        <v>-1</v>
      </c>
      <c r="Q248" s="17">
        <f t="shared" si="23"/>
        <v>-1</v>
      </c>
    </row>
    <row r="249" spans="1:17" x14ac:dyDescent="0.35">
      <c r="A249" s="30" t="s">
        <v>169</v>
      </c>
      <c r="B249" s="57" t="s">
        <v>1641</v>
      </c>
      <c r="C249" s="12" t="s">
        <v>1292</v>
      </c>
      <c r="D249" s="58" t="s">
        <v>1293</v>
      </c>
      <c r="E249" s="54" t="s">
        <v>21</v>
      </c>
      <c r="F249" s="22">
        <v>11.001200000000001</v>
      </c>
      <c r="G249" s="14">
        <v>10.521000000000001</v>
      </c>
      <c r="H249" s="21">
        <v>21.7743</v>
      </c>
      <c r="I249" s="22">
        <v>19.381799999999998</v>
      </c>
      <c r="J249" s="14">
        <v>17.074000000000002</v>
      </c>
      <c r="K249" s="21">
        <v>35.547600000000003</v>
      </c>
      <c r="L249" s="22">
        <f t="shared" si="18"/>
        <v>8.3805999999999976</v>
      </c>
      <c r="M249" s="14">
        <f t="shared" si="19"/>
        <v>6.5530000000000008</v>
      </c>
      <c r="N249" s="21">
        <f t="shared" si="20"/>
        <v>13.773300000000003</v>
      </c>
      <c r="O249" s="41">
        <f t="shared" si="21"/>
        <v>0.76178962295022323</v>
      </c>
      <c r="P249" s="16">
        <f t="shared" si="22"/>
        <v>0.62284953901720375</v>
      </c>
      <c r="Q249" s="17">
        <f t="shared" si="23"/>
        <v>0.63254846309640267</v>
      </c>
    </row>
    <row r="250" spans="1:17" x14ac:dyDescent="0.35">
      <c r="A250" s="30" t="s">
        <v>171</v>
      </c>
      <c r="B250" s="57" t="s">
        <v>1616</v>
      </c>
      <c r="C250" s="12" t="s">
        <v>1292</v>
      </c>
      <c r="D250" s="58" t="s">
        <v>1293</v>
      </c>
      <c r="E250" s="54" t="s">
        <v>21</v>
      </c>
      <c r="F250" s="22">
        <v>205.12049999999999</v>
      </c>
      <c r="G250" s="14">
        <v>126.2876</v>
      </c>
      <c r="H250" s="21">
        <v>261.50069999999999</v>
      </c>
      <c r="I250" s="22">
        <v>195.6832</v>
      </c>
      <c r="J250" s="14">
        <v>108.7424</v>
      </c>
      <c r="K250" s="21">
        <v>225.25380000000001</v>
      </c>
      <c r="L250" s="22">
        <f t="shared" si="18"/>
        <v>-9.4372999999999934</v>
      </c>
      <c r="M250" s="14">
        <f t="shared" si="19"/>
        <v>-17.545199999999994</v>
      </c>
      <c r="N250" s="21">
        <f t="shared" si="20"/>
        <v>-36.246899999999982</v>
      </c>
      <c r="O250" s="41">
        <f t="shared" si="21"/>
        <v>-4.6008565696748938E-2</v>
      </c>
      <c r="P250" s="16">
        <f t="shared" si="22"/>
        <v>-0.13893050465762269</v>
      </c>
      <c r="Q250" s="17">
        <f t="shared" si="23"/>
        <v>-0.13861110123223375</v>
      </c>
    </row>
    <row r="251" spans="1:17" x14ac:dyDescent="0.35">
      <c r="A251" s="30" t="s">
        <v>173</v>
      </c>
      <c r="B251" s="57" t="s">
        <v>1642</v>
      </c>
      <c r="C251" s="12" t="s">
        <v>1292</v>
      </c>
      <c r="D251" s="58" t="s">
        <v>1293</v>
      </c>
      <c r="E251" s="54" t="s">
        <v>21</v>
      </c>
      <c r="F251" s="22">
        <v>603.10699999999997</v>
      </c>
      <c r="G251" s="14">
        <v>397.39949999999999</v>
      </c>
      <c r="H251" s="21">
        <v>821.7364</v>
      </c>
      <c r="I251" s="22">
        <v>342.476</v>
      </c>
      <c r="J251" s="14">
        <v>259.11759999999998</v>
      </c>
      <c r="K251" s="21">
        <v>541.06380000000001</v>
      </c>
      <c r="L251" s="22">
        <f t="shared" si="18"/>
        <v>-260.63099999999997</v>
      </c>
      <c r="M251" s="14">
        <f t="shared" si="19"/>
        <v>-138.28190000000001</v>
      </c>
      <c r="N251" s="21">
        <f t="shared" si="20"/>
        <v>-280.67259999999999</v>
      </c>
      <c r="O251" s="41">
        <f t="shared" si="21"/>
        <v>-0.43214719776092791</v>
      </c>
      <c r="P251" s="16">
        <f t="shared" si="22"/>
        <v>-0.34796697026543821</v>
      </c>
      <c r="Q251" s="17">
        <f t="shared" si="23"/>
        <v>-0.3415603835974651</v>
      </c>
    </row>
    <row r="252" spans="1:17" x14ac:dyDescent="0.35">
      <c r="A252" s="30" t="s">
        <v>976</v>
      </c>
      <c r="B252" s="57" t="s">
        <v>1617</v>
      </c>
      <c r="C252" s="12" t="s">
        <v>1292</v>
      </c>
      <c r="D252" s="58" t="s">
        <v>1293</v>
      </c>
      <c r="E252" s="54" t="s">
        <v>21</v>
      </c>
      <c r="F252" s="22">
        <v>12.4457</v>
      </c>
      <c r="G252" s="14">
        <v>9.8107000000000006</v>
      </c>
      <c r="H252" s="21">
        <v>20.287099999999999</v>
      </c>
      <c r="I252" s="22">
        <v>13.731400000000001</v>
      </c>
      <c r="J252" s="14">
        <v>15.6584</v>
      </c>
      <c r="K252" s="21">
        <v>32.695399999999999</v>
      </c>
      <c r="L252" s="22">
        <f t="shared" si="18"/>
        <v>1.2857000000000003</v>
      </c>
      <c r="M252" s="14">
        <f t="shared" si="19"/>
        <v>5.8476999999999997</v>
      </c>
      <c r="N252" s="21">
        <f t="shared" si="20"/>
        <v>12.408300000000001</v>
      </c>
      <c r="O252" s="41">
        <f t="shared" si="21"/>
        <v>0.10330475585945353</v>
      </c>
      <c r="P252" s="16">
        <f t="shared" si="22"/>
        <v>0.59605328875615382</v>
      </c>
      <c r="Q252" s="17">
        <f t="shared" si="23"/>
        <v>0.61163497986405169</v>
      </c>
    </row>
    <row r="253" spans="1:17" x14ac:dyDescent="0.35">
      <c r="A253" s="30" t="s">
        <v>1001</v>
      </c>
      <c r="B253" s="57" t="s">
        <v>1643</v>
      </c>
      <c r="C253" s="12" t="s">
        <v>1292</v>
      </c>
      <c r="D253" s="58" t="s">
        <v>1293</v>
      </c>
      <c r="E253" s="54" t="s">
        <v>21</v>
      </c>
      <c r="F253" s="22">
        <v>7.11</v>
      </c>
      <c r="G253" s="14">
        <v>3.8757000000000001</v>
      </c>
      <c r="H253" s="21">
        <v>7.9993999999999996</v>
      </c>
      <c r="I253" s="22">
        <v>56.324199999999998</v>
      </c>
      <c r="J253" s="14">
        <v>28.581299999999999</v>
      </c>
      <c r="K253" s="21">
        <v>59.531100000000002</v>
      </c>
      <c r="L253" s="22">
        <f t="shared" si="18"/>
        <v>49.214199999999998</v>
      </c>
      <c r="M253" s="14">
        <f t="shared" si="19"/>
        <v>24.705599999999997</v>
      </c>
      <c r="N253" s="21">
        <f t="shared" si="20"/>
        <v>51.531700000000001</v>
      </c>
      <c r="O253" s="41">
        <f t="shared" si="21"/>
        <v>6.9218284106891694</v>
      </c>
      <c r="P253" s="16">
        <f t="shared" si="22"/>
        <v>6.3744871894109449</v>
      </c>
      <c r="Q253" s="17">
        <f t="shared" si="23"/>
        <v>6.441945645923445</v>
      </c>
    </row>
    <row r="254" spans="1:17" x14ac:dyDescent="0.35">
      <c r="A254" s="30" t="s">
        <v>175</v>
      </c>
      <c r="B254" s="57" t="s">
        <v>1644</v>
      </c>
      <c r="C254" s="12" t="s">
        <v>1292</v>
      </c>
      <c r="D254" s="58" t="s">
        <v>1293</v>
      </c>
      <c r="E254" s="54" t="s">
        <v>21</v>
      </c>
      <c r="F254" s="22">
        <v>0.60850000000000004</v>
      </c>
      <c r="G254" s="14">
        <v>0.30680000000000002</v>
      </c>
      <c r="H254" s="21">
        <v>0.63419999999999999</v>
      </c>
      <c r="I254" s="22"/>
      <c r="J254" s="14"/>
      <c r="K254" s="21"/>
      <c r="L254" s="22">
        <f t="shared" si="18"/>
        <v>-0.60850000000000004</v>
      </c>
      <c r="M254" s="14">
        <f t="shared" si="19"/>
        <v>-0.30680000000000002</v>
      </c>
      <c r="N254" s="21">
        <f t="shared" si="20"/>
        <v>-0.63419999999999999</v>
      </c>
      <c r="O254" s="41">
        <f t="shared" si="21"/>
        <v>-1</v>
      </c>
      <c r="P254" s="16">
        <f t="shared" si="22"/>
        <v>-1</v>
      </c>
      <c r="Q254" s="17">
        <f t="shared" si="23"/>
        <v>-1</v>
      </c>
    </row>
    <row r="255" spans="1:17" x14ac:dyDescent="0.35">
      <c r="A255" s="30" t="s">
        <v>179</v>
      </c>
      <c r="B255" s="57" t="s">
        <v>1645</v>
      </c>
      <c r="C255" s="12" t="s">
        <v>1292</v>
      </c>
      <c r="D255" s="58" t="s">
        <v>1293</v>
      </c>
      <c r="E255" s="54" t="s">
        <v>21</v>
      </c>
      <c r="F255" s="22">
        <v>1.0423</v>
      </c>
      <c r="G255" s="14">
        <v>0.78539999999999999</v>
      </c>
      <c r="H255" s="21">
        <v>1.6355</v>
      </c>
      <c r="I255" s="22"/>
      <c r="J255" s="14"/>
      <c r="K255" s="21"/>
      <c r="L255" s="22">
        <f t="shared" si="18"/>
        <v>-1.0423</v>
      </c>
      <c r="M255" s="14">
        <f t="shared" si="19"/>
        <v>-0.78539999999999999</v>
      </c>
      <c r="N255" s="21">
        <f t="shared" si="20"/>
        <v>-1.6355</v>
      </c>
      <c r="O255" s="41">
        <f t="shared" si="21"/>
        <v>-1</v>
      </c>
      <c r="P255" s="16">
        <f t="shared" si="22"/>
        <v>-1</v>
      </c>
      <c r="Q255" s="17">
        <f t="shared" si="23"/>
        <v>-1</v>
      </c>
    </row>
    <row r="256" spans="1:17" x14ac:dyDescent="0.35">
      <c r="A256" s="30" t="s">
        <v>181</v>
      </c>
      <c r="B256" s="57" t="s">
        <v>1646</v>
      </c>
      <c r="C256" s="12" t="s">
        <v>1292</v>
      </c>
      <c r="D256" s="58" t="s">
        <v>1293</v>
      </c>
      <c r="E256" s="54" t="s">
        <v>21</v>
      </c>
      <c r="F256" s="22">
        <v>1064.3317999999999</v>
      </c>
      <c r="G256" s="14">
        <v>397.93380000000002</v>
      </c>
      <c r="H256" s="21">
        <v>823.16480000000001</v>
      </c>
      <c r="I256" s="22">
        <v>2866.0653000000002</v>
      </c>
      <c r="J256" s="14">
        <v>1061.6344999999999</v>
      </c>
      <c r="K256" s="21">
        <v>2209.2359000000001</v>
      </c>
      <c r="L256" s="22">
        <f t="shared" si="18"/>
        <v>1801.7335000000003</v>
      </c>
      <c r="M256" s="14">
        <f t="shared" si="19"/>
        <v>663.70069999999987</v>
      </c>
      <c r="N256" s="21">
        <f t="shared" si="20"/>
        <v>1386.0711000000001</v>
      </c>
      <c r="O256" s="41">
        <f t="shared" si="21"/>
        <v>1.6928306567557225</v>
      </c>
      <c r="P256" s="16">
        <f t="shared" si="22"/>
        <v>1.6678671175959416</v>
      </c>
      <c r="Q256" s="17">
        <f t="shared" si="23"/>
        <v>1.6838318402341792</v>
      </c>
    </row>
    <row r="257" spans="1:17" x14ac:dyDescent="0.35">
      <c r="A257" s="30" t="s">
        <v>983</v>
      </c>
      <c r="B257" s="57" t="s">
        <v>1647</v>
      </c>
      <c r="C257" s="12" t="s">
        <v>1292</v>
      </c>
      <c r="D257" s="58" t="s">
        <v>1293</v>
      </c>
      <c r="E257" s="54" t="s">
        <v>21</v>
      </c>
      <c r="F257" s="22">
        <v>96.113399999999999</v>
      </c>
      <c r="G257" s="14">
        <v>36.156100000000002</v>
      </c>
      <c r="H257" s="21">
        <v>74.495400000000004</v>
      </c>
      <c r="I257" s="22">
        <v>111.0313</v>
      </c>
      <c r="J257" s="14">
        <v>44.52</v>
      </c>
      <c r="K257" s="21">
        <v>92.705699999999993</v>
      </c>
      <c r="L257" s="22">
        <f t="shared" si="18"/>
        <v>14.917900000000003</v>
      </c>
      <c r="M257" s="14">
        <f t="shared" si="19"/>
        <v>8.363900000000001</v>
      </c>
      <c r="N257" s="21">
        <f t="shared" si="20"/>
        <v>18.210299999999989</v>
      </c>
      <c r="O257" s="41">
        <f t="shared" si="21"/>
        <v>0.15521144814354715</v>
      </c>
      <c r="P257" s="16">
        <f t="shared" si="22"/>
        <v>0.2313274938392138</v>
      </c>
      <c r="Q257" s="17">
        <f t="shared" si="23"/>
        <v>0.24444865052070308</v>
      </c>
    </row>
    <row r="258" spans="1:17" x14ac:dyDescent="0.35">
      <c r="A258" s="30" t="s">
        <v>984</v>
      </c>
      <c r="B258" s="57" t="s">
        <v>1648</v>
      </c>
      <c r="C258" s="12" t="s">
        <v>1292</v>
      </c>
      <c r="D258" s="58" t="s">
        <v>1293</v>
      </c>
      <c r="E258" s="54" t="s">
        <v>21</v>
      </c>
      <c r="F258" s="22">
        <v>52.444600000000001</v>
      </c>
      <c r="G258" s="14">
        <v>40.277900000000002</v>
      </c>
      <c r="H258" s="21">
        <v>83.524100000000004</v>
      </c>
      <c r="I258" s="22">
        <v>61.941099999999999</v>
      </c>
      <c r="J258" s="14">
        <v>38.1721</v>
      </c>
      <c r="K258" s="21">
        <v>79.536799999999999</v>
      </c>
      <c r="L258" s="22">
        <f t="shared" si="18"/>
        <v>9.4964999999999975</v>
      </c>
      <c r="M258" s="14">
        <f t="shared" si="19"/>
        <v>-2.1058000000000021</v>
      </c>
      <c r="N258" s="21">
        <f t="shared" si="20"/>
        <v>-3.9873000000000047</v>
      </c>
      <c r="O258" s="41">
        <f t="shared" si="21"/>
        <v>0.18107679341629068</v>
      </c>
      <c r="P258" s="16">
        <f t="shared" si="22"/>
        <v>-5.2281772386345904E-2</v>
      </c>
      <c r="Q258" s="17">
        <f t="shared" si="23"/>
        <v>-4.7738317443707934E-2</v>
      </c>
    </row>
    <row r="259" spans="1:17" x14ac:dyDescent="0.35">
      <c r="A259" s="30" t="s">
        <v>185</v>
      </c>
      <c r="B259" s="57" t="s">
        <v>1649</v>
      </c>
      <c r="C259" s="12" t="s">
        <v>1292</v>
      </c>
      <c r="D259" s="58" t="s">
        <v>1293</v>
      </c>
      <c r="E259" s="54" t="s">
        <v>21</v>
      </c>
      <c r="F259" s="22">
        <v>166.86850000000001</v>
      </c>
      <c r="G259" s="14">
        <v>143.57499999999999</v>
      </c>
      <c r="H259" s="21">
        <v>297.1669</v>
      </c>
      <c r="I259" s="22">
        <v>152.458</v>
      </c>
      <c r="J259" s="14">
        <v>124.83620000000001</v>
      </c>
      <c r="K259" s="21">
        <v>259.26960000000003</v>
      </c>
      <c r="L259" s="22">
        <f t="shared" si="18"/>
        <v>-14.410500000000013</v>
      </c>
      <c r="M259" s="14">
        <f t="shared" si="19"/>
        <v>-18.738799999999983</v>
      </c>
      <c r="N259" s="21">
        <f t="shared" si="20"/>
        <v>-37.897299999999973</v>
      </c>
      <c r="O259" s="41">
        <f t="shared" si="21"/>
        <v>-8.6358419953436516E-2</v>
      </c>
      <c r="P259" s="16">
        <f t="shared" si="22"/>
        <v>-0.13051575831446971</v>
      </c>
      <c r="Q259" s="17">
        <f t="shared" si="23"/>
        <v>-0.12752867159835091</v>
      </c>
    </row>
    <row r="260" spans="1:17" x14ac:dyDescent="0.35">
      <c r="A260" s="30" t="s">
        <v>187</v>
      </c>
      <c r="B260" s="57" t="s">
        <v>1650</v>
      </c>
      <c r="C260" s="12" t="s">
        <v>1292</v>
      </c>
      <c r="D260" s="58" t="s">
        <v>1293</v>
      </c>
      <c r="E260" s="54" t="s">
        <v>21</v>
      </c>
      <c r="F260" s="22">
        <v>30.059000000000001</v>
      </c>
      <c r="G260" s="14">
        <v>10.392799999999999</v>
      </c>
      <c r="H260" s="21">
        <v>21.3873</v>
      </c>
      <c r="I260" s="22">
        <v>1.19</v>
      </c>
      <c r="J260" s="14">
        <v>0.2959</v>
      </c>
      <c r="K260" s="21">
        <v>0.62119999999999997</v>
      </c>
      <c r="L260" s="22">
        <f t="shared" si="18"/>
        <v>-28.869</v>
      </c>
      <c r="M260" s="14">
        <f t="shared" si="19"/>
        <v>-10.0969</v>
      </c>
      <c r="N260" s="21">
        <f t="shared" si="20"/>
        <v>-20.766100000000002</v>
      </c>
      <c r="O260" s="41">
        <f t="shared" si="21"/>
        <v>-0.96041119132372998</v>
      </c>
      <c r="P260" s="16">
        <f t="shared" si="22"/>
        <v>-0.97152836579170199</v>
      </c>
      <c r="Q260" s="17">
        <f t="shared" si="23"/>
        <v>-0.97095472546791783</v>
      </c>
    </row>
    <row r="261" spans="1:17" x14ac:dyDescent="0.35">
      <c r="A261" s="30" t="s">
        <v>985</v>
      </c>
      <c r="B261" s="57" t="s">
        <v>1651</v>
      </c>
      <c r="C261" s="12" t="s">
        <v>1292</v>
      </c>
      <c r="D261" s="58" t="s">
        <v>1293</v>
      </c>
      <c r="E261" s="54" t="s">
        <v>21</v>
      </c>
      <c r="F261" s="22">
        <v>25.786999999999999</v>
      </c>
      <c r="G261" s="14">
        <v>8.8452999999999999</v>
      </c>
      <c r="H261" s="21">
        <v>18.267900000000001</v>
      </c>
      <c r="I261" s="22">
        <v>27.839099999999998</v>
      </c>
      <c r="J261" s="14">
        <v>8.0892999999999997</v>
      </c>
      <c r="K261" s="21">
        <v>16.757999999999999</v>
      </c>
      <c r="L261" s="22">
        <f t="shared" si="18"/>
        <v>2.0520999999999994</v>
      </c>
      <c r="M261" s="14">
        <f t="shared" si="19"/>
        <v>-0.75600000000000023</v>
      </c>
      <c r="N261" s="21">
        <f t="shared" si="20"/>
        <v>-1.5099000000000018</v>
      </c>
      <c r="O261" s="41">
        <f t="shared" si="21"/>
        <v>7.9578857563888716E-2</v>
      </c>
      <c r="P261" s="16">
        <f t="shared" si="22"/>
        <v>-8.5469119193243848E-2</v>
      </c>
      <c r="Q261" s="17">
        <f t="shared" si="23"/>
        <v>-8.2653178526267523E-2</v>
      </c>
    </row>
    <row r="262" spans="1:17" x14ac:dyDescent="0.35">
      <c r="A262" s="30" t="s">
        <v>1420</v>
      </c>
      <c r="B262" s="57" t="s">
        <v>1652</v>
      </c>
      <c r="C262" s="12" t="s">
        <v>1292</v>
      </c>
      <c r="D262" s="58" t="s">
        <v>1293</v>
      </c>
      <c r="E262" s="54" t="s">
        <v>21</v>
      </c>
      <c r="F262" s="22">
        <v>1.804</v>
      </c>
      <c r="G262" s="14">
        <v>1.361</v>
      </c>
      <c r="H262" s="21">
        <v>2.7999000000000001</v>
      </c>
      <c r="I262" s="22"/>
      <c r="J262" s="14"/>
      <c r="K262" s="21"/>
      <c r="L262" s="22">
        <f t="shared" si="18"/>
        <v>-1.804</v>
      </c>
      <c r="M262" s="14">
        <f t="shared" si="19"/>
        <v>-1.361</v>
      </c>
      <c r="N262" s="21">
        <f t="shared" si="20"/>
        <v>-2.7999000000000001</v>
      </c>
      <c r="O262" s="41">
        <f t="shared" si="21"/>
        <v>-1</v>
      </c>
      <c r="P262" s="16">
        <f t="shared" si="22"/>
        <v>-1</v>
      </c>
      <c r="Q262" s="17">
        <f t="shared" si="23"/>
        <v>-1</v>
      </c>
    </row>
    <row r="263" spans="1:17" x14ac:dyDescent="0.35">
      <c r="A263" s="30" t="s">
        <v>192</v>
      </c>
      <c r="B263" s="57" t="s">
        <v>1653</v>
      </c>
      <c r="C263" s="12" t="s">
        <v>1292</v>
      </c>
      <c r="D263" s="58" t="s">
        <v>1293</v>
      </c>
      <c r="E263" s="54" t="s">
        <v>21</v>
      </c>
      <c r="F263" s="22">
        <v>4.5453999999999999</v>
      </c>
      <c r="G263" s="14">
        <v>3.1126</v>
      </c>
      <c r="H263" s="21">
        <v>6.4764999999999997</v>
      </c>
      <c r="I263" s="22"/>
      <c r="J263" s="14"/>
      <c r="K263" s="21"/>
      <c r="L263" s="22">
        <f t="shared" si="18"/>
        <v>-4.5453999999999999</v>
      </c>
      <c r="M263" s="14">
        <f t="shared" si="19"/>
        <v>-3.1126</v>
      </c>
      <c r="N263" s="21">
        <f t="shared" si="20"/>
        <v>-6.4764999999999997</v>
      </c>
      <c r="O263" s="41">
        <f t="shared" si="21"/>
        <v>-1</v>
      </c>
      <c r="P263" s="16">
        <f t="shared" si="22"/>
        <v>-1</v>
      </c>
      <c r="Q263" s="17">
        <f t="shared" si="23"/>
        <v>-1</v>
      </c>
    </row>
    <row r="264" spans="1:17" x14ac:dyDescent="0.35">
      <c r="A264" s="30" t="s">
        <v>986</v>
      </c>
      <c r="B264" s="57" t="s">
        <v>1654</v>
      </c>
      <c r="C264" s="12" t="s">
        <v>1292</v>
      </c>
      <c r="D264" s="58" t="s">
        <v>1293</v>
      </c>
      <c r="E264" s="54" t="s">
        <v>21</v>
      </c>
      <c r="F264" s="22">
        <v>18.434799999999999</v>
      </c>
      <c r="G264" s="14">
        <v>7.9377000000000004</v>
      </c>
      <c r="H264" s="21">
        <v>16.4358</v>
      </c>
      <c r="I264" s="22">
        <v>33.3628</v>
      </c>
      <c r="J264" s="14">
        <v>13.0687</v>
      </c>
      <c r="K264" s="21">
        <v>27.265599999999999</v>
      </c>
      <c r="L264" s="22">
        <f t="shared" si="18"/>
        <v>14.928000000000001</v>
      </c>
      <c r="M264" s="14">
        <f t="shared" si="19"/>
        <v>5.1309999999999993</v>
      </c>
      <c r="N264" s="21">
        <f t="shared" si="20"/>
        <v>10.829799999999999</v>
      </c>
      <c r="O264" s="41">
        <f t="shared" si="21"/>
        <v>0.80977282096903691</v>
      </c>
      <c r="P264" s="16">
        <f t="shared" si="22"/>
        <v>0.64640890938181084</v>
      </c>
      <c r="Q264" s="17">
        <f t="shared" si="23"/>
        <v>0.65891529466165322</v>
      </c>
    </row>
    <row r="265" spans="1:17" x14ac:dyDescent="0.35">
      <c r="A265" s="30" t="s">
        <v>987</v>
      </c>
      <c r="B265" s="57" t="s">
        <v>1655</v>
      </c>
      <c r="C265" s="12" t="s">
        <v>1292</v>
      </c>
      <c r="D265" s="58" t="s">
        <v>1293</v>
      </c>
      <c r="E265" s="54" t="s">
        <v>21</v>
      </c>
      <c r="F265" s="22">
        <v>11.4864</v>
      </c>
      <c r="G265" s="14">
        <v>6.0955000000000004</v>
      </c>
      <c r="H265" s="21">
        <v>12.570600000000001</v>
      </c>
      <c r="I265" s="22">
        <v>3.8102</v>
      </c>
      <c r="J265" s="14">
        <v>1.4519</v>
      </c>
      <c r="K265" s="21">
        <v>3.0464000000000002</v>
      </c>
      <c r="L265" s="22">
        <f t="shared" ref="L265:L328" si="24">I265-F265</f>
        <v>-7.6761999999999997</v>
      </c>
      <c r="M265" s="14">
        <f t="shared" ref="M265:M328" si="25">J265-G265</f>
        <v>-4.6436000000000002</v>
      </c>
      <c r="N265" s="21">
        <f t="shared" ref="N265:N328" si="26">K265-H265</f>
        <v>-9.5242000000000004</v>
      </c>
      <c r="O265" s="41">
        <f t="shared" ref="O265:O328" si="27">I265/F265-1</f>
        <v>-0.66828597297673764</v>
      </c>
      <c r="P265" s="16">
        <f t="shared" ref="P265:P328" si="28">J265/G265-1</f>
        <v>-0.76180789106718072</v>
      </c>
      <c r="Q265" s="17">
        <f t="shared" ref="Q265:Q328" si="29">K265/H265-1</f>
        <v>-0.75765675464973825</v>
      </c>
    </row>
    <row r="266" spans="1:17" x14ac:dyDescent="0.35">
      <c r="A266" s="30" t="s">
        <v>194</v>
      </c>
      <c r="B266" s="57" t="s">
        <v>1585</v>
      </c>
      <c r="C266" s="12" t="s">
        <v>1292</v>
      </c>
      <c r="D266" s="58" t="s">
        <v>1293</v>
      </c>
      <c r="E266" s="54" t="s">
        <v>21</v>
      </c>
      <c r="F266" s="22">
        <v>274.61540000000002</v>
      </c>
      <c r="G266" s="14">
        <v>240.2576</v>
      </c>
      <c r="H266" s="21">
        <v>497.08640000000003</v>
      </c>
      <c r="I266" s="22">
        <v>338.75170000000003</v>
      </c>
      <c r="J266" s="14">
        <v>301.19970000000001</v>
      </c>
      <c r="K266" s="21">
        <v>627.40279999999996</v>
      </c>
      <c r="L266" s="22">
        <f t="shared" si="24"/>
        <v>64.136300000000006</v>
      </c>
      <c r="M266" s="14">
        <f t="shared" si="25"/>
        <v>60.942100000000011</v>
      </c>
      <c r="N266" s="21">
        <f t="shared" si="26"/>
        <v>130.31639999999993</v>
      </c>
      <c r="O266" s="41">
        <f t="shared" si="27"/>
        <v>0.23354953873672057</v>
      </c>
      <c r="P266" s="16">
        <f t="shared" si="28"/>
        <v>0.25365316227249424</v>
      </c>
      <c r="Q266" s="17">
        <f t="shared" si="29"/>
        <v>0.26216046144090832</v>
      </c>
    </row>
    <row r="267" spans="1:17" x14ac:dyDescent="0.35">
      <c r="A267" s="30" t="s">
        <v>199</v>
      </c>
      <c r="B267" s="57" t="s">
        <v>1602</v>
      </c>
      <c r="C267" s="12" t="s">
        <v>1292</v>
      </c>
      <c r="D267" s="58" t="s">
        <v>1293</v>
      </c>
      <c r="E267" s="54" t="s">
        <v>21</v>
      </c>
      <c r="F267" s="22">
        <v>45.052399999999999</v>
      </c>
      <c r="G267" s="14">
        <v>18.151199999999999</v>
      </c>
      <c r="H267" s="21">
        <v>37.5852</v>
      </c>
      <c r="I267" s="22">
        <v>57.683</v>
      </c>
      <c r="J267" s="14">
        <v>22.5197</v>
      </c>
      <c r="K267" s="21">
        <v>46.847200000000001</v>
      </c>
      <c r="L267" s="22">
        <f t="shared" si="24"/>
        <v>12.630600000000001</v>
      </c>
      <c r="M267" s="14">
        <f t="shared" si="25"/>
        <v>4.3685000000000009</v>
      </c>
      <c r="N267" s="21">
        <f t="shared" si="26"/>
        <v>9.2620000000000005</v>
      </c>
      <c r="O267" s="41">
        <f t="shared" si="27"/>
        <v>0.28035354387335643</v>
      </c>
      <c r="P267" s="16">
        <f t="shared" si="28"/>
        <v>0.24067279298338407</v>
      </c>
      <c r="Q267" s="17">
        <f t="shared" si="29"/>
        <v>0.24642678501112147</v>
      </c>
    </row>
    <row r="268" spans="1:17" x14ac:dyDescent="0.35">
      <c r="A268" s="30" t="s">
        <v>1002</v>
      </c>
      <c r="B268" s="57" t="s">
        <v>1656</v>
      </c>
      <c r="C268" s="12" t="s">
        <v>1292</v>
      </c>
      <c r="D268" s="58" t="s">
        <v>1293</v>
      </c>
      <c r="E268" s="54" t="s">
        <v>21</v>
      </c>
      <c r="F268" s="22">
        <v>0.1701</v>
      </c>
      <c r="G268" s="14">
        <v>0.1069</v>
      </c>
      <c r="H268" s="21">
        <v>0.22040000000000001</v>
      </c>
      <c r="I268" s="22">
        <v>1.5187999999999999</v>
      </c>
      <c r="J268" s="14">
        <v>1.3105</v>
      </c>
      <c r="K268" s="21">
        <v>2.6760999999999999</v>
      </c>
      <c r="L268" s="22">
        <f t="shared" si="24"/>
        <v>1.3487</v>
      </c>
      <c r="M268" s="14">
        <f t="shared" si="25"/>
        <v>1.2036</v>
      </c>
      <c r="N268" s="21">
        <f t="shared" si="26"/>
        <v>2.4556999999999998</v>
      </c>
      <c r="O268" s="41">
        <f t="shared" si="27"/>
        <v>7.9288653733098169</v>
      </c>
      <c r="P268" s="16">
        <f t="shared" si="28"/>
        <v>11.259120673526661</v>
      </c>
      <c r="Q268" s="17">
        <f t="shared" si="29"/>
        <v>11.142014519056261</v>
      </c>
    </row>
    <row r="269" spans="1:17" x14ac:dyDescent="0.35">
      <c r="A269" s="30" t="s">
        <v>203</v>
      </c>
      <c r="B269" s="57" t="s">
        <v>1620</v>
      </c>
      <c r="C269" s="12" t="s">
        <v>1292</v>
      </c>
      <c r="D269" s="58" t="s">
        <v>1293</v>
      </c>
      <c r="E269" s="54" t="s">
        <v>21</v>
      </c>
      <c r="F269" s="22">
        <v>82.4482</v>
      </c>
      <c r="G269" s="14">
        <v>67.822000000000003</v>
      </c>
      <c r="H269" s="21">
        <v>140.45160000000001</v>
      </c>
      <c r="I269" s="22">
        <v>74.473100000000002</v>
      </c>
      <c r="J269" s="14">
        <v>64.2376</v>
      </c>
      <c r="K269" s="21">
        <v>133.5155</v>
      </c>
      <c r="L269" s="22">
        <f t="shared" si="24"/>
        <v>-7.9750999999999976</v>
      </c>
      <c r="M269" s="14">
        <f t="shared" si="25"/>
        <v>-3.5844000000000023</v>
      </c>
      <c r="N269" s="21">
        <f t="shared" si="26"/>
        <v>-6.9361000000000104</v>
      </c>
      <c r="O269" s="41">
        <f t="shared" si="27"/>
        <v>-9.6728612631931332E-2</v>
      </c>
      <c r="P269" s="16">
        <f t="shared" si="28"/>
        <v>-5.285010763469089E-2</v>
      </c>
      <c r="Q269" s="17">
        <f t="shared" si="29"/>
        <v>-4.9384271877287333E-2</v>
      </c>
    </row>
    <row r="270" spans="1:17" x14ac:dyDescent="0.35">
      <c r="A270" s="30" t="s">
        <v>988</v>
      </c>
      <c r="B270" s="57" t="s">
        <v>1657</v>
      </c>
      <c r="C270" s="12" t="s">
        <v>1292</v>
      </c>
      <c r="D270" s="58" t="s">
        <v>1293</v>
      </c>
      <c r="E270" s="54" t="s">
        <v>21</v>
      </c>
      <c r="F270" s="22">
        <v>42.529400000000003</v>
      </c>
      <c r="G270" s="14">
        <v>27.6357</v>
      </c>
      <c r="H270" s="21">
        <v>57.124499999999998</v>
      </c>
      <c r="I270" s="22">
        <v>57.145000000000003</v>
      </c>
      <c r="J270" s="14">
        <v>37.803600000000003</v>
      </c>
      <c r="K270" s="21">
        <v>78.704700000000003</v>
      </c>
      <c r="L270" s="22">
        <f t="shared" si="24"/>
        <v>14.615600000000001</v>
      </c>
      <c r="M270" s="14">
        <f t="shared" si="25"/>
        <v>10.167900000000003</v>
      </c>
      <c r="N270" s="21">
        <f t="shared" si="26"/>
        <v>21.580200000000005</v>
      </c>
      <c r="O270" s="41">
        <f t="shared" si="27"/>
        <v>0.3436587396013111</v>
      </c>
      <c r="P270" s="16">
        <f t="shared" si="28"/>
        <v>0.36792626928212435</v>
      </c>
      <c r="Q270" s="17">
        <f t="shared" si="29"/>
        <v>0.37777486017383088</v>
      </c>
    </row>
    <row r="271" spans="1:17" x14ac:dyDescent="0.35">
      <c r="A271" s="30" t="s">
        <v>989</v>
      </c>
      <c r="B271" s="57" t="s">
        <v>1658</v>
      </c>
      <c r="C271" s="12" t="s">
        <v>1292</v>
      </c>
      <c r="D271" s="58" t="s">
        <v>1293</v>
      </c>
      <c r="E271" s="54" t="s">
        <v>21</v>
      </c>
      <c r="F271" s="22">
        <v>13.56</v>
      </c>
      <c r="G271" s="14">
        <v>9.4431999999999992</v>
      </c>
      <c r="H271" s="21">
        <v>19.555</v>
      </c>
      <c r="I271" s="22">
        <v>2.6429999999999998</v>
      </c>
      <c r="J271" s="14">
        <v>1.5347999999999999</v>
      </c>
      <c r="K271" s="21">
        <v>3.1897000000000002</v>
      </c>
      <c r="L271" s="22">
        <f t="shared" si="24"/>
        <v>-10.917000000000002</v>
      </c>
      <c r="M271" s="14">
        <f t="shared" si="25"/>
        <v>-7.9083999999999994</v>
      </c>
      <c r="N271" s="21">
        <f t="shared" si="26"/>
        <v>-16.365299999999998</v>
      </c>
      <c r="O271" s="41">
        <f t="shared" si="27"/>
        <v>-0.80508849557522133</v>
      </c>
      <c r="P271" s="16">
        <f t="shared" si="28"/>
        <v>-0.83747034903422568</v>
      </c>
      <c r="Q271" s="17">
        <f t="shared" si="29"/>
        <v>-0.83688570698031195</v>
      </c>
    </row>
    <row r="272" spans="1:17" x14ac:dyDescent="0.35">
      <c r="A272" s="30" t="s">
        <v>990</v>
      </c>
      <c r="B272" s="57" t="s">
        <v>1659</v>
      </c>
      <c r="C272" s="12" t="s">
        <v>1292</v>
      </c>
      <c r="D272" s="58" t="s">
        <v>1293</v>
      </c>
      <c r="E272" s="54" t="s">
        <v>21</v>
      </c>
      <c r="F272" s="22">
        <v>8.1806000000000001</v>
      </c>
      <c r="G272" s="14">
        <v>3.3988999999999998</v>
      </c>
      <c r="H272" s="21">
        <v>7.0465</v>
      </c>
      <c r="I272" s="22">
        <v>4.3049999999999997</v>
      </c>
      <c r="J272" s="14">
        <v>2.9645999999999999</v>
      </c>
      <c r="K272" s="21">
        <v>6.1330999999999998</v>
      </c>
      <c r="L272" s="22">
        <f t="shared" si="24"/>
        <v>-3.8756000000000004</v>
      </c>
      <c r="M272" s="14">
        <f t="shared" si="25"/>
        <v>-0.43429999999999991</v>
      </c>
      <c r="N272" s="21">
        <f t="shared" si="26"/>
        <v>-0.91340000000000021</v>
      </c>
      <c r="O272" s="41">
        <f t="shared" si="27"/>
        <v>-0.47375498129721538</v>
      </c>
      <c r="P272" s="16">
        <f t="shared" si="28"/>
        <v>-0.12777663361675839</v>
      </c>
      <c r="Q272" s="17">
        <f t="shared" si="29"/>
        <v>-0.12962463634428445</v>
      </c>
    </row>
    <row r="273" spans="1:17" x14ac:dyDescent="0.35">
      <c r="A273" s="30" t="s">
        <v>207</v>
      </c>
      <c r="B273" s="57" t="s">
        <v>1660</v>
      </c>
      <c r="C273" s="12" t="s">
        <v>1292</v>
      </c>
      <c r="D273" s="58" t="s">
        <v>1293</v>
      </c>
      <c r="E273" s="54" t="s">
        <v>21</v>
      </c>
      <c r="F273" s="22">
        <v>193.34880000000001</v>
      </c>
      <c r="G273" s="14">
        <v>165.54040000000001</v>
      </c>
      <c r="H273" s="21">
        <v>342.66899999999998</v>
      </c>
      <c r="I273" s="22">
        <v>188.84829999999999</v>
      </c>
      <c r="J273" s="14">
        <v>139.69460000000001</v>
      </c>
      <c r="K273" s="21">
        <v>291.70030000000003</v>
      </c>
      <c r="L273" s="22">
        <f t="shared" si="24"/>
        <v>-4.5005000000000166</v>
      </c>
      <c r="M273" s="14">
        <f t="shared" si="25"/>
        <v>-25.845799999999997</v>
      </c>
      <c r="N273" s="21">
        <f t="shared" si="26"/>
        <v>-50.968699999999956</v>
      </c>
      <c r="O273" s="41">
        <f t="shared" si="27"/>
        <v>-2.3276586148970213E-2</v>
      </c>
      <c r="P273" s="16">
        <f t="shared" si="28"/>
        <v>-0.15612986316331234</v>
      </c>
      <c r="Q273" s="17">
        <f t="shared" si="29"/>
        <v>-0.14874032958919525</v>
      </c>
    </row>
    <row r="274" spans="1:17" x14ac:dyDescent="0.35">
      <c r="A274" s="30" t="s">
        <v>991</v>
      </c>
      <c r="B274" s="57" t="s">
        <v>1661</v>
      </c>
      <c r="C274" s="12" t="s">
        <v>1292</v>
      </c>
      <c r="D274" s="58" t="s">
        <v>1293</v>
      </c>
      <c r="E274" s="54" t="s">
        <v>21</v>
      </c>
      <c r="F274" s="22">
        <v>1.2072000000000001</v>
      </c>
      <c r="G274" s="14">
        <v>2.4792999999999998</v>
      </c>
      <c r="H274" s="21">
        <v>5.1395999999999997</v>
      </c>
      <c r="I274" s="22"/>
      <c r="J274" s="14"/>
      <c r="K274" s="21"/>
      <c r="L274" s="22">
        <f t="shared" si="24"/>
        <v>-1.2072000000000001</v>
      </c>
      <c r="M274" s="14">
        <f t="shared" si="25"/>
        <v>-2.4792999999999998</v>
      </c>
      <c r="N274" s="21">
        <f t="shared" si="26"/>
        <v>-5.1395999999999997</v>
      </c>
      <c r="O274" s="41">
        <f t="shared" si="27"/>
        <v>-1</v>
      </c>
      <c r="P274" s="16">
        <f t="shared" si="28"/>
        <v>-1</v>
      </c>
      <c r="Q274" s="17">
        <f t="shared" si="29"/>
        <v>-1</v>
      </c>
    </row>
    <row r="275" spans="1:17" x14ac:dyDescent="0.35">
      <c r="A275" s="30" t="s">
        <v>209</v>
      </c>
      <c r="B275" s="57" t="s">
        <v>1662</v>
      </c>
      <c r="C275" s="12" t="s">
        <v>1292</v>
      </c>
      <c r="D275" s="58" t="s">
        <v>1293</v>
      </c>
      <c r="E275" s="54" t="s">
        <v>21</v>
      </c>
      <c r="F275" s="22">
        <v>37.948</v>
      </c>
      <c r="G275" s="14">
        <v>16.1172</v>
      </c>
      <c r="H275" s="21">
        <v>33.383899999999997</v>
      </c>
      <c r="I275" s="22">
        <v>16.297000000000001</v>
      </c>
      <c r="J275" s="14">
        <v>5.0407000000000002</v>
      </c>
      <c r="K275" s="21">
        <v>10.505100000000001</v>
      </c>
      <c r="L275" s="22">
        <f t="shared" si="24"/>
        <v>-21.651</v>
      </c>
      <c r="M275" s="14">
        <f t="shared" si="25"/>
        <v>-11.076499999999999</v>
      </c>
      <c r="N275" s="21">
        <f t="shared" si="26"/>
        <v>-22.878799999999998</v>
      </c>
      <c r="O275" s="41">
        <f t="shared" si="27"/>
        <v>-0.57054390218193318</v>
      </c>
      <c r="P275" s="16">
        <f t="shared" si="28"/>
        <v>-0.68724716451989176</v>
      </c>
      <c r="Q275" s="17">
        <f t="shared" si="29"/>
        <v>-0.68532436294141785</v>
      </c>
    </row>
    <row r="276" spans="1:17" x14ac:dyDescent="0.35">
      <c r="A276" s="30" t="s">
        <v>992</v>
      </c>
      <c r="B276" s="57" t="s">
        <v>1663</v>
      </c>
      <c r="C276" s="12" t="s">
        <v>1292</v>
      </c>
      <c r="D276" s="58" t="s">
        <v>1293</v>
      </c>
      <c r="E276" s="54" t="s">
        <v>21</v>
      </c>
      <c r="F276" s="22">
        <v>24.977</v>
      </c>
      <c r="G276" s="14">
        <v>7.3796999999999997</v>
      </c>
      <c r="H276" s="21">
        <v>15.222200000000001</v>
      </c>
      <c r="I276" s="22">
        <v>29.988</v>
      </c>
      <c r="J276" s="14">
        <v>9.0769000000000002</v>
      </c>
      <c r="K276" s="21">
        <v>18.907499999999999</v>
      </c>
      <c r="L276" s="22">
        <f t="shared" si="24"/>
        <v>5.0109999999999992</v>
      </c>
      <c r="M276" s="14">
        <f t="shared" si="25"/>
        <v>1.6972000000000005</v>
      </c>
      <c r="N276" s="21">
        <f t="shared" si="26"/>
        <v>3.685299999999998</v>
      </c>
      <c r="O276" s="41">
        <f t="shared" si="27"/>
        <v>0.20062457460863992</v>
      </c>
      <c r="P276" s="16">
        <f t="shared" si="28"/>
        <v>0.22998224860089178</v>
      </c>
      <c r="Q276" s="17">
        <f t="shared" si="29"/>
        <v>0.24210035343117275</v>
      </c>
    </row>
    <row r="277" spans="1:17" x14ac:dyDescent="0.35">
      <c r="A277" s="30" t="s">
        <v>967</v>
      </c>
      <c r="B277" s="57" t="s">
        <v>1606</v>
      </c>
      <c r="C277" s="12" t="s">
        <v>1292</v>
      </c>
      <c r="D277" s="58" t="s">
        <v>1293</v>
      </c>
      <c r="E277" s="54" t="s">
        <v>21</v>
      </c>
      <c r="F277" s="22">
        <v>1.1073</v>
      </c>
      <c r="G277" s="14">
        <v>1.3260000000000001</v>
      </c>
      <c r="H277" s="21">
        <v>2.7332999999999998</v>
      </c>
      <c r="I277" s="22">
        <v>2.1762000000000001</v>
      </c>
      <c r="J277" s="14">
        <v>2.5181</v>
      </c>
      <c r="K277" s="21">
        <v>5.2584</v>
      </c>
      <c r="L277" s="22">
        <f t="shared" si="24"/>
        <v>1.0689000000000002</v>
      </c>
      <c r="M277" s="14">
        <f t="shared" si="25"/>
        <v>1.1920999999999999</v>
      </c>
      <c r="N277" s="21">
        <f t="shared" si="26"/>
        <v>2.5251000000000001</v>
      </c>
      <c r="O277" s="41">
        <f t="shared" si="27"/>
        <v>0.96532105120563561</v>
      </c>
      <c r="P277" s="16">
        <f t="shared" si="28"/>
        <v>0.89901960784313717</v>
      </c>
      <c r="Q277" s="17">
        <f t="shared" si="29"/>
        <v>0.92382833936999242</v>
      </c>
    </row>
    <row r="278" spans="1:17" x14ac:dyDescent="0.35">
      <c r="A278" s="30" t="s">
        <v>993</v>
      </c>
      <c r="B278" s="57" t="s">
        <v>1664</v>
      </c>
      <c r="C278" s="12" t="s">
        <v>1292</v>
      </c>
      <c r="D278" s="58" t="s">
        <v>1293</v>
      </c>
      <c r="E278" s="54" t="s">
        <v>21</v>
      </c>
      <c r="F278" s="22">
        <v>11.077</v>
      </c>
      <c r="G278" s="14">
        <v>1.8675999999999999</v>
      </c>
      <c r="H278" s="21">
        <v>3.8843000000000001</v>
      </c>
      <c r="I278" s="22"/>
      <c r="J278" s="14"/>
      <c r="K278" s="21"/>
      <c r="L278" s="22">
        <f t="shared" si="24"/>
        <v>-11.077</v>
      </c>
      <c r="M278" s="14">
        <f t="shared" si="25"/>
        <v>-1.8675999999999999</v>
      </c>
      <c r="N278" s="21">
        <f t="shared" si="26"/>
        <v>-3.8843000000000001</v>
      </c>
      <c r="O278" s="41">
        <f t="shared" si="27"/>
        <v>-1</v>
      </c>
      <c r="P278" s="16">
        <f t="shared" si="28"/>
        <v>-1</v>
      </c>
      <c r="Q278" s="17">
        <f t="shared" si="29"/>
        <v>-1</v>
      </c>
    </row>
    <row r="279" spans="1:17" x14ac:dyDescent="0.35">
      <c r="A279" s="30" t="s">
        <v>994</v>
      </c>
      <c r="B279" s="57" t="s">
        <v>1665</v>
      </c>
      <c r="C279" s="12" t="s">
        <v>1292</v>
      </c>
      <c r="D279" s="58" t="s">
        <v>1293</v>
      </c>
      <c r="E279" s="54" t="s">
        <v>21</v>
      </c>
      <c r="F279" s="22">
        <v>0.30299999999999999</v>
      </c>
      <c r="G279" s="14">
        <v>0.3664</v>
      </c>
      <c r="H279" s="21">
        <v>0.7591</v>
      </c>
      <c r="I279" s="22">
        <v>0.74550000000000005</v>
      </c>
      <c r="J279" s="14">
        <v>0.92020000000000002</v>
      </c>
      <c r="K279" s="21">
        <v>1.9177</v>
      </c>
      <c r="L279" s="22">
        <f t="shared" si="24"/>
        <v>0.44250000000000006</v>
      </c>
      <c r="M279" s="14">
        <f t="shared" si="25"/>
        <v>0.55380000000000007</v>
      </c>
      <c r="N279" s="21">
        <f t="shared" si="26"/>
        <v>1.1585999999999999</v>
      </c>
      <c r="O279" s="41">
        <f t="shared" si="27"/>
        <v>1.4603960396039608</v>
      </c>
      <c r="P279" s="16">
        <f t="shared" si="28"/>
        <v>1.5114628820960698</v>
      </c>
      <c r="Q279" s="17">
        <f t="shared" si="29"/>
        <v>1.5262811223817678</v>
      </c>
    </row>
    <row r="280" spans="1:17" x14ac:dyDescent="0.35">
      <c r="A280" s="30" t="s">
        <v>995</v>
      </c>
      <c r="B280" s="57" t="s">
        <v>1666</v>
      </c>
      <c r="C280" s="12" t="s">
        <v>1292</v>
      </c>
      <c r="D280" s="58" t="s">
        <v>1293</v>
      </c>
      <c r="E280" s="54" t="s">
        <v>21</v>
      </c>
      <c r="F280" s="22">
        <v>2.5983000000000001</v>
      </c>
      <c r="G280" s="14">
        <v>2.1505000000000001</v>
      </c>
      <c r="H280" s="21">
        <v>4.4448999999999996</v>
      </c>
      <c r="I280" s="22">
        <v>0.98280000000000001</v>
      </c>
      <c r="J280" s="14">
        <v>0.87629999999999997</v>
      </c>
      <c r="K280" s="21">
        <v>1.7889999999999999</v>
      </c>
      <c r="L280" s="22">
        <f t="shared" si="24"/>
        <v>-1.6154999999999999</v>
      </c>
      <c r="M280" s="14">
        <f t="shared" si="25"/>
        <v>-1.2742</v>
      </c>
      <c r="N280" s="21">
        <f t="shared" si="26"/>
        <v>-2.6558999999999999</v>
      </c>
      <c r="O280" s="41">
        <f t="shared" si="27"/>
        <v>-0.62175268444752341</v>
      </c>
      <c r="P280" s="16">
        <f t="shared" si="28"/>
        <v>-0.59251336898395723</v>
      </c>
      <c r="Q280" s="17">
        <f t="shared" si="29"/>
        <v>-0.59751625458390512</v>
      </c>
    </row>
    <row r="281" spans="1:17" x14ac:dyDescent="0.35">
      <c r="A281" s="30" t="s">
        <v>996</v>
      </c>
      <c r="B281" s="57" t="s">
        <v>1667</v>
      </c>
      <c r="C281" s="12" t="s">
        <v>1292</v>
      </c>
      <c r="D281" s="58" t="s">
        <v>1293</v>
      </c>
      <c r="E281" s="54" t="s">
        <v>21</v>
      </c>
      <c r="F281" s="22">
        <v>3.78</v>
      </c>
      <c r="G281" s="14">
        <v>0.72099999999999997</v>
      </c>
      <c r="H281" s="21">
        <v>1.4927999999999999</v>
      </c>
      <c r="I281" s="22"/>
      <c r="J281" s="14"/>
      <c r="K281" s="21"/>
      <c r="L281" s="22">
        <f t="shared" si="24"/>
        <v>-3.78</v>
      </c>
      <c r="M281" s="14">
        <f t="shared" si="25"/>
        <v>-0.72099999999999997</v>
      </c>
      <c r="N281" s="21">
        <f t="shared" si="26"/>
        <v>-1.4927999999999999</v>
      </c>
      <c r="O281" s="41">
        <f t="shared" si="27"/>
        <v>-1</v>
      </c>
      <c r="P281" s="16">
        <f t="shared" si="28"/>
        <v>-1</v>
      </c>
      <c r="Q281" s="17">
        <f t="shared" si="29"/>
        <v>-1</v>
      </c>
    </row>
    <row r="282" spans="1:17" x14ac:dyDescent="0.35">
      <c r="A282" s="30" t="s">
        <v>930</v>
      </c>
      <c r="B282" s="57" t="s">
        <v>1561</v>
      </c>
      <c r="C282" s="12" t="s">
        <v>1292</v>
      </c>
      <c r="D282" s="58" t="s">
        <v>1293</v>
      </c>
      <c r="E282" s="54" t="s">
        <v>21</v>
      </c>
      <c r="F282" s="22">
        <v>0.54400000000000004</v>
      </c>
      <c r="G282" s="14">
        <v>0.17230000000000001</v>
      </c>
      <c r="H282" s="21">
        <v>0.35720000000000002</v>
      </c>
      <c r="I282" s="22">
        <v>2.3420000000000001</v>
      </c>
      <c r="J282" s="14">
        <v>0.67500000000000004</v>
      </c>
      <c r="K282" s="21">
        <v>1.4126000000000001</v>
      </c>
      <c r="L282" s="22">
        <f t="shared" si="24"/>
        <v>1.798</v>
      </c>
      <c r="M282" s="14">
        <f t="shared" si="25"/>
        <v>0.50270000000000004</v>
      </c>
      <c r="N282" s="21">
        <f t="shared" si="26"/>
        <v>1.0554000000000001</v>
      </c>
      <c r="O282" s="41">
        <f t="shared" si="27"/>
        <v>3.305147058823529</v>
      </c>
      <c r="P282" s="16">
        <f t="shared" si="28"/>
        <v>2.9175856065002903</v>
      </c>
      <c r="Q282" s="17">
        <f t="shared" si="29"/>
        <v>2.9546472564389696</v>
      </c>
    </row>
    <row r="283" spans="1:17" x14ac:dyDescent="0.35">
      <c r="A283" s="30" t="s">
        <v>997</v>
      </c>
      <c r="B283" s="57" t="s">
        <v>1668</v>
      </c>
      <c r="C283" s="12" t="s">
        <v>1292</v>
      </c>
      <c r="D283" s="58" t="s">
        <v>1293</v>
      </c>
      <c r="E283" s="54" t="s">
        <v>21</v>
      </c>
      <c r="F283" s="22">
        <v>0.61439999999999995</v>
      </c>
      <c r="G283" s="14">
        <v>0.51619999999999999</v>
      </c>
      <c r="H283" s="21">
        <v>1.0710999999999999</v>
      </c>
      <c r="I283" s="22"/>
      <c r="J283" s="14"/>
      <c r="K283" s="21"/>
      <c r="L283" s="22">
        <f t="shared" si="24"/>
        <v>-0.61439999999999995</v>
      </c>
      <c r="M283" s="14">
        <f t="shared" si="25"/>
        <v>-0.51619999999999999</v>
      </c>
      <c r="N283" s="21">
        <f t="shared" si="26"/>
        <v>-1.0710999999999999</v>
      </c>
      <c r="O283" s="41">
        <f t="shared" si="27"/>
        <v>-1</v>
      </c>
      <c r="P283" s="16">
        <f t="shared" si="28"/>
        <v>-1</v>
      </c>
      <c r="Q283" s="17">
        <f t="shared" si="29"/>
        <v>-1</v>
      </c>
    </row>
    <row r="284" spans="1:17" x14ac:dyDescent="0.35">
      <c r="A284" s="30" t="s">
        <v>127</v>
      </c>
      <c r="B284" s="57" t="s">
        <v>1669</v>
      </c>
      <c r="C284" s="12" t="s">
        <v>1292</v>
      </c>
      <c r="D284" s="58" t="s">
        <v>1293</v>
      </c>
      <c r="E284" s="54" t="s">
        <v>21</v>
      </c>
      <c r="F284" s="22"/>
      <c r="G284" s="14"/>
      <c r="H284" s="21"/>
      <c r="I284" s="22">
        <v>12.563599999999999</v>
      </c>
      <c r="J284" s="14">
        <v>4.6851000000000003</v>
      </c>
      <c r="K284" s="21">
        <v>9.8399000000000001</v>
      </c>
      <c r="L284" s="22">
        <f t="shared" si="24"/>
        <v>12.563599999999999</v>
      </c>
      <c r="M284" s="14">
        <f t="shared" si="25"/>
        <v>4.6851000000000003</v>
      </c>
      <c r="N284" s="21">
        <f t="shared" si="26"/>
        <v>9.8399000000000001</v>
      </c>
      <c r="O284" s="41"/>
      <c r="P284" s="16"/>
      <c r="Q284" s="17"/>
    </row>
    <row r="285" spans="1:17" x14ac:dyDescent="0.35">
      <c r="A285" s="30" t="s">
        <v>71</v>
      </c>
      <c r="B285" s="57" t="s">
        <v>1610</v>
      </c>
      <c r="C285" s="12" t="s">
        <v>1292</v>
      </c>
      <c r="D285" s="58" t="s">
        <v>1293</v>
      </c>
      <c r="E285" s="54" t="s">
        <v>21</v>
      </c>
      <c r="F285" s="22"/>
      <c r="G285" s="14"/>
      <c r="H285" s="21"/>
      <c r="I285" s="22">
        <v>2.9600000000000001E-2</v>
      </c>
      <c r="J285" s="14">
        <v>4.24E-2</v>
      </c>
      <c r="K285" s="21">
        <v>8.8900000000000007E-2</v>
      </c>
      <c r="L285" s="22">
        <f t="shared" si="24"/>
        <v>2.9600000000000001E-2</v>
      </c>
      <c r="M285" s="14">
        <f t="shared" si="25"/>
        <v>4.24E-2</v>
      </c>
      <c r="N285" s="21">
        <f t="shared" si="26"/>
        <v>8.8900000000000007E-2</v>
      </c>
      <c r="O285" s="41"/>
      <c r="P285" s="16"/>
      <c r="Q285" s="17"/>
    </row>
    <row r="286" spans="1:17" x14ac:dyDescent="0.35">
      <c r="A286" s="30" t="s">
        <v>998</v>
      </c>
      <c r="B286" s="57" t="s">
        <v>1670</v>
      </c>
      <c r="C286" s="12" t="s">
        <v>1292</v>
      </c>
      <c r="D286" s="58" t="s">
        <v>1293</v>
      </c>
      <c r="E286" s="54" t="s">
        <v>21</v>
      </c>
      <c r="F286" s="22"/>
      <c r="G286" s="14"/>
      <c r="H286" s="21"/>
      <c r="I286" s="22">
        <v>5.5202999999999998</v>
      </c>
      <c r="J286" s="14">
        <v>3.9493999999999998</v>
      </c>
      <c r="K286" s="21">
        <v>8.2505000000000006</v>
      </c>
      <c r="L286" s="22">
        <f t="shared" si="24"/>
        <v>5.5202999999999998</v>
      </c>
      <c r="M286" s="14">
        <f t="shared" si="25"/>
        <v>3.9493999999999998</v>
      </c>
      <c r="N286" s="21">
        <f t="shared" si="26"/>
        <v>8.2505000000000006</v>
      </c>
      <c r="O286" s="41"/>
      <c r="P286" s="16"/>
      <c r="Q286" s="17"/>
    </row>
    <row r="287" spans="1:17" x14ac:dyDescent="0.35">
      <c r="A287" s="30" t="s">
        <v>999</v>
      </c>
      <c r="B287" s="57" t="s">
        <v>1671</v>
      </c>
      <c r="C287" s="12" t="s">
        <v>1292</v>
      </c>
      <c r="D287" s="58" t="s">
        <v>1293</v>
      </c>
      <c r="E287" s="54" t="s">
        <v>21</v>
      </c>
      <c r="F287" s="22"/>
      <c r="G287" s="14"/>
      <c r="H287" s="21"/>
      <c r="I287" s="22">
        <v>1.1796</v>
      </c>
      <c r="J287" s="14">
        <v>1.3874</v>
      </c>
      <c r="K287" s="21">
        <v>2.8515000000000001</v>
      </c>
      <c r="L287" s="22">
        <f t="shared" si="24"/>
        <v>1.1796</v>
      </c>
      <c r="M287" s="14">
        <f t="shared" si="25"/>
        <v>1.3874</v>
      </c>
      <c r="N287" s="21">
        <f t="shared" si="26"/>
        <v>2.8515000000000001</v>
      </c>
      <c r="O287" s="41"/>
      <c r="P287" s="16"/>
      <c r="Q287" s="17"/>
    </row>
    <row r="288" spans="1:17" x14ac:dyDescent="0.35">
      <c r="A288" s="30" t="s">
        <v>1000</v>
      </c>
      <c r="B288" s="57" t="s">
        <v>1672</v>
      </c>
      <c r="C288" s="12" t="s">
        <v>1292</v>
      </c>
      <c r="D288" s="58" t="s">
        <v>1293</v>
      </c>
      <c r="E288" s="54" t="s">
        <v>21</v>
      </c>
      <c r="F288" s="22"/>
      <c r="G288" s="14"/>
      <c r="H288" s="21"/>
      <c r="I288" s="22">
        <v>0.1045</v>
      </c>
      <c r="J288" s="14">
        <v>0.2263</v>
      </c>
      <c r="K288" s="21">
        <v>0.47520000000000001</v>
      </c>
      <c r="L288" s="22">
        <f t="shared" si="24"/>
        <v>0.1045</v>
      </c>
      <c r="M288" s="14">
        <f t="shared" si="25"/>
        <v>0.2263</v>
      </c>
      <c r="N288" s="21">
        <f t="shared" si="26"/>
        <v>0.47520000000000001</v>
      </c>
      <c r="O288" s="41"/>
      <c r="P288" s="16"/>
      <c r="Q288" s="17"/>
    </row>
    <row r="289" spans="1:17" x14ac:dyDescent="0.35">
      <c r="A289" s="30" t="s">
        <v>1061</v>
      </c>
      <c r="B289" s="57" t="s">
        <v>1556</v>
      </c>
      <c r="C289" s="12" t="s">
        <v>1292</v>
      </c>
      <c r="D289" s="58" t="s">
        <v>1293</v>
      </c>
      <c r="E289" s="54" t="s">
        <v>21</v>
      </c>
      <c r="F289" s="22"/>
      <c r="G289" s="14"/>
      <c r="H289" s="21"/>
      <c r="I289" s="22">
        <v>2.2800000000000001E-2</v>
      </c>
      <c r="J289" s="14">
        <v>1.9699999999999999E-2</v>
      </c>
      <c r="K289" s="21">
        <v>4.1399999999999999E-2</v>
      </c>
      <c r="L289" s="22">
        <f t="shared" si="24"/>
        <v>2.2800000000000001E-2</v>
      </c>
      <c r="M289" s="14">
        <f t="shared" si="25"/>
        <v>1.9699999999999999E-2</v>
      </c>
      <c r="N289" s="21">
        <f t="shared" si="26"/>
        <v>4.1399999999999999E-2</v>
      </c>
      <c r="O289" s="41"/>
      <c r="P289" s="16"/>
      <c r="Q289" s="17"/>
    </row>
    <row r="290" spans="1:17" x14ac:dyDescent="0.35">
      <c r="A290" s="30" t="s">
        <v>1042</v>
      </c>
      <c r="B290" s="57" t="s">
        <v>1673</v>
      </c>
      <c r="C290" s="12" t="s">
        <v>1292</v>
      </c>
      <c r="D290" s="58" t="s">
        <v>1293</v>
      </c>
      <c r="E290" s="54" t="s">
        <v>21</v>
      </c>
      <c r="F290" s="22"/>
      <c r="G290" s="14"/>
      <c r="H290" s="21"/>
      <c r="I290" s="22">
        <v>1.335</v>
      </c>
      <c r="J290" s="14">
        <v>0.74490000000000001</v>
      </c>
      <c r="K290" s="21">
        <v>1.5610999999999999</v>
      </c>
      <c r="L290" s="22">
        <f t="shared" si="24"/>
        <v>1.335</v>
      </c>
      <c r="M290" s="14">
        <f t="shared" si="25"/>
        <v>0.74490000000000001</v>
      </c>
      <c r="N290" s="21">
        <f t="shared" si="26"/>
        <v>1.5610999999999999</v>
      </c>
      <c r="O290" s="41"/>
      <c r="P290" s="16"/>
      <c r="Q290" s="17"/>
    </row>
    <row r="291" spans="1:17" x14ac:dyDescent="0.35">
      <c r="A291" s="30" t="s">
        <v>1417</v>
      </c>
      <c r="B291" s="57" t="s">
        <v>1619</v>
      </c>
      <c r="C291" s="12" t="s">
        <v>1292</v>
      </c>
      <c r="D291" s="58" t="s">
        <v>1293</v>
      </c>
      <c r="E291" s="54" t="s">
        <v>21</v>
      </c>
      <c r="F291" s="22"/>
      <c r="G291" s="14"/>
      <c r="H291" s="21"/>
      <c r="I291" s="22">
        <v>0.85</v>
      </c>
      <c r="J291" s="14">
        <v>0.25359999999999999</v>
      </c>
      <c r="K291" s="21">
        <v>0.53069999999999995</v>
      </c>
      <c r="L291" s="22">
        <f t="shared" si="24"/>
        <v>0.85</v>
      </c>
      <c r="M291" s="14">
        <f t="shared" si="25"/>
        <v>0.25359999999999999</v>
      </c>
      <c r="N291" s="21">
        <f t="shared" si="26"/>
        <v>0.53069999999999995</v>
      </c>
      <c r="O291" s="41"/>
      <c r="P291" s="16"/>
      <c r="Q291" s="17"/>
    </row>
    <row r="292" spans="1:17" x14ac:dyDescent="0.35">
      <c r="A292" s="30" t="s">
        <v>198</v>
      </c>
      <c r="B292" s="57" t="s">
        <v>1674</v>
      </c>
      <c r="C292" s="12" t="s">
        <v>1292</v>
      </c>
      <c r="D292" s="58" t="s">
        <v>1293</v>
      </c>
      <c r="E292" s="54" t="s">
        <v>21</v>
      </c>
      <c r="F292" s="22"/>
      <c r="G292" s="14"/>
      <c r="H292" s="21"/>
      <c r="I292" s="22">
        <v>20.0229</v>
      </c>
      <c r="J292" s="14">
        <v>10.5153</v>
      </c>
      <c r="K292" s="21">
        <v>22.063099999999999</v>
      </c>
      <c r="L292" s="22">
        <f t="shared" si="24"/>
        <v>20.0229</v>
      </c>
      <c r="M292" s="14">
        <f t="shared" si="25"/>
        <v>10.5153</v>
      </c>
      <c r="N292" s="21">
        <f t="shared" si="26"/>
        <v>22.063099999999999</v>
      </c>
      <c r="O292" s="41"/>
      <c r="P292" s="16"/>
      <c r="Q292" s="17"/>
    </row>
    <row r="293" spans="1:17" x14ac:dyDescent="0.35">
      <c r="A293" s="30" t="s">
        <v>1003</v>
      </c>
      <c r="B293" s="57" t="s">
        <v>1675</v>
      </c>
      <c r="C293" s="12" t="s">
        <v>1292</v>
      </c>
      <c r="D293" s="58" t="s">
        <v>1293</v>
      </c>
      <c r="E293" s="54" t="s">
        <v>21</v>
      </c>
      <c r="F293" s="22"/>
      <c r="G293" s="14"/>
      <c r="H293" s="21"/>
      <c r="I293" s="22">
        <v>1.5786</v>
      </c>
      <c r="J293" s="14">
        <v>0.62270000000000003</v>
      </c>
      <c r="K293" s="21">
        <v>1.2977000000000001</v>
      </c>
      <c r="L293" s="22">
        <f t="shared" si="24"/>
        <v>1.5786</v>
      </c>
      <c r="M293" s="14">
        <f t="shared" si="25"/>
        <v>0.62270000000000003</v>
      </c>
      <c r="N293" s="21">
        <f t="shared" si="26"/>
        <v>1.2977000000000001</v>
      </c>
      <c r="O293" s="41"/>
      <c r="P293" s="16"/>
      <c r="Q293" s="17"/>
    </row>
    <row r="294" spans="1:17" x14ac:dyDescent="0.35">
      <c r="A294" s="30" t="s">
        <v>1004</v>
      </c>
      <c r="B294" s="57" t="s">
        <v>1676</v>
      </c>
      <c r="C294" s="12" t="s">
        <v>1292</v>
      </c>
      <c r="D294" s="58" t="s">
        <v>1293</v>
      </c>
      <c r="E294" s="54" t="s">
        <v>21</v>
      </c>
      <c r="F294" s="22"/>
      <c r="G294" s="14"/>
      <c r="H294" s="21"/>
      <c r="I294" s="22">
        <v>2.0213999999999999</v>
      </c>
      <c r="J294" s="14">
        <v>0.95120000000000005</v>
      </c>
      <c r="K294" s="21">
        <v>1.9939</v>
      </c>
      <c r="L294" s="22">
        <f t="shared" si="24"/>
        <v>2.0213999999999999</v>
      </c>
      <c r="M294" s="14">
        <f t="shared" si="25"/>
        <v>0.95120000000000005</v>
      </c>
      <c r="N294" s="21">
        <f t="shared" si="26"/>
        <v>1.9939</v>
      </c>
      <c r="O294" s="41"/>
      <c r="P294" s="16"/>
      <c r="Q294" s="17"/>
    </row>
    <row r="295" spans="1:17" x14ac:dyDescent="0.35">
      <c r="A295" s="30" t="s">
        <v>211</v>
      </c>
      <c r="B295" s="57" t="s">
        <v>1677</v>
      </c>
      <c r="C295" s="12" t="s">
        <v>1292</v>
      </c>
      <c r="D295" s="58" t="s">
        <v>1293</v>
      </c>
      <c r="E295" s="54" t="s">
        <v>21</v>
      </c>
      <c r="F295" s="22"/>
      <c r="G295" s="14"/>
      <c r="H295" s="21"/>
      <c r="I295" s="22">
        <v>0.77190000000000003</v>
      </c>
      <c r="J295" s="14">
        <v>0.57189999999999996</v>
      </c>
      <c r="K295" s="21">
        <v>1.1872</v>
      </c>
      <c r="L295" s="22">
        <f t="shared" si="24"/>
        <v>0.77190000000000003</v>
      </c>
      <c r="M295" s="14">
        <f t="shared" si="25"/>
        <v>0.57189999999999996</v>
      </c>
      <c r="N295" s="21">
        <f t="shared" si="26"/>
        <v>1.1872</v>
      </c>
      <c r="O295" s="41"/>
      <c r="P295" s="16"/>
      <c r="Q295" s="17"/>
    </row>
    <row r="296" spans="1:17" x14ac:dyDescent="0.35">
      <c r="A296" s="30" t="s">
        <v>1005</v>
      </c>
      <c r="B296" s="57" t="s">
        <v>1678</v>
      </c>
      <c r="C296" s="12" t="s">
        <v>1292</v>
      </c>
      <c r="D296" s="58" t="s">
        <v>1293</v>
      </c>
      <c r="E296" s="54" t="s">
        <v>21</v>
      </c>
      <c r="F296" s="22"/>
      <c r="G296" s="14"/>
      <c r="H296" s="21"/>
      <c r="I296" s="22">
        <v>0.15</v>
      </c>
      <c r="J296" s="14">
        <v>7.8100000000000003E-2</v>
      </c>
      <c r="K296" s="21">
        <v>0.16120000000000001</v>
      </c>
      <c r="L296" s="22">
        <f t="shared" si="24"/>
        <v>0.15</v>
      </c>
      <c r="M296" s="14">
        <f t="shared" si="25"/>
        <v>7.8100000000000003E-2</v>
      </c>
      <c r="N296" s="21">
        <f t="shared" si="26"/>
        <v>0.16120000000000001</v>
      </c>
      <c r="O296" s="41"/>
      <c r="P296" s="16"/>
      <c r="Q296" s="17"/>
    </row>
    <row r="297" spans="1:17" x14ac:dyDescent="0.35">
      <c r="A297" s="30" t="s">
        <v>123</v>
      </c>
      <c r="B297" s="57" t="s">
        <v>1622</v>
      </c>
      <c r="C297" s="12" t="s">
        <v>125</v>
      </c>
      <c r="D297" s="58" t="s">
        <v>126</v>
      </c>
      <c r="E297" s="54" t="s">
        <v>21</v>
      </c>
      <c r="F297" s="22">
        <v>147.39599999999999</v>
      </c>
      <c r="G297" s="14">
        <v>76.682599999999994</v>
      </c>
      <c r="H297" s="21">
        <v>159.07419999999999</v>
      </c>
      <c r="I297" s="22">
        <v>55.440399999999997</v>
      </c>
      <c r="J297" s="14">
        <v>21.584499999999998</v>
      </c>
      <c r="K297" s="21">
        <v>44.998699999999999</v>
      </c>
      <c r="L297" s="22">
        <f t="shared" si="24"/>
        <v>-91.95559999999999</v>
      </c>
      <c r="M297" s="14">
        <f t="shared" si="25"/>
        <v>-55.098099999999995</v>
      </c>
      <c r="N297" s="21">
        <f t="shared" si="26"/>
        <v>-114.07549999999999</v>
      </c>
      <c r="O297" s="41">
        <f t="shared" si="27"/>
        <v>-0.62386767619202699</v>
      </c>
      <c r="P297" s="16">
        <f t="shared" si="28"/>
        <v>-0.71852154204474028</v>
      </c>
      <c r="Q297" s="17">
        <f t="shared" si="29"/>
        <v>-0.7171213182275944</v>
      </c>
    </row>
    <row r="298" spans="1:17" x14ac:dyDescent="0.35">
      <c r="A298" s="30" t="s">
        <v>1006</v>
      </c>
      <c r="B298" s="57" t="s">
        <v>1679</v>
      </c>
      <c r="C298" s="12" t="s">
        <v>125</v>
      </c>
      <c r="D298" s="58" t="s">
        <v>126</v>
      </c>
      <c r="E298" s="54" t="s">
        <v>21</v>
      </c>
      <c r="F298" s="22">
        <v>2.75</v>
      </c>
      <c r="G298" s="14">
        <v>1.9471000000000001</v>
      </c>
      <c r="H298" s="21">
        <v>4.0540000000000003</v>
      </c>
      <c r="I298" s="22"/>
      <c r="J298" s="14"/>
      <c r="K298" s="21"/>
      <c r="L298" s="22">
        <f t="shared" si="24"/>
        <v>-2.75</v>
      </c>
      <c r="M298" s="14">
        <f t="shared" si="25"/>
        <v>-1.9471000000000001</v>
      </c>
      <c r="N298" s="21">
        <f t="shared" si="26"/>
        <v>-4.0540000000000003</v>
      </c>
      <c r="O298" s="41">
        <f t="shared" si="27"/>
        <v>-1</v>
      </c>
      <c r="P298" s="16">
        <f t="shared" si="28"/>
        <v>-1</v>
      </c>
      <c r="Q298" s="17">
        <f t="shared" si="29"/>
        <v>-1</v>
      </c>
    </row>
    <row r="299" spans="1:17" x14ac:dyDescent="0.35">
      <c r="A299" s="30" t="s">
        <v>131</v>
      </c>
      <c r="B299" s="57" t="s">
        <v>1623</v>
      </c>
      <c r="C299" s="12" t="s">
        <v>125</v>
      </c>
      <c r="D299" s="58" t="s">
        <v>126</v>
      </c>
      <c r="E299" s="54" t="s">
        <v>21</v>
      </c>
      <c r="F299" s="22">
        <v>28.459299999999999</v>
      </c>
      <c r="G299" s="14">
        <v>21.8079</v>
      </c>
      <c r="H299" s="21">
        <v>45.343699999999998</v>
      </c>
      <c r="I299" s="22"/>
      <c r="J299" s="14"/>
      <c r="K299" s="21"/>
      <c r="L299" s="22">
        <f t="shared" si="24"/>
        <v>-28.459299999999999</v>
      </c>
      <c r="M299" s="14">
        <f t="shared" si="25"/>
        <v>-21.8079</v>
      </c>
      <c r="N299" s="21">
        <f t="shared" si="26"/>
        <v>-45.343699999999998</v>
      </c>
      <c r="O299" s="41">
        <f t="shared" si="27"/>
        <v>-1</v>
      </c>
      <c r="P299" s="16">
        <f t="shared" si="28"/>
        <v>-1</v>
      </c>
      <c r="Q299" s="17">
        <f t="shared" si="29"/>
        <v>-1</v>
      </c>
    </row>
    <row r="300" spans="1:17" x14ac:dyDescent="0.35">
      <c r="A300" s="30" t="s">
        <v>978</v>
      </c>
      <c r="B300" s="57" t="s">
        <v>1624</v>
      </c>
      <c r="C300" s="12" t="s">
        <v>125</v>
      </c>
      <c r="D300" s="58" t="s">
        <v>126</v>
      </c>
      <c r="E300" s="54" t="s">
        <v>21</v>
      </c>
      <c r="F300" s="22">
        <v>5.2141999999999999</v>
      </c>
      <c r="G300" s="14">
        <v>5.6859999999999999</v>
      </c>
      <c r="H300" s="21">
        <v>11.836</v>
      </c>
      <c r="I300" s="22"/>
      <c r="J300" s="14"/>
      <c r="K300" s="21"/>
      <c r="L300" s="22">
        <f t="shared" si="24"/>
        <v>-5.2141999999999999</v>
      </c>
      <c r="M300" s="14">
        <f t="shared" si="25"/>
        <v>-5.6859999999999999</v>
      </c>
      <c r="N300" s="21">
        <f t="shared" si="26"/>
        <v>-11.836</v>
      </c>
      <c r="O300" s="41">
        <f t="shared" si="27"/>
        <v>-1</v>
      </c>
      <c r="P300" s="16">
        <f t="shared" si="28"/>
        <v>-1</v>
      </c>
      <c r="Q300" s="17">
        <f t="shared" si="29"/>
        <v>-1</v>
      </c>
    </row>
    <row r="301" spans="1:17" x14ac:dyDescent="0.35">
      <c r="A301" s="30" t="s">
        <v>903</v>
      </c>
      <c r="B301" s="57" t="s">
        <v>1515</v>
      </c>
      <c r="C301" s="12" t="s">
        <v>125</v>
      </c>
      <c r="D301" s="58" t="s">
        <v>126</v>
      </c>
      <c r="E301" s="54" t="s">
        <v>21</v>
      </c>
      <c r="F301" s="22">
        <v>6.5839999999999996</v>
      </c>
      <c r="G301" s="14">
        <v>1.8959999999999999</v>
      </c>
      <c r="H301" s="21">
        <v>3.9466000000000001</v>
      </c>
      <c r="I301" s="22"/>
      <c r="J301" s="14"/>
      <c r="K301" s="21"/>
      <c r="L301" s="22">
        <f t="shared" si="24"/>
        <v>-6.5839999999999996</v>
      </c>
      <c r="M301" s="14">
        <f t="shared" si="25"/>
        <v>-1.8959999999999999</v>
      </c>
      <c r="N301" s="21">
        <f t="shared" si="26"/>
        <v>-3.9466000000000001</v>
      </c>
      <c r="O301" s="41">
        <f t="shared" si="27"/>
        <v>-1</v>
      </c>
      <c r="P301" s="16">
        <f t="shared" si="28"/>
        <v>-1</v>
      </c>
      <c r="Q301" s="17">
        <f t="shared" si="29"/>
        <v>-1</v>
      </c>
    </row>
    <row r="302" spans="1:17" x14ac:dyDescent="0.35">
      <c r="A302" s="30" t="s">
        <v>135</v>
      </c>
      <c r="B302" s="57" t="s">
        <v>1625</v>
      </c>
      <c r="C302" s="12" t="s">
        <v>125</v>
      </c>
      <c r="D302" s="58" t="s">
        <v>126</v>
      </c>
      <c r="E302" s="54" t="s">
        <v>21</v>
      </c>
      <c r="F302" s="22">
        <v>138.54750000000001</v>
      </c>
      <c r="G302" s="14">
        <v>129.91759999999999</v>
      </c>
      <c r="H302" s="21">
        <v>268.90440000000001</v>
      </c>
      <c r="I302" s="22">
        <v>130.34989999999999</v>
      </c>
      <c r="J302" s="14">
        <v>109.6328</v>
      </c>
      <c r="K302" s="21">
        <v>228.6866</v>
      </c>
      <c r="L302" s="22">
        <f t="shared" si="24"/>
        <v>-8.1976000000000226</v>
      </c>
      <c r="M302" s="14">
        <f t="shared" si="25"/>
        <v>-20.28479999999999</v>
      </c>
      <c r="N302" s="21">
        <f t="shared" si="26"/>
        <v>-40.217800000000011</v>
      </c>
      <c r="O302" s="41">
        <f t="shared" si="27"/>
        <v>-5.9168155325791005E-2</v>
      </c>
      <c r="P302" s="16">
        <f t="shared" si="28"/>
        <v>-0.15613588920977595</v>
      </c>
      <c r="Q302" s="17">
        <f t="shared" si="29"/>
        <v>-0.1495617029695312</v>
      </c>
    </row>
    <row r="303" spans="1:17" x14ac:dyDescent="0.35">
      <c r="A303" s="30" t="s">
        <v>137</v>
      </c>
      <c r="B303" s="57" t="s">
        <v>1626</v>
      </c>
      <c r="C303" s="12" t="s">
        <v>125</v>
      </c>
      <c r="D303" s="58" t="s">
        <v>126</v>
      </c>
      <c r="E303" s="54" t="s">
        <v>21</v>
      </c>
      <c r="F303" s="22">
        <v>301.44049999999999</v>
      </c>
      <c r="G303" s="14">
        <v>408.49090000000001</v>
      </c>
      <c r="H303" s="21">
        <v>844.57479999999998</v>
      </c>
      <c r="I303" s="22">
        <v>214.65260000000001</v>
      </c>
      <c r="J303" s="14">
        <v>478.42149999999998</v>
      </c>
      <c r="K303" s="21">
        <v>990.31230000000005</v>
      </c>
      <c r="L303" s="22">
        <f t="shared" si="24"/>
        <v>-86.787899999999979</v>
      </c>
      <c r="M303" s="14">
        <f t="shared" si="25"/>
        <v>69.93059999999997</v>
      </c>
      <c r="N303" s="21">
        <f t="shared" si="26"/>
        <v>145.73750000000007</v>
      </c>
      <c r="O303" s="41">
        <f t="shared" si="27"/>
        <v>-0.28791054951142925</v>
      </c>
      <c r="P303" s="16">
        <f t="shared" si="28"/>
        <v>0.17119255288183899</v>
      </c>
      <c r="Q303" s="17">
        <f t="shared" si="29"/>
        <v>0.17255724418962082</v>
      </c>
    </row>
    <row r="304" spans="1:17" x14ac:dyDescent="0.35">
      <c r="A304" s="30" t="s">
        <v>979</v>
      </c>
      <c r="B304" s="57" t="s">
        <v>1627</v>
      </c>
      <c r="C304" s="12" t="s">
        <v>125</v>
      </c>
      <c r="D304" s="58" t="s">
        <v>126</v>
      </c>
      <c r="E304" s="54" t="s">
        <v>21</v>
      </c>
      <c r="F304" s="22">
        <v>72.507999999999996</v>
      </c>
      <c r="G304" s="14">
        <v>105.67659999999999</v>
      </c>
      <c r="H304" s="21">
        <v>218.54040000000001</v>
      </c>
      <c r="I304" s="22">
        <v>55.959099999999999</v>
      </c>
      <c r="J304" s="14">
        <v>80.259900000000002</v>
      </c>
      <c r="K304" s="21">
        <v>167.0479</v>
      </c>
      <c r="L304" s="22">
        <f t="shared" si="24"/>
        <v>-16.548899999999996</v>
      </c>
      <c r="M304" s="14">
        <f t="shared" si="25"/>
        <v>-25.416699999999992</v>
      </c>
      <c r="N304" s="21">
        <f t="shared" si="26"/>
        <v>-51.492500000000007</v>
      </c>
      <c r="O304" s="41">
        <f t="shared" si="27"/>
        <v>-0.22823550504771883</v>
      </c>
      <c r="P304" s="16">
        <f t="shared" si="28"/>
        <v>-0.24051398322807505</v>
      </c>
      <c r="Q304" s="17">
        <f t="shared" si="29"/>
        <v>-0.23562005011430387</v>
      </c>
    </row>
    <row r="305" spans="1:17" x14ac:dyDescent="0.35">
      <c r="A305" s="30" t="s">
        <v>1419</v>
      </c>
      <c r="B305" s="57" t="s">
        <v>1628</v>
      </c>
      <c r="C305" s="12" t="s">
        <v>125</v>
      </c>
      <c r="D305" s="58" t="s">
        <v>126</v>
      </c>
      <c r="E305" s="54" t="s">
        <v>21</v>
      </c>
      <c r="F305" s="22">
        <v>2.2200000000000002</v>
      </c>
      <c r="G305" s="14">
        <v>0.54290000000000005</v>
      </c>
      <c r="H305" s="21">
        <v>1.1181000000000001</v>
      </c>
      <c r="I305" s="22"/>
      <c r="J305" s="14"/>
      <c r="K305" s="21"/>
      <c r="L305" s="22">
        <f t="shared" si="24"/>
        <v>-2.2200000000000002</v>
      </c>
      <c r="M305" s="14">
        <f t="shared" si="25"/>
        <v>-0.54290000000000005</v>
      </c>
      <c r="N305" s="21">
        <f t="shared" si="26"/>
        <v>-1.1181000000000001</v>
      </c>
      <c r="O305" s="41">
        <f t="shared" si="27"/>
        <v>-1</v>
      </c>
      <c r="P305" s="16">
        <f t="shared" si="28"/>
        <v>-1</v>
      </c>
      <c r="Q305" s="17">
        <f t="shared" si="29"/>
        <v>-1</v>
      </c>
    </row>
    <row r="306" spans="1:17" x14ac:dyDescent="0.35">
      <c r="A306" s="30" t="s">
        <v>139</v>
      </c>
      <c r="B306" s="57" t="s">
        <v>1629</v>
      </c>
      <c r="C306" s="12" t="s">
        <v>125</v>
      </c>
      <c r="D306" s="58" t="s">
        <v>126</v>
      </c>
      <c r="E306" s="54" t="s">
        <v>21</v>
      </c>
      <c r="F306" s="22">
        <v>100.842</v>
      </c>
      <c r="G306" s="14">
        <v>59.252000000000002</v>
      </c>
      <c r="H306" s="21">
        <v>122.5638</v>
      </c>
      <c r="I306" s="22">
        <v>129.05600000000001</v>
      </c>
      <c r="J306" s="14">
        <v>69.132400000000004</v>
      </c>
      <c r="K306" s="21">
        <v>143.28200000000001</v>
      </c>
      <c r="L306" s="22">
        <f t="shared" si="24"/>
        <v>28.214000000000013</v>
      </c>
      <c r="M306" s="14">
        <f t="shared" si="25"/>
        <v>9.8804000000000016</v>
      </c>
      <c r="N306" s="21">
        <f t="shared" si="26"/>
        <v>20.71820000000001</v>
      </c>
      <c r="O306" s="41">
        <f t="shared" si="27"/>
        <v>0.27978421689375477</v>
      </c>
      <c r="P306" s="16">
        <f t="shared" si="28"/>
        <v>0.16675217714169999</v>
      </c>
      <c r="Q306" s="17">
        <f t="shared" si="29"/>
        <v>0.16904012440867544</v>
      </c>
    </row>
    <row r="307" spans="1:17" x14ac:dyDescent="0.35">
      <c r="A307" s="30" t="s">
        <v>1007</v>
      </c>
      <c r="B307" s="57" t="s">
        <v>1529</v>
      </c>
      <c r="C307" s="12" t="s">
        <v>125</v>
      </c>
      <c r="D307" s="58" t="s">
        <v>126</v>
      </c>
      <c r="E307" s="54" t="s">
        <v>21</v>
      </c>
      <c r="F307" s="22">
        <v>0.60799999999999998</v>
      </c>
      <c r="G307" s="14">
        <v>0.8044</v>
      </c>
      <c r="H307" s="21">
        <v>1.6751</v>
      </c>
      <c r="I307" s="22"/>
      <c r="J307" s="14"/>
      <c r="K307" s="21"/>
      <c r="L307" s="22">
        <f t="shared" si="24"/>
        <v>-0.60799999999999998</v>
      </c>
      <c r="M307" s="14">
        <f t="shared" si="25"/>
        <v>-0.8044</v>
      </c>
      <c r="N307" s="21">
        <f t="shared" si="26"/>
        <v>-1.6751</v>
      </c>
      <c r="O307" s="41">
        <f t="shared" si="27"/>
        <v>-1</v>
      </c>
      <c r="P307" s="16">
        <f t="shared" si="28"/>
        <v>-1</v>
      </c>
      <c r="Q307" s="17">
        <f t="shared" si="29"/>
        <v>-1</v>
      </c>
    </row>
    <row r="308" spans="1:17" x14ac:dyDescent="0.35">
      <c r="A308" s="30" t="s">
        <v>980</v>
      </c>
      <c r="B308" s="57" t="s">
        <v>1630</v>
      </c>
      <c r="C308" s="12" t="s">
        <v>125</v>
      </c>
      <c r="D308" s="58" t="s">
        <v>126</v>
      </c>
      <c r="E308" s="54" t="s">
        <v>21</v>
      </c>
      <c r="F308" s="22">
        <v>28.417400000000001</v>
      </c>
      <c r="G308" s="14">
        <v>11.016500000000001</v>
      </c>
      <c r="H308" s="21">
        <v>22.829499999999999</v>
      </c>
      <c r="I308" s="22">
        <v>30.318999999999999</v>
      </c>
      <c r="J308" s="14">
        <v>12.291600000000001</v>
      </c>
      <c r="K308" s="21">
        <v>25.476900000000001</v>
      </c>
      <c r="L308" s="22">
        <f t="shared" si="24"/>
        <v>1.9015999999999984</v>
      </c>
      <c r="M308" s="14">
        <f t="shared" si="25"/>
        <v>1.2751000000000001</v>
      </c>
      <c r="N308" s="21">
        <f t="shared" si="26"/>
        <v>2.6474000000000011</v>
      </c>
      <c r="O308" s="41">
        <f t="shared" si="27"/>
        <v>6.691674818948945E-2</v>
      </c>
      <c r="P308" s="16">
        <f t="shared" si="28"/>
        <v>0.11574456497072583</v>
      </c>
      <c r="Q308" s="17">
        <f t="shared" si="29"/>
        <v>0.11596399395518953</v>
      </c>
    </row>
    <row r="309" spans="1:17" x14ac:dyDescent="0.35">
      <c r="A309" s="30" t="s">
        <v>141</v>
      </c>
      <c r="B309" s="57" t="s">
        <v>1680</v>
      </c>
      <c r="C309" s="12" t="s">
        <v>125</v>
      </c>
      <c r="D309" s="58" t="s">
        <v>126</v>
      </c>
      <c r="E309" s="54" t="s">
        <v>21</v>
      </c>
      <c r="F309" s="22">
        <v>396.01749999999998</v>
      </c>
      <c r="G309" s="14">
        <v>236.20310000000001</v>
      </c>
      <c r="H309" s="21">
        <v>488.98020000000002</v>
      </c>
      <c r="I309" s="22">
        <v>447.661</v>
      </c>
      <c r="J309" s="14">
        <v>249.31469999999999</v>
      </c>
      <c r="K309" s="21">
        <v>518.82889999999998</v>
      </c>
      <c r="L309" s="22">
        <f t="shared" si="24"/>
        <v>51.643500000000017</v>
      </c>
      <c r="M309" s="14">
        <f t="shared" si="25"/>
        <v>13.111599999999981</v>
      </c>
      <c r="N309" s="21">
        <f t="shared" si="26"/>
        <v>29.848699999999951</v>
      </c>
      <c r="O309" s="41">
        <f t="shared" si="27"/>
        <v>0.13040711584715337</v>
      </c>
      <c r="P309" s="16">
        <f t="shared" si="28"/>
        <v>5.5509855713155254E-2</v>
      </c>
      <c r="Q309" s="17">
        <f t="shared" si="29"/>
        <v>6.1042757968522876E-2</v>
      </c>
    </row>
    <row r="310" spans="1:17" x14ac:dyDescent="0.35">
      <c r="A310" s="30" t="s">
        <v>143</v>
      </c>
      <c r="B310" s="57" t="s">
        <v>1631</v>
      </c>
      <c r="C310" s="12" t="s">
        <v>125</v>
      </c>
      <c r="D310" s="58" t="s">
        <v>126</v>
      </c>
      <c r="E310" s="54" t="s">
        <v>21</v>
      </c>
      <c r="F310" s="22">
        <v>6.2968999999999999</v>
      </c>
      <c r="G310" s="14">
        <v>4.4641999999999999</v>
      </c>
      <c r="H310" s="21">
        <v>9.2562999999999995</v>
      </c>
      <c r="I310" s="22"/>
      <c r="J310" s="14"/>
      <c r="K310" s="21"/>
      <c r="L310" s="22">
        <f t="shared" si="24"/>
        <v>-6.2968999999999999</v>
      </c>
      <c r="M310" s="14">
        <f t="shared" si="25"/>
        <v>-4.4641999999999999</v>
      </c>
      <c r="N310" s="21">
        <f t="shared" si="26"/>
        <v>-9.2562999999999995</v>
      </c>
      <c r="O310" s="41">
        <f t="shared" si="27"/>
        <v>-1</v>
      </c>
      <c r="P310" s="16">
        <f t="shared" si="28"/>
        <v>-1</v>
      </c>
      <c r="Q310" s="17">
        <f t="shared" si="29"/>
        <v>-1</v>
      </c>
    </row>
    <row r="311" spans="1:17" x14ac:dyDescent="0.35">
      <c r="A311" s="30" t="s">
        <v>889</v>
      </c>
      <c r="B311" s="57" t="s">
        <v>1500</v>
      </c>
      <c r="C311" s="12" t="s">
        <v>125</v>
      </c>
      <c r="D311" s="58" t="s">
        <v>126</v>
      </c>
      <c r="E311" s="54" t="s">
        <v>21</v>
      </c>
      <c r="F311" s="22">
        <v>28.077000000000002</v>
      </c>
      <c r="G311" s="14">
        <v>10.031700000000001</v>
      </c>
      <c r="H311" s="21">
        <v>20.7971</v>
      </c>
      <c r="I311" s="22">
        <v>6.2290000000000001</v>
      </c>
      <c r="J311" s="14">
        <v>1.7287999999999999</v>
      </c>
      <c r="K311" s="21">
        <v>3.5630000000000002</v>
      </c>
      <c r="L311" s="22">
        <f t="shared" si="24"/>
        <v>-21.848000000000003</v>
      </c>
      <c r="M311" s="14">
        <f t="shared" si="25"/>
        <v>-8.3029000000000011</v>
      </c>
      <c r="N311" s="21">
        <f t="shared" si="26"/>
        <v>-17.234100000000002</v>
      </c>
      <c r="O311" s="41">
        <f t="shared" si="27"/>
        <v>-0.77814581329914168</v>
      </c>
      <c r="P311" s="16">
        <f t="shared" si="28"/>
        <v>-0.82766629783586032</v>
      </c>
      <c r="Q311" s="17">
        <f t="shared" si="29"/>
        <v>-0.82867803684167507</v>
      </c>
    </row>
    <row r="312" spans="1:17" x14ac:dyDescent="0.35">
      <c r="A312" s="30" t="s">
        <v>981</v>
      </c>
      <c r="B312" s="57" t="s">
        <v>1632</v>
      </c>
      <c r="C312" s="12" t="s">
        <v>125</v>
      </c>
      <c r="D312" s="58" t="s">
        <v>126</v>
      </c>
      <c r="E312" s="54" t="s">
        <v>21</v>
      </c>
      <c r="F312" s="22">
        <v>0.1686</v>
      </c>
      <c r="G312" s="14">
        <v>0.14879999999999999</v>
      </c>
      <c r="H312" s="21">
        <v>0.30969999999999998</v>
      </c>
      <c r="I312" s="22"/>
      <c r="J312" s="14"/>
      <c r="K312" s="21"/>
      <c r="L312" s="22">
        <f t="shared" si="24"/>
        <v>-0.1686</v>
      </c>
      <c r="M312" s="14">
        <f t="shared" si="25"/>
        <v>-0.14879999999999999</v>
      </c>
      <c r="N312" s="21">
        <f t="shared" si="26"/>
        <v>-0.30969999999999998</v>
      </c>
      <c r="O312" s="41">
        <f t="shared" si="27"/>
        <v>-1</v>
      </c>
      <c r="P312" s="16">
        <f t="shared" si="28"/>
        <v>-1</v>
      </c>
      <c r="Q312" s="17">
        <f t="shared" si="29"/>
        <v>-1</v>
      </c>
    </row>
    <row r="313" spans="1:17" x14ac:dyDescent="0.35">
      <c r="A313" s="30" t="s">
        <v>1033</v>
      </c>
      <c r="B313" s="57" t="s">
        <v>1598</v>
      </c>
      <c r="C313" s="12" t="s">
        <v>125</v>
      </c>
      <c r="D313" s="58" t="s">
        <v>126</v>
      </c>
      <c r="E313" s="54" t="s">
        <v>21</v>
      </c>
      <c r="F313" s="22">
        <v>1.083</v>
      </c>
      <c r="G313" s="14">
        <v>0.40460000000000002</v>
      </c>
      <c r="H313" s="21">
        <v>0.83379999999999999</v>
      </c>
      <c r="I313" s="22"/>
      <c r="J313" s="14"/>
      <c r="K313" s="21"/>
      <c r="L313" s="22">
        <f t="shared" si="24"/>
        <v>-1.083</v>
      </c>
      <c r="M313" s="14">
        <f t="shared" si="25"/>
        <v>-0.40460000000000002</v>
      </c>
      <c r="N313" s="21">
        <f t="shared" si="26"/>
        <v>-0.83379999999999999</v>
      </c>
      <c r="O313" s="41">
        <f t="shared" si="27"/>
        <v>-1</v>
      </c>
      <c r="P313" s="16">
        <f t="shared" si="28"/>
        <v>-1</v>
      </c>
      <c r="Q313" s="17">
        <f t="shared" si="29"/>
        <v>-1</v>
      </c>
    </row>
    <row r="314" spans="1:17" x14ac:dyDescent="0.35">
      <c r="A314" s="30" t="s">
        <v>147</v>
      </c>
      <c r="B314" s="57" t="s">
        <v>1633</v>
      </c>
      <c r="C314" s="12" t="s">
        <v>125</v>
      </c>
      <c r="D314" s="58" t="s">
        <v>126</v>
      </c>
      <c r="E314" s="54" t="s">
        <v>21</v>
      </c>
      <c r="F314" s="22">
        <v>6.7713999999999999</v>
      </c>
      <c r="G314" s="14">
        <v>6.3939000000000004</v>
      </c>
      <c r="H314" s="21">
        <v>13.1561</v>
      </c>
      <c r="I314" s="22">
        <v>75.648200000000003</v>
      </c>
      <c r="J314" s="14">
        <v>52.389800000000001</v>
      </c>
      <c r="K314" s="21">
        <v>109.7692</v>
      </c>
      <c r="L314" s="22">
        <f t="shared" si="24"/>
        <v>68.876800000000003</v>
      </c>
      <c r="M314" s="14">
        <f t="shared" si="25"/>
        <v>45.995899999999999</v>
      </c>
      <c r="N314" s="21">
        <f t="shared" si="26"/>
        <v>96.613100000000003</v>
      </c>
      <c r="O314" s="41">
        <f t="shared" si="27"/>
        <v>10.171722243553772</v>
      </c>
      <c r="P314" s="16">
        <f t="shared" si="28"/>
        <v>7.1937158854533223</v>
      </c>
      <c r="Q314" s="17">
        <f t="shared" si="29"/>
        <v>7.3435972666671727</v>
      </c>
    </row>
    <row r="315" spans="1:17" x14ac:dyDescent="0.35">
      <c r="A315" s="30" t="s">
        <v>149</v>
      </c>
      <c r="B315" s="57" t="s">
        <v>1567</v>
      </c>
      <c r="C315" s="12" t="s">
        <v>125</v>
      </c>
      <c r="D315" s="58" t="s">
        <v>126</v>
      </c>
      <c r="E315" s="54" t="s">
        <v>21</v>
      </c>
      <c r="F315" s="22">
        <v>462.36160000000001</v>
      </c>
      <c r="G315" s="14">
        <v>193.95259999999999</v>
      </c>
      <c r="H315" s="21">
        <v>401.75729999999999</v>
      </c>
      <c r="I315" s="22">
        <v>2946.6977999999999</v>
      </c>
      <c r="J315" s="14">
        <v>163.90450000000001</v>
      </c>
      <c r="K315" s="21">
        <v>340.47640000000001</v>
      </c>
      <c r="L315" s="22">
        <f t="shared" si="24"/>
        <v>2484.3361999999997</v>
      </c>
      <c r="M315" s="14">
        <f t="shared" si="25"/>
        <v>-30.048099999999977</v>
      </c>
      <c r="N315" s="21">
        <f t="shared" si="26"/>
        <v>-61.280899999999974</v>
      </c>
      <c r="O315" s="41">
        <f t="shared" si="27"/>
        <v>5.3731456072476602</v>
      </c>
      <c r="P315" s="16">
        <f t="shared" si="28"/>
        <v>-0.15492496620308249</v>
      </c>
      <c r="Q315" s="17">
        <f t="shared" si="29"/>
        <v>-0.15253213818392342</v>
      </c>
    </row>
    <row r="316" spans="1:17" x14ac:dyDescent="0.35">
      <c r="A316" s="30" t="s">
        <v>901</v>
      </c>
      <c r="B316" s="57" t="s">
        <v>1513</v>
      </c>
      <c r="C316" s="12" t="s">
        <v>125</v>
      </c>
      <c r="D316" s="58" t="s">
        <v>126</v>
      </c>
      <c r="E316" s="54" t="s">
        <v>21</v>
      </c>
      <c r="F316" s="22">
        <v>0.65</v>
      </c>
      <c r="G316" s="14">
        <v>1.5123</v>
      </c>
      <c r="H316" s="21">
        <v>3.1467000000000001</v>
      </c>
      <c r="I316" s="22"/>
      <c r="J316" s="14"/>
      <c r="K316" s="21"/>
      <c r="L316" s="22">
        <f t="shared" si="24"/>
        <v>-0.65</v>
      </c>
      <c r="M316" s="14">
        <f t="shared" si="25"/>
        <v>-1.5123</v>
      </c>
      <c r="N316" s="21">
        <f t="shared" si="26"/>
        <v>-3.1467000000000001</v>
      </c>
      <c r="O316" s="41">
        <f t="shared" si="27"/>
        <v>-1</v>
      </c>
      <c r="P316" s="16">
        <f t="shared" si="28"/>
        <v>-1</v>
      </c>
      <c r="Q316" s="17">
        <f t="shared" si="29"/>
        <v>-1</v>
      </c>
    </row>
    <row r="317" spans="1:17" x14ac:dyDescent="0.35">
      <c r="A317" s="30" t="s">
        <v>1008</v>
      </c>
      <c r="B317" s="57" t="s">
        <v>1681</v>
      </c>
      <c r="C317" s="12" t="s">
        <v>125</v>
      </c>
      <c r="D317" s="58" t="s">
        <v>126</v>
      </c>
      <c r="E317" s="54" t="s">
        <v>21</v>
      </c>
      <c r="F317" s="22">
        <v>0.16089999999999999</v>
      </c>
      <c r="G317" s="14">
        <v>0.1024</v>
      </c>
      <c r="H317" s="21">
        <v>0.21310000000000001</v>
      </c>
      <c r="I317" s="22"/>
      <c r="J317" s="14"/>
      <c r="K317" s="21"/>
      <c r="L317" s="22">
        <f t="shared" si="24"/>
        <v>-0.16089999999999999</v>
      </c>
      <c r="M317" s="14">
        <f t="shared" si="25"/>
        <v>-0.1024</v>
      </c>
      <c r="N317" s="21">
        <f t="shared" si="26"/>
        <v>-0.21310000000000001</v>
      </c>
      <c r="O317" s="41">
        <f t="shared" si="27"/>
        <v>-1</v>
      </c>
      <c r="P317" s="16">
        <f t="shared" si="28"/>
        <v>-1</v>
      </c>
      <c r="Q317" s="17">
        <f t="shared" si="29"/>
        <v>-1</v>
      </c>
    </row>
    <row r="318" spans="1:17" x14ac:dyDescent="0.35">
      <c r="A318" s="30" t="s">
        <v>890</v>
      </c>
      <c r="B318" s="57" t="s">
        <v>1502</v>
      </c>
      <c r="C318" s="12" t="s">
        <v>125</v>
      </c>
      <c r="D318" s="58" t="s">
        <v>126</v>
      </c>
      <c r="E318" s="54" t="s">
        <v>21</v>
      </c>
      <c r="F318" s="22">
        <v>3.8561999999999999</v>
      </c>
      <c r="G318" s="14">
        <v>2.8637999999999999</v>
      </c>
      <c r="H318" s="21">
        <v>5.931</v>
      </c>
      <c r="I318" s="22"/>
      <c r="J318" s="14"/>
      <c r="K318" s="21"/>
      <c r="L318" s="22">
        <f t="shared" si="24"/>
        <v>-3.8561999999999999</v>
      </c>
      <c r="M318" s="14">
        <f t="shared" si="25"/>
        <v>-2.8637999999999999</v>
      </c>
      <c r="N318" s="21">
        <f t="shared" si="26"/>
        <v>-5.931</v>
      </c>
      <c r="O318" s="41">
        <f t="shared" si="27"/>
        <v>-1</v>
      </c>
      <c r="P318" s="16">
        <f t="shared" si="28"/>
        <v>-1</v>
      </c>
      <c r="Q318" s="17">
        <f t="shared" si="29"/>
        <v>-1</v>
      </c>
    </row>
    <row r="319" spans="1:17" x14ac:dyDescent="0.35">
      <c r="A319" s="30" t="s">
        <v>151</v>
      </c>
      <c r="B319" s="57" t="s">
        <v>1634</v>
      </c>
      <c r="C319" s="12" t="s">
        <v>125</v>
      </c>
      <c r="D319" s="58" t="s">
        <v>126</v>
      </c>
      <c r="E319" s="54" t="s">
        <v>21</v>
      </c>
      <c r="F319" s="22">
        <v>512.60609999999997</v>
      </c>
      <c r="G319" s="14">
        <v>240.6532</v>
      </c>
      <c r="H319" s="21">
        <v>496.84530000000001</v>
      </c>
      <c r="I319" s="22">
        <v>116.04510000000001</v>
      </c>
      <c r="J319" s="14">
        <v>47.462299999999999</v>
      </c>
      <c r="K319" s="21">
        <v>97.776499999999999</v>
      </c>
      <c r="L319" s="22">
        <f t="shared" si="24"/>
        <v>-396.56099999999998</v>
      </c>
      <c r="M319" s="14">
        <f t="shared" si="25"/>
        <v>-193.1909</v>
      </c>
      <c r="N319" s="21">
        <f t="shared" si="26"/>
        <v>-399.06880000000001</v>
      </c>
      <c r="O319" s="41">
        <f t="shared" si="27"/>
        <v>-0.77361740330440854</v>
      </c>
      <c r="P319" s="16">
        <f t="shared" si="28"/>
        <v>-0.80277719141071047</v>
      </c>
      <c r="Q319" s="17">
        <f t="shared" si="29"/>
        <v>-0.80320534379614739</v>
      </c>
    </row>
    <row r="320" spans="1:17" x14ac:dyDescent="0.35">
      <c r="A320" s="30" t="s">
        <v>1009</v>
      </c>
      <c r="B320" s="57" t="s">
        <v>1531</v>
      </c>
      <c r="C320" s="12" t="s">
        <v>125</v>
      </c>
      <c r="D320" s="58" t="s">
        <v>126</v>
      </c>
      <c r="E320" s="54" t="s">
        <v>21</v>
      </c>
      <c r="F320" s="22">
        <v>0.74</v>
      </c>
      <c r="G320" s="14">
        <v>1.6952</v>
      </c>
      <c r="H320" s="21">
        <v>3.5222000000000002</v>
      </c>
      <c r="I320" s="22">
        <v>0.06</v>
      </c>
      <c r="J320" s="14">
        <v>2.58E-2</v>
      </c>
      <c r="K320" s="21">
        <v>5.3999999999999999E-2</v>
      </c>
      <c r="L320" s="22">
        <f t="shared" si="24"/>
        <v>-0.67999999999999994</v>
      </c>
      <c r="M320" s="14">
        <f t="shared" si="25"/>
        <v>-1.6694</v>
      </c>
      <c r="N320" s="21">
        <f t="shared" si="26"/>
        <v>-3.4682000000000004</v>
      </c>
      <c r="O320" s="41">
        <f t="shared" si="27"/>
        <v>-0.91891891891891886</v>
      </c>
      <c r="P320" s="16">
        <f t="shared" si="28"/>
        <v>-0.98478055686644639</v>
      </c>
      <c r="Q320" s="17">
        <f t="shared" si="29"/>
        <v>-0.98466867298847316</v>
      </c>
    </row>
    <row r="321" spans="1:17" x14ac:dyDescent="0.35">
      <c r="A321" s="30" t="s">
        <v>2098</v>
      </c>
      <c r="B321" s="57" t="s">
        <v>2099</v>
      </c>
      <c r="C321" s="12" t="s">
        <v>125</v>
      </c>
      <c r="D321" s="58" t="s">
        <v>126</v>
      </c>
      <c r="E321" s="54" t="s">
        <v>21</v>
      </c>
      <c r="F321" s="22">
        <v>0.33400000000000002</v>
      </c>
      <c r="G321" s="14">
        <v>0.61819999999999997</v>
      </c>
      <c r="H321" s="21">
        <v>1.2742</v>
      </c>
      <c r="I321" s="22"/>
      <c r="J321" s="14"/>
      <c r="K321" s="21"/>
      <c r="L321" s="22">
        <f t="shared" si="24"/>
        <v>-0.33400000000000002</v>
      </c>
      <c r="M321" s="14">
        <f t="shared" si="25"/>
        <v>-0.61819999999999997</v>
      </c>
      <c r="N321" s="21">
        <f t="shared" si="26"/>
        <v>-1.2742</v>
      </c>
      <c r="O321" s="41">
        <f t="shared" si="27"/>
        <v>-1</v>
      </c>
      <c r="P321" s="16">
        <f t="shared" si="28"/>
        <v>-1</v>
      </c>
      <c r="Q321" s="17">
        <f t="shared" si="29"/>
        <v>-1</v>
      </c>
    </row>
    <row r="322" spans="1:17" x14ac:dyDescent="0.35">
      <c r="A322" s="30" t="s">
        <v>155</v>
      </c>
      <c r="B322" s="57" t="s">
        <v>1635</v>
      </c>
      <c r="C322" s="12" t="s">
        <v>125</v>
      </c>
      <c r="D322" s="58" t="s">
        <v>126</v>
      </c>
      <c r="E322" s="54" t="s">
        <v>21</v>
      </c>
      <c r="F322" s="22">
        <v>86.237399999999994</v>
      </c>
      <c r="G322" s="14">
        <v>59.496899999999997</v>
      </c>
      <c r="H322" s="21">
        <v>123.0956</v>
      </c>
      <c r="I322" s="22">
        <v>70.7928</v>
      </c>
      <c r="J322" s="14">
        <v>33.316699999999997</v>
      </c>
      <c r="K322" s="21">
        <v>69.108000000000004</v>
      </c>
      <c r="L322" s="22">
        <f t="shared" si="24"/>
        <v>-15.444599999999994</v>
      </c>
      <c r="M322" s="14">
        <f t="shared" si="25"/>
        <v>-26.180199999999999</v>
      </c>
      <c r="N322" s="21">
        <f t="shared" si="26"/>
        <v>-53.9876</v>
      </c>
      <c r="O322" s="41">
        <f t="shared" si="27"/>
        <v>-0.17909398938279675</v>
      </c>
      <c r="P322" s="16">
        <f t="shared" si="28"/>
        <v>-0.44002628708386493</v>
      </c>
      <c r="Q322" s="17">
        <f t="shared" si="29"/>
        <v>-0.43858269507602221</v>
      </c>
    </row>
    <row r="323" spans="1:17" x14ac:dyDescent="0.35">
      <c r="A323" s="30" t="s">
        <v>2100</v>
      </c>
      <c r="B323" s="57" t="s">
        <v>2101</v>
      </c>
      <c r="C323" s="12" t="s">
        <v>125</v>
      </c>
      <c r="D323" s="58" t="s">
        <v>126</v>
      </c>
      <c r="E323" s="54" t="s">
        <v>21</v>
      </c>
      <c r="F323" s="22">
        <v>2.8071000000000002</v>
      </c>
      <c r="G323" s="14">
        <v>2.9175</v>
      </c>
      <c r="H323" s="21">
        <v>6.0193000000000003</v>
      </c>
      <c r="I323" s="22"/>
      <c r="J323" s="14"/>
      <c r="K323" s="21"/>
      <c r="L323" s="22">
        <f t="shared" si="24"/>
        <v>-2.8071000000000002</v>
      </c>
      <c r="M323" s="14">
        <f t="shared" si="25"/>
        <v>-2.9175</v>
      </c>
      <c r="N323" s="21">
        <f t="shared" si="26"/>
        <v>-6.0193000000000003</v>
      </c>
      <c r="O323" s="41">
        <f t="shared" si="27"/>
        <v>-1</v>
      </c>
      <c r="P323" s="16">
        <f t="shared" si="28"/>
        <v>-1</v>
      </c>
      <c r="Q323" s="17">
        <f t="shared" si="29"/>
        <v>-1</v>
      </c>
    </row>
    <row r="324" spans="1:17" x14ac:dyDescent="0.35">
      <c r="A324" s="30" t="s">
        <v>1010</v>
      </c>
      <c r="B324" s="57" t="s">
        <v>1682</v>
      </c>
      <c r="C324" s="12" t="s">
        <v>125</v>
      </c>
      <c r="D324" s="58" t="s">
        <v>126</v>
      </c>
      <c r="E324" s="54" t="s">
        <v>21</v>
      </c>
      <c r="F324" s="22">
        <v>0.66100000000000003</v>
      </c>
      <c r="G324" s="14">
        <v>0.28070000000000001</v>
      </c>
      <c r="H324" s="21">
        <v>0.58430000000000004</v>
      </c>
      <c r="I324" s="22"/>
      <c r="J324" s="14"/>
      <c r="K324" s="21"/>
      <c r="L324" s="22">
        <f t="shared" si="24"/>
        <v>-0.66100000000000003</v>
      </c>
      <c r="M324" s="14">
        <f t="shared" si="25"/>
        <v>-0.28070000000000001</v>
      </c>
      <c r="N324" s="21">
        <f t="shared" si="26"/>
        <v>-0.58430000000000004</v>
      </c>
      <c r="O324" s="41">
        <f t="shared" si="27"/>
        <v>-1</v>
      </c>
      <c r="P324" s="16">
        <f t="shared" si="28"/>
        <v>-1</v>
      </c>
      <c r="Q324" s="17">
        <f t="shared" si="29"/>
        <v>-1</v>
      </c>
    </row>
    <row r="325" spans="1:17" x14ac:dyDescent="0.35">
      <c r="A325" s="30" t="s">
        <v>157</v>
      </c>
      <c r="B325" s="57" t="s">
        <v>1636</v>
      </c>
      <c r="C325" s="12" t="s">
        <v>125</v>
      </c>
      <c r="D325" s="58" t="s">
        <v>126</v>
      </c>
      <c r="E325" s="54" t="s">
        <v>21</v>
      </c>
      <c r="F325" s="22">
        <v>40.283799999999999</v>
      </c>
      <c r="G325" s="14">
        <v>23.1965</v>
      </c>
      <c r="H325" s="21">
        <v>48.143099999999997</v>
      </c>
      <c r="I325" s="22">
        <v>14.8216</v>
      </c>
      <c r="J325" s="14">
        <v>12.712899999999999</v>
      </c>
      <c r="K325" s="21">
        <v>26.48</v>
      </c>
      <c r="L325" s="22">
        <f t="shared" si="24"/>
        <v>-25.462199999999999</v>
      </c>
      <c r="M325" s="14">
        <f t="shared" si="25"/>
        <v>-10.483600000000001</v>
      </c>
      <c r="N325" s="21">
        <f t="shared" si="26"/>
        <v>-21.663099999999996</v>
      </c>
      <c r="O325" s="41">
        <f t="shared" si="27"/>
        <v>-0.63207046008569201</v>
      </c>
      <c r="P325" s="16">
        <f t="shared" si="28"/>
        <v>-0.45194749207854634</v>
      </c>
      <c r="Q325" s="17">
        <f t="shared" si="29"/>
        <v>-0.44997310102589982</v>
      </c>
    </row>
    <row r="326" spans="1:17" x14ac:dyDescent="0.35">
      <c r="A326" s="30" t="s">
        <v>966</v>
      </c>
      <c r="B326" s="57" t="s">
        <v>1601</v>
      </c>
      <c r="C326" s="12" t="s">
        <v>125</v>
      </c>
      <c r="D326" s="58" t="s">
        <v>126</v>
      </c>
      <c r="E326" s="54" t="s">
        <v>21</v>
      </c>
      <c r="F326" s="22">
        <v>8.6649999999999991</v>
      </c>
      <c r="G326" s="14">
        <v>1.6468</v>
      </c>
      <c r="H326" s="21">
        <v>3.4127999999999998</v>
      </c>
      <c r="I326" s="22"/>
      <c r="J326" s="14"/>
      <c r="K326" s="21"/>
      <c r="L326" s="22">
        <f t="shared" si="24"/>
        <v>-8.6649999999999991</v>
      </c>
      <c r="M326" s="14">
        <f t="shared" si="25"/>
        <v>-1.6468</v>
      </c>
      <c r="N326" s="21">
        <f t="shared" si="26"/>
        <v>-3.4127999999999998</v>
      </c>
      <c r="O326" s="41">
        <f t="shared" si="27"/>
        <v>-1</v>
      </c>
      <c r="P326" s="16">
        <f t="shared" si="28"/>
        <v>-1</v>
      </c>
      <c r="Q326" s="17">
        <f t="shared" si="29"/>
        <v>-1</v>
      </c>
    </row>
    <row r="327" spans="1:17" x14ac:dyDescent="0.35">
      <c r="A327" s="30" t="s">
        <v>159</v>
      </c>
      <c r="B327" s="57" t="s">
        <v>1637</v>
      </c>
      <c r="C327" s="12" t="s">
        <v>125</v>
      </c>
      <c r="D327" s="58" t="s">
        <v>126</v>
      </c>
      <c r="E327" s="54" t="s">
        <v>21</v>
      </c>
      <c r="F327" s="22">
        <v>111.88290000000001</v>
      </c>
      <c r="G327" s="14">
        <v>104.0864</v>
      </c>
      <c r="H327" s="21">
        <v>215.51310000000001</v>
      </c>
      <c r="I327" s="22">
        <v>73.648300000000006</v>
      </c>
      <c r="J327" s="14">
        <v>277.32729999999998</v>
      </c>
      <c r="K327" s="21">
        <v>580.99270000000001</v>
      </c>
      <c r="L327" s="22">
        <f t="shared" si="24"/>
        <v>-38.2346</v>
      </c>
      <c r="M327" s="14">
        <f t="shared" si="25"/>
        <v>173.24089999999998</v>
      </c>
      <c r="N327" s="21">
        <f t="shared" si="26"/>
        <v>365.4796</v>
      </c>
      <c r="O327" s="41">
        <f t="shared" si="27"/>
        <v>-0.34173765606719164</v>
      </c>
      <c r="P327" s="16">
        <f t="shared" si="28"/>
        <v>1.6643951563316626</v>
      </c>
      <c r="Q327" s="17">
        <f t="shared" si="29"/>
        <v>1.6958579316060138</v>
      </c>
    </row>
    <row r="328" spans="1:17" x14ac:dyDescent="0.35">
      <c r="A328" s="30" t="s">
        <v>165</v>
      </c>
      <c r="B328" s="57" t="s">
        <v>1638</v>
      </c>
      <c r="C328" s="12" t="s">
        <v>125</v>
      </c>
      <c r="D328" s="58" t="s">
        <v>126</v>
      </c>
      <c r="E328" s="54" t="s">
        <v>21</v>
      </c>
      <c r="F328" s="22">
        <v>52.708399999999997</v>
      </c>
      <c r="G328" s="14">
        <v>36.124400000000001</v>
      </c>
      <c r="H328" s="21">
        <v>74.860399999999998</v>
      </c>
      <c r="I328" s="22">
        <v>116.8969</v>
      </c>
      <c r="J328" s="14">
        <v>65.245599999999996</v>
      </c>
      <c r="K328" s="21">
        <v>136.1001</v>
      </c>
      <c r="L328" s="22">
        <f t="shared" si="24"/>
        <v>64.188500000000005</v>
      </c>
      <c r="M328" s="14">
        <f t="shared" si="25"/>
        <v>29.121199999999995</v>
      </c>
      <c r="N328" s="21">
        <f t="shared" si="26"/>
        <v>61.239699999999999</v>
      </c>
      <c r="O328" s="41">
        <f t="shared" si="27"/>
        <v>1.2178039932913922</v>
      </c>
      <c r="P328" s="16">
        <f t="shared" si="28"/>
        <v>0.80613657251054671</v>
      </c>
      <c r="Q328" s="17">
        <f t="shared" si="29"/>
        <v>0.8180520007908052</v>
      </c>
    </row>
    <row r="329" spans="1:17" x14ac:dyDescent="0.35">
      <c r="A329" s="30" t="s">
        <v>167</v>
      </c>
      <c r="B329" s="57" t="s">
        <v>1639</v>
      </c>
      <c r="C329" s="12" t="s">
        <v>125</v>
      </c>
      <c r="D329" s="58" t="s">
        <v>126</v>
      </c>
      <c r="E329" s="54" t="s">
        <v>21</v>
      </c>
      <c r="F329" s="22">
        <v>4.5204000000000004</v>
      </c>
      <c r="G329" s="14">
        <v>1.8237000000000001</v>
      </c>
      <c r="H329" s="21">
        <v>3.7804000000000002</v>
      </c>
      <c r="I329" s="22">
        <v>7.3999999999999996E-2</v>
      </c>
      <c r="J329" s="14">
        <v>2.5899999999999999E-2</v>
      </c>
      <c r="K329" s="21">
        <v>5.3199999999999997E-2</v>
      </c>
      <c r="L329" s="22">
        <f t="shared" ref="L329:L392" si="30">I329-F329</f>
        <v>-4.4464000000000006</v>
      </c>
      <c r="M329" s="14">
        <f t="shared" ref="M329:M392" si="31">J329-G329</f>
        <v>-1.7978000000000001</v>
      </c>
      <c r="N329" s="21">
        <f t="shared" ref="N329:N392" si="32">K329-H329</f>
        <v>-3.7272000000000003</v>
      </c>
      <c r="O329" s="41">
        <f t="shared" ref="O329:O374" si="33">I329/F329-1</f>
        <v>-0.98362976727723206</v>
      </c>
      <c r="P329" s="16">
        <f t="shared" ref="P329:P374" si="34">J329/G329-1</f>
        <v>-0.98579810275812907</v>
      </c>
      <c r="Q329" s="17">
        <f t="shared" ref="Q329:Q374" si="35">K329/H329-1</f>
        <v>-0.98592741508835047</v>
      </c>
    </row>
    <row r="330" spans="1:17" x14ac:dyDescent="0.35">
      <c r="A330" s="30" t="s">
        <v>982</v>
      </c>
      <c r="B330" s="57" t="s">
        <v>1640</v>
      </c>
      <c r="C330" s="12" t="s">
        <v>125</v>
      </c>
      <c r="D330" s="58" t="s">
        <v>126</v>
      </c>
      <c r="E330" s="54" t="s">
        <v>21</v>
      </c>
      <c r="F330" s="22">
        <v>5.6260000000000003</v>
      </c>
      <c r="G330" s="14">
        <v>4.7062999999999997</v>
      </c>
      <c r="H330" s="21">
        <v>9.7905999999999995</v>
      </c>
      <c r="I330" s="22"/>
      <c r="J330" s="14"/>
      <c r="K330" s="21"/>
      <c r="L330" s="22">
        <f t="shared" si="30"/>
        <v>-5.6260000000000003</v>
      </c>
      <c r="M330" s="14">
        <f t="shared" si="31"/>
        <v>-4.7062999999999997</v>
      </c>
      <c r="N330" s="21">
        <f t="shared" si="32"/>
        <v>-9.7905999999999995</v>
      </c>
      <c r="O330" s="41">
        <f t="shared" si="33"/>
        <v>-1</v>
      </c>
      <c r="P330" s="16">
        <f t="shared" si="34"/>
        <v>-1</v>
      </c>
      <c r="Q330" s="17">
        <f t="shared" si="35"/>
        <v>-1</v>
      </c>
    </row>
    <row r="331" spans="1:17" x14ac:dyDescent="0.35">
      <c r="A331" s="30" t="s">
        <v>169</v>
      </c>
      <c r="B331" s="57" t="s">
        <v>1641</v>
      </c>
      <c r="C331" s="12" t="s">
        <v>125</v>
      </c>
      <c r="D331" s="58" t="s">
        <v>126</v>
      </c>
      <c r="E331" s="54" t="s">
        <v>21</v>
      </c>
      <c r="F331" s="22">
        <v>132.7988</v>
      </c>
      <c r="G331" s="14">
        <v>146.0335</v>
      </c>
      <c r="H331" s="21">
        <v>302.32679999999999</v>
      </c>
      <c r="I331" s="22">
        <v>125.40940000000001</v>
      </c>
      <c r="J331" s="14">
        <v>112.40470000000001</v>
      </c>
      <c r="K331" s="21">
        <v>234.24510000000001</v>
      </c>
      <c r="L331" s="22">
        <f t="shared" si="30"/>
        <v>-7.3893999999999949</v>
      </c>
      <c r="M331" s="14">
        <f t="shared" si="31"/>
        <v>-33.628799999999998</v>
      </c>
      <c r="N331" s="21">
        <f t="shared" si="32"/>
        <v>-68.081699999999984</v>
      </c>
      <c r="O331" s="41">
        <f t="shared" si="33"/>
        <v>-5.5643575092546027E-2</v>
      </c>
      <c r="P331" s="16">
        <f t="shared" si="34"/>
        <v>-0.23028140803308828</v>
      </c>
      <c r="Q331" s="17">
        <f t="shared" si="35"/>
        <v>-0.22519240768598747</v>
      </c>
    </row>
    <row r="332" spans="1:17" x14ac:dyDescent="0.35">
      <c r="A332" s="30" t="s">
        <v>171</v>
      </c>
      <c r="B332" s="57" t="s">
        <v>1616</v>
      </c>
      <c r="C332" s="12" t="s">
        <v>125</v>
      </c>
      <c r="D332" s="58" t="s">
        <v>126</v>
      </c>
      <c r="E332" s="54" t="s">
        <v>21</v>
      </c>
      <c r="F332" s="22">
        <v>208.63069999999999</v>
      </c>
      <c r="G332" s="14">
        <v>62.289499999999997</v>
      </c>
      <c r="H332" s="21">
        <v>128.95060000000001</v>
      </c>
      <c r="I332" s="22">
        <v>346.58499999999998</v>
      </c>
      <c r="J332" s="14">
        <v>93.287599999999998</v>
      </c>
      <c r="K332" s="21">
        <v>194.56800000000001</v>
      </c>
      <c r="L332" s="22">
        <f t="shared" si="30"/>
        <v>137.95429999999999</v>
      </c>
      <c r="M332" s="14">
        <f t="shared" si="31"/>
        <v>30.998100000000001</v>
      </c>
      <c r="N332" s="21">
        <f t="shared" si="32"/>
        <v>65.617400000000004</v>
      </c>
      <c r="O332" s="41">
        <f t="shared" si="33"/>
        <v>0.66123681701686277</v>
      </c>
      <c r="P332" s="16">
        <f t="shared" si="34"/>
        <v>0.49764567061864362</v>
      </c>
      <c r="Q332" s="17">
        <f t="shared" si="35"/>
        <v>0.50885688007655649</v>
      </c>
    </row>
    <row r="333" spans="1:17" x14ac:dyDescent="0.35">
      <c r="A333" s="30" t="s">
        <v>976</v>
      </c>
      <c r="B333" s="57" t="s">
        <v>1617</v>
      </c>
      <c r="C333" s="12" t="s">
        <v>125</v>
      </c>
      <c r="D333" s="58" t="s">
        <v>126</v>
      </c>
      <c r="E333" s="54" t="s">
        <v>21</v>
      </c>
      <c r="F333" s="22">
        <v>4.1327999999999996</v>
      </c>
      <c r="G333" s="14">
        <v>2.2949000000000002</v>
      </c>
      <c r="H333" s="21">
        <v>4.7523</v>
      </c>
      <c r="I333" s="22">
        <v>11.131500000000001</v>
      </c>
      <c r="J333" s="14">
        <v>10.0158</v>
      </c>
      <c r="K333" s="21">
        <v>20.9299</v>
      </c>
      <c r="L333" s="22">
        <f t="shared" si="30"/>
        <v>6.9987000000000013</v>
      </c>
      <c r="M333" s="14">
        <f t="shared" si="31"/>
        <v>7.7209000000000003</v>
      </c>
      <c r="N333" s="21">
        <f t="shared" si="32"/>
        <v>16.177599999999998</v>
      </c>
      <c r="O333" s="41">
        <f t="shared" si="33"/>
        <v>1.6934523809523814</v>
      </c>
      <c r="P333" s="16">
        <f t="shared" si="34"/>
        <v>3.3643731753017558</v>
      </c>
      <c r="Q333" s="17">
        <f t="shared" si="35"/>
        <v>3.4041621951476131</v>
      </c>
    </row>
    <row r="334" spans="1:17" x14ac:dyDescent="0.35">
      <c r="A334" s="30" t="s">
        <v>1001</v>
      </c>
      <c r="B334" s="57" t="s">
        <v>1643</v>
      </c>
      <c r="C334" s="12" t="s">
        <v>125</v>
      </c>
      <c r="D334" s="58" t="s">
        <v>126</v>
      </c>
      <c r="E334" s="54" t="s">
        <v>21</v>
      </c>
      <c r="F334" s="22">
        <v>14.8095</v>
      </c>
      <c r="G334" s="14">
        <v>5.2750000000000004</v>
      </c>
      <c r="H334" s="21">
        <v>10.8873</v>
      </c>
      <c r="I334" s="22">
        <v>177.44139999999999</v>
      </c>
      <c r="J334" s="14">
        <v>77.652699999999996</v>
      </c>
      <c r="K334" s="21">
        <v>162.27279999999999</v>
      </c>
      <c r="L334" s="22">
        <f t="shared" si="30"/>
        <v>162.63189999999997</v>
      </c>
      <c r="M334" s="14">
        <f t="shared" si="31"/>
        <v>72.37769999999999</v>
      </c>
      <c r="N334" s="21">
        <f t="shared" si="32"/>
        <v>151.38549999999998</v>
      </c>
      <c r="O334" s="41">
        <f t="shared" si="33"/>
        <v>10.981592896451602</v>
      </c>
      <c r="P334" s="16">
        <f t="shared" si="34"/>
        <v>13.720890995260662</v>
      </c>
      <c r="Q334" s="17">
        <f t="shared" si="35"/>
        <v>13.904778962644549</v>
      </c>
    </row>
    <row r="335" spans="1:17" x14ac:dyDescent="0.35">
      <c r="A335" s="30" t="s">
        <v>175</v>
      </c>
      <c r="B335" s="57" t="s">
        <v>1644</v>
      </c>
      <c r="C335" s="12" t="s">
        <v>125</v>
      </c>
      <c r="D335" s="58" t="s">
        <v>126</v>
      </c>
      <c r="E335" s="54" t="s">
        <v>21</v>
      </c>
      <c r="F335" s="22">
        <v>3.3734000000000002</v>
      </c>
      <c r="G335" s="14">
        <v>1.8949</v>
      </c>
      <c r="H335" s="21">
        <v>3.9167000000000001</v>
      </c>
      <c r="I335" s="22"/>
      <c r="J335" s="14"/>
      <c r="K335" s="21"/>
      <c r="L335" s="22">
        <f t="shared" si="30"/>
        <v>-3.3734000000000002</v>
      </c>
      <c r="M335" s="14">
        <f t="shared" si="31"/>
        <v>-1.8949</v>
      </c>
      <c r="N335" s="21">
        <f t="shared" si="32"/>
        <v>-3.9167000000000001</v>
      </c>
      <c r="O335" s="41">
        <f t="shared" si="33"/>
        <v>-1</v>
      </c>
      <c r="P335" s="16">
        <f t="shared" si="34"/>
        <v>-1</v>
      </c>
      <c r="Q335" s="17">
        <f t="shared" si="35"/>
        <v>-1</v>
      </c>
    </row>
    <row r="336" spans="1:17" x14ac:dyDescent="0.35">
      <c r="A336" s="30" t="s">
        <v>179</v>
      </c>
      <c r="B336" s="57" t="s">
        <v>1645</v>
      </c>
      <c r="C336" s="12" t="s">
        <v>125</v>
      </c>
      <c r="D336" s="58" t="s">
        <v>126</v>
      </c>
      <c r="E336" s="54" t="s">
        <v>21</v>
      </c>
      <c r="F336" s="22">
        <v>2.7441</v>
      </c>
      <c r="G336" s="14">
        <v>1.9502999999999999</v>
      </c>
      <c r="H336" s="21">
        <v>4.0614999999999997</v>
      </c>
      <c r="I336" s="22"/>
      <c r="J336" s="14"/>
      <c r="K336" s="21"/>
      <c r="L336" s="22">
        <f t="shared" si="30"/>
        <v>-2.7441</v>
      </c>
      <c r="M336" s="14">
        <f t="shared" si="31"/>
        <v>-1.9502999999999999</v>
      </c>
      <c r="N336" s="21">
        <f t="shared" si="32"/>
        <v>-4.0614999999999997</v>
      </c>
      <c r="O336" s="41">
        <f t="shared" si="33"/>
        <v>-1</v>
      </c>
      <c r="P336" s="16">
        <f t="shared" si="34"/>
        <v>-1</v>
      </c>
      <c r="Q336" s="17">
        <f t="shared" si="35"/>
        <v>-1</v>
      </c>
    </row>
    <row r="337" spans="1:17" x14ac:dyDescent="0.35">
      <c r="A337" s="30" t="s">
        <v>181</v>
      </c>
      <c r="B337" s="57" t="s">
        <v>1646</v>
      </c>
      <c r="C337" s="12" t="s">
        <v>125</v>
      </c>
      <c r="D337" s="58" t="s">
        <v>126</v>
      </c>
      <c r="E337" s="54" t="s">
        <v>21</v>
      </c>
      <c r="F337" s="22">
        <v>392.52620000000002</v>
      </c>
      <c r="G337" s="14">
        <v>135.27209999999999</v>
      </c>
      <c r="H337" s="21">
        <v>279.59210000000002</v>
      </c>
      <c r="I337" s="22">
        <v>1302.3554999999999</v>
      </c>
      <c r="J337" s="14">
        <v>472.73340000000002</v>
      </c>
      <c r="K337" s="21">
        <v>984.41039999999998</v>
      </c>
      <c r="L337" s="22">
        <f t="shared" si="30"/>
        <v>909.82929999999988</v>
      </c>
      <c r="M337" s="14">
        <f t="shared" si="31"/>
        <v>337.46130000000005</v>
      </c>
      <c r="N337" s="21">
        <f t="shared" si="32"/>
        <v>704.81829999999991</v>
      </c>
      <c r="O337" s="41">
        <f t="shared" si="33"/>
        <v>2.3178817108259264</v>
      </c>
      <c r="P337" s="16">
        <f t="shared" si="34"/>
        <v>2.4946851568061708</v>
      </c>
      <c r="Q337" s="17">
        <f t="shared" si="35"/>
        <v>2.5208805971270287</v>
      </c>
    </row>
    <row r="338" spans="1:17" x14ac:dyDescent="0.35">
      <c r="A338" s="30" t="s">
        <v>983</v>
      </c>
      <c r="B338" s="57" t="s">
        <v>1647</v>
      </c>
      <c r="C338" s="12" t="s">
        <v>125</v>
      </c>
      <c r="D338" s="58" t="s">
        <v>126</v>
      </c>
      <c r="E338" s="54" t="s">
        <v>21</v>
      </c>
      <c r="F338" s="22">
        <v>15.3444</v>
      </c>
      <c r="G338" s="14">
        <v>7.0877999999999997</v>
      </c>
      <c r="H338" s="21">
        <v>14.6149</v>
      </c>
      <c r="I338" s="22">
        <v>88.359300000000005</v>
      </c>
      <c r="J338" s="14">
        <v>47.209899999999998</v>
      </c>
      <c r="K338" s="21">
        <v>98.349900000000005</v>
      </c>
      <c r="L338" s="22">
        <f t="shared" si="30"/>
        <v>73.014900000000011</v>
      </c>
      <c r="M338" s="14">
        <f t="shared" si="31"/>
        <v>40.122099999999996</v>
      </c>
      <c r="N338" s="21">
        <f t="shared" si="32"/>
        <v>83.734999999999999</v>
      </c>
      <c r="O338" s="41">
        <f t="shared" si="33"/>
        <v>4.7584069758348324</v>
      </c>
      <c r="P338" s="16">
        <f t="shared" si="34"/>
        <v>5.6607268828127202</v>
      </c>
      <c r="Q338" s="17">
        <f t="shared" si="35"/>
        <v>5.7294268178365915</v>
      </c>
    </row>
    <row r="339" spans="1:17" x14ac:dyDescent="0.35">
      <c r="A339" s="30" t="s">
        <v>984</v>
      </c>
      <c r="B339" s="57" t="s">
        <v>1648</v>
      </c>
      <c r="C339" s="12" t="s">
        <v>125</v>
      </c>
      <c r="D339" s="58" t="s">
        <v>126</v>
      </c>
      <c r="E339" s="54" t="s">
        <v>21</v>
      </c>
      <c r="F339" s="22">
        <v>27.300799999999999</v>
      </c>
      <c r="G339" s="14">
        <v>24.5867</v>
      </c>
      <c r="H339" s="21">
        <v>50.7363</v>
      </c>
      <c r="I339" s="22">
        <v>38.438099999999999</v>
      </c>
      <c r="J339" s="14">
        <v>23.951799999999999</v>
      </c>
      <c r="K339" s="21">
        <v>50.045200000000001</v>
      </c>
      <c r="L339" s="22">
        <f t="shared" si="30"/>
        <v>11.1373</v>
      </c>
      <c r="M339" s="14">
        <f t="shared" si="31"/>
        <v>-0.6349000000000018</v>
      </c>
      <c r="N339" s="21">
        <f t="shared" si="32"/>
        <v>-0.69109999999999872</v>
      </c>
      <c r="O339" s="41">
        <f t="shared" si="33"/>
        <v>0.40794775244681469</v>
      </c>
      <c r="P339" s="16">
        <f t="shared" si="34"/>
        <v>-2.5822904253112511E-2</v>
      </c>
      <c r="Q339" s="17">
        <f t="shared" si="35"/>
        <v>-1.3621411100139369E-2</v>
      </c>
    </row>
    <row r="340" spans="1:17" x14ac:dyDescent="0.35">
      <c r="A340" s="30" t="s">
        <v>185</v>
      </c>
      <c r="B340" s="57" t="s">
        <v>1649</v>
      </c>
      <c r="C340" s="12" t="s">
        <v>125</v>
      </c>
      <c r="D340" s="58" t="s">
        <v>126</v>
      </c>
      <c r="E340" s="54" t="s">
        <v>21</v>
      </c>
      <c r="F340" s="22">
        <v>193.73990000000001</v>
      </c>
      <c r="G340" s="14">
        <v>184.9752</v>
      </c>
      <c r="H340" s="21">
        <v>382.3723</v>
      </c>
      <c r="I340" s="22">
        <v>257.94799999999998</v>
      </c>
      <c r="J340" s="14">
        <v>212.7251</v>
      </c>
      <c r="K340" s="21">
        <v>442.85550000000001</v>
      </c>
      <c r="L340" s="22">
        <f t="shared" si="30"/>
        <v>64.208099999999973</v>
      </c>
      <c r="M340" s="14">
        <f t="shared" si="31"/>
        <v>27.749899999999997</v>
      </c>
      <c r="N340" s="21">
        <f t="shared" si="32"/>
        <v>60.483200000000011</v>
      </c>
      <c r="O340" s="41">
        <f t="shared" si="33"/>
        <v>0.33141392144829207</v>
      </c>
      <c r="P340" s="16">
        <f t="shared" si="34"/>
        <v>0.15001957019103096</v>
      </c>
      <c r="Q340" s="17">
        <f t="shared" si="35"/>
        <v>0.1581788220537943</v>
      </c>
    </row>
    <row r="341" spans="1:17" x14ac:dyDescent="0.35">
      <c r="A341" s="30" t="s">
        <v>187</v>
      </c>
      <c r="B341" s="57" t="s">
        <v>1650</v>
      </c>
      <c r="C341" s="12" t="s">
        <v>125</v>
      </c>
      <c r="D341" s="58" t="s">
        <v>126</v>
      </c>
      <c r="E341" s="54" t="s">
        <v>21</v>
      </c>
      <c r="F341" s="22">
        <v>2.7949999999999999</v>
      </c>
      <c r="G341" s="14">
        <v>0.93720000000000003</v>
      </c>
      <c r="H341" s="21">
        <v>1.9213</v>
      </c>
      <c r="I341" s="22">
        <v>5.6</v>
      </c>
      <c r="J341" s="14">
        <v>1.9189000000000001</v>
      </c>
      <c r="K341" s="21">
        <v>4.0278</v>
      </c>
      <c r="L341" s="22">
        <f t="shared" si="30"/>
        <v>2.8049999999999997</v>
      </c>
      <c r="M341" s="14">
        <f t="shared" si="31"/>
        <v>0.98170000000000002</v>
      </c>
      <c r="N341" s="21">
        <f t="shared" si="32"/>
        <v>2.1065</v>
      </c>
      <c r="O341" s="41">
        <f t="shared" si="33"/>
        <v>1.0035778175313057</v>
      </c>
      <c r="P341" s="16">
        <f t="shared" si="34"/>
        <v>1.0474818608621423</v>
      </c>
      <c r="Q341" s="17">
        <f t="shared" si="35"/>
        <v>1.0963930671940871</v>
      </c>
    </row>
    <row r="342" spans="1:17" x14ac:dyDescent="0.35">
      <c r="A342" s="30" t="s">
        <v>1011</v>
      </c>
      <c r="B342" s="57" t="s">
        <v>1683</v>
      </c>
      <c r="C342" s="12" t="s">
        <v>125</v>
      </c>
      <c r="D342" s="58" t="s">
        <v>126</v>
      </c>
      <c r="E342" s="54" t="s">
        <v>21</v>
      </c>
      <c r="F342" s="22">
        <v>0.8</v>
      </c>
      <c r="G342" s="14">
        <v>1.68</v>
      </c>
      <c r="H342" s="21">
        <v>3.4741</v>
      </c>
      <c r="I342" s="22"/>
      <c r="J342" s="14"/>
      <c r="K342" s="21"/>
      <c r="L342" s="22">
        <f t="shared" si="30"/>
        <v>-0.8</v>
      </c>
      <c r="M342" s="14">
        <f t="shared" si="31"/>
        <v>-1.68</v>
      </c>
      <c r="N342" s="21">
        <f t="shared" si="32"/>
        <v>-3.4741</v>
      </c>
      <c r="O342" s="41">
        <f t="shared" si="33"/>
        <v>-1</v>
      </c>
      <c r="P342" s="16">
        <f t="shared" si="34"/>
        <v>-1</v>
      </c>
      <c r="Q342" s="17">
        <f t="shared" si="35"/>
        <v>-1</v>
      </c>
    </row>
    <row r="343" spans="1:17" x14ac:dyDescent="0.35">
      <c r="A343" s="30" t="s">
        <v>985</v>
      </c>
      <c r="B343" s="57" t="s">
        <v>1651</v>
      </c>
      <c r="C343" s="12" t="s">
        <v>125</v>
      </c>
      <c r="D343" s="58" t="s">
        <v>126</v>
      </c>
      <c r="E343" s="54" t="s">
        <v>21</v>
      </c>
      <c r="F343" s="22">
        <v>19.5944</v>
      </c>
      <c r="G343" s="14">
        <v>7.5179</v>
      </c>
      <c r="H343" s="21">
        <v>15.581899999999999</v>
      </c>
      <c r="I343" s="22">
        <v>15.7498</v>
      </c>
      <c r="J343" s="14">
        <v>4.1569000000000003</v>
      </c>
      <c r="K343" s="21">
        <v>8.6211000000000002</v>
      </c>
      <c r="L343" s="22">
        <f t="shared" si="30"/>
        <v>-3.8445999999999998</v>
      </c>
      <c r="M343" s="14">
        <f t="shared" si="31"/>
        <v>-3.3609999999999998</v>
      </c>
      <c r="N343" s="21">
        <f t="shared" si="32"/>
        <v>-6.960799999999999</v>
      </c>
      <c r="O343" s="41">
        <f t="shared" si="33"/>
        <v>-0.19620912097333931</v>
      </c>
      <c r="P343" s="16">
        <f t="shared" si="34"/>
        <v>-0.44706633501376714</v>
      </c>
      <c r="Q343" s="17">
        <f t="shared" si="35"/>
        <v>-0.44672344194225344</v>
      </c>
    </row>
    <row r="344" spans="1:17" x14ac:dyDescent="0.35">
      <c r="A344" s="30" t="s">
        <v>192</v>
      </c>
      <c r="B344" s="57" t="s">
        <v>1653</v>
      </c>
      <c r="C344" s="12" t="s">
        <v>125</v>
      </c>
      <c r="D344" s="58" t="s">
        <v>126</v>
      </c>
      <c r="E344" s="54" t="s">
        <v>21</v>
      </c>
      <c r="F344" s="22">
        <v>6.048</v>
      </c>
      <c r="G344" s="14">
        <v>6.0029000000000003</v>
      </c>
      <c r="H344" s="21">
        <v>12.405900000000001</v>
      </c>
      <c r="I344" s="22"/>
      <c r="J344" s="14"/>
      <c r="K344" s="21"/>
      <c r="L344" s="22">
        <f t="shared" si="30"/>
        <v>-6.048</v>
      </c>
      <c r="M344" s="14">
        <f t="shared" si="31"/>
        <v>-6.0029000000000003</v>
      </c>
      <c r="N344" s="21">
        <f t="shared" si="32"/>
        <v>-12.405900000000001</v>
      </c>
      <c r="O344" s="41">
        <f t="shared" si="33"/>
        <v>-1</v>
      </c>
      <c r="P344" s="16">
        <f t="shared" si="34"/>
        <v>-1</v>
      </c>
      <c r="Q344" s="17">
        <f t="shared" si="35"/>
        <v>-1</v>
      </c>
    </row>
    <row r="345" spans="1:17" x14ac:dyDescent="0.35">
      <c r="A345" s="30" t="s">
        <v>1012</v>
      </c>
      <c r="B345" s="57" t="s">
        <v>1684</v>
      </c>
      <c r="C345" s="12" t="s">
        <v>125</v>
      </c>
      <c r="D345" s="58" t="s">
        <v>126</v>
      </c>
      <c r="E345" s="54" t="s">
        <v>21</v>
      </c>
      <c r="F345" s="22">
        <v>0.96120000000000005</v>
      </c>
      <c r="G345" s="14">
        <v>1.0217000000000001</v>
      </c>
      <c r="H345" s="21">
        <v>2.1252</v>
      </c>
      <c r="I345" s="22"/>
      <c r="J345" s="14"/>
      <c r="K345" s="21"/>
      <c r="L345" s="22">
        <f t="shared" si="30"/>
        <v>-0.96120000000000005</v>
      </c>
      <c r="M345" s="14">
        <f t="shared" si="31"/>
        <v>-1.0217000000000001</v>
      </c>
      <c r="N345" s="21">
        <f t="shared" si="32"/>
        <v>-2.1252</v>
      </c>
      <c r="O345" s="41">
        <f t="shared" si="33"/>
        <v>-1</v>
      </c>
      <c r="P345" s="16">
        <f t="shared" si="34"/>
        <v>-1</v>
      </c>
      <c r="Q345" s="17">
        <f t="shared" si="35"/>
        <v>-1</v>
      </c>
    </row>
    <row r="346" spans="1:17" x14ac:dyDescent="0.35">
      <c r="A346" s="30" t="s">
        <v>986</v>
      </c>
      <c r="B346" s="57" t="s">
        <v>1654</v>
      </c>
      <c r="C346" s="12" t="s">
        <v>125</v>
      </c>
      <c r="D346" s="58" t="s">
        <v>126</v>
      </c>
      <c r="E346" s="54" t="s">
        <v>21</v>
      </c>
      <c r="F346" s="22">
        <v>86.812700000000007</v>
      </c>
      <c r="G346" s="14">
        <v>45.260399999999997</v>
      </c>
      <c r="H346" s="21">
        <v>93.6755</v>
      </c>
      <c r="I346" s="22">
        <v>63.5822</v>
      </c>
      <c r="J346" s="14">
        <v>43.295000000000002</v>
      </c>
      <c r="K346" s="21">
        <v>90.325100000000006</v>
      </c>
      <c r="L346" s="22">
        <f t="shared" si="30"/>
        <v>-23.230500000000006</v>
      </c>
      <c r="M346" s="14">
        <f t="shared" si="31"/>
        <v>-1.9653999999999954</v>
      </c>
      <c r="N346" s="21">
        <f t="shared" si="32"/>
        <v>-3.3503999999999934</v>
      </c>
      <c r="O346" s="41">
        <f t="shared" si="33"/>
        <v>-0.26759333599807411</v>
      </c>
      <c r="P346" s="16">
        <f t="shared" si="34"/>
        <v>-4.3424273758075338E-2</v>
      </c>
      <c r="Q346" s="17">
        <f t="shared" si="35"/>
        <v>-3.5766022065534697E-2</v>
      </c>
    </row>
    <row r="347" spans="1:17" x14ac:dyDescent="0.35">
      <c r="A347" s="30" t="s">
        <v>987</v>
      </c>
      <c r="B347" s="57" t="s">
        <v>1655</v>
      </c>
      <c r="C347" s="12" t="s">
        <v>125</v>
      </c>
      <c r="D347" s="58" t="s">
        <v>126</v>
      </c>
      <c r="E347" s="54" t="s">
        <v>21</v>
      </c>
      <c r="F347" s="22">
        <v>12.050700000000001</v>
      </c>
      <c r="G347" s="14">
        <v>7.2674000000000003</v>
      </c>
      <c r="H347" s="21">
        <v>15.039099999999999</v>
      </c>
      <c r="I347" s="22">
        <v>2.9089999999999998</v>
      </c>
      <c r="J347" s="14">
        <v>1.3129</v>
      </c>
      <c r="K347" s="21">
        <v>2.7547999999999999</v>
      </c>
      <c r="L347" s="22">
        <f t="shared" si="30"/>
        <v>-9.1417000000000002</v>
      </c>
      <c r="M347" s="14">
        <f t="shared" si="31"/>
        <v>-5.9545000000000003</v>
      </c>
      <c r="N347" s="21">
        <f t="shared" si="32"/>
        <v>-12.2843</v>
      </c>
      <c r="O347" s="41">
        <f t="shared" si="33"/>
        <v>-0.75860323466686586</v>
      </c>
      <c r="P347" s="16">
        <f t="shared" si="34"/>
        <v>-0.81934391942097584</v>
      </c>
      <c r="Q347" s="17">
        <f t="shared" si="35"/>
        <v>-0.81682414506187206</v>
      </c>
    </row>
    <row r="348" spans="1:17" x14ac:dyDescent="0.35">
      <c r="A348" s="30" t="s">
        <v>194</v>
      </c>
      <c r="B348" s="57" t="s">
        <v>1585</v>
      </c>
      <c r="C348" s="12" t="s">
        <v>125</v>
      </c>
      <c r="D348" s="58" t="s">
        <v>126</v>
      </c>
      <c r="E348" s="54" t="s">
        <v>21</v>
      </c>
      <c r="F348" s="22">
        <v>607.08519999999999</v>
      </c>
      <c r="G348" s="14">
        <v>370.40550000000002</v>
      </c>
      <c r="H348" s="21">
        <v>766.42989999999998</v>
      </c>
      <c r="I348" s="22">
        <v>528.19039999999995</v>
      </c>
      <c r="J348" s="14">
        <v>359.3023</v>
      </c>
      <c r="K348" s="21">
        <v>748.29629999999997</v>
      </c>
      <c r="L348" s="22">
        <f t="shared" si="30"/>
        <v>-78.894800000000032</v>
      </c>
      <c r="M348" s="14">
        <f t="shared" si="31"/>
        <v>-11.103200000000015</v>
      </c>
      <c r="N348" s="21">
        <f t="shared" si="32"/>
        <v>-18.133600000000001</v>
      </c>
      <c r="O348" s="41">
        <f t="shared" si="33"/>
        <v>-0.12995671777206896</v>
      </c>
      <c r="P348" s="16">
        <f t="shared" si="34"/>
        <v>-2.997579679567397E-2</v>
      </c>
      <c r="Q348" s="17">
        <f t="shared" si="35"/>
        <v>-2.3659828511387704E-2</v>
      </c>
    </row>
    <row r="349" spans="1:17" x14ac:dyDescent="0.35">
      <c r="A349" s="30" t="s">
        <v>199</v>
      </c>
      <c r="B349" s="57" t="s">
        <v>1602</v>
      </c>
      <c r="C349" s="12" t="s">
        <v>125</v>
      </c>
      <c r="D349" s="58" t="s">
        <v>126</v>
      </c>
      <c r="E349" s="54" t="s">
        <v>21</v>
      </c>
      <c r="F349" s="22">
        <v>253.26070000000001</v>
      </c>
      <c r="G349" s="14">
        <v>117.6277</v>
      </c>
      <c r="H349" s="21">
        <v>243.50739999999999</v>
      </c>
      <c r="I349" s="22">
        <v>225.5883</v>
      </c>
      <c r="J349" s="14">
        <v>96.428899999999999</v>
      </c>
      <c r="K349" s="21">
        <v>200.46709999999999</v>
      </c>
      <c r="L349" s="22">
        <f t="shared" si="30"/>
        <v>-27.67240000000001</v>
      </c>
      <c r="M349" s="14">
        <f t="shared" si="31"/>
        <v>-21.198800000000006</v>
      </c>
      <c r="N349" s="21">
        <f t="shared" si="32"/>
        <v>-43.040300000000002</v>
      </c>
      <c r="O349" s="41">
        <f t="shared" si="33"/>
        <v>-0.10926448517278842</v>
      </c>
      <c r="P349" s="16">
        <f t="shared" si="34"/>
        <v>-0.18021945511133863</v>
      </c>
      <c r="Q349" s="17">
        <f t="shared" si="35"/>
        <v>-0.17675150734638867</v>
      </c>
    </row>
    <row r="350" spans="1:17" x14ac:dyDescent="0.35">
      <c r="A350" s="30" t="s">
        <v>1022</v>
      </c>
      <c r="B350" s="57" t="s">
        <v>1685</v>
      </c>
      <c r="C350" s="12" t="s">
        <v>125</v>
      </c>
      <c r="D350" s="58" t="s">
        <v>126</v>
      </c>
      <c r="E350" s="54" t="s">
        <v>21</v>
      </c>
      <c r="F350" s="22">
        <v>15.195399999999999</v>
      </c>
      <c r="G350" s="14">
        <v>13.827299999999999</v>
      </c>
      <c r="H350" s="21">
        <v>28.598400000000002</v>
      </c>
      <c r="I350" s="22">
        <v>15.4649</v>
      </c>
      <c r="J350" s="14">
        <v>13.524900000000001</v>
      </c>
      <c r="K350" s="21">
        <v>28.395800000000001</v>
      </c>
      <c r="L350" s="22">
        <f t="shared" si="30"/>
        <v>0.26950000000000074</v>
      </c>
      <c r="M350" s="14">
        <f t="shared" si="31"/>
        <v>-0.30239999999999867</v>
      </c>
      <c r="N350" s="21">
        <f t="shared" si="32"/>
        <v>-0.20260000000000034</v>
      </c>
      <c r="O350" s="41">
        <f t="shared" si="33"/>
        <v>1.773563051976268E-2</v>
      </c>
      <c r="P350" s="16">
        <f t="shared" si="34"/>
        <v>-2.1869779349547591E-2</v>
      </c>
      <c r="Q350" s="17">
        <f t="shared" si="35"/>
        <v>-7.0843124090858023E-3</v>
      </c>
    </row>
    <row r="351" spans="1:17" x14ac:dyDescent="0.35">
      <c r="A351" s="30" t="s">
        <v>1002</v>
      </c>
      <c r="B351" s="57" t="s">
        <v>1656</v>
      </c>
      <c r="C351" s="12" t="s">
        <v>125</v>
      </c>
      <c r="D351" s="58" t="s">
        <v>126</v>
      </c>
      <c r="E351" s="54" t="s">
        <v>21</v>
      </c>
      <c r="F351" s="22">
        <v>16.207799999999999</v>
      </c>
      <c r="G351" s="14">
        <v>5.3593000000000002</v>
      </c>
      <c r="H351" s="21">
        <v>11.088200000000001</v>
      </c>
      <c r="I351" s="22">
        <v>34.8324</v>
      </c>
      <c r="J351" s="14">
        <v>12.3139</v>
      </c>
      <c r="K351" s="21">
        <v>25.3279</v>
      </c>
      <c r="L351" s="22">
        <f t="shared" si="30"/>
        <v>18.624600000000001</v>
      </c>
      <c r="M351" s="14">
        <f t="shared" si="31"/>
        <v>6.9546000000000001</v>
      </c>
      <c r="N351" s="21">
        <f t="shared" si="32"/>
        <v>14.239699999999999</v>
      </c>
      <c r="O351" s="41">
        <f t="shared" si="33"/>
        <v>1.1491133898493318</v>
      </c>
      <c r="P351" s="16">
        <f t="shared" si="34"/>
        <v>1.2976694717593715</v>
      </c>
      <c r="Q351" s="17">
        <f t="shared" si="35"/>
        <v>1.2842210638336247</v>
      </c>
    </row>
    <row r="352" spans="1:17" x14ac:dyDescent="0.35">
      <c r="A352" s="30" t="s">
        <v>1013</v>
      </c>
      <c r="B352" s="57" t="s">
        <v>1686</v>
      </c>
      <c r="C352" s="12" t="s">
        <v>125</v>
      </c>
      <c r="D352" s="58" t="s">
        <v>126</v>
      </c>
      <c r="E352" s="54" t="s">
        <v>21</v>
      </c>
      <c r="F352" s="22">
        <v>41.786299999999997</v>
      </c>
      <c r="G352" s="14">
        <v>43.0685</v>
      </c>
      <c r="H352" s="21">
        <v>89.185000000000002</v>
      </c>
      <c r="I352" s="22">
        <v>40.408799999999999</v>
      </c>
      <c r="J352" s="14">
        <v>49.881900000000002</v>
      </c>
      <c r="K352" s="21">
        <v>103.2371</v>
      </c>
      <c r="L352" s="22">
        <f t="shared" si="30"/>
        <v>-1.3774999999999977</v>
      </c>
      <c r="M352" s="14">
        <f t="shared" si="31"/>
        <v>6.8134000000000015</v>
      </c>
      <c r="N352" s="21">
        <f t="shared" si="32"/>
        <v>14.052099999999996</v>
      </c>
      <c r="O352" s="41">
        <f t="shared" si="33"/>
        <v>-3.2965349887403184E-2</v>
      </c>
      <c r="P352" s="16">
        <f t="shared" si="34"/>
        <v>0.15819914786909228</v>
      </c>
      <c r="Q352" s="17">
        <f t="shared" si="35"/>
        <v>0.1575612490889724</v>
      </c>
    </row>
    <row r="353" spans="1:17" x14ac:dyDescent="0.35">
      <c r="A353" s="30" t="s">
        <v>203</v>
      </c>
      <c r="B353" s="57" t="s">
        <v>1620</v>
      </c>
      <c r="C353" s="12" t="s">
        <v>125</v>
      </c>
      <c r="D353" s="58" t="s">
        <v>126</v>
      </c>
      <c r="E353" s="54" t="s">
        <v>21</v>
      </c>
      <c r="F353" s="22">
        <v>257.69600000000003</v>
      </c>
      <c r="G353" s="14">
        <v>185.80940000000001</v>
      </c>
      <c r="H353" s="21">
        <v>384.59280000000001</v>
      </c>
      <c r="I353" s="22">
        <v>219.43979999999999</v>
      </c>
      <c r="J353" s="14">
        <v>157.7159</v>
      </c>
      <c r="K353" s="21">
        <v>328.24700000000001</v>
      </c>
      <c r="L353" s="22">
        <f t="shared" si="30"/>
        <v>-38.256200000000035</v>
      </c>
      <c r="M353" s="14">
        <f t="shared" si="31"/>
        <v>-28.093500000000006</v>
      </c>
      <c r="N353" s="21">
        <f t="shared" si="32"/>
        <v>-56.345799999999997</v>
      </c>
      <c r="O353" s="41">
        <f t="shared" si="33"/>
        <v>-0.14845476840928862</v>
      </c>
      <c r="P353" s="16">
        <f t="shared" si="34"/>
        <v>-0.15119525707526105</v>
      </c>
      <c r="Q353" s="17">
        <f t="shared" si="35"/>
        <v>-0.14650768293114169</v>
      </c>
    </row>
    <row r="354" spans="1:17" x14ac:dyDescent="0.35">
      <c r="A354" s="30" t="s">
        <v>1014</v>
      </c>
      <c r="B354" s="57" t="s">
        <v>2102</v>
      </c>
      <c r="C354" s="12" t="s">
        <v>125</v>
      </c>
      <c r="D354" s="58" t="s">
        <v>126</v>
      </c>
      <c r="E354" s="54" t="s">
        <v>21</v>
      </c>
      <c r="F354" s="22">
        <v>13.038</v>
      </c>
      <c r="G354" s="14">
        <v>7.8075999999999999</v>
      </c>
      <c r="H354" s="21">
        <v>16.149799999999999</v>
      </c>
      <c r="I354" s="22">
        <v>7.1486000000000001</v>
      </c>
      <c r="J354" s="14">
        <v>4.1626000000000003</v>
      </c>
      <c r="K354" s="21">
        <v>8.5502000000000002</v>
      </c>
      <c r="L354" s="22">
        <f t="shared" si="30"/>
        <v>-5.8894000000000002</v>
      </c>
      <c r="M354" s="14">
        <f t="shared" si="31"/>
        <v>-3.6449999999999996</v>
      </c>
      <c r="N354" s="21">
        <f t="shared" si="32"/>
        <v>-7.5995999999999988</v>
      </c>
      <c r="O354" s="41">
        <f t="shared" si="33"/>
        <v>-0.45171038502837857</v>
      </c>
      <c r="P354" s="16">
        <f t="shared" si="34"/>
        <v>-0.46685281008248369</v>
      </c>
      <c r="Q354" s="17">
        <f t="shared" si="35"/>
        <v>-0.47056929497578914</v>
      </c>
    </row>
    <row r="355" spans="1:17" x14ac:dyDescent="0.35">
      <c r="A355" s="30" t="s">
        <v>113</v>
      </c>
      <c r="B355" s="57" t="s">
        <v>1603</v>
      </c>
      <c r="C355" s="12" t="s">
        <v>125</v>
      </c>
      <c r="D355" s="58" t="s">
        <v>126</v>
      </c>
      <c r="E355" s="54" t="s">
        <v>21</v>
      </c>
      <c r="F355" s="22">
        <v>239.68199999999999</v>
      </c>
      <c r="G355" s="14">
        <v>48.424700000000001</v>
      </c>
      <c r="H355" s="21">
        <v>100.3794</v>
      </c>
      <c r="I355" s="22"/>
      <c r="J355" s="14"/>
      <c r="K355" s="21"/>
      <c r="L355" s="22">
        <f t="shared" si="30"/>
        <v>-239.68199999999999</v>
      </c>
      <c r="M355" s="14">
        <f t="shared" si="31"/>
        <v>-48.424700000000001</v>
      </c>
      <c r="N355" s="21">
        <f t="shared" si="32"/>
        <v>-100.3794</v>
      </c>
      <c r="O355" s="41">
        <f t="shared" si="33"/>
        <v>-1</v>
      </c>
      <c r="P355" s="16">
        <f t="shared" si="34"/>
        <v>-1</v>
      </c>
      <c r="Q355" s="17">
        <f t="shared" si="35"/>
        <v>-1</v>
      </c>
    </row>
    <row r="356" spans="1:17" x14ac:dyDescent="0.35">
      <c r="A356" s="30" t="s">
        <v>1015</v>
      </c>
      <c r="B356" s="57" t="s">
        <v>1687</v>
      </c>
      <c r="C356" s="12" t="s">
        <v>125</v>
      </c>
      <c r="D356" s="58" t="s">
        <v>126</v>
      </c>
      <c r="E356" s="54" t="s">
        <v>21</v>
      </c>
      <c r="F356" s="22">
        <v>5.2640000000000002</v>
      </c>
      <c r="G356" s="14">
        <v>3.8733</v>
      </c>
      <c r="H356" s="21">
        <v>8.0204000000000004</v>
      </c>
      <c r="I356" s="22">
        <v>13.991199999999999</v>
      </c>
      <c r="J356" s="14">
        <v>13.6273</v>
      </c>
      <c r="K356" s="21">
        <v>28.598800000000001</v>
      </c>
      <c r="L356" s="22">
        <f t="shared" si="30"/>
        <v>8.7271999999999998</v>
      </c>
      <c r="M356" s="14">
        <f t="shared" si="31"/>
        <v>9.7539999999999996</v>
      </c>
      <c r="N356" s="21">
        <f t="shared" si="32"/>
        <v>20.578400000000002</v>
      </c>
      <c r="O356" s="41">
        <f t="shared" si="33"/>
        <v>1.6579027355623097</v>
      </c>
      <c r="P356" s="16">
        <f t="shared" si="34"/>
        <v>2.5182660780213255</v>
      </c>
      <c r="Q356" s="17">
        <f t="shared" si="35"/>
        <v>2.5657573188369658</v>
      </c>
    </row>
    <row r="357" spans="1:17" x14ac:dyDescent="0.35">
      <c r="A357" s="30" t="s">
        <v>205</v>
      </c>
      <c r="B357" s="57" t="s">
        <v>1604</v>
      </c>
      <c r="C357" s="12" t="s">
        <v>125</v>
      </c>
      <c r="D357" s="58" t="s">
        <v>126</v>
      </c>
      <c r="E357" s="54" t="s">
        <v>21</v>
      </c>
      <c r="F357" s="22">
        <v>654.21699999999998</v>
      </c>
      <c r="G357" s="14">
        <v>105.8064</v>
      </c>
      <c r="H357" s="21">
        <v>218.1859</v>
      </c>
      <c r="I357" s="22">
        <v>61.46</v>
      </c>
      <c r="J357" s="14">
        <v>8.8572000000000006</v>
      </c>
      <c r="K357" s="21">
        <v>18.291399999999999</v>
      </c>
      <c r="L357" s="22">
        <f t="shared" si="30"/>
        <v>-592.75699999999995</v>
      </c>
      <c r="M357" s="14">
        <f t="shared" si="31"/>
        <v>-96.94919999999999</v>
      </c>
      <c r="N357" s="21">
        <f t="shared" si="32"/>
        <v>-199.89449999999999</v>
      </c>
      <c r="O357" s="41">
        <f t="shared" si="33"/>
        <v>-0.90605563597399641</v>
      </c>
      <c r="P357" s="16">
        <f t="shared" si="34"/>
        <v>-0.91628861770176473</v>
      </c>
      <c r="Q357" s="17">
        <f t="shared" si="35"/>
        <v>-0.91616598506136282</v>
      </c>
    </row>
    <row r="358" spans="1:17" x14ac:dyDescent="0.35">
      <c r="A358" s="30" t="s">
        <v>988</v>
      </c>
      <c r="B358" s="57" t="s">
        <v>1657</v>
      </c>
      <c r="C358" s="12" t="s">
        <v>125</v>
      </c>
      <c r="D358" s="58" t="s">
        <v>126</v>
      </c>
      <c r="E358" s="54" t="s">
        <v>21</v>
      </c>
      <c r="F358" s="22">
        <v>286.0154</v>
      </c>
      <c r="G358" s="14">
        <v>208.2544</v>
      </c>
      <c r="H358" s="21">
        <v>430.29079999999999</v>
      </c>
      <c r="I358" s="22">
        <v>268.18900000000002</v>
      </c>
      <c r="J358" s="14">
        <v>193.63730000000001</v>
      </c>
      <c r="K358" s="21">
        <v>403.52350000000001</v>
      </c>
      <c r="L358" s="22">
        <f t="shared" si="30"/>
        <v>-17.826399999999978</v>
      </c>
      <c r="M358" s="14">
        <f t="shared" si="31"/>
        <v>-14.617099999999994</v>
      </c>
      <c r="N358" s="21">
        <f t="shared" si="32"/>
        <v>-26.767299999999977</v>
      </c>
      <c r="O358" s="41">
        <f t="shared" si="33"/>
        <v>-6.2326713876245776E-2</v>
      </c>
      <c r="P358" s="16">
        <f t="shared" si="34"/>
        <v>-7.0188673084458197E-2</v>
      </c>
      <c r="Q358" s="17">
        <f t="shared" si="35"/>
        <v>-6.2207465276970741E-2</v>
      </c>
    </row>
    <row r="359" spans="1:17" x14ac:dyDescent="0.35">
      <c r="A359" s="30" t="s">
        <v>989</v>
      </c>
      <c r="B359" s="57" t="s">
        <v>1658</v>
      </c>
      <c r="C359" s="12" t="s">
        <v>125</v>
      </c>
      <c r="D359" s="58" t="s">
        <v>126</v>
      </c>
      <c r="E359" s="54" t="s">
        <v>21</v>
      </c>
      <c r="F359" s="22">
        <v>45.378</v>
      </c>
      <c r="G359" s="14">
        <v>20.867699999999999</v>
      </c>
      <c r="H359" s="21">
        <v>43.237400000000001</v>
      </c>
      <c r="I359" s="22">
        <v>7.22</v>
      </c>
      <c r="J359" s="14">
        <v>2.7837000000000001</v>
      </c>
      <c r="K359" s="21">
        <v>5.7880000000000003</v>
      </c>
      <c r="L359" s="22">
        <f t="shared" si="30"/>
        <v>-38.158000000000001</v>
      </c>
      <c r="M359" s="14">
        <f t="shared" si="31"/>
        <v>-18.084</v>
      </c>
      <c r="N359" s="21">
        <f t="shared" si="32"/>
        <v>-37.449399999999997</v>
      </c>
      <c r="O359" s="41">
        <f t="shared" si="33"/>
        <v>-0.8408920622328</v>
      </c>
      <c r="P359" s="16">
        <f t="shared" si="34"/>
        <v>-0.86660245259420066</v>
      </c>
      <c r="Q359" s="17">
        <f t="shared" si="35"/>
        <v>-0.86613441141234215</v>
      </c>
    </row>
    <row r="360" spans="1:17" x14ac:dyDescent="0.35">
      <c r="A360" s="30" t="s">
        <v>990</v>
      </c>
      <c r="B360" s="57" t="s">
        <v>1659</v>
      </c>
      <c r="C360" s="12" t="s">
        <v>125</v>
      </c>
      <c r="D360" s="58" t="s">
        <v>126</v>
      </c>
      <c r="E360" s="54" t="s">
        <v>21</v>
      </c>
      <c r="F360" s="22">
        <v>16.734999999999999</v>
      </c>
      <c r="G360" s="14">
        <v>4.1859000000000002</v>
      </c>
      <c r="H360" s="21">
        <v>8.6858000000000004</v>
      </c>
      <c r="I360" s="22">
        <v>9.141</v>
      </c>
      <c r="J360" s="14">
        <v>3.1722000000000001</v>
      </c>
      <c r="K360" s="21">
        <v>6.4898999999999996</v>
      </c>
      <c r="L360" s="22">
        <f t="shared" si="30"/>
        <v>-7.5939999999999994</v>
      </c>
      <c r="M360" s="14">
        <f t="shared" si="31"/>
        <v>-1.0137</v>
      </c>
      <c r="N360" s="21">
        <f t="shared" si="32"/>
        <v>-2.1959000000000009</v>
      </c>
      <c r="O360" s="41">
        <f t="shared" si="33"/>
        <v>-0.45377950403346279</v>
      </c>
      <c r="P360" s="16">
        <f t="shared" si="34"/>
        <v>-0.24217014262165848</v>
      </c>
      <c r="Q360" s="17">
        <f t="shared" si="35"/>
        <v>-0.25281493932625676</v>
      </c>
    </row>
    <row r="361" spans="1:17" x14ac:dyDescent="0.35">
      <c r="A361" s="30" t="s">
        <v>207</v>
      </c>
      <c r="B361" s="57" t="s">
        <v>1660</v>
      </c>
      <c r="C361" s="12" t="s">
        <v>125</v>
      </c>
      <c r="D361" s="58" t="s">
        <v>126</v>
      </c>
      <c r="E361" s="54" t="s">
        <v>21</v>
      </c>
      <c r="F361" s="22">
        <v>248.13390000000001</v>
      </c>
      <c r="G361" s="14">
        <v>142.5102</v>
      </c>
      <c r="H361" s="21">
        <v>295.52210000000002</v>
      </c>
      <c r="I361" s="22">
        <v>369.60129999999998</v>
      </c>
      <c r="J361" s="14">
        <v>142.72030000000001</v>
      </c>
      <c r="K361" s="21">
        <v>297.31130000000002</v>
      </c>
      <c r="L361" s="22">
        <f t="shared" si="30"/>
        <v>121.46739999999997</v>
      </c>
      <c r="M361" s="14">
        <f t="shared" si="31"/>
        <v>0.21010000000001128</v>
      </c>
      <c r="N361" s="21">
        <f t="shared" si="32"/>
        <v>1.7891999999999939</v>
      </c>
      <c r="O361" s="41">
        <f t="shared" si="33"/>
        <v>0.48952359995953776</v>
      </c>
      <c r="P361" s="16">
        <f t="shared" si="34"/>
        <v>1.4742804374705543E-3</v>
      </c>
      <c r="Q361" s="17">
        <f t="shared" si="35"/>
        <v>6.0543695378449947E-3</v>
      </c>
    </row>
    <row r="362" spans="1:17" x14ac:dyDescent="0.35">
      <c r="A362" s="30" t="s">
        <v>991</v>
      </c>
      <c r="B362" s="57" t="s">
        <v>1661</v>
      </c>
      <c r="C362" s="12" t="s">
        <v>125</v>
      </c>
      <c r="D362" s="58" t="s">
        <v>126</v>
      </c>
      <c r="E362" s="54" t="s">
        <v>21</v>
      </c>
      <c r="F362" s="22">
        <v>33.456600000000002</v>
      </c>
      <c r="G362" s="14">
        <v>11.1236</v>
      </c>
      <c r="H362" s="21">
        <v>23.014199999999999</v>
      </c>
      <c r="I362" s="22"/>
      <c r="J362" s="14"/>
      <c r="K362" s="21"/>
      <c r="L362" s="22">
        <f t="shared" si="30"/>
        <v>-33.456600000000002</v>
      </c>
      <c r="M362" s="14">
        <f t="shared" si="31"/>
        <v>-11.1236</v>
      </c>
      <c r="N362" s="21">
        <f t="shared" si="32"/>
        <v>-23.014199999999999</v>
      </c>
      <c r="O362" s="41">
        <f t="shared" si="33"/>
        <v>-1</v>
      </c>
      <c r="P362" s="16">
        <f t="shared" si="34"/>
        <v>-1</v>
      </c>
      <c r="Q362" s="17">
        <f t="shared" si="35"/>
        <v>-1</v>
      </c>
    </row>
    <row r="363" spans="1:17" x14ac:dyDescent="0.35">
      <c r="A363" s="30" t="s">
        <v>209</v>
      </c>
      <c r="B363" s="57" t="s">
        <v>1662</v>
      </c>
      <c r="C363" s="12" t="s">
        <v>125</v>
      </c>
      <c r="D363" s="58" t="s">
        <v>126</v>
      </c>
      <c r="E363" s="54" t="s">
        <v>21</v>
      </c>
      <c r="F363" s="22">
        <v>83.653999999999996</v>
      </c>
      <c r="G363" s="14">
        <v>46.430799999999998</v>
      </c>
      <c r="H363" s="21">
        <v>96.051100000000005</v>
      </c>
      <c r="I363" s="22">
        <v>93.620999999999995</v>
      </c>
      <c r="J363" s="14">
        <v>38.2652</v>
      </c>
      <c r="K363" s="21">
        <v>79.481200000000001</v>
      </c>
      <c r="L363" s="22">
        <f t="shared" si="30"/>
        <v>9.9669999999999987</v>
      </c>
      <c r="M363" s="14">
        <f t="shared" si="31"/>
        <v>-8.1655999999999977</v>
      </c>
      <c r="N363" s="21">
        <f t="shared" si="32"/>
        <v>-16.569900000000004</v>
      </c>
      <c r="O363" s="41">
        <f t="shared" si="33"/>
        <v>0.11914552800822431</v>
      </c>
      <c r="P363" s="16">
        <f t="shared" si="34"/>
        <v>-0.17586601996950291</v>
      </c>
      <c r="Q363" s="17">
        <f t="shared" si="35"/>
        <v>-0.17251129867331039</v>
      </c>
    </row>
    <row r="364" spans="1:17" x14ac:dyDescent="0.35">
      <c r="A364" s="30" t="s">
        <v>213</v>
      </c>
      <c r="B364" s="57" t="s">
        <v>1688</v>
      </c>
      <c r="C364" s="12" t="s">
        <v>125</v>
      </c>
      <c r="D364" s="58" t="s">
        <v>126</v>
      </c>
      <c r="E364" s="54" t="s">
        <v>21</v>
      </c>
      <c r="F364" s="22">
        <v>3.4592000000000001</v>
      </c>
      <c r="G364" s="14">
        <v>3.3978999999999999</v>
      </c>
      <c r="H364" s="21">
        <v>7.032</v>
      </c>
      <c r="I364" s="22">
        <v>0.50460000000000005</v>
      </c>
      <c r="J364" s="14">
        <v>1.2815000000000001</v>
      </c>
      <c r="K364" s="21">
        <v>2.6827999999999999</v>
      </c>
      <c r="L364" s="22">
        <f t="shared" si="30"/>
        <v>-2.9546000000000001</v>
      </c>
      <c r="M364" s="14">
        <f t="shared" si="31"/>
        <v>-2.1163999999999996</v>
      </c>
      <c r="N364" s="21">
        <f t="shared" si="32"/>
        <v>-4.3491999999999997</v>
      </c>
      <c r="O364" s="41">
        <f t="shared" si="33"/>
        <v>-0.85412812210915812</v>
      </c>
      <c r="P364" s="16">
        <f t="shared" si="34"/>
        <v>-0.62285529297507281</v>
      </c>
      <c r="Q364" s="17">
        <f t="shared" si="35"/>
        <v>-0.61848691695108082</v>
      </c>
    </row>
    <row r="365" spans="1:17" x14ac:dyDescent="0.35">
      <c r="A365" s="30" t="s">
        <v>1005</v>
      </c>
      <c r="B365" s="57" t="s">
        <v>1689</v>
      </c>
      <c r="C365" s="12" t="s">
        <v>125</v>
      </c>
      <c r="D365" s="58" t="s">
        <v>126</v>
      </c>
      <c r="E365" s="54" t="s">
        <v>21</v>
      </c>
      <c r="F365" s="22">
        <v>7.4999999999999997E-2</v>
      </c>
      <c r="G365" s="14">
        <v>7.2400000000000006E-2</v>
      </c>
      <c r="H365" s="21">
        <v>0.14929999999999999</v>
      </c>
      <c r="I365" s="22">
        <v>1.2789999999999999</v>
      </c>
      <c r="J365" s="14">
        <v>0.70269999999999999</v>
      </c>
      <c r="K365" s="21">
        <v>1.4591000000000001</v>
      </c>
      <c r="L365" s="22">
        <f t="shared" si="30"/>
        <v>1.204</v>
      </c>
      <c r="M365" s="14">
        <f t="shared" si="31"/>
        <v>0.63029999999999997</v>
      </c>
      <c r="N365" s="21">
        <f t="shared" si="32"/>
        <v>1.3098000000000001</v>
      </c>
      <c r="O365" s="41">
        <f t="shared" si="33"/>
        <v>16.053333333333335</v>
      </c>
      <c r="P365" s="16">
        <f t="shared" si="34"/>
        <v>8.7058011049723749</v>
      </c>
      <c r="Q365" s="17">
        <f t="shared" si="35"/>
        <v>8.7729403884795722</v>
      </c>
    </row>
    <row r="366" spans="1:17" x14ac:dyDescent="0.35">
      <c r="A366" s="30" t="s">
        <v>992</v>
      </c>
      <c r="B366" s="57" t="s">
        <v>1663</v>
      </c>
      <c r="C366" s="12" t="s">
        <v>125</v>
      </c>
      <c r="D366" s="58" t="s">
        <v>126</v>
      </c>
      <c r="E366" s="54" t="s">
        <v>21</v>
      </c>
      <c r="F366" s="22">
        <v>165.06399999999999</v>
      </c>
      <c r="G366" s="14">
        <v>58.318300000000001</v>
      </c>
      <c r="H366" s="21">
        <v>120.6375</v>
      </c>
      <c r="I366" s="22">
        <v>76.445999999999998</v>
      </c>
      <c r="J366" s="14">
        <v>28.7637</v>
      </c>
      <c r="K366" s="21">
        <v>60.139699999999998</v>
      </c>
      <c r="L366" s="22">
        <f t="shared" si="30"/>
        <v>-88.617999999999995</v>
      </c>
      <c r="M366" s="14">
        <f t="shared" si="31"/>
        <v>-29.554600000000001</v>
      </c>
      <c r="N366" s="21">
        <f t="shared" si="32"/>
        <v>-60.497800000000005</v>
      </c>
      <c r="O366" s="41">
        <f t="shared" si="33"/>
        <v>-0.53687054718169924</v>
      </c>
      <c r="P366" s="16">
        <f t="shared" si="34"/>
        <v>-0.50678089038946617</v>
      </c>
      <c r="Q366" s="17">
        <f t="shared" si="35"/>
        <v>-0.50148419852864989</v>
      </c>
    </row>
    <row r="367" spans="1:17" x14ac:dyDescent="0.35">
      <c r="A367" s="30" t="s">
        <v>967</v>
      </c>
      <c r="B367" s="57" t="s">
        <v>1606</v>
      </c>
      <c r="C367" s="12" t="s">
        <v>125</v>
      </c>
      <c r="D367" s="58" t="s">
        <v>126</v>
      </c>
      <c r="E367" s="54" t="s">
        <v>21</v>
      </c>
      <c r="F367" s="22">
        <v>3.4714</v>
      </c>
      <c r="G367" s="14">
        <v>2.9094000000000002</v>
      </c>
      <c r="H367" s="21">
        <v>5.9962</v>
      </c>
      <c r="I367" s="22">
        <v>9.1892999999999994</v>
      </c>
      <c r="J367" s="14">
        <v>6.2827000000000002</v>
      </c>
      <c r="K367" s="21">
        <v>13.1014</v>
      </c>
      <c r="L367" s="22">
        <f t="shared" si="30"/>
        <v>5.7178999999999993</v>
      </c>
      <c r="M367" s="14">
        <f t="shared" si="31"/>
        <v>3.3733</v>
      </c>
      <c r="N367" s="21">
        <f t="shared" si="32"/>
        <v>7.1052</v>
      </c>
      <c r="O367" s="41">
        <f t="shared" si="33"/>
        <v>1.6471452439937777</v>
      </c>
      <c r="P367" s="16">
        <f t="shared" si="34"/>
        <v>1.1594486835773696</v>
      </c>
      <c r="Q367" s="17">
        <f t="shared" si="35"/>
        <v>1.1849504686301322</v>
      </c>
    </row>
    <row r="368" spans="1:17" x14ac:dyDescent="0.35">
      <c r="A368" s="30" t="s">
        <v>1421</v>
      </c>
      <c r="B368" s="57" t="s">
        <v>1690</v>
      </c>
      <c r="C368" s="12" t="s">
        <v>125</v>
      </c>
      <c r="D368" s="58" t="s">
        <v>126</v>
      </c>
      <c r="E368" s="54" t="s">
        <v>21</v>
      </c>
      <c r="F368" s="22">
        <v>0.33600000000000002</v>
      </c>
      <c r="G368" s="14">
        <v>0.38350000000000001</v>
      </c>
      <c r="H368" s="21">
        <v>0.79059999999999997</v>
      </c>
      <c r="I368" s="22"/>
      <c r="J368" s="14"/>
      <c r="K368" s="21"/>
      <c r="L368" s="22">
        <f t="shared" si="30"/>
        <v>-0.33600000000000002</v>
      </c>
      <c r="M368" s="14">
        <f t="shared" si="31"/>
        <v>-0.38350000000000001</v>
      </c>
      <c r="N368" s="21">
        <f t="shared" si="32"/>
        <v>-0.79059999999999997</v>
      </c>
      <c r="O368" s="41">
        <f t="shared" si="33"/>
        <v>-1</v>
      </c>
      <c r="P368" s="16">
        <f t="shared" si="34"/>
        <v>-1</v>
      </c>
      <c r="Q368" s="17">
        <f t="shared" si="35"/>
        <v>-1</v>
      </c>
    </row>
    <row r="369" spans="1:17" x14ac:dyDescent="0.35">
      <c r="A369" s="30" t="s">
        <v>994</v>
      </c>
      <c r="B369" s="57" t="s">
        <v>1665</v>
      </c>
      <c r="C369" s="12" t="s">
        <v>125</v>
      </c>
      <c r="D369" s="58" t="s">
        <v>126</v>
      </c>
      <c r="E369" s="54" t="s">
        <v>21</v>
      </c>
      <c r="F369" s="22">
        <v>16.2241</v>
      </c>
      <c r="G369" s="14">
        <v>7.0381999999999998</v>
      </c>
      <c r="H369" s="21">
        <v>14.598100000000001</v>
      </c>
      <c r="I369" s="22">
        <v>5.2149999999999999</v>
      </c>
      <c r="J369" s="14">
        <v>4.9920999999999998</v>
      </c>
      <c r="K369" s="21">
        <v>10.4284</v>
      </c>
      <c r="L369" s="22">
        <f t="shared" si="30"/>
        <v>-11.0091</v>
      </c>
      <c r="M369" s="14">
        <f t="shared" si="31"/>
        <v>-2.0461</v>
      </c>
      <c r="N369" s="21">
        <f t="shared" si="32"/>
        <v>-4.1697000000000006</v>
      </c>
      <c r="O369" s="41">
        <f t="shared" si="33"/>
        <v>-0.67856460450810829</v>
      </c>
      <c r="P369" s="16">
        <f t="shared" si="34"/>
        <v>-0.29071353471057937</v>
      </c>
      <c r="Q369" s="17">
        <f t="shared" si="35"/>
        <v>-0.28563306183681436</v>
      </c>
    </row>
    <row r="370" spans="1:17" x14ac:dyDescent="0.35">
      <c r="A370" s="30" t="s">
        <v>995</v>
      </c>
      <c r="B370" s="57" t="s">
        <v>1666</v>
      </c>
      <c r="C370" s="12" t="s">
        <v>125</v>
      </c>
      <c r="D370" s="58" t="s">
        <v>126</v>
      </c>
      <c r="E370" s="54" t="s">
        <v>21</v>
      </c>
      <c r="F370" s="22">
        <v>0.1032</v>
      </c>
      <c r="G370" s="14">
        <v>0.1206</v>
      </c>
      <c r="H370" s="21">
        <v>0.25030000000000002</v>
      </c>
      <c r="I370" s="22"/>
      <c r="J370" s="14"/>
      <c r="K370" s="21"/>
      <c r="L370" s="22">
        <f t="shared" si="30"/>
        <v>-0.1032</v>
      </c>
      <c r="M370" s="14">
        <f t="shared" si="31"/>
        <v>-0.1206</v>
      </c>
      <c r="N370" s="21">
        <f t="shared" si="32"/>
        <v>-0.25030000000000002</v>
      </c>
      <c r="O370" s="41">
        <f t="shared" si="33"/>
        <v>-1</v>
      </c>
      <c r="P370" s="16">
        <f t="shared" si="34"/>
        <v>-1</v>
      </c>
      <c r="Q370" s="17">
        <f t="shared" si="35"/>
        <v>-1</v>
      </c>
    </row>
    <row r="371" spans="1:17" x14ac:dyDescent="0.35">
      <c r="A371" s="30" t="s">
        <v>996</v>
      </c>
      <c r="B371" s="57" t="s">
        <v>1667</v>
      </c>
      <c r="C371" s="12" t="s">
        <v>125</v>
      </c>
      <c r="D371" s="58" t="s">
        <v>126</v>
      </c>
      <c r="E371" s="54" t="s">
        <v>21</v>
      </c>
      <c r="F371" s="22">
        <v>0.9</v>
      </c>
      <c r="G371" s="14">
        <v>0.20599999999999999</v>
      </c>
      <c r="H371" s="21">
        <v>0.42649999999999999</v>
      </c>
      <c r="I371" s="22"/>
      <c r="J371" s="14"/>
      <c r="K371" s="21"/>
      <c r="L371" s="22">
        <f t="shared" si="30"/>
        <v>-0.9</v>
      </c>
      <c r="M371" s="14">
        <f t="shared" si="31"/>
        <v>-0.20599999999999999</v>
      </c>
      <c r="N371" s="21">
        <f t="shared" si="32"/>
        <v>-0.42649999999999999</v>
      </c>
      <c r="O371" s="41">
        <f t="shared" si="33"/>
        <v>-1</v>
      </c>
      <c r="P371" s="16">
        <f t="shared" si="34"/>
        <v>-1</v>
      </c>
      <c r="Q371" s="17">
        <f t="shared" si="35"/>
        <v>-1</v>
      </c>
    </row>
    <row r="372" spans="1:17" x14ac:dyDescent="0.35">
      <c r="A372" s="30" t="s">
        <v>930</v>
      </c>
      <c r="B372" s="57" t="s">
        <v>1561</v>
      </c>
      <c r="C372" s="12" t="s">
        <v>125</v>
      </c>
      <c r="D372" s="58" t="s">
        <v>126</v>
      </c>
      <c r="E372" s="54" t="s">
        <v>21</v>
      </c>
      <c r="F372" s="22">
        <v>2.7370000000000001</v>
      </c>
      <c r="G372" s="14">
        <v>0.86609999999999998</v>
      </c>
      <c r="H372" s="21">
        <v>1.7948</v>
      </c>
      <c r="I372" s="22">
        <v>3.66</v>
      </c>
      <c r="J372" s="14">
        <v>1.3822000000000001</v>
      </c>
      <c r="K372" s="21">
        <v>2.8793000000000002</v>
      </c>
      <c r="L372" s="22">
        <f t="shared" si="30"/>
        <v>0.92300000000000004</v>
      </c>
      <c r="M372" s="14">
        <f t="shared" si="31"/>
        <v>0.51610000000000011</v>
      </c>
      <c r="N372" s="21">
        <f t="shared" si="32"/>
        <v>1.0845000000000002</v>
      </c>
      <c r="O372" s="41">
        <f t="shared" si="33"/>
        <v>0.33723054439166966</v>
      </c>
      <c r="P372" s="16">
        <f t="shared" si="34"/>
        <v>0.59588962013624314</v>
      </c>
      <c r="Q372" s="17">
        <f t="shared" si="35"/>
        <v>0.60424559839536451</v>
      </c>
    </row>
    <row r="373" spans="1:17" x14ac:dyDescent="0.35">
      <c r="A373" s="30" t="s">
        <v>1016</v>
      </c>
      <c r="B373" s="57" t="s">
        <v>1691</v>
      </c>
      <c r="C373" s="12" t="s">
        <v>125</v>
      </c>
      <c r="D373" s="58" t="s">
        <v>126</v>
      </c>
      <c r="E373" s="54" t="s">
        <v>21</v>
      </c>
      <c r="F373" s="22">
        <v>2.9148000000000001</v>
      </c>
      <c r="G373" s="14">
        <v>1.1267</v>
      </c>
      <c r="H373" s="21">
        <v>2.3439000000000001</v>
      </c>
      <c r="I373" s="22"/>
      <c r="J373" s="14"/>
      <c r="K373" s="21"/>
      <c r="L373" s="22">
        <f t="shared" si="30"/>
        <v>-2.9148000000000001</v>
      </c>
      <c r="M373" s="14">
        <f t="shared" si="31"/>
        <v>-1.1267</v>
      </c>
      <c r="N373" s="21">
        <f t="shared" si="32"/>
        <v>-2.3439000000000001</v>
      </c>
      <c r="O373" s="41">
        <f t="shared" si="33"/>
        <v>-1</v>
      </c>
      <c r="P373" s="16">
        <f t="shared" si="34"/>
        <v>-1</v>
      </c>
      <c r="Q373" s="17">
        <f t="shared" si="35"/>
        <v>-1</v>
      </c>
    </row>
    <row r="374" spans="1:17" x14ac:dyDescent="0.35">
      <c r="A374" s="30" t="s">
        <v>997</v>
      </c>
      <c r="B374" s="57" t="s">
        <v>1668</v>
      </c>
      <c r="C374" s="12" t="s">
        <v>125</v>
      </c>
      <c r="D374" s="58" t="s">
        <v>126</v>
      </c>
      <c r="E374" s="54" t="s">
        <v>21</v>
      </c>
      <c r="F374" s="22">
        <v>1.5165</v>
      </c>
      <c r="G374" s="14">
        <v>1.3526</v>
      </c>
      <c r="H374" s="21">
        <v>2.8069000000000002</v>
      </c>
      <c r="I374" s="22"/>
      <c r="J374" s="14"/>
      <c r="K374" s="21"/>
      <c r="L374" s="22">
        <f t="shared" si="30"/>
        <v>-1.5165</v>
      </c>
      <c r="M374" s="14">
        <f t="shared" si="31"/>
        <v>-1.3526</v>
      </c>
      <c r="N374" s="21">
        <f t="shared" si="32"/>
        <v>-2.8069000000000002</v>
      </c>
      <c r="O374" s="41">
        <f t="shared" si="33"/>
        <v>-1</v>
      </c>
      <c r="P374" s="16">
        <f t="shared" si="34"/>
        <v>-1</v>
      </c>
      <c r="Q374" s="17">
        <f t="shared" si="35"/>
        <v>-1</v>
      </c>
    </row>
    <row r="375" spans="1:17" x14ac:dyDescent="0.35">
      <c r="A375" s="30" t="s">
        <v>1017</v>
      </c>
      <c r="B375" s="57" t="s">
        <v>1692</v>
      </c>
      <c r="C375" s="12" t="s">
        <v>125</v>
      </c>
      <c r="D375" s="58" t="s">
        <v>126</v>
      </c>
      <c r="E375" s="54" t="s">
        <v>21</v>
      </c>
      <c r="F375" s="22"/>
      <c r="G375" s="14"/>
      <c r="H375" s="21"/>
      <c r="I375" s="22">
        <v>1.224</v>
      </c>
      <c r="J375" s="14">
        <v>2.3935</v>
      </c>
      <c r="K375" s="21">
        <v>5.0202999999999998</v>
      </c>
      <c r="L375" s="22">
        <f t="shared" si="30"/>
        <v>1.224</v>
      </c>
      <c r="M375" s="14">
        <f t="shared" si="31"/>
        <v>2.3935</v>
      </c>
      <c r="N375" s="21">
        <f t="shared" si="32"/>
        <v>5.0202999999999998</v>
      </c>
      <c r="O375" s="41"/>
      <c r="P375" s="16"/>
      <c r="Q375" s="17"/>
    </row>
    <row r="376" spans="1:17" x14ac:dyDescent="0.35">
      <c r="A376" s="30" t="s">
        <v>71</v>
      </c>
      <c r="B376" s="57" t="s">
        <v>1610</v>
      </c>
      <c r="C376" s="12" t="s">
        <v>125</v>
      </c>
      <c r="D376" s="58" t="s">
        <v>126</v>
      </c>
      <c r="E376" s="54" t="s">
        <v>21</v>
      </c>
      <c r="F376" s="22"/>
      <c r="G376" s="14"/>
      <c r="H376" s="21"/>
      <c r="I376" s="22">
        <v>0.20860000000000001</v>
      </c>
      <c r="J376" s="14">
        <v>0.1714</v>
      </c>
      <c r="K376" s="21">
        <v>0.35949999999999999</v>
      </c>
      <c r="L376" s="22">
        <f t="shared" si="30"/>
        <v>0.20860000000000001</v>
      </c>
      <c r="M376" s="14">
        <f t="shared" si="31"/>
        <v>0.1714</v>
      </c>
      <c r="N376" s="21">
        <f t="shared" si="32"/>
        <v>0.35949999999999999</v>
      </c>
      <c r="O376" s="41"/>
      <c r="P376" s="16"/>
      <c r="Q376" s="17"/>
    </row>
    <row r="377" spans="1:17" x14ac:dyDescent="0.35">
      <c r="A377" s="30" t="s">
        <v>998</v>
      </c>
      <c r="B377" s="57" t="s">
        <v>1670</v>
      </c>
      <c r="C377" s="12" t="s">
        <v>125</v>
      </c>
      <c r="D377" s="58" t="s">
        <v>126</v>
      </c>
      <c r="E377" s="54" t="s">
        <v>21</v>
      </c>
      <c r="F377" s="22"/>
      <c r="G377" s="14"/>
      <c r="H377" s="21"/>
      <c r="I377" s="22">
        <v>26.138200000000001</v>
      </c>
      <c r="J377" s="14">
        <v>18.693999999999999</v>
      </c>
      <c r="K377" s="21">
        <v>38.990699999999997</v>
      </c>
      <c r="L377" s="22">
        <f t="shared" si="30"/>
        <v>26.138200000000001</v>
      </c>
      <c r="M377" s="14">
        <f t="shared" si="31"/>
        <v>18.693999999999999</v>
      </c>
      <c r="N377" s="21">
        <f t="shared" si="32"/>
        <v>38.990699999999997</v>
      </c>
      <c r="O377" s="41"/>
      <c r="P377" s="16"/>
      <c r="Q377" s="17"/>
    </row>
    <row r="378" spans="1:17" x14ac:dyDescent="0.35">
      <c r="A378" s="30" t="s">
        <v>999</v>
      </c>
      <c r="B378" s="57" t="s">
        <v>1671</v>
      </c>
      <c r="C378" s="12" t="s">
        <v>125</v>
      </c>
      <c r="D378" s="58" t="s">
        <v>126</v>
      </c>
      <c r="E378" s="54" t="s">
        <v>21</v>
      </c>
      <c r="F378" s="22"/>
      <c r="G378" s="14"/>
      <c r="H378" s="21"/>
      <c r="I378" s="22">
        <v>11.433</v>
      </c>
      <c r="J378" s="14">
        <v>4.6997</v>
      </c>
      <c r="K378" s="21">
        <v>9.66</v>
      </c>
      <c r="L378" s="22">
        <f t="shared" si="30"/>
        <v>11.433</v>
      </c>
      <c r="M378" s="14">
        <f t="shared" si="31"/>
        <v>4.6997</v>
      </c>
      <c r="N378" s="21">
        <f t="shared" si="32"/>
        <v>9.66</v>
      </c>
      <c r="O378" s="41"/>
      <c r="P378" s="16"/>
      <c r="Q378" s="17"/>
    </row>
    <row r="379" spans="1:17" x14ac:dyDescent="0.35">
      <c r="A379" s="30" t="s">
        <v>1018</v>
      </c>
      <c r="B379" s="57" t="s">
        <v>1693</v>
      </c>
      <c r="C379" s="12" t="s">
        <v>125</v>
      </c>
      <c r="D379" s="58" t="s">
        <v>126</v>
      </c>
      <c r="E379" s="54" t="s">
        <v>21</v>
      </c>
      <c r="F379" s="22"/>
      <c r="G379" s="14"/>
      <c r="H379" s="21"/>
      <c r="I379" s="22">
        <v>1.07</v>
      </c>
      <c r="J379" s="14">
        <v>8.0699999999999994E-2</v>
      </c>
      <c r="K379" s="21">
        <v>0.16919999999999999</v>
      </c>
      <c r="L379" s="22">
        <f t="shared" si="30"/>
        <v>1.07</v>
      </c>
      <c r="M379" s="14">
        <f t="shared" si="31"/>
        <v>8.0699999999999994E-2</v>
      </c>
      <c r="N379" s="21">
        <f t="shared" si="32"/>
        <v>0.16919999999999999</v>
      </c>
      <c r="O379" s="41"/>
      <c r="P379" s="16"/>
      <c r="Q379" s="17"/>
    </row>
    <row r="380" spans="1:17" x14ac:dyDescent="0.35">
      <c r="A380" s="30" t="s">
        <v>1000</v>
      </c>
      <c r="B380" s="57" t="s">
        <v>1672</v>
      </c>
      <c r="C380" s="12" t="s">
        <v>125</v>
      </c>
      <c r="D380" s="58" t="s">
        <v>126</v>
      </c>
      <c r="E380" s="54" t="s">
        <v>21</v>
      </c>
      <c r="F380" s="22"/>
      <c r="G380" s="14"/>
      <c r="H380" s="21"/>
      <c r="I380" s="22">
        <v>4.5400000000000003E-2</v>
      </c>
      <c r="J380" s="14">
        <v>0.1905</v>
      </c>
      <c r="K380" s="21">
        <v>0.4</v>
      </c>
      <c r="L380" s="22">
        <f t="shared" si="30"/>
        <v>4.5400000000000003E-2</v>
      </c>
      <c r="M380" s="14">
        <f t="shared" si="31"/>
        <v>0.1905</v>
      </c>
      <c r="N380" s="21">
        <f t="shared" si="32"/>
        <v>0.4</v>
      </c>
      <c r="O380" s="41"/>
      <c r="P380" s="16"/>
      <c r="Q380" s="17"/>
    </row>
    <row r="381" spans="1:17" x14ac:dyDescent="0.35">
      <c r="A381" s="30" t="s">
        <v>1019</v>
      </c>
      <c r="B381" s="57" t="s">
        <v>1539</v>
      </c>
      <c r="C381" s="12" t="s">
        <v>125</v>
      </c>
      <c r="D381" s="58" t="s">
        <v>126</v>
      </c>
      <c r="E381" s="54" t="s">
        <v>21</v>
      </c>
      <c r="F381" s="22"/>
      <c r="G381" s="14"/>
      <c r="H381" s="21"/>
      <c r="I381" s="22">
        <v>0.191</v>
      </c>
      <c r="J381" s="14">
        <v>5.9900000000000002E-2</v>
      </c>
      <c r="K381" s="21">
        <v>0.12280000000000001</v>
      </c>
      <c r="L381" s="22">
        <f t="shared" si="30"/>
        <v>0.191</v>
      </c>
      <c r="M381" s="14">
        <f t="shared" si="31"/>
        <v>5.9900000000000002E-2</v>
      </c>
      <c r="N381" s="21">
        <f t="shared" si="32"/>
        <v>0.12280000000000001</v>
      </c>
      <c r="O381" s="41"/>
      <c r="P381" s="16"/>
      <c r="Q381" s="17"/>
    </row>
    <row r="382" spans="1:17" x14ac:dyDescent="0.35">
      <c r="A382" s="30" t="s">
        <v>1061</v>
      </c>
      <c r="B382" s="57" t="s">
        <v>1556</v>
      </c>
      <c r="C382" s="12" t="s">
        <v>125</v>
      </c>
      <c r="D382" s="58" t="s">
        <v>126</v>
      </c>
      <c r="E382" s="54" t="s">
        <v>21</v>
      </c>
      <c r="F382" s="22"/>
      <c r="G382" s="14"/>
      <c r="H382" s="21"/>
      <c r="I382" s="22">
        <v>0.31409999999999999</v>
      </c>
      <c r="J382" s="14">
        <v>0.24340000000000001</v>
      </c>
      <c r="K382" s="21">
        <v>0.51149999999999995</v>
      </c>
      <c r="L382" s="22">
        <f t="shared" si="30"/>
        <v>0.31409999999999999</v>
      </c>
      <c r="M382" s="14">
        <f t="shared" si="31"/>
        <v>0.24340000000000001</v>
      </c>
      <c r="N382" s="21">
        <f t="shared" si="32"/>
        <v>0.51149999999999995</v>
      </c>
      <c r="O382" s="41"/>
      <c r="P382" s="16"/>
      <c r="Q382" s="17"/>
    </row>
    <row r="383" spans="1:17" x14ac:dyDescent="0.35">
      <c r="A383" s="30" t="s">
        <v>939</v>
      </c>
      <c r="B383" s="57" t="s">
        <v>1570</v>
      </c>
      <c r="C383" s="12" t="s">
        <v>125</v>
      </c>
      <c r="D383" s="58" t="s">
        <v>126</v>
      </c>
      <c r="E383" s="54" t="s">
        <v>21</v>
      </c>
      <c r="F383" s="22"/>
      <c r="G383" s="14"/>
      <c r="H383" s="21"/>
      <c r="I383" s="22">
        <v>2.5999999999999999E-2</v>
      </c>
      <c r="J383" s="14">
        <v>7.3000000000000001E-3</v>
      </c>
      <c r="K383" s="21">
        <v>1.5100000000000001E-2</v>
      </c>
      <c r="L383" s="22">
        <f t="shared" si="30"/>
        <v>2.5999999999999999E-2</v>
      </c>
      <c r="M383" s="14">
        <f t="shared" si="31"/>
        <v>7.3000000000000001E-3</v>
      </c>
      <c r="N383" s="21">
        <f t="shared" si="32"/>
        <v>1.5100000000000001E-2</v>
      </c>
      <c r="O383" s="41"/>
      <c r="P383" s="16"/>
      <c r="Q383" s="17"/>
    </row>
    <row r="384" spans="1:17" x14ac:dyDescent="0.35">
      <c r="A384" s="30" t="s">
        <v>1020</v>
      </c>
      <c r="B384" s="57" t="s">
        <v>1694</v>
      </c>
      <c r="C384" s="12" t="s">
        <v>125</v>
      </c>
      <c r="D384" s="58" t="s">
        <v>126</v>
      </c>
      <c r="E384" s="54" t="s">
        <v>21</v>
      </c>
      <c r="F384" s="22"/>
      <c r="G384" s="14"/>
      <c r="H384" s="21"/>
      <c r="I384" s="22">
        <v>5.64</v>
      </c>
      <c r="J384" s="14">
        <v>1.1819999999999999</v>
      </c>
      <c r="K384" s="21">
        <v>2.4676</v>
      </c>
      <c r="L384" s="22">
        <f t="shared" si="30"/>
        <v>5.64</v>
      </c>
      <c r="M384" s="14">
        <f t="shared" si="31"/>
        <v>1.1819999999999999</v>
      </c>
      <c r="N384" s="21">
        <f t="shared" si="32"/>
        <v>2.4676</v>
      </c>
      <c r="O384" s="41"/>
      <c r="P384" s="16"/>
      <c r="Q384" s="17"/>
    </row>
    <row r="385" spans="1:17" x14ac:dyDescent="0.35">
      <c r="A385" s="30" t="s">
        <v>891</v>
      </c>
      <c r="B385" s="57" t="s">
        <v>1504</v>
      </c>
      <c r="C385" s="12" t="s">
        <v>125</v>
      </c>
      <c r="D385" s="58" t="s">
        <v>126</v>
      </c>
      <c r="E385" s="54" t="s">
        <v>21</v>
      </c>
      <c r="F385" s="22"/>
      <c r="G385" s="14"/>
      <c r="H385" s="21"/>
      <c r="I385" s="22">
        <v>1.2E-2</v>
      </c>
      <c r="J385" s="14">
        <v>2.12E-2</v>
      </c>
      <c r="K385" s="21">
        <v>4.4400000000000002E-2</v>
      </c>
      <c r="L385" s="22">
        <f t="shared" si="30"/>
        <v>1.2E-2</v>
      </c>
      <c r="M385" s="14">
        <f t="shared" si="31"/>
        <v>2.12E-2</v>
      </c>
      <c r="N385" s="21">
        <f t="shared" si="32"/>
        <v>4.4400000000000002E-2</v>
      </c>
      <c r="O385" s="41"/>
      <c r="P385" s="16"/>
      <c r="Q385" s="17"/>
    </row>
    <row r="386" spans="1:17" x14ac:dyDescent="0.35">
      <c r="A386" s="30" t="s">
        <v>1021</v>
      </c>
      <c r="B386" s="57" t="s">
        <v>1695</v>
      </c>
      <c r="C386" s="12" t="s">
        <v>125</v>
      </c>
      <c r="D386" s="58" t="s">
        <v>126</v>
      </c>
      <c r="E386" s="54" t="s">
        <v>21</v>
      </c>
      <c r="F386" s="22"/>
      <c r="G386" s="14"/>
      <c r="H386" s="21"/>
      <c r="I386" s="22">
        <v>7.4200000000000002E-2</v>
      </c>
      <c r="J386" s="14">
        <v>4.02E-2</v>
      </c>
      <c r="K386" s="21">
        <v>8.2799999999999999E-2</v>
      </c>
      <c r="L386" s="22">
        <f t="shared" si="30"/>
        <v>7.4200000000000002E-2</v>
      </c>
      <c r="M386" s="14">
        <f t="shared" si="31"/>
        <v>4.02E-2</v>
      </c>
      <c r="N386" s="21">
        <f t="shared" si="32"/>
        <v>8.2799999999999999E-2</v>
      </c>
      <c r="O386" s="41"/>
      <c r="P386" s="16"/>
      <c r="Q386" s="17"/>
    </row>
    <row r="387" spans="1:17" x14ac:dyDescent="0.35">
      <c r="A387" s="30" t="s">
        <v>1042</v>
      </c>
      <c r="B387" s="57" t="s">
        <v>1673</v>
      </c>
      <c r="C387" s="12" t="s">
        <v>125</v>
      </c>
      <c r="D387" s="58" t="s">
        <v>126</v>
      </c>
      <c r="E387" s="54" t="s">
        <v>21</v>
      </c>
      <c r="F387" s="22"/>
      <c r="G387" s="14"/>
      <c r="H387" s="21"/>
      <c r="I387" s="22">
        <v>5.3689999999999998</v>
      </c>
      <c r="J387" s="14">
        <v>2.1457000000000002</v>
      </c>
      <c r="K387" s="21">
        <v>4.4960000000000004</v>
      </c>
      <c r="L387" s="22">
        <f t="shared" si="30"/>
        <v>5.3689999999999998</v>
      </c>
      <c r="M387" s="14">
        <f t="shared" si="31"/>
        <v>2.1457000000000002</v>
      </c>
      <c r="N387" s="21">
        <f t="shared" si="32"/>
        <v>4.4960000000000004</v>
      </c>
      <c r="O387" s="41"/>
      <c r="P387" s="16"/>
      <c r="Q387" s="17"/>
    </row>
    <row r="388" spans="1:17" x14ac:dyDescent="0.35">
      <c r="A388" s="30" t="s">
        <v>1003</v>
      </c>
      <c r="B388" s="57" t="s">
        <v>1675</v>
      </c>
      <c r="C388" s="12" t="s">
        <v>125</v>
      </c>
      <c r="D388" s="58" t="s">
        <v>126</v>
      </c>
      <c r="E388" s="54" t="s">
        <v>21</v>
      </c>
      <c r="F388" s="22"/>
      <c r="G388" s="14"/>
      <c r="H388" s="21"/>
      <c r="I388" s="22">
        <v>10.794499999999999</v>
      </c>
      <c r="J388" s="14">
        <v>2.266</v>
      </c>
      <c r="K388" s="21">
        <v>4.7355999999999998</v>
      </c>
      <c r="L388" s="22">
        <f t="shared" si="30"/>
        <v>10.794499999999999</v>
      </c>
      <c r="M388" s="14">
        <f t="shared" si="31"/>
        <v>2.266</v>
      </c>
      <c r="N388" s="21">
        <f t="shared" si="32"/>
        <v>4.7355999999999998</v>
      </c>
      <c r="O388" s="41"/>
      <c r="P388" s="16"/>
      <c r="Q388" s="17"/>
    </row>
    <row r="389" spans="1:17" x14ac:dyDescent="0.35">
      <c r="A389" s="30" t="s">
        <v>1422</v>
      </c>
      <c r="B389" s="57" t="s">
        <v>1696</v>
      </c>
      <c r="C389" s="12" t="s">
        <v>125</v>
      </c>
      <c r="D389" s="58" t="s">
        <v>126</v>
      </c>
      <c r="E389" s="54" t="s">
        <v>21</v>
      </c>
      <c r="F389" s="22"/>
      <c r="G389" s="14"/>
      <c r="H389" s="21"/>
      <c r="I389" s="22">
        <v>11.481999999999999</v>
      </c>
      <c r="J389" s="14">
        <v>3.2692999999999999</v>
      </c>
      <c r="K389" s="21">
        <v>6.8482000000000003</v>
      </c>
      <c r="L389" s="22">
        <f t="shared" si="30"/>
        <v>11.481999999999999</v>
      </c>
      <c r="M389" s="14">
        <f t="shared" si="31"/>
        <v>3.2692999999999999</v>
      </c>
      <c r="N389" s="21">
        <f t="shared" si="32"/>
        <v>6.8482000000000003</v>
      </c>
      <c r="O389" s="41"/>
      <c r="P389" s="16"/>
      <c r="Q389" s="17"/>
    </row>
    <row r="390" spans="1:17" x14ac:dyDescent="0.35">
      <c r="A390" s="30" t="s">
        <v>1004</v>
      </c>
      <c r="B390" s="57" t="s">
        <v>1676</v>
      </c>
      <c r="C390" s="12" t="s">
        <v>125</v>
      </c>
      <c r="D390" s="58" t="s">
        <v>126</v>
      </c>
      <c r="E390" s="54" t="s">
        <v>21</v>
      </c>
      <c r="F390" s="22"/>
      <c r="G390" s="14"/>
      <c r="H390" s="21"/>
      <c r="I390" s="22">
        <v>5.9409000000000001</v>
      </c>
      <c r="J390" s="14">
        <v>1.9516</v>
      </c>
      <c r="K390" s="21">
        <v>4.0884</v>
      </c>
      <c r="L390" s="22">
        <f t="shared" si="30"/>
        <v>5.9409000000000001</v>
      </c>
      <c r="M390" s="14">
        <f t="shared" si="31"/>
        <v>1.9516</v>
      </c>
      <c r="N390" s="21">
        <f t="shared" si="32"/>
        <v>4.0884</v>
      </c>
      <c r="O390" s="41"/>
      <c r="P390" s="16"/>
      <c r="Q390" s="17"/>
    </row>
    <row r="391" spans="1:17" x14ac:dyDescent="0.35">
      <c r="A391" s="30" t="s">
        <v>211</v>
      </c>
      <c r="B391" s="57" t="s">
        <v>1677</v>
      </c>
      <c r="C391" s="12" t="s">
        <v>125</v>
      </c>
      <c r="D391" s="58" t="s">
        <v>126</v>
      </c>
      <c r="E391" s="54" t="s">
        <v>21</v>
      </c>
      <c r="F391" s="22"/>
      <c r="G391" s="14"/>
      <c r="H391" s="21"/>
      <c r="I391" s="22">
        <v>19.107900000000001</v>
      </c>
      <c r="J391" s="14">
        <v>15.740399999999999</v>
      </c>
      <c r="K391" s="21">
        <v>32.6768</v>
      </c>
      <c r="L391" s="22">
        <f t="shared" si="30"/>
        <v>19.107900000000001</v>
      </c>
      <c r="M391" s="14">
        <f t="shared" si="31"/>
        <v>15.740399999999999</v>
      </c>
      <c r="N391" s="21">
        <f t="shared" si="32"/>
        <v>32.6768</v>
      </c>
      <c r="O391" s="41"/>
      <c r="P391" s="16"/>
      <c r="Q391" s="17"/>
    </row>
    <row r="392" spans="1:17" x14ac:dyDescent="0.35">
      <c r="A392" s="30" t="s">
        <v>1023</v>
      </c>
      <c r="B392" s="57" t="s">
        <v>1697</v>
      </c>
      <c r="C392" s="12" t="s">
        <v>125</v>
      </c>
      <c r="D392" s="58" t="s">
        <v>126</v>
      </c>
      <c r="E392" s="54" t="s">
        <v>21</v>
      </c>
      <c r="F392" s="22"/>
      <c r="G392" s="14"/>
      <c r="H392" s="21"/>
      <c r="I392" s="22">
        <v>2.0049999999999999</v>
      </c>
      <c r="J392" s="14">
        <v>0.76170000000000004</v>
      </c>
      <c r="K392" s="21">
        <v>1.5998000000000001</v>
      </c>
      <c r="L392" s="22">
        <f t="shared" si="30"/>
        <v>2.0049999999999999</v>
      </c>
      <c r="M392" s="14">
        <f t="shared" si="31"/>
        <v>0.76170000000000004</v>
      </c>
      <c r="N392" s="21">
        <f t="shared" si="32"/>
        <v>1.5998000000000001</v>
      </c>
      <c r="O392" s="41"/>
      <c r="P392" s="16"/>
      <c r="Q392" s="17"/>
    </row>
    <row r="393" spans="1:17" x14ac:dyDescent="0.35">
      <c r="A393" s="30" t="s">
        <v>2103</v>
      </c>
      <c r="B393" s="57" t="s">
        <v>2104</v>
      </c>
      <c r="C393" s="12" t="s">
        <v>125</v>
      </c>
      <c r="D393" s="58" t="s">
        <v>126</v>
      </c>
      <c r="E393" s="54" t="s">
        <v>21</v>
      </c>
      <c r="F393" s="22"/>
      <c r="G393" s="14"/>
      <c r="H393" s="21"/>
      <c r="I393" s="22">
        <v>0.94079999999999997</v>
      </c>
      <c r="J393" s="14">
        <v>0.65429999999999999</v>
      </c>
      <c r="K393" s="21">
        <v>1.3694999999999999</v>
      </c>
      <c r="L393" s="22">
        <f t="shared" ref="L393:L456" si="36">I393-F393</f>
        <v>0.94079999999999997</v>
      </c>
      <c r="M393" s="14">
        <f t="shared" ref="M393:M456" si="37">J393-G393</f>
        <v>0.65429999999999999</v>
      </c>
      <c r="N393" s="21">
        <f t="shared" ref="N393:N456" si="38">K393-H393</f>
        <v>1.3694999999999999</v>
      </c>
      <c r="O393" s="41"/>
      <c r="P393" s="16"/>
      <c r="Q393" s="17"/>
    </row>
    <row r="394" spans="1:17" x14ac:dyDescent="0.35">
      <c r="A394" s="30" t="s">
        <v>1024</v>
      </c>
      <c r="B394" s="57" t="s">
        <v>1698</v>
      </c>
      <c r="C394" s="12" t="s">
        <v>125</v>
      </c>
      <c r="D394" s="58" t="s">
        <v>126</v>
      </c>
      <c r="E394" s="54" t="s">
        <v>21</v>
      </c>
      <c r="F394" s="22"/>
      <c r="G394" s="14"/>
      <c r="H394" s="21"/>
      <c r="I394" s="22">
        <v>1.6819999999999999</v>
      </c>
      <c r="J394" s="14">
        <v>4.0885999999999996</v>
      </c>
      <c r="K394" s="21">
        <v>8.5701999999999998</v>
      </c>
      <c r="L394" s="22">
        <f t="shared" si="36"/>
        <v>1.6819999999999999</v>
      </c>
      <c r="M394" s="14">
        <f t="shared" si="37"/>
        <v>4.0885999999999996</v>
      </c>
      <c r="N394" s="21">
        <f t="shared" si="38"/>
        <v>8.5701999999999998</v>
      </c>
      <c r="O394" s="41"/>
      <c r="P394" s="16"/>
      <c r="Q394" s="17"/>
    </row>
    <row r="395" spans="1:17" x14ac:dyDescent="0.35">
      <c r="A395" s="30" t="s">
        <v>1025</v>
      </c>
      <c r="B395" s="57" t="s">
        <v>1699</v>
      </c>
      <c r="C395" s="12" t="s">
        <v>125</v>
      </c>
      <c r="D395" s="58" t="s">
        <v>126</v>
      </c>
      <c r="E395" s="54" t="s">
        <v>21</v>
      </c>
      <c r="F395" s="22"/>
      <c r="G395" s="14"/>
      <c r="H395" s="21"/>
      <c r="I395" s="22">
        <v>0.14499999999999999</v>
      </c>
      <c r="J395" s="14">
        <v>0.2253</v>
      </c>
      <c r="K395" s="21">
        <v>0.4637</v>
      </c>
      <c r="L395" s="22">
        <f t="shared" si="36"/>
        <v>0.14499999999999999</v>
      </c>
      <c r="M395" s="14">
        <f t="shared" si="37"/>
        <v>0.2253</v>
      </c>
      <c r="N395" s="21">
        <f t="shared" si="38"/>
        <v>0.4637</v>
      </c>
      <c r="O395" s="41"/>
      <c r="P395" s="16"/>
      <c r="Q395" s="17"/>
    </row>
    <row r="396" spans="1:17" x14ac:dyDescent="0.35">
      <c r="A396" s="30" t="s">
        <v>1423</v>
      </c>
      <c r="B396" s="57" t="s">
        <v>1700</v>
      </c>
      <c r="C396" s="12" t="s">
        <v>125</v>
      </c>
      <c r="D396" s="58" t="s">
        <v>126</v>
      </c>
      <c r="E396" s="54" t="s">
        <v>21</v>
      </c>
      <c r="F396" s="22"/>
      <c r="G396" s="14"/>
      <c r="H396" s="21"/>
      <c r="I396" s="22">
        <v>0.188</v>
      </c>
      <c r="J396" s="14">
        <v>2.8000000000000001E-2</v>
      </c>
      <c r="K396" s="21">
        <v>5.8700000000000002E-2</v>
      </c>
      <c r="L396" s="22">
        <f t="shared" si="36"/>
        <v>0.188</v>
      </c>
      <c r="M396" s="14">
        <f t="shared" si="37"/>
        <v>2.8000000000000001E-2</v>
      </c>
      <c r="N396" s="21">
        <f t="shared" si="38"/>
        <v>5.8700000000000002E-2</v>
      </c>
      <c r="O396" s="41"/>
      <c r="P396" s="16"/>
      <c r="Q396" s="17"/>
    </row>
    <row r="397" spans="1:17" x14ac:dyDescent="0.35">
      <c r="A397" s="30" t="s">
        <v>1026</v>
      </c>
      <c r="B397" s="57" t="s">
        <v>1701</v>
      </c>
      <c r="C397" s="12" t="s">
        <v>125</v>
      </c>
      <c r="D397" s="58" t="s">
        <v>126</v>
      </c>
      <c r="E397" s="54" t="s">
        <v>21</v>
      </c>
      <c r="F397" s="22"/>
      <c r="G397" s="14"/>
      <c r="H397" s="21"/>
      <c r="I397" s="22">
        <v>0.53800000000000003</v>
      </c>
      <c r="J397" s="14">
        <v>0.29620000000000002</v>
      </c>
      <c r="K397" s="21">
        <v>0.61719999999999997</v>
      </c>
      <c r="L397" s="22">
        <f t="shared" si="36"/>
        <v>0.53800000000000003</v>
      </c>
      <c r="M397" s="14">
        <f t="shared" si="37"/>
        <v>0.29620000000000002</v>
      </c>
      <c r="N397" s="21">
        <f t="shared" si="38"/>
        <v>0.61719999999999997</v>
      </c>
      <c r="O397" s="41"/>
      <c r="P397" s="16"/>
      <c r="Q397" s="17"/>
    </row>
    <row r="398" spans="1:17" x14ac:dyDescent="0.35">
      <c r="A398" s="30" t="s">
        <v>1027</v>
      </c>
      <c r="B398" s="57" t="s">
        <v>1702</v>
      </c>
      <c r="C398" s="12" t="s">
        <v>1294</v>
      </c>
      <c r="D398" s="58" t="s">
        <v>1295</v>
      </c>
      <c r="E398" s="54" t="s">
        <v>223</v>
      </c>
      <c r="F398" s="22">
        <v>10.49</v>
      </c>
      <c r="G398" s="14">
        <v>3.1823999999999999</v>
      </c>
      <c r="H398" s="21">
        <v>6.5670999999999999</v>
      </c>
      <c r="I398" s="22"/>
      <c r="J398" s="14"/>
      <c r="K398" s="21"/>
      <c r="L398" s="22">
        <f t="shared" si="36"/>
        <v>-10.49</v>
      </c>
      <c r="M398" s="14">
        <f t="shared" si="37"/>
        <v>-3.1823999999999999</v>
      </c>
      <c r="N398" s="21">
        <f t="shared" si="38"/>
        <v>-6.5670999999999999</v>
      </c>
      <c r="O398" s="41">
        <f t="shared" ref="O398:O445" si="39">I398/F398-1</f>
        <v>-1</v>
      </c>
      <c r="P398" s="16">
        <f t="shared" ref="P398:P445" si="40">J398/G398-1</f>
        <v>-1</v>
      </c>
      <c r="Q398" s="17">
        <f t="shared" ref="Q398:Q445" si="41">K398/H398-1</f>
        <v>-1</v>
      </c>
    </row>
    <row r="399" spans="1:17" x14ac:dyDescent="0.35">
      <c r="A399" s="30" t="s">
        <v>1028</v>
      </c>
      <c r="B399" s="57" t="s">
        <v>1703</v>
      </c>
      <c r="C399" s="12" t="s">
        <v>1294</v>
      </c>
      <c r="D399" s="58" t="s">
        <v>1295</v>
      </c>
      <c r="E399" s="54" t="s">
        <v>223</v>
      </c>
      <c r="F399" s="22">
        <v>17.107199999999999</v>
      </c>
      <c r="G399" s="14">
        <v>6.633</v>
      </c>
      <c r="H399" s="21">
        <v>13.6792</v>
      </c>
      <c r="I399" s="22"/>
      <c r="J399" s="14"/>
      <c r="K399" s="21"/>
      <c r="L399" s="22">
        <f t="shared" si="36"/>
        <v>-17.107199999999999</v>
      </c>
      <c r="M399" s="14">
        <f t="shared" si="37"/>
        <v>-6.633</v>
      </c>
      <c r="N399" s="21">
        <f t="shared" si="38"/>
        <v>-13.6792</v>
      </c>
      <c r="O399" s="41">
        <f t="shared" si="39"/>
        <v>-1</v>
      </c>
      <c r="P399" s="16">
        <f t="shared" si="40"/>
        <v>-1</v>
      </c>
      <c r="Q399" s="17">
        <f t="shared" si="41"/>
        <v>-1</v>
      </c>
    </row>
    <row r="400" spans="1:17" x14ac:dyDescent="0.35">
      <c r="A400" s="30" t="s">
        <v>444</v>
      </c>
      <c r="B400" s="57" t="s">
        <v>1704</v>
      </c>
      <c r="C400" s="12" t="s">
        <v>1294</v>
      </c>
      <c r="D400" s="58" t="s">
        <v>1295</v>
      </c>
      <c r="E400" s="54" t="s">
        <v>223</v>
      </c>
      <c r="F400" s="22">
        <v>169.66499999999999</v>
      </c>
      <c r="G400" s="14">
        <v>17.188500000000001</v>
      </c>
      <c r="H400" s="21">
        <v>35.6496</v>
      </c>
      <c r="I400" s="22">
        <v>238.62</v>
      </c>
      <c r="J400" s="14">
        <v>20.618200000000002</v>
      </c>
      <c r="K400" s="21">
        <v>42.959699999999998</v>
      </c>
      <c r="L400" s="22">
        <f t="shared" si="36"/>
        <v>68.955000000000013</v>
      </c>
      <c r="M400" s="14">
        <f t="shared" si="37"/>
        <v>3.4297000000000004</v>
      </c>
      <c r="N400" s="21">
        <f t="shared" si="38"/>
        <v>7.3100999999999985</v>
      </c>
      <c r="O400" s="41">
        <f t="shared" si="39"/>
        <v>0.40641853063389632</v>
      </c>
      <c r="P400" s="16">
        <f t="shared" si="40"/>
        <v>0.19953457253396167</v>
      </c>
      <c r="Q400" s="17">
        <f t="shared" si="41"/>
        <v>0.20505419415645609</v>
      </c>
    </row>
    <row r="401" spans="1:17" x14ac:dyDescent="0.35">
      <c r="A401" s="30" t="s">
        <v>1029</v>
      </c>
      <c r="B401" s="57" t="s">
        <v>1705</v>
      </c>
      <c r="C401" s="12" t="s">
        <v>1294</v>
      </c>
      <c r="D401" s="58" t="s">
        <v>1295</v>
      </c>
      <c r="E401" s="54" t="s">
        <v>223</v>
      </c>
      <c r="F401" s="22">
        <v>22.65</v>
      </c>
      <c r="G401" s="14">
        <v>1.9927999999999999</v>
      </c>
      <c r="H401" s="21">
        <v>4.1315</v>
      </c>
      <c r="I401" s="22">
        <v>13.153</v>
      </c>
      <c r="J401" s="14">
        <v>2.4241000000000001</v>
      </c>
      <c r="K401" s="21">
        <v>5.0782999999999996</v>
      </c>
      <c r="L401" s="22">
        <f t="shared" si="36"/>
        <v>-9.4969999999999981</v>
      </c>
      <c r="M401" s="14">
        <f t="shared" si="37"/>
        <v>0.43130000000000024</v>
      </c>
      <c r="N401" s="21">
        <f t="shared" si="38"/>
        <v>0.94679999999999964</v>
      </c>
      <c r="O401" s="41">
        <f t="shared" si="39"/>
        <v>-0.41929359823399548</v>
      </c>
      <c r="P401" s="16">
        <f t="shared" si="40"/>
        <v>0.21642914492171839</v>
      </c>
      <c r="Q401" s="17">
        <f t="shared" si="41"/>
        <v>0.22916616241074661</v>
      </c>
    </row>
    <row r="402" spans="1:17" x14ac:dyDescent="0.35">
      <c r="A402" s="30" t="s">
        <v>844</v>
      </c>
      <c r="B402" s="57" t="s">
        <v>1450</v>
      </c>
      <c r="C402" s="12" t="s">
        <v>1294</v>
      </c>
      <c r="D402" s="58" t="s">
        <v>1295</v>
      </c>
      <c r="E402" s="54" t="s">
        <v>223</v>
      </c>
      <c r="F402" s="22">
        <v>7</v>
      </c>
      <c r="G402" s="14">
        <v>0.71279999999999999</v>
      </c>
      <c r="H402" s="21">
        <v>1.4798</v>
      </c>
      <c r="I402" s="22"/>
      <c r="J402" s="14"/>
      <c r="K402" s="21"/>
      <c r="L402" s="22">
        <f t="shared" si="36"/>
        <v>-7</v>
      </c>
      <c r="M402" s="14">
        <f t="shared" si="37"/>
        <v>-0.71279999999999999</v>
      </c>
      <c r="N402" s="21">
        <f t="shared" si="38"/>
        <v>-1.4798</v>
      </c>
      <c r="O402" s="41">
        <f t="shared" si="39"/>
        <v>-1</v>
      </c>
      <c r="P402" s="16">
        <f t="shared" si="40"/>
        <v>-1</v>
      </c>
      <c r="Q402" s="17">
        <f t="shared" si="41"/>
        <v>-1</v>
      </c>
    </row>
    <row r="403" spans="1:17" x14ac:dyDescent="0.35">
      <c r="A403" s="30" t="s">
        <v>1030</v>
      </c>
      <c r="B403" s="57" t="s">
        <v>2105</v>
      </c>
      <c r="C403" s="12" t="s">
        <v>1294</v>
      </c>
      <c r="D403" s="58" t="s">
        <v>1295</v>
      </c>
      <c r="E403" s="54" t="s">
        <v>223</v>
      </c>
      <c r="F403" s="22">
        <v>76.536600000000007</v>
      </c>
      <c r="G403" s="14">
        <v>15.7601</v>
      </c>
      <c r="H403" s="21">
        <v>32.585000000000001</v>
      </c>
      <c r="I403" s="22">
        <v>52.631</v>
      </c>
      <c r="J403" s="14">
        <v>10.192500000000001</v>
      </c>
      <c r="K403" s="21">
        <v>21.0212</v>
      </c>
      <c r="L403" s="22">
        <f t="shared" si="36"/>
        <v>-23.905600000000007</v>
      </c>
      <c r="M403" s="14">
        <f t="shared" si="37"/>
        <v>-5.5675999999999988</v>
      </c>
      <c r="N403" s="21">
        <f t="shared" si="38"/>
        <v>-11.563800000000001</v>
      </c>
      <c r="O403" s="41">
        <f t="shared" si="39"/>
        <v>-0.3123420690231864</v>
      </c>
      <c r="P403" s="16">
        <f t="shared" si="40"/>
        <v>-0.35327187010234695</v>
      </c>
      <c r="Q403" s="17">
        <f t="shared" si="41"/>
        <v>-0.35488108025164955</v>
      </c>
    </row>
    <row r="404" spans="1:17" x14ac:dyDescent="0.35">
      <c r="A404" s="30" t="s">
        <v>903</v>
      </c>
      <c r="B404" s="57" t="s">
        <v>1706</v>
      </c>
      <c r="C404" s="12" t="s">
        <v>1294</v>
      </c>
      <c r="D404" s="58" t="s">
        <v>1295</v>
      </c>
      <c r="E404" s="54" t="s">
        <v>223</v>
      </c>
      <c r="F404" s="22">
        <v>389.40280000000001</v>
      </c>
      <c r="G404" s="14">
        <v>97.448899999999995</v>
      </c>
      <c r="H404" s="21">
        <v>202.17439999999999</v>
      </c>
      <c r="I404" s="22"/>
      <c r="J404" s="14"/>
      <c r="K404" s="21"/>
      <c r="L404" s="22">
        <f t="shared" si="36"/>
        <v>-389.40280000000001</v>
      </c>
      <c r="M404" s="14">
        <f t="shared" si="37"/>
        <v>-97.448899999999995</v>
      </c>
      <c r="N404" s="21">
        <f t="shared" si="38"/>
        <v>-202.17439999999999</v>
      </c>
      <c r="O404" s="41">
        <f t="shared" si="39"/>
        <v>-1</v>
      </c>
      <c r="P404" s="16">
        <f t="shared" si="40"/>
        <v>-1</v>
      </c>
      <c r="Q404" s="17">
        <f t="shared" si="41"/>
        <v>-1</v>
      </c>
    </row>
    <row r="405" spans="1:17" x14ac:dyDescent="0.35">
      <c r="A405" s="30" t="s">
        <v>446</v>
      </c>
      <c r="B405" s="57" t="s">
        <v>1707</v>
      </c>
      <c r="C405" s="12" t="s">
        <v>1294</v>
      </c>
      <c r="D405" s="58" t="s">
        <v>1295</v>
      </c>
      <c r="E405" s="54" t="s">
        <v>223</v>
      </c>
      <c r="F405" s="22">
        <v>875.36829999999998</v>
      </c>
      <c r="G405" s="14">
        <v>165.26990000000001</v>
      </c>
      <c r="H405" s="21">
        <v>342.30810000000002</v>
      </c>
      <c r="I405" s="22">
        <v>1033.423</v>
      </c>
      <c r="J405" s="14">
        <v>188.7208</v>
      </c>
      <c r="K405" s="21">
        <v>392.57159999999999</v>
      </c>
      <c r="L405" s="22">
        <f t="shared" si="36"/>
        <v>158.05470000000003</v>
      </c>
      <c r="M405" s="14">
        <f t="shared" si="37"/>
        <v>23.45089999999999</v>
      </c>
      <c r="N405" s="21">
        <f t="shared" si="38"/>
        <v>50.263499999999965</v>
      </c>
      <c r="O405" s="41">
        <f t="shared" si="39"/>
        <v>0.18055794343935005</v>
      </c>
      <c r="P405" s="16">
        <f t="shared" si="40"/>
        <v>0.14189456156263169</v>
      </c>
      <c r="Q405" s="17">
        <f t="shared" si="41"/>
        <v>0.14683701612669986</v>
      </c>
    </row>
    <row r="406" spans="1:17" x14ac:dyDescent="0.35">
      <c r="A406" s="30" t="s">
        <v>888</v>
      </c>
      <c r="B406" s="57" t="s">
        <v>1499</v>
      </c>
      <c r="C406" s="12" t="s">
        <v>1294</v>
      </c>
      <c r="D406" s="58" t="s">
        <v>1295</v>
      </c>
      <c r="E406" s="54" t="s">
        <v>223</v>
      </c>
      <c r="F406" s="22">
        <v>1.17</v>
      </c>
      <c r="G406" s="14">
        <v>0.33610000000000001</v>
      </c>
      <c r="H406" s="21">
        <v>0.69810000000000005</v>
      </c>
      <c r="I406" s="22">
        <v>2.7</v>
      </c>
      <c r="J406" s="14">
        <v>0.54110000000000003</v>
      </c>
      <c r="K406" s="21">
        <v>1.1346000000000001</v>
      </c>
      <c r="L406" s="22">
        <f t="shared" si="36"/>
        <v>1.5300000000000002</v>
      </c>
      <c r="M406" s="14">
        <f t="shared" si="37"/>
        <v>0.20500000000000002</v>
      </c>
      <c r="N406" s="21">
        <f t="shared" si="38"/>
        <v>0.4365</v>
      </c>
      <c r="O406" s="41">
        <f t="shared" si="39"/>
        <v>1.3076923076923079</v>
      </c>
      <c r="P406" s="16">
        <f t="shared" si="40"/>
        <v>0.60993751859565615</v>
      </c>
      <c r="Q406" s="17">
        <f t="shared" si="41"/>
        <v>0.62526858616244096</v>
      </c>
    </row>
    <row r="407" spans="1:17" x14ac:dyDescent="0.35">
      <c r="A407" s="30" t="s">
        <v>1031</v>
      </c>
      <c r="B407" s="57" t="s">
        <v>1708</v>
      </c>
      <c r="C407" s="12" t="s">
        <v>1294</v>
      </c>
      <c r="D407" s="58" t="s">
        <v>1295</v>
      </c>
      <c r="E407" s="54" t="s">
        <v>223</v>
      </c>
      <c r="F407" s="22">
        <v>40.521000000000001</v>
      </c>
      <c r="G407" s="14">
        <v>1.8128</v>
      </c>
      <c r="H407" s="21">
        <v>3.7728999999999999</v>
      </c>
      <c r="I407" s="22"/>
      <c r="J407" s="14"/>
      <c r="K407" s="21"/>
      <c r="L407" s="22">
        <f t="shared" si="36"/>
        <v>-40.521000000000001</v>
      </c>
      <c r="M407" s="14">
        <f t="shared" si="37"/>
        <v>-1.8128</v>
      </c>
      <c r="N407" s="21">
        <f t="shared" si="38"/>
        <v>-3.7728999999999999</v>
      </c>
      <c r="O407" s="41">
        <f t="shared" si="39"/>
        <v>-1</v>
      </c>
      <c r="P407" s="16">
        <f t="shared" si="40"/>
        <v>-1</v>
      </c>
      <c r="Q407" s="17">
        <f t="shared" si="41"/>
        <v>-1</v>
      </c>
    </row>
    <row r="408" spans="1:17" x14ac:dyDescent="0.35">
      <c r="A408" s="30" t="s">
        <v>454</v>
      </c>
      <c r="B408" s="57" t="s">
        <v>1709</v>
      </c>
      <c r="C408" s="12" t="s">
        <v>1294</v>
      </c>
      <c r="D408" s="58" t="s">
        <v>1295</v>
      </c>
      <c r="E408" s="54" t="s">
        <v>223</v>
      </c>
      <c r="F408" s="22">
        <v>670.35</v>
      </c>
      <c r="G408" s="14">
        <v>111.491</v>
      </c>
      <c r="H408" s="21">
        <v>230.75200000000001</v>
      </c>
      <c r="I408" s="22">
        <v>2193.5156000000002</v>
      </c>
      <c r="J408" s="14">
        <v>344.29239999999999</v>
      </c>
      <c r="K408" s="21">
        <v>718.56590000000006</v>
      </c>
      <c r="L408" s="22">
        <f t="shared" si="36"/>
        <v>1523.1656000000003</v>
      </c>
      <c r="M408" s="14">
        <f t="shared" si="37"/>
        <v>232.8014</v>
      </c>
      <c r="N408" s="21">
        <f t="shared" si="38"/>
        <v>487.81390000000005</v>
      </c>
      <c r="O408" s="41">
        <f t="shared" si="39"/>
        <v>2.2721945252480049</v>
      </c>
      <c r="P408" s="16">
        <f t="shared" si="40"/>
        <v>2.088073476782879</v>
      </c>
      <c r="Q408" s="17">
        <f t="shared" si="41"/>
        <v>2.1140180800166415</v>
      </c>
    </row>
    <row r="409" spans="1:17" x14ac:dyDescent="0.35">
      <c r="A409" s="30" t="s">
        <v>141</v>
      </c>
      <c r="B409" s="57" t="s">
        <v>1680</v>
      </c>
      <c r="C409" s="12" t="s">
        <v>1294</v>
      </c>
      <c r="D409" s="58" t="s">
        <v>1295</v>
      </c>
      <c r="E409" s="54" t="s">
        <v>223</v>
      </c>
      <c r="F409" s="22">
        <v>1.46</v>
      </c>
      <c r="G409" s="14">
        <v>0.4541</v>
      </c>
      <c r="H409" s="21">
        <v>0.93889999999999996</v>
      </c>
      <c r="I409" s="22">
        <v>1.25</v>
      </c>
      <c r="J409" s="14">
        <v>0.37080000000000002</v>
      </c>
      <c r="K409" s="21">
        <v>0.77829999999999999</v>
      </c>
      <c r="L409" s="22">
        <f t="shared" si="36"/>
        <v>-0.20999999999999996</v>
      </c>
      <c r="M409" s="14">
        <f t="shared" si="37"/>
        <v>-8.3299999999999985E-2</v>
      </c>
      <c r="N409" s="21">
        <f t="shared" si="38"/>
        <v>-0.16059999999999997</v>
      </c>
      <c r="O409" s="41">
        <f t="shared" si="39"/>
        <v>-0.14383561643835618</v>
      </c>
      <c r="P409" s="16">
        <f t="shared" si="40"/>
        <v>-0.18343977097555597</v>
      </c>
      <c r="Q409" s="17">
        <f t="shared" si="41"/>
        <v>-0.17105123016295665</v>
      </c>
    </row>
    <row r="410" spans="1:17" x14ac:dyDescent="0.35">
      <c r="A410" s="30" t="s">
        <v>1032</v>
      </c>
      <c r="B410" s="57" t="s">
        <v>1710</v>
      </c>
      <c r="C410" s="12" t="s">
        <v>1294</v>
      </c>
      <c r="D410" s="58" t="s">
        <v>1295</v>
      </c>
      <c r="E410" s="54" t="s">
        <v>223</v>
      </c>
      <c r="F410" s="22">
        <v>0.12</v>
      </c>
      <c r="G410" s="14">
        <v>2.63E-2</v>
      </c>
      <c r="H410" s="21">
        <v>5.4600000000000003E-2</v>
      </c>
      <c r="I410" s="22">
        <v>4.0259999999999998</v>
      </c>
      <c r="J410" s="14">
        <v>0.54310000000000003</v>
      </c>
      <c r="K410" s="21">
        <v>1.1407</v>
      </c>
      <c r="L410" s="22">
        <f t="shared" si="36"/>
        <v>3.9059999999999997</v>
      </c>
      <c r="M410" s="14">
        <f t="shared" si="37"/>
        <v>0.51680000000000004</v>
      </c>
      <c r="N410" s="21">
        <f t="shared" si="38"/>
        <v>1.0861000000000001</v>
      </c>
      <c r="O410" s="41">
        <f t="shared" si="39"/>
        <v>32.549999999999997</v>
      </c>
      <c r="P410" s="16">
        <f t="shared" si="40"/>
        <v>19.65019011406844</v>
      </c>
      <c r="Q410" s="17">
        <f t="shared" si="41"/>
        <v>19.891941391941391</v>
      </c>
    </row>
    <row r="411" spans="1:17" x14ac:dyDescent="0.35">
      <c r="A411" s="30" t="s">
        <v>981</v>
      </c>
      <c r="B411" s="57" t="s">
        <v>1632</v>
      </c>
      <c r="C411" s="12" t="s">
        <v>1294</v>
      </c>
      <c r="D411" s="58" t="s">
        <v>1295</v>
      </c>
      <c r="E411" s="54" t="s">
        <v>223</v>
      </c>
      <c r="F411" s="22">
        <v>7.5</v>
      </c>
      <c r="G411" s="14">
        <v>2.3906000000000001</v>
      </c>
      <c r="H411" s="21">
        <v>4.9518000000000004</v>
      </c>
      <c r="I411" s="22"/>
      <c r="J411" s="14"/>
      <c r="K411" s="21"/>
      <c r="L411" s="22">
        <f t="shared" si="36"/>
        <v>-7.5</v>
      </c>
      <c r="M411" s="14">
        <f t="shared" si="37"/>
        <v>-2.3906000000000001</v>
      </c>
      <c r="N411" s="21">
        <f t="shared" si="38"/>
        <v>-4.9518000000000004</v>
      </c>
      <c r="O411" s="41">
        <f t="shared" si="39"/>
        <v>-1</v>
      </c>
      <c r="P411" s="16">
        <f t="shared" si="40"/>
        <v>-1</v>
      </c>
      <c r="Q411" s="17">
        <f t="shared" si="41"/>
        <v>-1</v>
      </c>
    </row>
    <row r="412" spans="1:17" x14ac:dyDescent="0.35">
      <c r="A412" s="30" t="s">
        <v>1033</v>
      </c>
      <c r="B412" s="57" t="s">
        <v>1598</v>
      </c>
      <c r="C412" s="12" t="s">
        <v>1294</v>
      </c>
      <c r="D412" s="58" t="s">
        <v>1295</v>
      </c>
      <c r="E412" s="54" t="s">
        <v>223</v>
      </c>
      <c r="F412" s="22">
        <v>286.24900000000002</v>
      </c>
      <c r="G412" s="14">
        <v>62.808399999999999</v>
      </c>
      <c r="H412" s="21">
        <v>129.5521</v>
      </c>
      <c r="I412" s="22">
        <v>40.299999999999997</v>
      </c>
      <c r="J412" s="14">
        <v>5.2880000000000003</v>
      </c>
      <c r="K412" s="21">
        <v>10.8286</v>
      </c>
      <c r="L412" s="22">
        <f t="shared" si="36"/>
        <v>-245.94900000000001</v>
      </c>
      <c r="M412" s="14">
        <f t="shared" si="37"/>
        <v>-57.520399999999995</v>
      </c>
      <c r="N412" s="21">
        <f t="shared" si="38"/>
        <v>-118.7235</v>
      </c>
      <c r="O412" s="41">
        <f t="shared" si="39"/>
        <v>-0.85921348196849601</v>
      </c>
      <c r="P412" s="16">
        <f t="shared" si="40"/>
        <v>-0.91580743976920287</v>
      </c>
      <c r="Q412" s="17">
        <f t="shared" si="41"/>
        <v>-0.91641509477654159</v>
      </c>
    </row>
    <row r="413" spans="1:17" x14ac:dyDescent="0.35">
      <c r="A413" s="30" t="s">
        <v>1034</v>
      </c>
      <c r="B413" s="57" t="s">
        <v>1711</v>
      </c>
      <c r="C413" s="12" t="s">
        <v>1294</v>
      </c>
      <c r="D413" s="58" t="s">
        <v>1295</v>
      </c>
      <c r="E413" s="54" t="s">
        <v>223</v>
      </c>
      <c r="F413" s="22">
        <v>44.904000000000003</v>
      </c>
      <c r="G413" s="14">
        <v>3.2730999999999999</v>
      </c>
      <c r="H413" s="21">
        <v>6.7720000000000002</v>
      </c>
      <c r="I413" s="22">
        <v>147.25800000000001</v>
      </c>
      <c r="J413" s="14">
        <v>11.895</v>
      </c>
      <c r="K413" s="21">
        <v>24.895399999999999</v>
      </c>
      <c r="L413" s="22">
        <f t="shared" si="36"/>
        <v>102.35400000000001</v>
      </c>
      <c r="M413" s="14">
        <f t="shared" si="37"/>
        <v>8.6219000000000001</v>
      </c>
      <c r="N413" s="21">
        <f t="shared" si="38"/>
        <v>18.123399999999997</v>
      </c>
      <c r="O413" s="41">
        <f t="shared" si="39"/>
        <v>2.2793960448957775</v>
      </c>
      <c r="P413" s="16">
        <f t="shared" si="40"/>
        <v>2.634169441813571</v>
      </c>
      <c r="Q413" s="17">
        <f t="shared" si="41"/>
        <v>2.6762256349675129</v>
      </c>
    </row>
    <row r="414" spans="1:17" x14ac:dyDescent="0.35">
      <c r="A414" s="30" t="s">
        <v>1035</v>
      </c>
      <c r="B414" s="57" t="s">
        <v>1712</v>
      </c>
      <c r="C414" s="12" t="s">
        <v>1294</v>
      </c>
      <c r="D414" s="58" t="s">
        <v>1295</v>
      </c>
      <c r="E414" s="54" t="s">
        <v>223</v>
      </c>
      <c r="F414" s="22">
        <v>269.59199999999998</v>
      </c>
      <c r="G414" s="14">
        <v>85.802700000000002</v>
      </c>
      <c r="H414" s="21">
        <v>177.52690000000001</v>
      </c>
      <c r="I414" s="22">
        <v>125.574</v>
      </c>
      <c r="J414" s="14">
        <v>41.2988</v>
      </c>
      <c r="K414" s="21">
        <v>86.212800000000001</v>
      </c>
      <c r="L414" s="22">
        <f t="shared" si="36"/>
        <v>-144.01799999999997</v>
      </c>
      <c r="M414" s="14">
        <f t="shared" si="37"/>
        <v>-44.503900000000002</v>
      </c>
      <c r="N414" s="21">
        <f t="shared" si="38"/>
        <v>-91.31410000000001</v>
      </c>
      <c r="O414" s="41">
        <f t="shared" si="39"/>
        <v>-0.53420724650583096</v>
      </c>
      <c r="P414" s="16">
        <f t="shared" si="40"/>
        <v>-0.51867715118521907</v>
      </c>
      <c r="Q414" s="17">
        <f t="shared" si="41"/>
        <v>-0.5143676817428795</v>
      </c>
    </row>
    <row r="415" spans="1:17" x14ac:dyDescent="0.35">
      <c r="A415" s="30" t="s">
        <v>1036</v>
      </c>
      <c r="B415" s="57" t="s">
        <v>1713</v>
      </c>
      <c r="C415" s="12" t="s">
        <v>1294</v>
      </c>
      <c r="D415" s="58" t="s">
        <v>1295</v>
      </c>
      <c r="E415" s="54" t="s">
        <v>223</v>
      </c>
      <c r="F415" s="22">
        <v>34.826000000000001</v>
      </c>
      <c r="G415" s="14">
        <v>6.9188999999999998</v>
      </c>
      <c r="H415" s="21">
        <v>14.335800000000001</v>
      </c>
      <c r="I415" s="22">
        <v>104.6207</v>
      </c>
      <c r="J415" s="14">
        <v>19.677199999999999</v>
      </c>
      <c r="K415" s="21">
        <v>40.7836</v>
      </c>
      <c r="L415" s="22">
        <f t="shared" si="36"/>
        <v>69.794700000000006</v>
      </c>
      <c r="M415" s="14">
        <f t="shared" si="37"/>
        <v>12.758299999999998</v>
      </c>
      <c r="N415" s="21">
        <f t="shared" si="38"/>
        <v>26.447800000000001</v>
      </c>
      <c r="O415" s="41">
        <f t="shared" si="39"/>
        <v>2.0040975133520931</v>
      </c>
      <c r="P415" s="16">
        <f t="shared" si="40"/>
        <v>1.843978089002587</v>
      </c>
      <c r="Q415" s="17">
        <f t="shared" si="41"/>
        <v>1.8448778582290486</v>
      </c>
    </row>
    <row r="416" spans="1:17" x14ac:dyDescent="0.35">
      <c r="A416" s="30" t="s">
        <v>1037</v>
      </c>
      <c r="B416" s="57" t="s">
        <v>1714</v>
      </c>
      <c r="C416" s="12" t="s">
        <v>1294</v>
      </c>
      <c r="D416" s="58" t="s">
        <v>1295</v>
      </c>
      <c r="E416" s="54" t="s">
        <v>223</v>
      </c>
      <c r="F416" s="22">
        <v>0.6</v>
      </c>
      <c r="G416" s="14">
        <v>5.9200000000000003E-2</v>
      </c>
      <c r="H416" s="21">
        <v>0.1231</v>
      </c>
      <c r="I416" s="22"/>
      <c r="J416" s="14"/>
      <c r="K416" s="21"/>
      <c r="L416" s="22">
        <f t="shared" si="36"/>
        <v>-0.6</v>
      </c>
      <c r="M416" s="14">
        <f t="shared" si="37"/>
        <v>-5.9200000000000003E-2</v>
      </c>
      <c r="N416" s="21">
        <f t="shared" si="38"/>
        <v>-0.1231</v>
      </c>
      <c r="O416" s="41">
        <f t="shared" si="39"/>
        <v>-1</v>
      </c>
      <c r="P416" s="16">
        <f t="shared" si="40"/>
        <v>-1</v>
      </c>
      <c r="Q416" s="17">
        <f t="shared" si="41"/>
        <v>-1</v>
      </c>
    </row>
    <row r="417" spans="1:17" x14ac:dyDescent="0.35">
      <c r="A417" s="30" t="s">
        <v>966</v>
      </c>
      <c r="B417" s="57" t="s">
        <v>1601</v>
      </c>
      <c r="C417" s="12" t="s">
        <v>1294</v>
      </c>
      <c r="D417" s="58" t="s">
        <v>1295</v>
      </c>
      <c r="E417" s="54" t="s">
        <v>223</v>
      </c>
      <c r="F417" s="22">
        <v>62.746600000000001</v>
      </c>
      <c r="G417" s="14">
        <v>9.2085000000000008</v>
      </c>
      <c r="H417" s="21">
        <v>19.031400000000001</v>
      </c>
      <c r="I417" s="22"/>
      <c r="J417" s="14"/>
      <c r="K417" s="21"/>
      <c r="L417" s="22">
        <f t="shared" si="36"/>
        <v>-62.746600000000001</v>
      </c>
      <c r="M417" s="14">
        <f t="shared" si="37"/>
        <v>-9.2085000000000008</v>
      </c>
      <c r="N417" s="21">
        <f t="shared" si="38"/>
        <v>-19.031400000000001</v>
      </c>
      <c r="O417" s="41">
        <f t="shared" si="39"/>
        <v>-1</v>
      </c>
      <c r="P417" s="16">
        <f t="shared" si="40"/>
        <v>-1</v>
      </c>
      <c r="Q417" s="17">
        <f t="shared" si="41"/>
        <v>-1</v>
      </c>
    </row>
    <row r="418" spans="1:17" x14ac:dyDescent="0.35">
      <c r="A418" s="30" t="s">
        <v>171</v>
      </c>
      <c r="B418" s="57" t="s">
        <v>1616</v>
      </c>
      <c r="C418" s="12" t="s">
        <v>1294</v>
      </c>
      <c r="D418" s="58" t="s">
        <v>1295</v>
      </c>
      <c r="E418" s="54" t="s">
        <v>223</v>
      </c>
      <c r="F418" s="22">
        <v>63.948</v>
      </c>
      <c r="G418" s="14">
        <v>15.061</v>
      </c>
      <c r="H418" s="21">
        <v>31.206700000000001</v>
      </c>
      <c r="I418" s="22">
        <v>26.695599999999999</v>
      </c>
      <c r="J418" s="14">
        <v>6.6657000000000002</v>
      </c>
      <c r="K418" s="21">
        <v>13.877000000000001</v>
      </c>
      <c r="L418" s="22">
        <f t="shared" si="36"/>
        <v>-37.252400000000002</v>
      </c>
      <c r="M418" s="14">
        <f t="shared" si="37"/>
        <v>-8.3952999999999989</v>
      </c>
      <c r="N418" s="21">
        <f t="shared" si="38"/>
        <v>-17.329700000000003</v>
      </c>
      <c r="O418" s="41">
        <f t="shared" si="39"/>
        <v>-0.58254206542816034</v>
      </c>
      <c r="P418" s="16">
        <f t="shared" si="40"/>
        <v>-0.55741982604076745</v>
      </c>
      <c r="Q418" s="17">
        <f t="shared" si="41"/>
        <v>-0.55531985118580307</v>
      </c>
    </row>
    <row r="419" spans="1:17" x14ac:dyDescent="0.35">
      <c r="A419" s="30" t="s">
        <v>1038</v>
      </c>
      <c r="B419" s="57" t="s">
        <v>1715</v>
      </c>
      <c r="C419" s="12" t="s">
        <v>1294</v>
      </c>
      <c r="D419" s="58" t="s">
        <v>1295</v>
      </c>
      <c r="E419" s="54" t="s">
        <v>223</v>
      </c>
      <c r="F419" s="22">
        <v>14.52</v>
      </c>
      <c r="G419" s="14">
        <v>4.9160000000000004</v>
      </c>
      <c r="H419" s="21">
        <v>10.2067</v>
      </c>
      <c r="I419" s="22"/>
      <c r="J419" s="14"/>
      <c r="K419" s="21"/>
      <c r="L419" s="22">
        <f t="shared" si="36"/>
        <v>-14.52</v>
      </c>
      <c r="M419" s="14">
        <f t="shared" si="37"/>
        <v>-4.9160000000000004</v>
      </c>
      <c r="N419" s="21">
        <f t="shared" si="38"/>
        <v>-10.2067</v>
      </c>
      <c r="O419" s="41">
        <f t="shared" si="39"/>
        <v>-1</v>
      </c>
      <c r="P419" s="16">
        <f t="shared" si="40"/>
        <v>-1</v>
      </c>
      <c r="Q419" s="17">
        <f t="shared" si="41"/>
        <v>-1</v>
      </c>
    </row>
    <row r="420" spans="1:17" x14ac:dyDescent="0.35">
      <c r="A420" s="30" t="s">
        <v>976</v>
      </c>
      <c r="B420" s="57" t="s">
        <v>1617</v>
      </c>
      <c r="C420" s="12" t="s">
        <v>1294</v>
      </c>
      <c r="D420" s="58" t="s">
        <v>1295</v>
      </c>
      <c r="E420" s="54" t="s">
        <v>223</v>
      </c>
      <c r="F420" s="22">
        <v>56.029000000000003</v>
      </c>
      <c r="G420" s="14">
        <v>14.512700000000001</v>
      </c>
      <c r="H420" s="21">
        <v>29.979700000000001</v>
      </c>
      <c r="I420" s="22">
        <v>437.97</v>
      </c>
      <c r="J420" s="14">
        <v>93.534499999999994</v>
      </c>
      <c r="K420" s="21">
        <v>195.26509999999999</v>
      </c>
      <c r="L420" s="22">
        <f t="shared" si="36"/>
        <v>381.94100000000003</v>
      </c>
      <c r="M420" s="14">
        <f t="shared" si="37"/>
        <v>79.021799999999999</v>
      </c>
      <c r="N420" s="21">
        <f t="shared" si="38"/>
        <v>165.28539999999998</v>
      </c>
      <c r="O420" s="41">
        <f t="shared" si="39"/>
        <v>6.8168448482036093</v>
      </c>
      <c r="P420" s="16">
        <f t="shared" si="40"/>
        <v>5.4450102324171237</v>
      </c>
      <c r="Q420" s="17">
        <f t="shared" si="41"/>
        <v>5.5132439617474489</v>
      </c>
    </row>
    <row r="421" spans="1:17" x14ac:dyDescent="0.35">
      <c r="A421" s="30" t="s">
        <v>1039</v>
      </c>
      <c r="B421" s="57" t="s">
        <v>1716</v>
      </c>
      <c r="C421" s="12" t="s">
        <v>1294</v>
      </c>
      <c r="D421" s="58" t="s">
        <v>1295</v>
      </c>
      <c r="E421" s="54" t="s">
        <v>223</v>
      </c>
      <c r="F421" s="22">
        <v>271.27080000000001</v>
      </c>
      <c r="G421" s="14">
        <v>70.908100000000005</v>
      </c>
      <c r="H421" s="21">
        <v>147.00069999999999</v>
      </c>
      <c r="I421" s="22">
        <v>233.1576</v>
      </c>
      <c r="J421" s="14">
        <v>60.892899999999997</v>
      </c>
      <c r="K421" s="21">
        <v>127.0258</v>
      </c>
      <c r="L421" s="22">
        <f t="shared" si="36"/>
        <v>-38.113200000000006</v>
      </c>
      <c r="M421" s="14">
        <f t="shared" si="37"/>
        <v>-10.015200000000007</v>
      </c>
      <c r="N421" s="21">
        <f t="shared" si="38"/>
        <v>-19.974899999999991</v>
      </c>
      <c r="O421" s="41">
        <f t="shared" si="39"/>
        <v>-0.14049871936087488</v>
      </c>
      <c r="P421" s="16">
        <f t="shared" si="40"/>
        <v>-0.14124197376604375</v>
      </c>
      <c r="Q421" s="17">
        <f t="shared" si="41"/>
        <v>-0.13588302640735717</v>
      </c>
    </row>
    <row r="422" spans="1:17" x14ac:dyDescent="0.35">
      <c r="A422" s="30" t="s">
        <v>1040</v>
      </c>
      <c r="B422" s="57" t="s">
        <v>1717</v>
      </c>
      <c r="C422" s="12" t="s">
        <v>1294</v>
      </c>
      <c r="D422" s="58" t="s">
        <v>1295</v>
      </c>
      <c r="E422" s="54" t="s">
        <v>223</v>
      </c>
      <c r="F422" s="22">
        <v>8.74</v>
      </c>
      <c r="G422" s="14">
        <v>1.7463</v>
      </c>
      <c r="H422" s="21">
        <v>3.5977000000000001</v>
      </c>
      <c r="I422" s="22">
        <v>12.49</v>
      </c>
      <c r="J422" s="14">
        <v>2.5364</v>
      </c>
      <c r="K422" s="21">
        <v>5.2519</v>
      </c>
      <c r="L422" s="22">
        <f t="shared" si="36"/>
        <v>3.75</v>
      </c>
      <c r="M422" s="14">
        <f t="shared" si="37"/>
        <v>0.79010000000000002</v>
      </c>
      <c r="N422" s="21">
        <f t="shared" si="38"/>
        <v>1.6541999999999999</v>
      </c>
      <c r="O422" s="41">
        <f t="shared" si="39"/>
        <v>0.42906178489702507</v>
      </c>
      <c r="P422" s="16">
        <f t="shared" si="40"/>
        <v>0.45244230659107831</v>
      </c>
      <c r="Q422" s="17">
        <f t="shared" si="41"/>
        <v>0.45979375712260606</v>
      </c>
    </row>
    <row r="423" spans="1:17" x14ac:dyDescent="0.35">
      <c r="A423" s="30" t="s">
        <v>891</v>
      </c>
      <c r="B423" s="57" t="s">
        <v>1504</v>
      </c>
      <c r="C423" s="12" t="s">
        <v>1294</v>
      </c>
      <c r="D423" s="58" t="s">
        <v>1295</v>
      </c>
      <c r="E423" s="54" t="s">
        <v>223</v>
      </c>
      <c r="F423" s="22">
        <v>2.1</v>
      </c>
      <c r="G423" s="14">
        <v>0.38750000000000001</v>
      </c>
      <c r="H423" s="21">
        <v>0.80220000000000002</v>
      </c>
      <c r="I423" s="22">
        <v>252.7166</v>
      </c>
      <c r="J423" s="14">
        <v>59.950200000000002</v>
      </c>
      <c r="K423" s="21">
        <v>125.07089999999999</v>
      </c>
      <c r="L423" s="22">
        <f t="shared" si="36"/>
        <v>250.61660000000001</v>
      </c>
      <c r="M423" s="14">
        <f t="shared" si="37"/>
        <v>59.5627</v>
      </c>
      <c r="N423" s="21">
        <f t="shared" si="38"/>
        <v>124.2687</v>
      </c>
      <c r="O423" s="41">
        <f t="shared" si="39"/>
        <v>119.34123809523808</v>
      </c>
      <c r="P423" s="16">
        <f t="shared" si="40"/>
        <v>153.71019354838711</v>
      </c>
      <c r="Q423" s="17">
        <f t="shared" si="41"/>
        <v>154.9098728496634</v>
      </c>
    </row>
    <row r="424" spans="1:17" x14ac:dyDescent="0.35">
      <c r="A424" s="30" t="s">
        <v>1041</v>
      </c>
      <c r="B424" s="57" t="s">
        <v>1718</v>
      </c>
      <c r="C424" s="12" t="s">
        <v>1294</v>
      </c>
      <c r="D424" s="58" t="s">
        <v>1295</v>
      </c>
      <c r="E424" s="54" t="s">
        <v>223</v>
      </c>
      <c r="F424" s="22">
        <v>18.731999999999999</v>
      </c>
      <c r="G424" s="14">
        <v>2.8298000000000001</v>
      </c>
      <c r="H424" s="21">
        <v>5.8624999999999998</v>
      </c>
      <c r="I424" s="22">
        <v>21.6</v>
      </c>
      <c r="J424" s="14">
        <v>2.9150999999999998</v>
      </c>
      <c r="K424" s="21">
        <v>6.1158999999999999</v>
      </c>
      <c r="L424" s="22">
        <f t="shared" si="36"/>
        <v>2.8680000000000021</v>
      </c>
      <c r="M424" s="14">
        <f t="shared" si="37"/>
        <v>8.5299999999999709E-2</v>
      </c>
      <c r="N424" s="21">
        <f t="shared" si="38"/>
        <v>0.25340000000000007</v>
      </c>
      <c r="O424" s="41">
        <f t="shared" si="39"/>
        <v>0.15310698270339529</v>
      </c>
      <c r="P424" s="16">
        <f t="shared" si="40"/>
        <v>3.0143473036963631E-2</v>
      </c>
      <c r="Q424" s="17">
        <f t="shared" si="41"/>
        <v>4.3223880597014874E-2</v>
      </c>
    </row>
    <row r="425" spans="1:17" x14ac:dyDescent="0.35">
      <c r="A425" s="30" t="s">
        <v>1042</v>
      </c>
      <c r="B425" s="57" t="s">
        <v>1719</v>
      </c>
      <c r="C425" s="12" t="s">
        <v>1294</v>
      </c>
      <c r="D425" s="58" t="s">
        <v>1295</v>
      </c>
      <c r="E425" s="54" t="s">
        <v>223</v>
      </c>
      <c r="F425" s="22">
        <v>206.62100000000001</v>
      </c>
      <c r="G425" s="14">
        <v>43.337600000000002</v>
      </c>
      <c r="H425" s="21">
        <v>89.667699999999996</v>
      </c>
      <c r="I425" s="22">
        <v>149.25899999999999</v>
      </c>
      <c r="J425" s="14">
        <v>30.334900000000001</v>
      </c>
      <c r="K425" s="21">
        <v>62.985500000000002</v>
      </c>
      <c r="L425" s="22">
        <f t="shared" si="36"/>
        <v>-57.362000000000023</v>
      </c>
      <c r="M425" s="14">
        <f t="shared" si="37"/>
        <v>-13.002700000000001</v>
      </c>
      <c r="N425" s="21">
        <f t="shared" si="38"/>
        <v>-26.682199999999995</v>
      </c>
      <c r="O425" s="41">
        <f t="shared" si="39"/>
        <v>-0.27761940945015284</v>
      </c>
      <c r="P425" s="16">
        <f t="shared" si="40"/>
        <v>-0.30003276600457807</v>
      </c>
      <c r="Q425" s="17">
        <f t="shared" si="41"/>
        <v>-0.29756757450007076</v>
      </c>
    </row>
    <row r="426" spans="1:17" x14ac:dyDescent="0.35">
      <c r="A426" s="30" t="s">
        <v>1043</v>
      </c>
      <c r="B426" s="57" t="s">
        <v>1720</v>
      </c>
      <c r="C426" s="12" t="s">
        <v>1294</v>
      </c>
      <c r="D426" s="58" t="s">
        <v>1295</v>
      </c>
      <c r="E426" s="54" t="s">
        <v>223</v>
      </c>
      <c r="F426" s="22">
        <v>9.24</v>
      </c>
      <c r="G426" s="14">
        <v>2.1078000000000001</v>
      </c>
      <c r="H426" s="21">
        <v>4.3667999999999996</v>
      </c>
      <c r="I426" s="22"/>
      <c r="J426" s="14"/>
      <c r="K426" s="21"/>
      <c r="L426" s="22">
        <f t="shared" si="36"/>
        <v>-9.24</v>
      </c>
      <c r="M426" s="14">
        <f t="shared" si="37"/>
        <v>-2.1078000000000001</v>
      </c>
      <c r="N426" s="21">
        <f t="shared" si="38"/>
        <v>-4.3667999999999996</v>
      </c>
      <c r="O426" s="41">
        <f t="shared" si="39"/>
        <v>-1</v>
      </c>
      <c r="P426" s="16">
        <f t="shared" si="40"/>
        <v>-1</v>
      </c>
      <c r="Q426" s="17">
        <f t="shared" si="41"/>
        <v>-1</v>
      </c>
    </row>
    <row r="427" spans="1:17" x14ac:dyDescent="0.35">
      <c r="A427" s="30" t="s">
        <v>199</v>
      </c>
      <c r="B427" s="57" t="s">
        <v>1602</v>
      </c>
      <c r="C427" s="12" t="s">
        <v>1294</v>
      </c>
      <c r="D427" s="58" t="s">
        <v>1295</v>
      </c>
      <c r="E427" s="54" t="s">
        <v>223</v>
      </c>
      <c r="F427" s="22">
        <v>38.75</v>
      </c>
      <c r="G427" s="14">
        <v>4.5279999999999996</v>
      </c>
      <c r="H427" s="21">
        <v>9.3722999999999992</v>
      </c>
      <c r="I427" s="22">
        <v>49.9</v>
      </c>
      <c r="J427" s="14">
        <v>6.8338999999999999</v>
      </c>
      <c r="K427" s="21">
        <v>14.212999999999999</v>
      </c>
      <c r="L427" s="22">
        <f t="shared" si="36"/>
        <v>11.149999999999999</v>
      </c>
      <c r="M427" s="14">
        <f t="shared" si="37"/>
        <v>2.3059000000000003</v>
      </c>
      <c r="N427" s="21">
        <f t="shared" si="38"/>
        <v>4.8407</v>
      </c>
      <c r="O427" s="41">
        <f t="shared" si="39"/>
        <v>0.28774193548387084</v>
      </c>
      <c r="P427" s="16">
        <f t="shared" si="40"/>
        <v>0.50925353356890479</v>
      </c>
      <c r="Q427" s="17">
        <f t="shared" si="41"/>
        <v>0.51649008247708683</v>
      </c>
    </row>
    <row r="428" spans="1:17" x14ac:dyDescent="0.35">
      <c r="A428" s="30" t="s">
        <v>1044</v>
      </c>
      <c r="B428" s="57" t="s">
        <v>1721</v>
      </c>
      <c r="C428" s="12" t="s">
        <v>1294</v>
      </c>
      <c r="D428" s="58" t="s">
        <v>1295</v>
      </c>
      <c r="E428" s="54" t="s">
        <v>223</v>
      </c>
      <c r="F428" s="22">
        <v>21.42</v>
      </c>
      <c r="G428" s="14">
        <v>3.8361999999999998</v>
      </c>
      <c r="H428" s="21">
        <v>7.9310999999999998</v>
      </c>
      <c r="I428" s="22"/>
      <c r="J428" s="14"/>
      <c r="K428" s="21"/>
      <c r="L428" s="22">
        <f t="shared" si="36"/>
        <v>-21.42</v>
      </c>
      <c r="M428" s="14">
        <f t="shared" si="37"/>
        <v>-3.8361999999999998</v>
      </c>
      <c r="N428" s="21">
        <f t="shared" si="38"/>
        <v>-7.9310999999999998</v>
      </c>
      <c r="O428" s="41">
        <f t="shared" si="39"/>
        <v>-1</v>
      </c>
      <c r="P428" s="16">
        <f t="shared" si="40"/>
        <v>-1</v>
      </c>
      <c r="Q428" s="17">
        <f t="shared" si="41"/>
        <v>-1</v>
      </c>
    </row>
    <row r="429" spans="1:17" x14ac:dyDescent="0.35">
      <c r="A429" s="30" t="s">
        <v>1045</v>
      </c>
      <c r="B429" s="57" t="s">
        <v>1722</v>
      </c>
      <c r="C429" s="12" t="s">
        <v>1294</v>
      </c>
      <c r="D429" s="58" t="s">
        <v>1295</v>
      </c>
      <c r="E429" s="54" t="s">
        <v>223</v>
      </c>
      <c r="F429" s="22">
        <v>55.435000000000002</v>
      </c>
      <c r="G429" s="14">
        <v>14.173299999999999</v>
      </c>
      <c r="H429" s="21">
        <v>29.4237</v>
      </c>
      <c r="I429" s="22"/>
      <c r="J429" s="14"/>
      <c r="K429" s="21"/>
      <c r="L429" s="22">
        <f t="shared" si="36"/>
        <v>-55.435000000000002</v>
      </c>
      <c r="M429" s="14">
        <f t="shared" si="37"/>
        <v>-14.173299999999999</v>
      </c>
      <c r="N429" s="21">
        <f t="shared" si="38"/>
        <v>-29.4237</v>
      </c>
      <c r="O429" s="41">
        <f t="shared" si="39"/>
        <v>-1</v>
      </c>
      <c r="P429" s="16">
        <f t="shared" si="40"/>
        <v>-1</v>
      </c>
      <c r="Q429" s="17">
        <f t="shared" si="41"/>
        <v>-1</v>
      </c>
    </row>
    <row r="430" spans="1:17" x14ac:dyDescent="0.35">
      <c r="A430" s="30" t="s">
        <v>1046</v>
      </c>
      <c r="B430" s="57" t="s">
        <v>1723</v>
      </c>
      <c r="C430" s="12" t="s">
        <v>1294</v>
      </c>
      <c r="D430" s="58" t="s">
        <v>1295</v>
      </c>
      <c r="E430" s="54" t="s">
        <v>223</v>
      </c>
      <c r="F430" s="22">
        <v>31.96</v>
      </c>
      <c r="G430" s="14">
        <v>8.5272000000000006</v>
      </c>
      <c r="H430" s="21">
        <v>17.712800000000001</v>
      </c>
      <c r="I430" s="22"/>
      <c r="J430" s="14"/>
      <c r="K430" s="21"/>
      <c r="L430" s="22">
        <f t="shared" si="36"/>
        <v>-31.96</v>
      </c>
      <c r="M430" s="14">
        <f t="shared" si="37"/>
        <v>-8.5272000000000006</v>
      </c>
      <c r="N430" s="21">
        <f t="shared" si="38"/>
        <v>-17.712800000000001</v>
      </c>
      <c r="O430" s="41">
        <f t="shared" si="39"/>
        <v>-1</v>
      </c>
      <c r="P430" s="16">
        <f t="shared" si="40"/>
        <v>-1</v>
      </c>
      <c r="Q430" s="17">
        <f t="shared" si="41"/>
        <v>-1</v>
      </c>
    </row>
    <row r="431" spans="1:17" x14ac:dyDescent="0.35">
      <c r="A431" s="30" t="s">
        <v>1047</v>
      </c>
      <c r="B431" s="57" t="s">
        <v>1724</v>
      </c>
      <c r="C431" s="12" t="s">
        <v>1294</v>
      </c>
      <c r="D431" s="58" t="s">
        <v>1295</v>
      </c>
      <c r="E431" s="54" t="s">
        <v>223</v>
      </c>
      <c r="F431" s="22">
        <v>196.57</v>
      </c>
      <c r="G431" s="14">
        <v>44.709200000000003</v>
      </c>
      <c r="H431" s="21">
        <v>92.411900000000003</v>
      </c>
      <c r="I431" s="22">
        <v>1.98</v>
      </c>
      <c r="J431" s="14">
        <v>0.62690000000000001</v>
      </c>
      <c r="K431" s="21">
        <v>1.3147</v>
      </c>
      <c r="L431" s="22">
        <f t="shared" si="36"/>
        <v>-194.59</v>
      </c>
      <c r="M431" s="14">
        <f t="shared" si="37"/>
        <v>-44.082300000000004</v>
      </c>
      <c r="N431" s="21">
        <f t="shared" si="38"/>
        <v>-91.097200000000001</v>
      </c>
      <c r="O431" s="41">
        <f t="shared" si="39"/>
        <v>-0.9899272523782876</v>
      </c>
      <c r="P431" s="16">
        <f t="shared" si="40"/>
        <v>-0.98597827740151911</v>
      </c>
      <c r="Q431" s="17">
        <f t="shared" si="41"/>
        <v>-0.9857734772253357</v>
      </c>
    </row>
    <row r="432" spans="1:17" x14ac:dyDescent="0.35">
      <c r="A432" s="30" t="s">
        <v>1048</v>
      </c>
      <c r="B432" s="57" t="s">
        <v>1725</v>
      </c>
      <c r="C432" s="12" t="s">
        <v>1294</v>
      </c>
      <c r="D432" s="58" t="s">
        <v>1295</v>
      </c>
      <c r="E432" s="54" t="s">
        <v>223</v>
      </c>
      <c r="F432" s="22">
        <v>13.5</v>
      </c>
      <c r="G432" s="14">
        <v>4.3007</v>
      </c>
      <c r="H432" s="21">
        <v>8.9466999999999999</v>
      </c>
      <c r="I432" s="22"/>
      <c r="J432" s="14"/>
      <c r="K432" s="21"/>
      <c r="L432" s="22">
        <f t="shared" si="36"/>
        <v>-13.5</v>
      </c>
      <c r="M432" s="14">
        <f t="shared" si="37"/>
        <v>-4.3007</v>
      </c>
      <c r="N432" s="21">
        <f t="shared" si="38"/>
        <v>-8.9466999999999999</v>
      </c>
      <c r="O432" s="41">
        <f t="shared" si="39"/>
        <v>-1</v>
      </c>
      <c r="P432" s="16">
        <f t="shared" si="40"/>
        <v>-1</v>
      </c>
      <c r="Q432" s="17">
        <f t="shared" si="41"/>
        <v>-1</v>
      </c>
    </row>
    <row r="433" spans="1:17" x14ac:dyDescent="0.35">
      <c r="A433" s="30" t="s">
        <v>1067</v>
      </c>
      <c r="B433" s="57" t="s">
        <v>1745</v>
      </c>
      <c r="C433" s="12" t="s">
        <v>1294</v>
      </c>
      <c r="D433" s="58" t="s">
        <v>1295</v>
      </c>
      <c r="E433" s="54" t="s">
        <v>223</v>
      </c>
      <c r="F433" s="22">
        <v>13.2</v>
      </c>
      <c r="G433" s="14">
        <v>4.6756000000000002</v>
      </c>
      <c r="H433" s="21">
        <v>9.6603999999999992</v>
      </c>
      <c r="I433" s="22">
        <v>22.2</v>
      </c>
      <c r="J433" s="14">
        <v>7.1140999999999996</v>
      </c>
      <c r="K433" s="21">
        <v>14.7843</v>
      </c>
      <c r="L433" s="22">
        <f t="shared" si="36"/>
        <v>9</v>
      </c>
      <c r="M433" s="14">
        <f t="shared" si="37"/>
        <v>2.4384999999999994</v>
      </c>
      <c r="N433" s="21">
        <f t="shared" si="38"/>
        <v>5.1239000000000008</v>
      </c>
      <c r="O433" s="41">
        <f t="shared" si="39"/>
        <v>0.68181818181818188</v>
      </c>
      <c r="P433" s="16">
        <f t="shared" si="40"/>
        <v>0.52153734280092379</v>
      </c>
      <c r="Q433" s="17">
        <f t="shared" si="41"/>
        <v>0.53040246780671629</v>
      </c>
    </row>
    <row r="434" spans="1:17" x14ac:dyDescent="0.35">
      <c r="A434" s="30" t="s">
        <v>488</v>
      </c>
      <c r="B434" s="57" t="s">
        <v>1726</v>
      </c>
      <c r="C434" s="12" t="s">
        <v>1294</v>
      </c>
      <c r="D434" s="58" t="s">
        <v>1295</v>
      </c>
      <c r="E434" s="54" t="s">
        <v>223</v>
      </c>
      <c r="F434" s="22">
        <v>7270.6850999999997</v>
      </c>
      <c r="G434" s="14">
        <v>1988.1051</v>
      </c>
      <c r="H434" s="21">
        <v>4115.3384999999998</v>
      </c>
      <c r="I434" s="22">
        <v>9697.3119999999999</v>
      </c>
      <c r="J434" s="14">
        <v>2390.3085999999998</v>
      </c>
      <c r="K434" s="21">
        <v>4974.0339000000004</v>
      </c>
      <c r="L434" s="22">
        <f t="shared" si="36"/>
        <v>2426.6269000000002</v>
      </c>
      <c r="M434" s="14">
        <f t="shared" si="37"/>
        <v>402.20349999999985</v>
      </c>
      <c r="N434" s="21">
        <f t="shared" si="38"/>
        <v>858.69540000000052</v>
      </c>
      <c r="O434" s="41">
        <f t="shared" si="39"/>
        <v>0.3337549167134195</v>
      </c>
      <c r="P434" s="16">
        <f t="shared" si="40"/>
        <v>0.20230494856635084</v>
      </c>
      <c r="Q434" s="17">
        <f t="shared" si="41"/>
        <v>0.20865729514109232</v>
      </c>
    </row>
    <row r="435" spans="1:17" x14ac:dyDescent="0.35">
      <c r="A435" s="30" t="s">
        <v>1005</v>
      </c>
      <c r="B435" s="57" t="s">
        <v>1689</v>
      </c>
      <c r="C435" s="12" t="s">
        <v>1294</v>
      </c>
      <c r="D435" s="58" t="s">
        <v>1295</v>
      </c>
      <c r="E435" s="54" t="s">
        <v>223</v>
      </c>
      <c r="F435" s="22">
        <v>765.44529999999997</v>
      </c>
      <c r="G435" s="14">
        <v>182.6104</v>
      </c>
      <c r="H435" s="21">
        <v>378.48309999999998</v>
      </c>
      <c r="I435" s="22">
        <v>679.16359999999997</v>
      </c>
      <c r="J435" s="14">
        <v>175.3244</v>
      </c>
      <c r="K435" s="21">
        <v>364.78570000000002</v>
      </c>
      <c r="L435" s="22">
        <f t="shared" si="36"/>
        <v>-86.281700000000001</v>
      </c>
      <c r="M435" s="14">
        <f t="shared" si="37"/>
        <v>-7.2860000000000014</v>
      </c>
      <c r="N435" s="21">
        <f t="shared" si="38"/>
        <v>-13.697399999999959</v>
      </c>
      <c r="O435" s="41">
        <f t="shared" si="39"/>
        <v>-0.11272092205674267</v>
      </c>
      <c r="P435" s="16">
        <f t="shared" si="40"/>
        <v>-3.9899151417443934E-2</v>
      </c>
      <c r="Q435" s="17">
        <f t="shared" si="41"/>
        <v>-3.6190255258424897E-2</v>
      </c>
    </row>
    <row r="436" spans="1:17" x14ac:dyDescent="0.35">
      <c r="A436" s="30" t="s">
        <v>967</v>
      </c>
      <c r="B436" s="57" t="s">
        <v>1606</v>
      </c>
      <c r="C436" s="12" t="s">
        <v>1294</v>
      </c>
      <c r="D436" s="58" t="s">
        <v>1295</v>
      </c>
      <c r="E436" s="54" t="s">
        <v>223</v>
      </c>
      <c r="F436" s="22">
        <v>26.294</v>
      </c>
      <c r="G436" s="14">
        <v>8.3755000000000006</v>
      </c>
      <c r="H436" s="21">
        <v>17.3355</v>
      </c>
      <c r="I436" s="22">
        <v>84.962000000000003</v>
      </c>
      <c r="J436" s="14">
        <v>29.366</v>
      </c>
      <c r="K436" s="21">
        <v>61.275300000000001</v>
      </c>
      <c r="L436" s="22">
        <f t="shared" si="36"/>
        <v>58.668000000000006</v>
      </c>
      <c r="M436" s="14">
        <f t="shared" si="37"/>
        <v>20.990499999999997</v>
      </c>
      <c r="N436" s="21">
        <f t="shared" si="38"/>
        <v>43.939800000000005</v>
      </c>
      <c r="O436" s="41">
        <f t="shared" si="39"/>
        <v>2.2312314596485892</v>
      </c>
      <c r="P436" s="16">
        <f t="shared" si="40"/>
        <v>2.5061787355978744</v>
      </c>
      <c r="Q436" s="17">
        <f t="shared" si="41"/>
        <v>2.5346716275850136</v>
      </c>
    </row>
    <row r="437" spans="1:17" x14ac:dyDescent="0.35">
      <c r="A437" s="30" t="s">
        <v>1049</v>
      </c>
      <c r="B437" s="57" t="s">
        <v>1727</v>
      </c>
      <c r="C437" s="12" t="s">
        <v>1294</v>
      </c>
      <c r="D437" s="58" t="s">
        <v>1295</v>
      </c>
      <c r="E437" s="54" t="s">
        <v>223</v>
      </c>
      <c r="F437" s="22">
        <v>3.8</v>
      </c>
      <c r="G437" s="14">
        <v>0.96199999999999997</v>
      </c>
      <c r="H437" s="21">
        <v>1.9921</v>
      </c>
      <c r="I437" s="22"/>
      <c r="J437" s="14"/>
      <c r="K437" s="21"/>
      <c r="L437" s="22">
        <f t="shared" si="36"/>
        <v>-3.8</v>
      </c>
      <c r="M437" s="14">
        <f t="shared" si="37"/>
        <v>-0.96199999999999997</v>
      </c>
      <c r="N437" s="21">
        <f t="shared" si="38"/>
        <v>-1.9921</v>
      </c>
      <c r="O437" s="41">
        <f t="shared" si="39"/>
        <v>-1</v>
      </c>
      <c r="P437" s="16">
        <f t="shared" si="40"/>
        <v>-1</v>
      </c>
      <c r="Q437" s="17">
        <f t="shared" si="41"/>
        <v>-1</v>
      </c>
    </row>
    <row r="438" spans="1:17" x14ac:dyDescent="0.35">
      <c r="A438" s="30" t="s">
        <v>994</v>
      </c>
      <c r="B438" s="57" t="s">
        <v>1665</v>
      </c>
      <c r="C438" s="12" t="s">
        <v>1294</v>
      </c>
      <c r="D438" s="58" t="s">
        <v>1295</v>
      </c>
      <c r="E438" s="54" t="s">
        <v>223</v>
      </c>
      <c r="F438" s="22">
        <v>7.5060000000000002</v>
      </c>
      <c r="G438" s="14">
        <v>2.8288000000000002</v>
      </c>
      <c r="H438" s="21">
        <v>5.8647999999999998</v>
      </c>
      <c r="I438" s="22">
        <v>12.786</v>
      </c>
      <c r="J438" s="14">
        <v>5.1521999999999997</v>
      </c>
      <c r="K438" s="21">
        <v>10.696400000000001</v>
      </c>
      <c r="L438" s="22">
        <f t="shared" si="36"/>
        <v>5.2799999999999994</v>
      </c>
      <c r="M438" s="14">
        <f t="shared" si="37"/>
        <v>2.3233999999999995</v>
      </c>
      <c r="N438" s="21">
        <f t="shared" si="38"/>
        <v>4.8316000000000008</v>
      </c>
      <c r="O438" s="41">
        <f t="shared" si="39"/>
        <v>0.70343725019984005</v>
      </c>
      <c r="P438" s="16">
        <f t="shared" si="40"/>
        <v>0.82133766968325772</v>
      </c>
      <c r="Q438" s="17">
        <f t="shared" si="41"/>
        <v>0.82383030964397785</v>
      </c>
    </row>
    <row r="439" spans="1:17" x14ac:dyDescent="0.35">
      <c r="A439" s="30" t="s">
        <v>1050</v>
      </c>
      <c r="B439" s="57" t="s">
        <v>1728</v>
      </c>
      <c r="C439" s="12" t="s">
        <v>1294</v>
      </c>
      <c r="D439" s="58" t="s">
        <v>1295</v>
      </c>
      <c r="E439" s="54" t="s">
        <v>223</v>
      </c>
      <c r="F439" s="22">
        <v>52.8</v>
      </c>
      <c r="G439" s="14">
        <v>11.304</v>
      </c>
      <c r="H439" s="21">
        <v>23.4436</v>
      </c>
      <c r="I439" s="22"/>
      <c r="J439" s="14"/>
      <c r="K439" s="21"/>
      <c r="L439" s="22">
        <f t="shared" si="36"/>
        <v>-52.8</v>
      </c>
      <c r="M439" s="14">
        <f t="shared" si="37"/>
        <v>-11.304</v>
      </c>
      <c r="N439" s="21">
        <f t="shared" si="38"/>
        <v>-23.4436</v>
      </c>
      <c r="O439" s="41">
        <f t="shared" si="39"/>
        <v>-1</v>
      </c>
      <c r="P439" s="16">
        <f t="shared" si="40"/>
        <v>-1</v>
      </c>
      <c r="Q439" s="17">
        <f t="shared" si="41"/>
        <v>-1</v>
      </c>
    </row>
    <row r="440" spans="1:17" x14ac:dyDescent="0.35">
      <c r="A440" s="30" t="s">
        <v>1051</v>
      </c>
      <c r="B440" s="57" t="s">
        <v>1729</v>
      </c>
      <c r="C440" s="12" t="s">
        <v>1294</v>
      </c>
      <c r="D440" s="58" t="s">
        <v>1295</v>
      </c>
      <c r="E440" s="54" t="s">
        <v>223</v>
      </c>
      <c r="F440" s="22">
        <v>21.509799999999998</v>
      </c>
      <c r="G440" s="14">
        <v>4.0881999999999996</v>
      </c>
      <c r="H440" s="21">
        <v>8.4750999999999994</v>
      </c>
      <c r="I440" s="22">
        <v>11.548999999999999</v>
      </c>
      <c r="J440" s="14">
        <v>1.7696000000000001</v>
      </c>
      <c r="K440" s="21">
        <v>3.6532</v>
      </c>
      <c r="L440" s="22">
        <f t="shared" si="36"/>
        <v>-9.960799999999999</v>
      </c>
      <c r="M440" s="14">
        <f t="shared" si="37"/>
        <v>-2.3185999999999996</v>
      </c>
      <c r="N440" s="21">
        <f t="shared" si="38"/>
        <v>-4.8218999999999994</v>
      </c>
      <c r="O440" s="41">
        <f t="shared" si="39"/>
        <v>-0.46308194404411007</v>
      </c>
      <c r="P440" s="16">
        <f t="shared" si="40"/>
        <v>-0.56714446455652845</v>
      </c>
      <c r="Q440" s="17">
        <f t="shared" si="41"/>
        <v>-0.56894903894939297</v>
      </c>
    </row>
    <row r="441" spans="1:17" x14ac:dyDescent="0.35">
      <c r="A441" s="30" t="s">
        <v>930</v>
      </c>
      <c r="B441" s="57" t="s">
        <v>1561</v>
      </c>
      <c r="C441" s="12" t="s">
        <v>1294</v>
      </c>
      <c r="D441" s="58" t="s">
        <v>1295</v>
      </c>
      <c r="E441" s="54" t="s">
        <v>223</v>
      </c>
      <c r="F441" s="22">
        <v>0.15</v>
      </c>
      <c r="G441" s="14">
        <v>3.2800000000000003E-2</v>
      </c>
      <c r="H441" s="21">
        <v>6.7500000000000004E-2</v>
      </c>
      <c r="I441" s="22">
        <v>5.5060000000000002</v>
      </c>
      <c r="J441" s="14">
        <v>1.3307</v>
      </c>
      <c r="K441" s="21">
        <v>2.7574000000000001</v>
      </c>
      <c r="L441" s="22">
        <f t="shared" si="36"/>
        <v>5.3559999999999999</v>
      </c>
      <c r="M441" s="14">
        <f t="shared" si="37"/>
        <v>1.2979000000000001</v>
      </c>
      <c r="N441" s="21">
        <f t="shared" si="38"/>
        <v>2.6899000000000002</v>
      </c>
      <c r="O441" s="41">
        <f t="shared" si="39"/>
        <v>35.706666666666671</v>
      </c>
      <c r="P441" s="16">
        <f t="shared" si="40"/>
        <v>39.570121951219505</v>
      </c>
      <c r="Q441" s="17">
        <f t="shared" si="41"/>
        <v>39.850370370370371</v>
      </c>
    </row>
    <row r="442" spans="1:17" x14ac:dyDescent="0.35">
      <c r="A442" s="30" t="s">
        <v>1026</v>
      </c>
      <c r="B442" s="57" t="s">
        <v>1701</v>
      </c>
      <c r="C442" s="12" t="s">
        <v>1294</v>
      </c>
      <c r="D442" s="58" t="s">
        <v>1295</v>
      </c>
      <c r="E442" s="54" t="s">
        <v>223</v>
      </c>
      <c r="F442" s="22">
        <v>14.3</v>
      </c>
      <c r="G442" s="14">
        <v>2.9636999999999998</v>
      </c>
      <c r="H442" s="21">
        <v>6.1082000000000001</v>
      </c>
      <c r="I442" s="22">
        <v>43.943600000000004</v>
      </c>
      <c r="J442" s="14">
        <v>10.38</v>
      </c>
      <c r="K442" s="21">
        <v>21.523700000000002</v>
      </c>
      <c r="L442" s="22">
        <f t="shared" si="36"/>
        <v>29.643600000000003</v>
      </c>
      <c r="M442" s="14">
        <f t="shared" si="37"/>
        <v>7.4163000000000014</v>
      </c>
      <c r="N442" s="21">
        <f t="shared" si="38"/>
        <v>15.415500000000002</v>
      </c>
      <c r="O442" s="41">
        <f t="shared" si="39"/>
        <v>2.0729790209790209</v>
      </c>
      <c r="P442" s="16">
        <f t="shared" si="40"/>
        <v>2.5023787832776603</v>
      </c>
      <c r="Q442" s="17">
        <f t="shared" si="41"/>
        <v>2.5237385809240038</v>
      </c>
    </row>
    <row r="443" spans="1:17" x14ac:dyDescent="0.35">
      <c r="A443" s="30" t="s">
        <v>1052</v>
      </c>
      <c r="B443" s="57" t="s">
        <v>1730</v>
      </c>
      <c r="C443" s="12" t="s">
        <v>1294</v>
      </c>
      <c r="D443" s="58" t="s">
        <v>1295</v>
      </c>
      <c r="E443" s="54" t="s">
        <v>223</v>
      </c>
      <c r="F443" s="22">
        <v>34.853400000000001</v>
      </c>
      <c r="G443" s="14">
        <v>6.6650999999999998</v>
      </c>
      <c r="H443" s="21">
        <v>13.839499999999999</v>
      </c>
      <c r="I443" s="22"/>
      <c r="J443" s="14"/>
      <c r="K443" s="21"/>
      <c r="L443" s="22">
        <f t="shared" si="36"/>
        <v>-34.853400000000001</v>
      </c>
      <c r="M443" s="14">
        <f t="shared" si="37"/>
        <v>-6.6650999999999998</v>
      </c>
      <c r="N443" s="21">
        <f t="shared" si="38"/>
        <v>-13.839499999999999</v>
      </c>
      <c r="O443" s="41">
        <f t="shared" si="39"/>
        <v>-1</v>
      </c>
      <c r="P443" s="16">
        <f t="shared" si="40"/>
        <v>-1</v>
      </c>
      <c r="Q443" s="17">
        <f t="shared" si="41"/>
        <v>-1</v>
      </c>
    </row>
    <row r="444" spans="1:17" x14ac:dyDescent="0.35">
      <c r="A444" s="30" t="s">
        <v>1053</v>
      </c>
      <c r="B444" s="57" t="s">
        <v>1731</v>
      </c>
      <c r="C444" s="12" t="s">
        <v>1294</v>
      </c>
      <c r="D444" s="58" t="s">
        <v>1295</v>
      </c>
      <c r="E444" s="54" t="s">
        <v>223</v>
      </c>
      <c r="F444" s="22">
        <v>56.42</v>
      </c>
      <c r="G444" s="14">
        <v>12.6571</v>
      </c>
      <c r="H444" s="21">
        <v>26.287700000000001</v>
      </c>
      <c r="I444" s="22">
        <v>86.492999999999995</v>
      </c>
      <c r="J444" s="14">
        <v>18.195799999999998</v>
      </c>
      <c r="K444" s="21">
        <v>37.974400000000003</v>
      </c>
      <c r="L444" s="22">
        <f t="shared" si="36"/>
        <v>30.072999999999993</v>
      </c>
      <c r="M444" s="14">
        <f t="shared" si="37"/>
        <v>5.5386999999999986</v>
      </c>
      <c r="N444" s="21">
        <f t="shared" si="38"/>
        <v>11.686700000000002</v>
      </c>
      <c r="O444" s="41">
        <f t="shared" si="39"/>
        <v>0.53302020560085062</v>
      </c>
      <c r="P444" s="16">
        <f t="shared" si="40"/>
        <v>0.43759628982942367</v>
      </c>
      <c r="Q444" s="17">
        <f t="shared" si="41"/>
        <v>0.4445691330926631</v>
      </c>
    </row>
    <row r="445" spans="1:17" x14ac:dyDescent="0.35">
      <c r="A445" s="30" t="s">
        <v>1054</v>
      </c>
      <c r="B445" s="57" t="s">
        <v>1732</v>
      </c>
      <c r="C445" s="12" t="s">
        <v>1294</v>
      </c>
      <c r="D445" s="58" t="s">
        <v>1295</v>
      </c>
      <c r="E445" s="54" t="s">
        <v>223</v>
      </c>
      <c r="F445" s="22">
        <v>15.219200000000001</v>
      </c>
      <c r="G445" s="14">
        <v>3.5207000000000002</v>
      </c>
      <c r="H445" s="21">
        <v>7.2788000000000004</v>
      </c>
      <c r="I445" s="22"/>
      <c r="J445" s="14"/>
      <c r="K445" s="21"/>
      <c r="L445" s="22">
        <f t="shared" si="36"/>
        <v>-15.219200000000001</v>
      </c>
      <c r="M445" s="14">
        <f t="shared" si="37"/>
        <v>-3.5207000000000002</v>
      </c>
      <c r="N445" s="21">
        <f t="shared" si="38"/>
        <v>-7.2788000000000004</v>
      </c>
      <c r="O445" s="41">
        <f t="shared" si="39"/>
        <v>-1</v>
      </c>
      <c r="P445" s="16">
        <f t="shared" si="40"/>
        <v>-1</v>
      </c>
      <c r="Q445" s="17">
        <f t="shared" si="41"/>
        <v>-1</v>
      </c>
    </row>
    <row r="446" spans="1:17" x14ac:dyDescent="0.35">
      <c r="A446" s="30" t="s">
        <v>1055</v>
      </c>
      <c r="B446" s="57" t="s">
        <v>1733</v>
      </c>
      <c r="C446" s="12" t="s">
        <v>1294</v>
      </c>
      <c r="D446" s="58" t="s">
        <v>1295</v>
      </c>
      <c r="E446" s="54" t="s">
        <v>223</v>
      </c>
      <c r="F446" s="22"/>
      <c r="G446" s="14"/>
      <c r="H446" s="21"/>
      <c r="I446" s="22">
        <v>53.421100000000003</v>
      </c>
      <c r="J446" s="14">
        <v>44.281599999999997</v>
      </c>
      <c r="K446" s="21">
        <v>92.789299999999997</v>
      </c>
      <c r="L446" s="22">
        <f t="shared" si="36"/>
        <v>53.421100000000003</v>
      </c>
      <c r="M446" s="14">
        <f t="shared" si="37"/>
        <v>44.281599999999997</v>
      </c>
      <c r="N446" s="21">
        <f t="shared" si="38"/>
        <v>92.789299999999997</v>
      </c>
      <c r="O446" s="41"/>
      <c r="P446" s="16"/>
      <c r="Q446" s="17"/>
    </row>
    <row r="447" spans="1:17" x14ac:dyDescent="0.35">
      <c r="A447" s="30" t="s">
        <v>71</v>
      </c>
      <c r="B447" s="57" t="s">
        <v>1610</v>
      </c>
      <c r="C447" s="12" t="s">
        <v>1294</v>
      </c>
      <c r="D447" s="58" t="s">
        <v>1295</v>
      </c>
      <c r="E447" s="54" t="s">
        <v>223</v>
      </c>
      <c r="F447" s="22"/>
      <c r="G447" s="14"/>
      <c r="H447" s="21"/>
      <c r="I447" s="22">
        <v>1.9910000000000001</v>
      </c>
      <c r="J447" s="14">
        <v>0.48180000000000001</v>
      </c>
      <c r="K447" s="21">
        <v>1.0107999999999999</v>
      </c>
      <c r="L447" s="22">
        <f t="shared" si="36"/>
        <v>1.9910000000000001</v>
      </c>
      <c r="M447" s="14">
        <f t="shared" si="37"/>
        <v>0.48180000000000001</v>
      </c>
      <c r="N447" s="21">
        <f t="shared" si="38"/>
        <v>1.0107999999999999</v>
      </c>
      <c r="O447" s="41"/>
      <c r="P447" s="16"/>
      <c r="Q447" s="17"/>
    </row>
    <row r="448" spans="1:17" x14ac:dyDescent="0.35">
      <c r="A448" s="30" t="s">
        <v>1056</v>
      </c>
      <c r="B448" s="57" t="s">
        <v>1734</v>
      </c>
      <c r="C448" s="12" t="s">
        <v>1294</v>
      </c>
      <c r="D448" s="58" t="s">
        <v>1295</v>
      </c>
      <c r="E448" s="54" t="s">
        <v>223</v>
      </c>
      <c r="F448" s="22"/>
      <c r="G448" s="14"/>
      <c r="H448" s="21"/>
      <c r="I448" s="22">
        <v>62.9846</v>
      </c>
      <c r="J448" s="14">
        <v>16.219799999999999</v>
      </c>
      <c r="K448" s="21">
        <v>34.021099999999997</v>
      </c>
      <c r="L448" s="22">
        <f t="shared" si="36"/>
        <v>62.9846</v>
      </c>
      <c r="M448" s="14">
        <f t="shared" si="37"/>
        <v>16.219799999999999</v>
      </c>
      <c r="N448" s="21">
        <f t="shared" si="38"/>
        <v>34.021099999999997</v>
      </c>
      <c r="O448" s="41"/>
      <c r="P448" s="16"/>
      <c r="Q448" s="17"/>
    </row>
    <row r="449" spans="1:17" x14ac:dyDescent="0.35">
      <c r="A449" s="30" t="s">
        <v>1057</v>
      </c>
      <c r="B449" s="57" t="s">
        <v>1735</v>
      </c>
      <c r="C449" s="12" t="s">
        <v>1294</v>
      </c>
      <c r="D449" s="58" t="s">
        <v>1295</v>
      </c>
      <c r="E449" s="54" t="s">
        <v>223</v>
      </c>
      <c r="F449" s="22"/>
      <c r="G449" s="14"/>
      <c r="H449" s="21"/>
      <c r="I449" s="22">
        <v>66.822000000000003</v>
      </c>
      <c r="J449" s="14">
        <v>12.4551</v>
      </c>
      <c r="K449" s="21">
        <v>25.5977</v>
      </c>
      <c r="L449" s="22">
        <f t="shared" si="36"/>
        <v>66.822000000000003</v>
      </c>
      <c r="M449" s="14">
        <f t="shared" si="37"/>
        <v>12.4551</v>
      </c>
      <c r="N449" s="21">
        <f t="shared" si="38"/>
        <v>25.5977</v>
      </c>
      <c r="O449" s="41"/>
      <c r="P449" s="16"/>
      <c r="Q449" s="17"/>
    </row>
    <row r="450" spans="1:17" x14ac:dyDescent="0.35">
      <c r="A450" s="30" t="s">
        <v>999</v>
      </c>
      <c r="B450" s="57" t="s">
        <v>1671</v>
      </c>
      <c r="C450" s="12" t="s">
        <v>1294</v>
      </c>
      <c r="D450" s="58" t="s">
        <v>1295</v>
      </c>
      <c r="E450" s="54" t="s">
        <v>223</v>
      </c>
      <c r="F450" s="22"/>
      <c r="G450" s="14"/>
      <c r="H450" s="21"/>
      <c r="I450" s="22">
        <v>160.02099999999999</v>
      </c>
      <c r="J450" s="14">
        <v>36.929000000000002</v>
      </c>
      <c r="K450" s="21">
        <v>76.225300000000004</v>
      </c>
      <c r="L450" s="22">
        <f t="shared" si="36"/>
        <v>160.02099999999999</v>
      </c>
      <c r="M450" s="14">
        <f t="shared" si="37"/>
        <v>36.929000000000002</v>
      </c>
      <c r="N450" s="21">
        <f t="shared" si="38"/>
        <v>76.225300000000004</v>
      </c>
      <c r="O450" s="41"/>
      <c r="P450" s="16"/>
      <c r="Q450" s="17"/>
    </row>
    <row r="451" spans="1:17" x14ac:dyDescent="0.35">
      <c r="A451" s="30" t="s">
        <v>1018</v>
      </c>
      <c r="B451" s="57" t="s">
        <v>1693</v>
      </c>
      <c r="C451" s="12" t="s">
        <v>1294</v>
      </c>
      <c r="D451" s="58" t="s">
        <v>1295</v>
      </c>
      <c r="E451" s="54" t="s">
        <v>223</v>
      </c>
      <c r="F451" s="22"/>
      <c r="G451" s="14"/>
      <c r="H451" s="21"/>
      <c r="I451" s="22">
        <v>5.37</v>
      </c>
      <c r="J451" s="14">
        <v>0.79869999999999997</v>
      </c>
      <c r="K451" s="21">
        <v>1.6739999999999999</v>
      </c>
      <c r="L451" s="22">
        <f t="shared" si="36"/>
        <v>5.37</v>
      </c>
      <c r="M451" s="14">
        <f t="shared" si="37"/>
        <v>0.79869999999999997</v>
      </c>
      <c r="N451" s="21">
        <f t="shared" si="38"/>
        <v>1.6739999999999999</v>
      </c>
      <c r="O451" s="41"/>
      <c r="P451" s="16"/>
      <c r="Q451" s="17"/>
    </row>
    <row r="452" spans="1:17" x14ac:dyDescent="0.35">
      <c r="A452" s="30" t="s">
        <v>1424</v>
      </c>
      <c r="B452" s="57" t="s">
        <v>1736</v>
      </c>
      <c r="C452" s="12" t="s">
        <v>1294</v>
      </c>
      <c r="D452" s="58" t="s">
        <v>1295</v>
      </c>
      <c r="E452" s="54" t="s">
        <v>223</v>
      </c>
      <c r="F452" s="22"/>
      <c r="G452" s="14"/>
      <c r="H452" s="21"/>
      <c r="I452" s="22">
        <v>2.5099</v>
      </c>
      <c r="J452" s="14">
        <v>0.62019999999999997</v>
      </c>
      <c r="K452" s="21">
        <v>1.3029999999999999</v>
      </c>
      <c r="L452" s="22">
        <f t="shared" si="36"/>
        <v>2.5099</v>
      </c>
      <c r="M452" s="14">
        <f t="shared" si="37"/>
        <v>0.62019999999999997</v>
      </c>
      <c r="N452" s="21">
        <f t="shared" si="38"/>
        <v>1.3029999999999999</v>
      </c>
      <c r="O452" s="41"/>
      <c r="P452" s="16"/>
      <c r="Q452" s="17"/>
    </row>
    <row r="453" spans="1:17" x14ac:dyDescent="0.35">
      <c r="A453" s="30" t="s">
        <v>1058</v>
      </c>
      <c r="B453" s="57" t="s">
        <v>1737</v>
      </c>
      <c r="C453" s="12" t="s">
        <v>1294</v>
      </c>
      <c r="D453" s="58" t="s">
        <v>1295</v>
      </c>
      <c r="E453" s="54" t="s">
        <v>223</v>
      </c>
      <c r="F453" s="22"/>
      <c r="G453" s="14"/>
      <c r="H453" s="21"/>
      <c r="I453" s="22">
        <v>14.05</v>
      </c>
      <c r="J453" s="14">
        <v>2.0459000000000001</v>
      </c>
      <c r="K453" s="21">
        <v>4.2244999999999999</v>
      </c>
      <c r="L453" s="22">
        <f t="shared" si="36"/>
        <v>14.05</v>
      </c>
      <c r="M453" s="14">
        <f t="shared" si="37"/>
        <v>2.0459000000000001</v>
      </c>
      <c r="N453" s="21">
        <f t="shared" si="38"/>
        <v>4.2244999999999999</v>
      </c>
      <c r="O453" s="41"/>
      <c r="P453" s="16"/>
      <c r="Q453" s="17"/>
    </row>
    <row r="454" spans="1:17" x14ac:dyDescent="0.35">
      <c r="A454" s="30" t="s">
        <v>1059</v>
      </c>
      <c r="B454" s="57" t="s">
        <v>1738</v>
      </c>
      <c r="C454" s="12" t="s">
        <v>1294</v>
      </c>
      <c r="D454" s="58" t="s">
        <v>1295</v>
      </c>
      <c r="E454" s="54" t="s">
        <v>223</v>
      </c>
      <c r="F454" s="22"/>
      <c r="G454" s="14"/>
      <c r="H454" s="21"/>
      <c r="I454" s="22">
        <v>21.380400000000002</v>
      </c>
      <c r="J454" s="14">
        <v>6.766</v>
      </c>
      <c r="K454" s="21">
        <v>14.1158</v>
      </c>
      <c r="L454" s="22">
        <f t="shared" si="36"/>
        <v>21.380400000000002</v>
      </c>
      <c r="M454" s="14">
        <f t="shared" si="37"/>
        <v>6.766</v>
      </c>
      <c r="N454" s="21">
        <f t="shared" si="38"/>
        <v>14.1158</v>
      </c>
      <c r="O454" s="41"/>
      <c r="P454" s="16"/>
      <c r="Q454" s="17"/>
    </row>
    <row r="455" spans="1:17" x14ac:dyDescent="0.35">
      <c r="A455" s="30" t="s">
        <v>1060</v>
      </c>
      <c r="B455" s="57" t="s">
        <v>1739</v>
      </c>
      <c r="C455" s="12" t="s">
        <v>1294</v>
      </c>
      <c r="D455" s="58" t="s">
        <v>1295</v>
      </c>
      <c r="E455" s="54" t="s">
        <v>223</v>
      </c>
      <c r="F455" s="22"/>
      <c r="G455" s="14"/>
      <c r="H455" s="21"/>
      <c r="I455" s="22">
        <v>21.478999999999999</v>
      </c>
      <c r="J455" s="14">
        <v>1.5663</v>
      </c>
      <c r="K455" s="21">
        <v>3.2898000000000001</v>
      </c>
      <c r="L455" s="22">
        <f t="shared" si="36"/>
        <v>21.478999999999999</v>
      </c>
      <c r="M455" s="14">
        <f t="shared" si="37"/>
        <v>1.5663</v>
      </c>
      <c r="N455" s="21">
        <f t="shared" si="38"/>
        <v>3.2898000000000001</v>
      </c>
      <c r="O455" s="41"/>
      <c r="P455" s="16"/>
      <c r="Q455" s="17"/>
    </row>
    <row r="456" spans="1:17" x14ac:dyDescent="0.35">
      <c r="A456" s="30" t="s">
        <v>1061</v>
      </c>
      <c r="B456" s="57" t="s">
        <v>1556</v>
      </c>
      <c r="C456" s="12" t="s">
        <v>1294</v>
      </c>
      <c r="D456" s="58" t="s">
        <v>1295</v>
      </c>
      <c r="E456" s="54" t="s">
        <v>223</v>
      </c>
      <c r="F456" s="22"/>
      <c r="G456" s="14"/>
      <c r="H456" s="21"/>
      <c r="I456" s="22">
        <v>1.25</v>
      </c>
      <c r="J456" s="14">
        <v>0.2772</v>
      </c>
      <c r="K456" s="21">
        <v>0.58130000000000004</v>
      </c>
      <c r="L456" s="22">
        <f t="shared" si="36"/>
        <v>1.25</v>
      </c>
      <c r="M456" s="14">
        <f t="shared" si="37"/>
        <v>0.2772</v>
      </c>
      <c r="N456" s="21">
        <f t="shared" si="38"/>
        <v>0.58130000000000004</v>
      </c>
      <c r="O456" s="41"/>
      <c r="P456" s="16"/>
      <c r="Q456" s="17"/>
    </row>
    <row r="457" spans="1:17" x14ac:dyDescent="0.35">
      <c r="A457" s="30" t="s">
        <v>1062</v>
      </c>
      <c r="B457" s="57" t="s">
        <v>1740</v>
      </c>
      <c r="C457" s="12" t="s">
        <v>1294</v>
      </c>
      <c r="D457" s="58" t="s">
        <v>1295</v>
      </c>
      <c r="E457" s="54" t="s">
        <v>223</v>
      </c>
      <c r="F457" s="22"/>
      <c r="G457" s="14"/>
      <c r="H457" s="21"/>
      <c r="I457" s="22">
        <v>88.013000000000005</v>
      </c>
      <c r="J457" s="14">
        <v>19.655999999999999</v>
      </c>
      <c r="K457" s="21">
        <v>40.780200000000001</v>
      </c>
      <c r="L457" s="22">
        <f t="shared" ref="L457:L520" si="42">I457-F457</f>
        <v>88.013000000000005</v>
      </c>
      <c r="M457" s="14">
        <f t="shared" ref="M457:M520" si="43">J457-G457</f>
        <v>19.655999999999999</v>
      </c>
      <c r="N457" s="21">
        <f t="shared" ref="N457:N520" si="44">K457-H457</f>
        <v>40.780200000000001</v>
      </c>
      <c r="O457" s="41"/>
      <c r="P457" s="16"/>
      <c r="Q457" s="17"/>
    </row>
    <row r="458" spans="1:17" x14ac:dyDescent="0.35">
      <c r="A458" s="30" t="s">
        <v>1417</v>
      </c>
      <c r="B458" s="57" t="s">
        <v>1619</v>
      </c>
      <c r="C458" s="12" t="s">
        <v>1294</v>
      </c>
      <c r="D458" s="58" t="s">
        <v>1295</v>
      </c>
      <c r="E458" s="54" t="s">
        <v>223</v>
      </c>
      <c r="F458" s="22"/>
      <c r="G458" s="14"/>
      <c r="H458" s="21"/>
      <c r="I458" s="22">
        <v>152.68899999999999</v>
      </c>
      <c r="J458" s="14">
        <v>28.954499999999999</v>
      </c>
      <c r="K458" s="21">
        <v>60.603700000000003</v>
      </c>
      <c r="L458" s="22">
        <f t="shared" si="42"/>
        <v>152.68899999999999</v>
      </c>
      <c r="M458" s="14">
        <f t="shared" si="43"/>
        <v>28.954499999999999</v>
      </c>
      <c r="N458" s="21">
        <f t="shared" si="44"/>
        <v>60.603700000000003</v>
      </c>
      <c r="O458" s="41"/>
      <c r="P458" s="16"/>
      <c r="Q458" s="17"/>
    </row>
    <row r="459" spans="1:17" x14ac:dyDescent="0.35">
      <c r="A459" s="30" t="s">
        <v>1063</v>
      </c>
      <c r="B459" s="57" t="s">
        <v>1741</v>
      </c>
      <c r="C459" s="12" t="s">
        <v>1294</v>
      </c>
      <c r="D459" s="58" t="s">
        <v>1295</v>
      </c>
      <c r="E459" s="54" t="s">
        <v>223</v>
      </c>
      <c r="F459" s="22"/>
      <c r="G459" s="14"/>
      <c r="H459" s="21"/>
      <c r="I459" s="22">
        <v>6.6840000000000002</v>
      </c>
      <c r="J459" s="14">
        <v>0.50570000000000004</v>
      </c>
      <c r="K459" s="21">
        <v>1.0602</v>
      </c>
      <c r="L459" s="22">
        <f t="shared" si="42"/>
        <v>6.6840000000000002</v>
      </c>
      <c r="M459" s="14">
        <f t="shared" si="43"/>
        <v>0.50570000000000004</v>
      </c>
      <c r="N459" s="21">
        <f t="shared" si="44"/>
        <v>1.0602</v>
      </c>
      <c r="O459" s="41"/>
      <c r="P459" s="16"/>
      <c r="Q459" s="17"/>
    </row>
    <row r="460" spans="1:17" x14ac:dyDescent="0.35">
      <c r="A460" s="30" t="s">
        <v>1064</v>
      </c>
      <c r="B460" s="57" t="s">
        <v>1742</v>
      </c>
      <c r="C460" s="12" t="s">
        <v>1294</v>
      </c>
      <c r="D460" s="58" t="s">
        <v>1295</v>
      </c>
      <c r="E460" s="54" t="s">
        <v>223</v>
      </c>
      <c r="F460" s="22"/>
      <c r="G460" s="14"/>
      <c r="H460" s="21"/>
      <c r="I460" s="22">
        <v>2.8512</v>
      </c>
      <c r="J460" s="14">
        <v>0.61050000000000004</v>
      </c>
      <c r="K460" s="21">
        <v>1.2694000000000001</v>
      </c>
      <c r="L460" s="22">
        <f t="shared" si="42"/>
        <v>2.8512</v>
      </c>
      <c r="M460" s="14">
        <f t="shared" si="43"/>
        <v>0.61050000000000004</v>
      </c>
      <c r="N460" s="21">
        <f t="shared" si="44"/>
        <v>1.2694000000000001</v>
      </c>
      <c r="O460" s="41"/>
      <c r="P460" s="16"/>
      <c r="Q460" s="17"/>
    </row>
    <row r="461" spans="1:17" x14ac:dyDescent="0.35">
      <c r="A461" s="30" t="s">
        <v>1065</v>
      </c>
      <c r="B461" s="57" t="s">
        <v>1743</v>
      </c>
      <c r="C461" s="12" t="s">
        <v>1294</v>
      </c>
      <c r="D461" s="58" t="s">
        <v>1295</v>
      </c>
      <c r="E461" s="54" t="s">
        <v>223</v>
      </c>
      <c r="F461" s="22"/>
      <c r="G461" s="14"/>
      <c r="H461" s="21"/>
      <c r="I461" s="22">
        <v>51.25</v>
      </c>
      <c r="J461" s="14">
        <v>16.228999999999999</v>
      </c>
      <c r="K461" s="21">
        <v>33.8322</v>
      </c>
      <c r="L461" s="22">
        <f t="shared" si="42"/>
        <v>51.25</v>
      </c>
      <c r="M461" s="14">
        <f t="shared" si="43"/>
        <v>16.228999999999999</v>
      </c>
      <c r="N461" s="21">
        <f t="shared" si="44"/>
        <v>33.8322</v>
      </c>
      <c r="O461" s="41"/>
      <c r="P461" s="16"/>
      <c r="Q461" s="17"/>
    </row>
    <row r="462" spans="1:17" x14ac:dyDescent="0.35">
      <c r="A462" s="30" t="s">
        <v>1066</v>
      </c>
      <c r="B462" s="57" t="s">
        <v>1744</v>
      </c>
      <c r="C462" s="12" t="s">
        <v>1294</v>
      </c>
      <c r="D462" s="58" t="s">
        <v>1295</v>
      </c>
      <c r="E462" s="54" t="s">
        <v>223</v>
      </c>
      <c r="F462" s="22"/>
      <c r="G462" s="14"/>
      <c r="H462" s="21"/>
      <c r="I462" s="22">
        <v>12.25</v>
      </c>
      <c r="J462" s="14">
        <v>0.87609999999999999</v>
      </c>
      <c r="K462" s="21">
        <v>1.8366</v>
      </c>
      <c r="L462" s="22">
        <f t="shared" si="42"/>
        <v>12.25</v>
      </c>
      <c r="M462" s="14">
        <f t="shared" si="43"/>
        <v>0.87609999999999999</v>
      </c>
      <c r="N462" s="21">
        <f t="shared" si="44"/>
        <v>1.8366</v>
      </c>
      <c r="O462" s="41"/>
      <c r="P462" s="16"/>
      <c r="Q462" s="17"/>
    </row>
    <row r="463" spans="1:17" x14ac:dyDescent="0.35">
      <c r="A463" s="30" t="s">
        <v>1004</v>
      </c>
      <c r="B463" s="57" t="s">
        <v>1676</v>
      </c>
      <c r="C463" s="12" t="s">
        <v>1294</v>
      </c>
      <c r="D463" s="58" t="s">
        <v>1295</v>
      </c>
      <c r="E463" s="54" t="s">
        <v>223</v>
      </c>
      <c r="F463" s="22"/>
      <c r="G463" s="14"/>
      <c r="H463" s="21"/>
      <c r="I463" s="22">
        <v>296.89100000000002</v>
      </c>
      <c r="J463" s="14">
        <v>68.140900000000002</v>
      </c>
      <c r="K463" s="21">
        <v>142.71510000000001</v>
      </c>
      <c r="L463" s="22">
        <f t="shared" si="42"/>
        <v>296.89100000000002</v>
      </c>
      <c r="M463" s="14">
        <f t="shared" si="43"/>
        <v>68.140900000000002</v>
      </c>
      <c r="N463" s="21">
        <f t="shared" si="44"/>
        <v>142.71510000000001</v>
      </c>
      <c r="O463" s="41"/>
      <c r="P463" s="16"/>
      <c r="Q463" s="17"/>
    </row>
    <row r="464" spans="1:17" x14ac:dyDescent="0.35">
      <c r="A464" s="30" t="s">
        <v>1425</v>
      </c>
      <c r="B464" s="57" t="s">
        <v>1746</v>
      </c>
      <c r="C464" s="12" t="s">
        <v>1294</v>
      </c>
      <c r="D464" s="58" t="s">
        <v>1295</v>
      </c>
      <c r="E464" s="54" t="s">
        <v>223</v>
      </c>
      <c r="F464" s="22"/>
      <c r="G464" s="14"/>
      <c r="H464" s="21"/>
      <c r="I464" s="22">
        <v>13.023</v>
      </c>
      <c r="J464" s="14">
        <v>1.524</v>
      </c>
      <c r="K464" s="21">
        <v>3.1964000000000001</v>
      </c>
      <c r="L464" s="22">
        <f t="shared" si="42"/>
        <v>13.023</v>
      </c>
      <c r="M464" s="14">
        <f t="shared" si="43"/>
        <v>1.524</v>
      </c>
      <c r="N464" s="21">
        <f t="shared" si="44"/>
        <v>3.1964000000000001</v>
      </c>
      <c r="O464" s="41"/>
      <c r="P464" s="16"/>
      <c r="Q464" s="17"/>
    </row>
    <row r="465" spans="1:17" x14ac:dyDescent="0.35">
      <c r="A465" s="30" t="s">
        <v>219</v>
      </c>
      <c r="B465" s="57" t="s">
        <v>1747</v>
      </c>
      <c r="C465" s="12" t="s">
        <v>221</v>
      </c>
      <c r="D465" s="58" t="s">
        <v>222</v>
      </c>
      <c r="E465" s="54" t="s">
        <v>223</v>
      </c>
      <c r="F465" s="22">
        <v>176.7045</v>
      </c>
      <c r="G465" s="14">
        <v>377.45859999999999</v>
      </c>
      <c r="H465" s="21">
        <v>780.4393</v>
      </c>
      <c r="I465" s="22">
        <v>105.2948</v>
      </c>
      <c r="J465" s="14">
        <v>209.40989999999999</v>
      </c>
      <c r="K465" s="21">
        <v>436.36470000000003</v>
      </c>
      <c r="L465" s="22">
        <f t="shared" si="42"/>
        <v>-71.409700000000001</v>
      </c>
      <c r="M465" s="14">
        <f t="shared" si="43"/>
        <v>-168.0487</v>
      </c>
      <c r="N465" s="21">
        <f t="shared" si="44"/>
        <v>-344.07459999999998</v>
      </c>
      <c r="O465" s="41">
        <f t="shared" ref="O465:O520" si="45">I465/F465-1</f>
        <v>-0.40411930652586669</v>
      </c>
      <c r="P465" s="16">
        <f t="shared" ref="P465:P520" si="46">J465/G465-1</f>
        <v>-0.44521094498840408</v>
      </c>
      <c r="Q465" s="17">
        <f t="shared" ref="Q465:Q520" si="47">K465/H465-1</f>
        <v>-0.44087298012798681</v>
      </c>
    </row>
    <row r="466" spans="1:17" x14ac:dyDescent="0.35">
      <c r="A466" s="30" t="s">
        <v>225</v>
      </c>
      <c r="B466" s="57" t="s">
        <v>1748</v>
      </c>
      <c r="C466" s="12" t="s">
        <v>221</v>
      </c>
      <c r="D466" s="58" t="s">
        <v>222</v>
      </c>
      <c r="E466" s="54" t="s">
        <v>223</v>
      </c>
      <c r="F466" s="22">
        <v>21.0015</v>
      </c>
      <c r="G466" s="14">
        <v>91.424400000000006</v>
      </c>
      <c r="H466" s="21">
        <v>190.029</v>
      </c>
      <c r="I466" s="22"/>
      <c r="J466" s="14"/>
      <c r="K466" s="21"/>
      <c r="L466" s="22">
        <f t="shared" si="42"/>
        <v>-21.0015</v>
      </c>
      <c r="M466" s="14">
        <f t="shared" si="43"/>
        <v>-91.424400000000006</v>
      </c>
      <c r="N466" s="21">
        <f t="shared" si="44"/>
        <v>-190.029</v>
      </c>
      <c r="O466" s="41">
        <f t="shared" si="45"/>
        <v>-1</v>
      </c>
      <c r="P466" s="16">
        <f t="shared" si="46"/>
        <v>-1</v>
      </c>
      <c r="Q466" s="17">
        <f t="shared" si="47"/>
        <v>-1</v>
      </c>
    </row>
    <row r="467" spans="1:17" x14ac:dyDescent="0.35">
      <c r="A467" s="30" t="s">
        <v>1068</v>
      </c>
      <c r="B467" s="57" t="s">
        <v>1749</v>
      </c>
      <c r="C467" s="12" t="s">
        <v>221</v>
      </c>
      <c r="D467" s="58" t="s">
        <v>222</v>
      </c>
      <c r="E467" s="54" t="s">
        <v>223</v>
      </c>
      <c r="F467" s="22">
        <v>0.36</v>
      </c>
      <c r="G467" s="14">
        <v>5.2084000000000001</v>
      </c>
      <c r="H467" s="21">
        <v>10.788</v>
      </c>
      <c r="I467" s="22">
        <v>0.67500000000000004</v>
      </c>
      <c r="J467" s="14">
        <v>6.6448</v>
      </c>
      <c r="K467" s="21">
        <v>13.898400000000001</v>
      </c>
      <c r="L467" s="22">
        <f t="shared" si="42"/>
        <v>0.31500000000000006</v>
      </c>
      <c r="M467" s="14">
        <f t="shared" si="43"/>
        <v>1.4363999999999999</v>
      </c>
      <c r="N467" s="21">
        <f t="shared" si="44"/>
        <v>3.1104000000000003</v>
      </c>
      <c r="O467" s="41">
        <f t="shared" si="45"/>
        <v>0.87500000000000022</v>
      </c>
      <c r="P467" s="16">
        <f t="shared" si="46"/>
        <v>0.27578526994854458</v>
      </c>
      <c r="Q467" s="17">
        <f t="shared" si="47"/>
        <v>0.28832035595105676</v>
      </c>
    </row>
    <row r="468" spans="1:17" x14ac:dyDescent="0.35">
      <c r="A468" s="30" t="s">
        <v>229</v>
      </c>
      <c r="B468" s="57" t="s">
        <v>1750</v>
      </c>
      <c r="C468" s="12" t="s">
        <v>221</v>
      </c>
      <c r="D468" s="58" t="s">
        <v>222</v>
      </c>
      <c r="E468" s="54" t="s">
        <v>223</v>
      </c>
      <c r="F468" s="22">
        <v>3.0150000000000001</v>
      </c>
      <c r="G468" s="14">
        <v>15.3146</v>
      </c>
      <c r="H468" s="21">
        <v>31.74</v>
      </c>
      <c r="I468" s="22">
        <v>2.16</v>
      </c>
      <c r="J468" s="14">
        <v>9.56</v>
      </c>
      <c r="K468" s="21">
        <v>20</v>
      </c>
      <c r="L468" s="22">
        <f t="shared" si="42"/>
        <v>-0.85499999999999998</v>
      </c>
      <c r="M468" s="14">
        <f t="shared" si="43"/>
        <v>-5.7545999999999999</v>
      </c>
      <c r="N468" s="21">
        <f t="shared" si="44"/>
        <v>-11.739999999999998</v>
      </c>
      <c r="O468" s="41">
        <f t="shared" si="45"/>
        <v>-0.28358208955223874</v>
      </c>
      <c r="P468" s="16">
        <f t="shared" si="46"/>
        <v>-0.3757590795711282</v>
      </c>
      <c r="Q468" s="17">
        <f t="shared" si="47"/>
        <v>-0.36988027725267802</v>
      </c>
    </row>
    <row r="469" spans="1:17" x14ac:dyDescent="0.35">
      <c r="A469" s="30" t="s">
        <v>232</v>
      </c>
      <c r="B469" s="57" t="s">
        <v>1751</v>
      </c>
      <c r="C469" s="12" t="s">
        <v>221</v>
      </c>
      <c r="D469" s="58" t="s">
        <v>222</v>
      </c>
      <c r="E469" s="54" t="s">
        <v>223</v>
      </c>
      <c r="F469" s="22">
        <v>169.3493</v>
      </c>
      <c r="G469" s="14">
        <v>159.71010000000001</v>
      </c>
      <c r="H469" s="21">
        <v>331.75740000000002</v>
      </c>
      <c r="I469" s="22">
        <v>19.701000000000001</v>
      </c>
      <c r="J469" s="14">
        <v>17.4681</v>
      </c>
      <c r="K469" s="21">
        <v>36.602400000000003</v>
      </c>
      <c r="L469" s="22">
        <f t="shared" si="42"/>
        <v>-149.64830000000001</v>
      </c>
      <c r="M469" s="14">
        <f t="shared" si="43"/>
        <v>-142.24200000000002</v>
      </c>
      <c r="N469" s="21">
        <f t="shared" si="44"/>
        <v>-295.15500000000003</v>
      </c>
      <c r="O469" s="41">
        <f t="shared" si="45"/>
        <v>-0.88366648105424705</v>
      </c>
      <c r="P469" s="16">
        <f t="shared" si="46"/>
        <v>-0.89062620335219878</v>
      </c>
      <c r="Q469" s="17">
        <f t="shared" si="47"/>
        <v>-0.88967118743997875</v>
      </c>
    </row>
    <row r="470" spans="1:17" x14ac:dyDescent="0.35">
      <c r="A470" s="30" t="s">
        <v>234</v>
      </c>
      <c r="B470" s="57" t="s">
        <v>1752</v>
      </c>
      <c r="C470" s="12" t="s">
        <v>221</v>
      </c>
      <c r="D470" s="58" t="s">
        <v>222</v>
      </c>
      <c r="E470" s="54" t="s">
        <v>223</v>
      </c>
      <c r="F470" s="22">
        <v>48.078000000000003</v>
      </c>
      <c r="G470" s="14">
        <v>64.865600000000001</v>
      </c>
      <c r="H470" s="21">
        <v>134.03630000000001</v>
      </c>
      <c r="I470" s="22">
        <v>15.084</v>
      </c>
      <c r="J470" s="14">
        <v>25.5243</v>
      </c>
      <c r="K470" s="21">
        <v>52.802199999999999</v>
      </c>
      <c r="L470" s="22">
        <f t="shared" si="42"/>
        <v>-32.994</v>
      </c>
      <c r="M470" s="14">
        <f t="shared" si="43"/>
        <v>-39.341300000000004</v>
      </c>
      <c r="N470" s="21">
        <f t="shared" si="44"/>
        <v>-81.234100000000012</v>
      </c>
      <c r="O470" s="41">
        <f t="shared" si="45"/>
        <v>-0.68625982777985772</v>
      </c>
      <c r="P470" s="16">
        <f t="shared" si="46"/>
        <v>-0.60650483461187443</v>
      </c>
      <c r="Q470" s="17">
        <f t="shared" si="47"/>
        <v>-0.60606044780406498</v>
      </c>
    </row>
    <row r="471" spans="1:17" x14ac:dyDescent="0.35">
      <c r="A471" s="30" t="s">
        <v>235</v>
      </c>
      <c r="B471" s="57" t="s">
        <v>1753</v>
      </c>
      <c r="C471" s="12" t="s">
        <v>221</v>
      </c>
      <c r="D471" s="58" t="s">
        <v>222</v>
      </c>
      <c r="E471" s="54" t="s">
        <v>223</v>
      </c>
      <c r="F471" s="22">
        <v>7.56</v>
      </c>
      <c r="G471" s="14">
        <v>11.559900000000001</v>
      </c>
      <c r="H471" s="21">
        <v>23.760400000000001</v>
      </c>
      <c r="I471" s="22">
        <v>26.901</v>
      </c>
      <c r="J471" s="14">
        <v>51.201099999999997</v>
      </c>
      <c r="K471" s="21">
        <v>105.4196</v>
      </c>
      <c r="L471" s="22">
        <f t="shared" si="42"/>
        <v>19.341000000000001</v>
      </c>
      <c r="M471" s="14">
        <f t="shared" si="43"/>
        <v>39.641199999999998</v>
      </c>
      <c r="N471" s="21">
        <f t="shared" si="44"/>
        <v>81.659199999999998</v>
      </c>
      <c r="O471" s="41">
        <f t="shared" si="45"/>
        <v>2.5583333333333336</v>
      </c>
      <c r="P471" s="16">
        <f t="shared" si="46"/>
        <v>3.4291992145260766</v>
      </c>
      <c r="Q471" s="17">
        <f t="shared" si="47"/>
        <v>3.436777158633693</v>
      </c>
    </row>
    <row r="472" spans="1:17" x14ac:dyDescent="0.35">
      <c r="A472" s="30" t="s">
        <v>239</v>
      </c>
      <c r="B472" s="57" t="s">
        <v>1754</v>
      </c>
      <c r="C472" s="12" t="s">
        <v>221</v>
      </c>
      <c r="D472" s="58" t="s">
        <v>222</v>
      </c>
      <c r="E472" s="54" t="s">
        <v>223</v>
      </c>
      <c r="F472" s="22">
        <v>2.637</v>
      </c>
      <c r="G472" s="14">
        <v>15.874700000000001</v>
      </c>
      <c r="H472" s="21">
        <v>32.901000000000003</v>
      </c>
      <c r="I472" s="22">
        <v>0.96750000000000003</v>
      </c>
      <c r="J472" s="14">
        <v>4.5118</v>
      </c>
      <c r="K472" s="21">
        <v>9.4785000000000004</v>
      </c>
      <c r="L472" s="22">
        <f t="shared" si="42"/>
        <v>-1.6695</v>
      </c>
      <c r="M472" s="14">
        <f t="shared" si="43"/>
        <v>-11.3629</v>
      </c>
      <c r="N472" s="21">
        <f t="shared" si="44"/>
        <v>-23.422500000000003</v>
      </c>
      <c r="O472" s="41">
        <f t="shared" si="45"/>
        <v>-0.63310580204778155</v>
      </c>
      <c r="P472" s="16">
        <f t="shared" si="46"/>
        <v>-0.71578675502529188</v>
      </c>
      <c r="Q472" s="17">
        <f t="shared" si="47"/>
        <v>-0.71190845263061919</v>
      </c>
    </row>
    <row r="473" spans="1:17" x14ac:dyDescent="0.35">
      <c r="A473" s="30" t="s">
        <v>1069</v>
      </c>
      <c r="B473" s="57" t="s">
        <v>1755</v>
      </c>
      <c r="C473" s="12" t="s">
        <v>221</v>
      </c>
      <c r="D473" s="58" t="s">
        <v>222</v>
      </c>
      <c r="E473" s="54" t="s">
        <v>223</v>
      </c>
      <c r="F473" s="22">
        <v>7.2</v>
      </c>
      <c r="G473" s="14">
        <v>9.8241999999999994</v>
      </c>
      <c r="H473" s="21">
        <v>20.352499999999999</v>
      </c>
      <c r="I473" s="22">
        <v>7.2</v>
      </c>
      <c r="J473" s="14">
        <v>9.5015999999999998</v>
      </c>
      <c r="K473" s="21">
        <v>19.961300000000001</v>
      </c>
      <c r="L473" s="22">
        <f t="shared" si="42"/>
        <v>0</v>
      </c>
      <c r="M473" s="14">
        <f t="shared" si="43"/>
        <v>-0.32259999999999955</v>
      </c>
      <c r="N473" s="21">
        <f t="shared" si="44"/>
        <v>-0.39119999999999777</v>
      </c>
      <c r="O473" s="41">
        <f t="shared" si="45"/>
        <v>0</v>
      </c>
      <c r="P473" s="16">
        <f t="shared" si="46"/>
        <v>-3.2837279371348282E-2</v>
      </c>
      <c r="Q473" s="17">
        <f t="shared" si="47"/>
        <v>-1.9221225893624738E-2</v>
      </c>
    </row>
    <row r="474" spans="1:17" x14ac:dyDescent="0.35">
      <c r="A474" s="30" t="s">
        <v>1070</v>
      </c>
      <c r="B474" s="57" t="s">
        <v>1756</v>
      </c>
      <c r="C474" s="12" t="s">
        <v>221</v>
      </c>
      <c r="D474" s="58" t="s">
        <v>222</v>
      </c>
      <c r="E474" s="54" t="s">
        <v>223</v>
      </c>
      <c r="F474" s="22">
        <v>13.086</v>
      </c>
      <c r="G474" s="14">
        <v>15.211600000000001</v>
      </c>
      <c r="H474" s="21">
        <v>31.506599999999999</v>
      </c>
      <c r="I474" s="22">
        <v>9.0990000000000002</v>
      </c>
      <c r="J474" s="14">
        <v>10.5441</v>
      </c>
      <c r="K474" s="21">
        <v>21.922899999999998</v>
      </c>
      <c r="L474" s="22">
        <f t="shared" si="42"/>
        <v>-3.9870000000000001</v>
      </c>
      <c r="M474" s="14">
        <f t="shared" si="43"/>
        <v>-4.6675000000000004</v>
      </c>
      <c r="N474" s="21">
        <f t="shared" si="44"/>
        <v>-9.5837000000000003</v>
      </c>
      <c r="O474" s="41">
        <f t="shared" si="45"/>
        <v>-0.30467675378266845</v>
      </c>
      <c r="P474" s="16">
        <f t="shared" si="46"/>
        <v>-0.30683820242446558</v>
      </c>
      <c r="Q474" s="17">
        <f t="shared" si="47"/>
        <v>-0.30418071134302016</v>
      </c>
    </row>
    <row r="475" spans="1:17" x14ac:dyDescent="0.35">
      <c r="A475" s="30" t="s">
        <v>286</v>
      </c>
      <c r="B475" s="57" t="s">
        <v>1757</v>
      </c>
      <c r="C475" s="12" t="s">
        <v>221</v>
      </c>
      <c r="D475" s="58" t="s">
        <v>222</v>
      </c>
      <c r="E475" s="54" t="s">
        <v>223</v>
      </c>
      <c r="F475" s="22">
        <v>17.64</v>
      </c>
      <c r="G475" s="14">
        <v>18.2103</v>
      </c>
      <c r="H475" s="21">
        <v>37.631999999999998</v>
      </c>
      <c r="I475" s="22">
        <v>22.175999999999998</v>
      </c>
      <c r="J475" s="14">
        <v>22.824100000000001</v>
      </c>
      <c r="K475" s="21">
        <v>47.308799999999998</v>
      </c>
      <c r="L475" s="22">
        <f t="shared" si="42"/>
        <v>4.5359999999999978</v>
      </c>
      <c r="M475" s="14">
        <f t="shared" si="43"/>
        <v>4.6138000000000012</v>
      </c>
      <c r="N475" s="21">
        <f t="shared" si="44"/>
        <v>9.6768000000000001</v>
      </c>
      <c r="O475" s="41">
        <f t="shared" si="45"/>
        <v>0.25714285714285712</v>
      </c>
      <c r="P475" s="16">
        <f t="shared" si="46"/>
        <v>0.2533621082574149</v>
      </c>
      <c r="Q475" s="17">
        <f t="shared" si="47"/>
        <v>0.25714285714285712</v>
      </c>
    </row>
    <row r="476" spans="1:17" x14ac:dyDescent="0.35">
      <c r="A476" s="30" t="s">
        <v>288</v>
      </c>
      <c r="B476" s="57" t="s">
        <v>1758</v>
      </c>
      <c r="C476" s="12" t="s">
        <v>221</v>
      </c>
      <c r="D476" s="58" t="s">
        <v>222</v>
      </c>
      <c r="E476" s="54" t="s">
        <v>223</v>
      </c>
      <c r="F476" s="22">
        <v>14.85</v>
      </c>
      <c r="G476" s="14">
        <v>14.463900000000001</v>
      </c>
      <c r="H476" s="21">
        <v>29.996400000000001</v>
      </c>
      <c r="I476" s="22">
        <v>25.515000000000001</v>
      </c>
      <c r="J476" s="14">
        <v>40.128100000000003</v>
      </c>
      <c r="K476" s="21">
        <v>83.553399999999996</v>
      </c>
      <c r="L476" s="22">
        <f t="shared" si="42"/>
        <v>10.665000000000001</v>
      </c>
      <c r="M476" s="14">
        <f t="shared" si="43"/>
        <v>25.664200000000001</v>
      </c>
      <c r="N476" s="21">
        <f t="shared" si="44"/>
        <v>53.556999999999995</v>
      </c>
      <c r="O476" s="41">
        <f t="shared" si="45"/>
        <v>0.71818181818181825</v>
      </c>
      <c r="P476" s="16">
        <f t="shared" si="46"/>
        <v>1.7743623780584765</v>
      </c>
      <c r="Q476" s="17">
        <f t="shared" si="47"/>
        <v>1.7854475870437785</v>
      </c>
    </row>
    <row r="477" spans="1:17" x14ac:dyDescent="0.35">
      <c r="A477" s="30" t="s">
        <v>246</v>
      </c>
      <c r="B477" s="57" t="s">
        <v>1759</v>
      </c>
      <c r="C477" s="12" t="s">
        <v>221</v>
      </c>
      <c r="D477" s="58" t="s">
        <v>222</v>
      </c>
      <c r="E477" s="54" t="s">
        <v>223</v>
      </c>
      <c r="F477" s="22">
        <v>5.9904000000000002</v>
      </c>
      <c r="G477" s="14">
        <v>19.512599999999999</v>
      </c>
      <c r="H477" s="21">
        <v>40.435200000000002</v>
      </c>
      <c r="I477" s="22">
        <v>6.5472000000000001</v>
      </c>
      <c r="J477" s="14">
        <v>21.083100000000002</v>
      </c>
      <c r="K477" s="21">
        <v>44.193600000000004</v>
      </c>
      <c r="L477" s="22">
        <f t="shared" si="42"/>
        <v>0.55679999999999996</v>
      </c>
      <c r="M477" s="14">
        <f t="shared" si="43"/>
        <v>1.5705000000000027</v>
      </c>
      <c r="N477" s="21">
        <f t="shared" si="44"/>
        <v>3.7584000000000017</v>
      </c>
      <c r="O477" s="41">
        <f t="shared" si="45"/>
        <v>9.2948717948717841E-2</v>
      </c>
      <c r="P477" s="16">
        <f t="shared" si="46"/>
        <v>8.0486454906060878E-2</v>
      </c>
      <c r="Q477" s="17">
        <f t="shared" si="47"/>
        <v>9.2948717948718063E-2</v>
      </c>
    </row>
    <row r="478" spans="1:17" x14ac:dyDescent="0.35">
      <c r="A478" s="30" t="s">
        <v>248</v>
      </c>
      <c r="B478" s="57" t="s">
        <v>1760</v>
      </c>
      <c r="C478" s="12" t="s">
        <v>221</v>
      </c>
      <c r="D478" s="58" t="s">
        <v>222</v>
      </c>
      <c r="E478" s="54" t="s">
        <v>223</v>
      </c>
      <c r="F478" s="22">
        <v>9.6344999999999992</v>
      </c>
      <c r="G478" s="14">
        <v>102.02030000000001</v>
      </c>
      <c r="H478" s="21">
        <v>210.34039999999999</v>
      </c>
      <c r="I478" s="22">
        <v>6.7290000000000001</v>
      </c>
      <c r="J478" s="14">
        <v>49.998800000000003</v>
      </c>
      <c r="K478" s="21">
        <v>104.5218</v>
      </c>
      <c r="L478" s="22">
        <f t="shared" si="42"/>
        <v>-2.9054999999999991</v>
      </c>
      <c r="M478" s="14">
        <f t="shared" si="43"/>
        <v>-52.021500000000003</v>
      </c>
      <c r="N478" s="21">
        <f t="shared" si="44"/>
        <v>-105.81859999999999</v>
      </c>
      <c r="O478" s="41">
        <f t="shared" si="45"/>
        <v>-0.30157247392184328</v>
      </c>
      <c r="P478" s="16">
        <f t="shared" si="46"/>
        <v>-0.50991322315264709</v>
      </c>
      <c r="Q478" s="17">
        <f t="shared" si="47"/>
        <v>-0.50308262226372102</v>
      </c>
    </row>
    <row r="479" spans="1:17" x14ac:dyDescent="0.35">
      <c r="A479" s="30" t="s">
        <v>249</v>
      </c>
      <c r="B479" s="57" t="s">
        <v>1761</v>
      </c>
      <c r="C479" s="12" t="s">
        <v>221</v>
      </c>
      <c r="D479" s="58" t="s">
        <v>222</v>
      </c>
      <c r="E479" s="54" t="s">
        <v>223</v>
      </c>
      <c r="F479" s="22">
        <v>0.98099999999999998</v>
      </c>
      <c r="G479" s="14">
        <v>4.3432000000000004</v>
      </c>
      <c r="H479" s="21">
        <v>8.9939999999999998</v>
      </c>
      <c r="I479" s="22"/>
      <c r="J479" s="14"/>
      <c r="K479" s="21"/>
      <c r="L479" s="22">
        <f t="shared" si="42"/>
        <v>-0.98099999999999998</v>
      </c>
      <c r="M479" s="14">
        <f t="shared" si="43"/>
        <v>-4.3432000000000004</v>
      </c>
      <c r="N479" s="21">
        <f t="shared" si="44"/>
        <v>-8.9939999999999998</v>
      </c>
      <c r="O479" s="41">
        <f t="shared" si="45"/>
        <v>-1</v>
      </c>
      <c r="P479" s="16">
        <f t="shared" si="46"/>
        <v>-1</v>
      </c>
      <c r="Q479" s="17">
        <f t="shared" si="47"/>
        <v>-1</v>
      </c>
    </row>
    <row r="480" spans="1:17" x14ac:dyDescent="0.35">
      <c r="A480" s="30" t="s">
        <v>251</v>
      </c>
      <c r="B480" s="57" t="s">
        <v>1762</v>
      </c>
      <c r="C480" s="12" t="s">
        <v>221</v>
      </c>
      <c r="D480" s="58" t="s">
        <v>222</v>
      </c>
      <c r="E480" s="54" t="s">
        <v>223</v>
      </c>
      <c r="F480" s="22">
        <v>79.572000000000003</v>
      </c>
      <c r="G480" s="14">
        <v>159.81559999999999</v>
      </c>
      <c r="H480" s="21">
        <v>331.0308</v>
      </c>
      <c r="I480" s="22">
        <v>73.114400000000003</v>
      </c>
      <c r="J480" s="14">
        <v>154.16810000000001</v>
      </c>
      <c r="K480" s="21">
        <v>322.7201</v>
      </c>
      <c r="L480" s="22">
        <f t="shared" si="42"/>
        <v>-6.4575999999999993</v>
      </c>
      <c r="M480" s="14">
        <f t="shared" si="43"/>
        <v>-5.6474999999999795</v>
      </c>
      <c r="N480" s="21">
        <f t="shared" si="44"/>
        <v>-8.3106999999999971</v>
      </c>
      <c r="O480" s="41">
        <f t="shared" si="45"/>
        <v>-8.1154174835369242E-2</v>
      </c>
      <c r="P480" s="16">
        <f t="shared" si="46"/>
        <v>-3.5337601585827549E-2</v>
      </c>
      <c r="Q480" s="17">
        <f t="shared" si="47"/>
        <v>-2.5105518882230893E-2</v>
      </c>
    </row>
    <row r="481" spans="1:17" x14ac:dyDescent="0.35">
      <c r="A481" s="30" t="s">
        <v>253</v>
      </c>
      <c r="B481" s="57" t="s">
        <v>1763</v>
      </c>
      <c r="C481" s="12" t="s">
        <v>221</v>
      </c>
      <c r="D481" s="58" t="s">
        <v>222</v>
      </c>
      <c r="E481" s="54" t="s">
        <v>223</v>
      </c>
      <c r="F481" s="22">
        <v>1108.4888000000001</v>
      </c>
      <c r="G481" s="14">
        <v>772.00570000000005</v>
      </c>
      <c r="H481" s="21">
        <v>1600.1174000000001</v>
      </c>
      <c r="I481" s="22">
        <v>611.48699999999997</v>
      </c>
      <c r="J481" s="14">
        <v>783.65530000000001</v>
      </c>
      <c r="K481" s="21">
        <v>1634.6931</v>
      </c>
      <c r="L481" s="22">
        <f t="shared" si="42"/>
        <v>-497.00180000000012</v>
      </c>
      <c r="M481" s="14">
        <f t="shared" si="43"/>
        <v>11.649599999999964</v>
      </c>
      <c r="N481" s="21">
        <f t="shared" si="44"/>
        <v>34.57569999999987</v>
      </c>
      <c r="O481" s="41">
        <f t="shared" si="45"/>
        <v>-0.44835978496129147</v>
      </c>
      <c r="P481" s="16">
        <f t="shared" si="46"/>
        <v>1.5090044024286264E-2</v>
      </c>
      <c r="Q481" s="17">
        <f t="shared" si="47"/>
        <v>2.1608226996344015E-2</v>
      </c>
    </row>
    <row r="482" spans="1:17" x14ac:dyDescent="0.35">
      <c r="A482" s="30" t="s">
        <v>255</v>
      </c>
      <c r="B482" s="57" t="s">
        <v>1764</v>
      </c>
      <c r="C482" s="12" t="s">
        <v>221</v>
      </c>
      <c r="D482" s="58" t="s">
        <v>222</v>
      </c>
      <c r="E482" s="54" t="s">
        <v>223</v>
      </c>
      <c r="F482" s="22">
        <v>12.042</v>
      </c>
      <c r="G482" s="14">
        <v>35.610799999999998</v>
      </c>
      <c r="H482" s="21">
        <v>73.618600000000001</v>
      </c>
      <c r="I482" s="22">
        <v>9.3375000000000004</v>
      </c>
      <c r="J482" s="14">
        <v>22.985199999999999</v>
      </c>
      <c r="K482" s="21">
        <v>48.136499999999998</v>
      </c>
      <c r="L482" s="22">
        <f t="shared" si="42"/>
        <v>-2.7044999999999995</v>
      </c>
      <c r="M482" s="14">
        <f t="shared" si="43"/>
        <v>-12.625599999999999</v>
      </c>
      <c r="N482" s="21">
        <f t="shared" si="44"/>
        <v>-25.482100000000003</v>
      </c>
      <c r="O482" s="41">
        <f t="shared" si="45"/>
        <v>-0.22458893871449925</v>
      </c>
      <c r="P482" s="16">
        <f t="shared" si="46"/>
        <v>-0.35454412706257654</v>
      </c>
      <c r="Q482" s="17">
        <f t="shared" si="47"/>
        <v>-0.34613671001621871</v>
      </c>
    </row>
    <row r="483" spans="1:17" x14ac:dyDescent="0.35">
      <c r="A483" s="30" t="s">
        <v>256</v>
      </c>
      <c r="B483" s="57" t="s">
        <v>1765</v>
      </c>
      <c r="C483" s="12" t="s">
        <v>221</v>
      </c>
      <c r="D483" s="58" t="s">
        <v>222</v>
      </c>
      <c r="E483" s="54" t="s">
        <v>223</v>
      </c>
      <c r="F483" s="22">
        <v>0.82350000000000001</v>
      </c>
      <c r="G483" s="14">
        <v>4.9531000000000001</v>
      </c>
      <c r="H483" s="21">
        <v>10.191599999999999</v>
      </c>
      <c r="I483" s="22"/>
      <c r="J483" s="14"/>
      <c r="K483" s="21"/>
      <c r="L483" s="22">
        <f t="shared" si="42"/>
        <v>-0.82350000000000001</v>
      </c>
      <c r="M483" s="14">
        <f t="shared" si="43"/>
        <v>-4.9531000000000001</v>
      </c>
      <c r="N483" s="21">
        <f t="shared" si="44"/>
        <v>-10.191599999999999</v>
      </c>
      <c r="O483" s="41">
        <f t="shared" si="45"/>
        <v>-1</v>
      </c>
      <c r="P483" s="16">
        <f t="shared" si="46"/>
        <v>-1</v>
      </c>
      <c r="Q483" s="17">
        <f t="shared" si="47"/>
        <v>-1</v>
      </c>
    </row>
    <row r="484" spans="1:17" x14ac:dyDescent="0.35">
      <c r="A484" s="30" t="s">
        <v>1071</v>
      </c>
      <c r="B484" s="57" t="s">
        <v>1766</v>
      </c>
      <c r="C484" s="12" t="s">
        <v>221</v>
      </c>
      <c r="D484" s="58" t="s">
        <v>222</v>
      </c>
      <c r="E484" s="54" t="s">
        <v>223</v>
      </c>
      <c r="F484" s="22">
        <v>5.3369999999999997</v>
      </c>
      <c r="G484" s="14">
        <v>8.1494999999999997</v>
      </c>
      <c r="H484" s="21">
        <v>16.918700000000001</v>
      </c>
      <c r="I484" s="22"/>
      <c r="J484" s="14"/>
      <c r="K484" s="21"/>
      <c r="L484" s="22">
        <f t="shared" si="42"/>
        <v>-5.3369999999999997</v>
      </c>
      <c r="M484" s="14">
        <f t="shared" si="43"/>
        <v>-8.1494999999999997</v>
      </c>
      <c r="N484" s="21">
        <f t="shared" si="44"/>
        <v>-16.918700000000001</v>
      </c>
      <c r="O484" s="41">
        <f t="shared" si="45"/>
        <v>-1</v>
      </c>
      <c r="P484" s="16">
        <f t="shared" si="46"/>
        <v>-1</v>
      </c>
      <c r="Q484" s="17">
        <f t="shared" si="47"/>
        <v>-1</v>
      </c>
    </row>
    <row r="485" spans="1:17" x14ac:dyDescent="0.35">
      <c r="A485" s="30" t="s">
        <v>2098</v>
      </c>
      <c r="B485" s="57" t="s">
        <v>2099</v>
      </c>
      <c r="C485" s="12" t="s">
        <v>221</v>
      </c>
      <c r="D485" s="58" t="s">
        <v>222</v>
      </c>
      <c r="E485" s="54" t="s">
        <v>223</v>
      </c>
      <c r="F485" s="22">
        <v>0.89100000000000001</v>
      </c>
      <c r="G485" s="14">
        <v>1.7344999999999999</v>
      </c>
      <c r="H485" s="21">
        <v>3.5748000000000002</v>
      </c>
      <c r="I485" s="22"/>
      <c r="J485" s="14"/>
      <c r="K485" s="21"/>
      <c r="L485" s="22">
        <f t="shared" si="42"/>
        <v>-0.89100000000000001</v>
      </c>
      <c r="M485" s="14">
        <f t="shared" si="43"/>
        <v>-1.7344999999999999</v>
      </c>
      <c r="N485" s="21">
        <f t="shared" si="44"/>
        <v>-3.5748000000000002</v>
      </c>
      <c r="O485" s="41">
        <f t="shared" si="45"/>
        <v>-1</v>
      </c>
      <c r="P485" s="16">
        <f t="shared" si="46"/>
        <v>-1</v>
      </c>
      <c r="Q485" s="17">
        <f t="shared" si="47"/>
        <v>-1</v>
      </c>
    </row>
    <row r="486" spans="1:17" x14ac:dyDescent="0.35">
      <c r="A486" s="30" t="s">
        <v>159</v>
      </c>
      <c r="B486" s="57" t="s">
        <v>1637</v>
      </c>
      <c r="C486" s="12" t="s">
        <v>221</v>
      </c>
      <c r="D486" s="58" t="s">
        <v>222</v>
      </c>
      <c r="E486" s="54" t="s">
        <v>223</v>
      </c>
      <c r="F486" s="22">
        <v>166.0943</v>
      </c>
      <c r="G486" s="14">
        <v>259.0745</v>
      </c>
      <c r="H486" s="21">
        <v>537.20399999999995</v>
      </c>
      <c r="I486" s="22">
        <v>72.700500000000005</v>
      </c>
      <c r="J486" s="14">
        <v>109.7367</v>
      </c>
      <c r="K486" s="21">
        <v>229.1695</v>
      </c>
      <c r="L486" s="22">
        <f t="shared" si="42"/>
        <v>-93.393799999999999</v>
      </c>
      <c r="M486" s="14">
        <f t="shared" si="43"/>
        <v>-149.33780000000002</v>
      </c>
      <c r="N486" s="21">
        <f t="shared" si="44"/>
        <v>-308.03449999999998</v>
      </c>
      <c r="O486" s="41">
        <f t="shared" si="45"/>
        <v>-0.56229382946916295</v>
      </c>
      <c r="P486" s="16">
        <f t="shared" si="46"/>
        <v>-0.57642801587960224</v>
      </c>
      <c r="Q486" s="17">
        <f t="shared" si="47"/>
        <v>-0.57340321367674107</v>
      </c>
    </row>
    <row r="487" spans="1:17" x14ac:dyDescent="0.35">
      <c r="A487" s="30" t="s">
        <v>308</v>
      </c>
      <c r="B487" s="57" t="s">
        <v>1767</v>
      </c>
      <c r="C487" s="12" t="s">
        <v>221</v>
      </c>
      <c r="D487" s="58" t="s">
        <v>222</v>
      </c>
      <c r="E487" s="54" t="s">
        <v>223</v>
      </c>
      <c r="F487" s="22">
        <v>29.771999999999998</v>
      </c>
      <c r="G487" s="14">
        <v>39.3613</v>
      </c>
      <c r="H487" s="21">
        <v>81.536600000000007</v>
      </c>
      <c r="I487" s="22">
        <v>46.557000000000002</v>
      </c>
      <c r="J487" s="14">
        <v>54.112499999999997</v>
      </c>
      <c r="K487" s="21">
        <v>112.36969999999999</v>
      </c>
      <c r="L487" s="22">
        <f t="shared" si="42"/>
        <v>16.785000000000004</v>
      </c>
      <c r="M487" s="14">
        <f t="shared" si="43"/>
        <v>14.751199999999997</v>
      </c>
      <c r="N487" s="21">
        <f t="shared" si="44"/>
        <v>30.833099999999988</v>
      </c>
      <c r="O487" s="41">
        <f t="shared" si="45"/>
        <v>0.56378476420798074</v>
      </c>
      <c r="P487" s="16">
        <f t="shared" si="46"/>
        <v>0.37476404488672888</v>
      </c>
      <c r="Q487" s="17">
        <f t="shared" si="47"/>
        <v>0.37815042569839785</v>
      </c>
    </row>
    <row r="488" spans="1:17" x14ac:dyDescent="0.35">
      <c r="A488" s="30" t="s">
        <v>258</v>
      </c>
      <c r="B488" s="57" t="s">
        <v>1768</v>
      </c>
      <c r="C488" s="12" t="s">
        <v>221</v>
      </c>
      <c r="D488" s="58" t="s">
        <v>222</v>
      </c>
      <c r="E488" s="54" t="s">
        <v>223</v>
      </c>
      <c r="F488" s="22">
        <v>4.9500000000000002E-2</v>
      </c>
      <c r="G488" s="14">
        <v>6.3500000000000001E-2</v>
      </c>
      <c r="H488" s="21">
        <v>0.13200000000000001</v>
      </c>
      <c r="I488" s="22"/>
      <c r="J488" s="14"/>
      <c r="K488" s="21"/>
      <c r="L488" s="22">
        <f t="shared" si="42"/>
        <v>-4.9500000000000002E-2</v>
      </c>
      <c r="M488" s="14">
        <f t="shared" si="43"/>
        <v>-6.3500000000000001E-2</v>
      </c>
      <c r="N488" s="21">
        <f t="shared" si="44"/>
        <v>-0.13200000000000001</v>
      </c>
      <c r="O488" s="41">
        <f t="shared" si="45"/>
        <v>-1</v>
      </c>
      <c r="P488" s="16">
        <f t="shared" si="46"/>
        <v>-1</v>
      </c>
      <c r="Q488" s="17">
        <f t="shared" si="47"/>
        <v>-1</v>
      </c>
    </row>
    <row r="489" spans="1:17" x14ac:dyDescent="0.35">
      <c r="A489" s="30" t="s">
        <v>262</v>
      </c>
      <c r="B489" s="57" t="s">
        <v>1769</v>
      </c>
      <c r="C489" s="12" t="s">
        <v>221</v>
      </c>
      <c r="D489" s="58" t="s">
        <v>222</v>
      </c>
      <c r="E489" s="54" t="s">
        <v>223</v>
      </c>
      <c r="F489" s="22">
        <v>74.067499999999995</v>
      </c>
      <c r="G489" s="14">
        <v>85.436099999999996</v>
      </c>
      <c r="H489" s="21">
        <v>176.68860000000001</v>
      </c>
      <c r="I489" s="22">
        <v>294.83999999999997</v>
      </c>
      <c r="J489" s="14">
        <v>290.2124</v>
      </c>
      <c r="K489" s="21">
        <v>602.09180000000003</v>
      </c>
      <c r="L489" s="22">
        <f t="shared" si="42"/>
        <v>220.77249999999998</v>
      </c>
      <c r="M489" s="14">
        <f t="shared" si="43"/>
        <v>204.77629999999999</v>
      </c>
      <c r="N489" s="21">
        <f t="shared" si="44"/>
        <v>425.40320000000003</v>
      </c>
      <c r="O489" s="41">
        <f t="shared" si="45"/>
        <v>2.9806932865291795</v>
      </c>
      <c r="P489" s="16">
        <f t="shared" si="46"/>
        <v>2.3968357638047619</v>
      </c>
      <c r="Q489" s="17">
        <f t="shared" si="47"/>
        <v>2.4076437302689593</v>
      </c>
    </row>
    <row r="490" spans="1:17" x14ac:dyDescent="0.35">
      <c r="A490" s="30" t="s">
        <v>264</v>
      </c>
      <c r="B490" s="57" t="s">
        <v>1770</v>
      </c>
      <c r="C490" s="12" t="s">
        <v>221</v>
      </c>
      <c r="D490" s="58" t="s">
        <v>222</v>
      </c>
      <c r="E490" s="54" t="s">
        <v>223</v>
      </c>
      <c r="F490" s="22">
        <v>365.68200000000002</v>
      </c>
      <c r="G490" s="14">
        <v>380.23860000000002</v>
      </c>
      <c r="H490" s="21">
        <v>785.85249999999996</v>
      </c>
      <c r="I490" s="22">
        <v>622.21950000000004</v>
      </c>
      <c r="J490" s="14">
        <v>602.82950000000005</v>
      </c>
      <c r="K490" s="21">
        <v>1254.3873000000001</v>
      </c>
      <c r="L490" s="22">
        <f t="shared" si="42"/>
        <v>256.53750000000002</v>
      </c>
      <c r="M490" s="14">
        <f t="shared" si="43"/>
        <v>222.59090000000003</v>
      </c>
      <c r="N490" s="21">
        <f t="shared" si="44"/>
        <v>468.53480000000013</v>
      </c>
      <c r="O490" s="41">
        <f t="shared" si="45"/>
        <v>0.70153165865424061</v>
      </c>
      <c r="P490" s="16">
        <f t="shared" si="46"/>
        <v>0.58539795801899119</v>
      </c>
      <c r="Q490" s="17">
        <f t="shared" si="47"/>
        <v>0.59621213904644965</v>
      </c>
    </row>
    <row r="491" spans="1:17" x14ac:dyDescent="0.35">
      <c r="A491" s="30" t="s">
        <v>203</v>
      </c>
      <c r="B491" s="57" t="s">
        <v>1620</v>
      </c>
      <c r="C491" s="12" t="s">
        <v>221</v>
      </c>
      <c r="D491" s="58" t="s">
        <v>222</v>
      </c>
      <c r="E491" s="54" t="s">
        <v>223</v>
      </c>
      <c r="F491" s="22">
        <v>369.87529999999998</v>
      </c>
      <c r="G491" s="14">
        <v>555.23019999999997</v>
      </c>
      <c r="H491" s="21">
        <v>1148.9280000000001</v>
      </c>
      <c r="I491" s="22">
        <v>374.892</v>
      </c>
      <c r="J491" s="14">
        <v>532.50559999999996</v>
      </c>
      <c r="K491" s="21">
        <v>1108.2144000000001</v>
      </c>
      <c r="L491" s="22">
        <f t="shared" si="42"/>
        <v>5.0167000000000144</v>
      </c>
      <c r="M491" s="14">
        <f t="shared" si="43"/>
        <v>-22.724600000000009</v>
      </c>
      <c r="N491" s="21">
        <f t="shared" si="44"/>
        <v>-40.713600000000042</v>
      </c>
      <c r="O491" s="41">
        <f t="shared" si="45"/>
        <v>1.3563219820301731E-2</v>
      </c>
      <c r="P491" s="16">
        <f t="shared" si="46"/>
        <v>-4.0928249219873147E-2</v>
      </c>
      <c r="Q491" s="17">
        <f t="shared" si="47"/>
        <v>-3.5436163101604357E-2</v>
      </c>
    </row>
    <row r="492" spans="1:17" x14ac:dyDescent="0.35">
      <c r="A492" s="30" t="s">
        <v>266</v>
      </c>
      <c r="B492" s="57" t="s">
        <v>1771</v>
      </c>
      <c r="C492" s="12" t="s">
        <v>221</v>
      </c>
      <c r="D492" s="58" t="s">
        <v>222</v>
      </c>
      <c r="E492" s="54" t="s">
        <v>223</v>
      </c>
      <c r="F492" s="22">
        <v>28.673999999999999</v>
      </c>
      <c r="G492" s="14">
        <v>76.634100000000004</v>
      </c>
      <c r="H492" s="21">
        <v>157.91200000000001</v>
      </c>
      <c r="I492" s="22">
        <v>4.1310000000000002</v>
      </c>
      <c r="J492" s="14">
        <v>7.7117000000000004</v>
      </c>
      <c r="K492" s="21">
        <v>16.178899999999999</v>
      </c>
      <c r="L492" s="22">
        <f t="shared" si="42"/>
        <v>-24.542999999999999</v>
      </c>
      <c r="M492" s="14">
        <f t="shared" si="43"/>
        <v>-68.92240000000001</v>
      </c>
      <c r="N492" s="21">
        <f t="shared" si="44"/>
        <v>-141.73310000000001</v>
      </c>
      <c r="O492" s="41">
        <f t="shared" si="45"/>
        <v>-0.85593220338983045</v>
      </c>
      <c r="P492" s="16">
        <f t="shared" si="46"/>
        <v>-0.89936986276344344</v>
      </c>
      <c r="Q492" s="17">
        <f t="shared" si="47"/>
        <v>-0.89754483509802929</v>
      </c>
    </row>
    <row r="493" spans="1:17" x14ac:dyDescent="0.35">
      <c r="A493" s="30" t="s">
        <v>267</v>
      </c>
      <c r="B493" s="57" t="s">
        <v>1772</v>
      </c>
      <c r="C493" s="12" t="s">
        <v>221</v>
      </c>
      <c r="D493" s="58" t="s">
        <v>222</v>
      </c>
      <c r="E493" s="54" t="s">
        <v>223</v>
      </c>
      <c r="F493" s="22">
        <v>0.84150000000000003</v>
      </c>
      <c r="G493" s="14">
        <v>2.5962999999999998</v>
      </c>
      <c r="H493" s="21">
        <v>5.3775000000000004</v>
      </c>
      <c r="I493" s="22">
        <v>1.8467</v>
      </c>
      <c r="J493" s="14">
        <v>6.8284000000000002</v>
      </c>
      <c r="K493" s="21">
        <v>14.285399999999999</v>
      </c>
      <c r="L493" s="22">
        <f t="shared" si="42"/>
        <v>1.0051999999999999</v>
      </c>
      <c r="M493" s="14">
        <f t="shared" si="43"/>
        <v>4.2321000000000009</v>
      </c>
      <c r="N493" s="21">
        <f t="shared" si="44"/>
        <v>8.9078999999999979</v>
      </c>
      <c r="O493" s="41">
        <f t="shared" si="45"/>
        <v>1.1945335710041594</v>
      </c>
      <c r="P493" s="16">
        <f t="shared" si="46"/>
        <v>1.6300504564187501</v>
      </c>
      <c r="Q493" s="17">
        <f t="shared" si="47"/>
        <v>1.6565132496513244</v>
      </c>
    </row>
    <row r="494" spans="1:17" x14ac:dyDescent="0.35">
      <c r="A494" s="30" t="s">
        <v>268</v>
      </c>
      <c r="B494" s="57" t="s">
        <v>1773</v>
      </c>
      <c r="C494" s="12" t="s">
        <v>221</v>
      </c>
      <c r="D494" s="58" t="s">
        <v>222</v>
      </c>
      <c r="E494" s="54" t="s">
        <v>223</v>
      </c>
      <c r="F494" s="22">
        <v>2.7</v>
      </c>
      <c r="G494" s="14">
        <v>2.3359999999999999</v>
      </c>
      <c r="H494" s="21">
        <v>4.8445</v>
      </c>
      <c r="I494" s="22">
        <v>13.71</v>
      </c>
      <c r="J494" s="14">
        <v>17.130600000000001</v>
      </c>
      <c r="K494" s="21">
        <v>35.621099999999998</v>
      </c>
      <c r="L494" s="22">
        <f t="shared" si="42"/>
        <v>11.010000000000002</v>
      </c>
      <c r="M494" s="14">
        <f t="shared" si="43"/>
        <v>14.794600000000001</v>
      </c>
      <c r="N494" s="21">
        <f t="shared" si="44"/>
        <v>30.776599999999998</v>
      </c>
      <c r="O494" s="41">
        <f t="shared" si="45"/>
        <v>4.0777777777777775</v>
      </c>
      <c r="P494" s="16">
        <f t="shared" si="46"/>
        <v>6.333304794520549</v>
      </c>
      <c r="Q494" s="17">
        <f t="shared" si="47"/>
        <v>6.3528950356073892</v>
      </c>
    </row>
    <row r="495" spans="1:17" x14ac:dyDescent="0.35">
      <c r="A495" s="30" t="s">
        <v>269</v>
      </c>
      <c r="B495" s="57" t="s">
        <v>1774</v>
      </c>
      <c r="C495" s="12" t="s">
        <v>221</v>
      </c>
      <c r="D495" s="58" t="s">
        <v>222</v>
      </c>
      <c r="E495" s="54" t="s">
        <v>223</v>
      </c>
      <c r="F495" s="22">
        <v>15.8805</v>
      </c>
      <c r="G495" s="14">
        <v>40.550800000000002</v>
      </c>
      <c r="H495" s="21">
        <v>83.957999999999998</v>
      </c>
      <c r="I495" s="22">
        <v>11.475</v>
      </c>
      <c r="J495" s="14">
        <v>27.055099999999999</v>
      </c>
      <c r="K495" s="21">
        <v>56.637</v>
      </c>
      <c r="L495" s="22">
        <f t="shared" si="42"/>
        <v>-4.4055</v>
      </c>
      <c r="M495" s="14">
        <f t="shared" si="43"/>
        <v>-13.495700000000003</v>
      </c>
      <c r="N495" s="21">
        <f t="shared" si="44"/>
        <v>-27.320999999999998</v>
      </c>
      <c r="O495" s="41">
        <f t="shared" si="45"/>
        <v>-0.27741569849815817</v>
      </c>
      <c r="P495" s="16">
        <f t="shared" si="46"/>
        <v>-0.33280971028931616</v>
      </c>
      <c r="Q495" s="17">
        <f t="shared" si="47"/>
        <v>-0.32541270635317654</v>
      </c>
    </row>
    <row r="496" spans="1:17" x14ac:dyDescent="0.35">
      <c r="A496" s="30" t="s">
        <v>270</v>
      </c>
      <c r="B496" s="57" t="s">
        <v>1775</v>
      </c>
      <c r="C496" s="12" t="s">
        <v>221</v>
      </c>
      <c r="D496" s="58" t="s">
        <v>222</v>
      </c>
      <c r="E496" s="54" t="s">
        <v>223</v>
      </c>
      <c r="F496" s="22">
        <v>37.404000000000003</v>
      </c>
      <c r="G496" s="14">
        <v>51.411900000000003</v>
      </c>
      <c r="H496" s="21">
        <v>106.3573</v>
      </c>
      <c r="I496" s="22">
        <v>51.57</v>
      </c>
      <c r="J496" s="14">
        <v>71.711600000000004</v>
      </c>
      <c r="K496" s="21">
        <v>149.6404</v>
      </c>
      <c r="L496" s="22">
        <f t="shared" si="42"/>
        <v>14.165999999999997</v>
      </c>
      <c r="M496" s="14">
        <f t="shared" si="43"/>
        <v>20.299700000000001</v>
      </c>
      <c r="N496" s="21">
        <f t="shared" si="44"/>
        <v>43.283100000000005</v>
      </c>
      <c r="O496" s="41">
        <f t="shared" si="45"/>
        <v>0.3787295476419632</v>
      </c>
      <c r="P496" s="16">
        <f t="shared" si="46"/>
        <v>0.39484438427679192</v>
      </c>
      <c r="Q496" s="17">
        <f t="shared" si="47"/>
        <v>0.40695937185317788</v>
      </c>
    </row>
    <row r="497" spans="1:17" x14ac:dyDescent="0.35">
      <c r="A497" s="30" t="s">
        <v>1426</v>
      </c>
      <c r="B497" s="57" t="s">
        <v>1776</v>
      </c>
      <c r="C497" s="12" t="s">
        <v>221</v>
      </c>
      <c r="D497" s="58" t="s">
        <v>222</v>
      </c>
      <c r="E497" s="54" t="s">
        <v>223</v>
      </c>
      <c r="F497" s="22">
        <v>6.7500000000000004E-2</v>
      </c>
      <c r="G497" s="14">
        <v>3.5999999999999997E-2</v>
      </c>
      <c r="H497" s="21">
        <v>7.4499999999999997E-2</v>
      </c>
      <c r="I497" s="22"/>
      <c r="J497" s="14"/>
      <c r="K497" s="21"/>
      <c r="L497" s="22">
        <f t="shared" si="42"/>
        <v>-6.7500000000000004E-2</v>
      </c>
      <c r="M497" s="14">
        <f t="shared" si="43"/>
        <v>-3.5999999999999997E-2</v>
      </c>
      <c r="N497" s="21">
        <f t="shared" si="44"/>
        <v>-7.4499999999999997E-2</v>
      </c>
      <c r="O497" s="41">
        <f t="shared" si="45"/>
        <v>-1</v>
      </c>
      <c r="P497" s="16">
        <f t="shared" si="46"/>
        <v>-1</v>
      </c>
      <c r="Q497" s="17">
        <f t="shared" si="47"/>
        <v>-1</v>
      </c>
    </row>
    <row r="498" spans="1:17" x14ac:dyDescent="0.35">
      <c r="A498" s="30" t="s">
        <v>224</v>
      </c>
      <c r="B498" s="57" t="s">
        <v>1777</v>
      </c>
      <c r="C498" s="12" t="s">
        <v>221</v>
      </c>
      <c r="D498" s="58" t="s">
        <v>222</v>
      </c>
      <c r="E498" s="54" t="s">
        <v>223</v>
      </c>
      <c r="F498" s="22"/>
      <c r="G498" s="14"/>
      <c r="H498" s="21"/>
      <c r="I498" s="22">
        <v>6.1020000000000003</v>
      </c>
      <c r="J498" s="14">
        <v>22.135100000000001</v>
      </c>
      <c r="K498" s="21">
        <v>46.512</v>
      </c>
      <c r="L498" s="22">
        <f t="shared" si="42"/>
        <v>6.1020000000000003</v>
      </c>
      <c r="M498" s="14">
        <f t="shared" si="43"/>
        <v>22.135100000000001</v>
      </c>
      <c r="N498" s="21">
        <f t="shared" si="44"/>
        <v>46.512</v>
      </c>
      <c r="O498" s="41"/>
      <c r="P498" s="16"/>
      <c r="Q498" s="17"/>
    </row>
    <row r="499" spans="1:17" x14ac:dyDescent="0.35">
      <c r="A499" s="30" t="s">
        <v>282</v>
      </c>
      <c r="B499" s="57" t="s">
        <v>1778</v>
      </c>
      <c r="C499" s="12" t="s">
        <v>221</v>
      </c>
      <c r="D499" s="58" t="s">
        <v>222</v>
      </c>
      <c r="E499" s="54" t="s">
        <v>223</v>
      </c>
      <c r="F499" s="22"/>
      <c r="G499" s="14"/>
      <c r="H499" s="21"/>
      <c r="I499" s="22">
        <v>4.7519999999999998</v>
      </c>
      <c r="J499" s="14">
        <v>7.8094000000000001</v>
      </c>
      <c r="K499" s="21">
        <v>16.402899999999999</v>
      </c>
      <c r="L499" s="22">
        <f t="shared" si="42"/>
        <v>4.7519999999999998</v>
      </c>
      <c r="M499" s="14">
        <f t="shared" si="43"/>
        <v>7.8094000000000001</v>
      </c>
      <c r="N499" s="21">
        <f t="shared" si="44"/>
        <v>16.402899999999999</v>
      </c>
      <c r="O499" s="41"/>
      <c r="P499" s="16"/>
      <c r="Q499" s="17"/>
    </row>
    <row r="500" spans="1:17" x14ac:dyDescent="0.35">
      <c r="A500" s="30" t="s">
        <v>2106</v>
      </c>
      <c r="B500" s="57" t="s">
        <v>2107</v>
      </c>
      <c r="C500" s="12" t="s">
        <v>221</v>
      </c>
      <c r="D500" s="58" t="s">
        <v>222</v>
      </c>
      <c r="E500" s="54" t="s">
        <v>223</v>
      </c>
      <c r="F500" s="22"/>
      <c r="G500" s="14"/>
      <c r="H500" s="21"/>
      <c r="I500" s="22">
        <v>0.50849999999999995</v>
      </c>
      <c r="J500" s="14">
        <v>6.8674999999999997</v>
      </c>
      <c r="K500" s="21">
        <v>14.376099999999999</v>
      </c>
      <c r="L500" s="22">
        <f t="shared" si="42"/>
        <v>0.50849999999999995</v>
      </c>
      <c r="M500" s="14">
        <f t="shared" si="43"/>
        <v>6.8674999999999997</v>
      </c>
      <c r="N500" s="21">
        <f t="shared" si="44"/>
        <v>14.376099999999999</v>
      </c>
      <c r="O500" s="41"/>
      <c r="P500" s="16"/>
      <c r="Q500" s="17"/>
    </row>
    <row r="501" spans="1:17" x14ac:dyDescent="0.35">
      <c r="A501" s="30" t="s">
        <v>257</v>
      </c>
      <c r="B501" s="57" t="s">
        <v>1779</v>
      </c>
      <c r="C501" s="12" t="s">
        <v>221</v>
      </c>
      <c r="D501" s="58" t="s">
        <v>222</v>
      </c>
      <c r="E501" s="54" t="s">
        <v>223</v>
      </c>
      <c r="F501" s="22"/>
      <c r="G501" s="14"/>
      <c r="H501" s="21"/>
      <c r="I501" s="22">
        <v>3.24</v>
      </c>
      <c r="J501" s="14">
        <v>9.5334000000000003</v>
      </c>
      <c r="K501" s="21">
        <v>19.6524</v>
      </c>
      <c r="L501" s="22">
        <f t="shared" si="42"/>
        <v>3.24</v>
      </c>
      <c r="M501" s="14">
        <f t="shared" si="43"/>
        <v>9.5334000000000003</v>
      </c>
      <c r="N501" s="21">
        <f t="shared" si="44"/>
        <v>19.6524</v>
      </c>
      <c r="O501" s="41"/>
      <c r="P501" s="16"/>
      <c r="Q501" s="17"/>
    </row>
    <row r="502" spans="1:17" x14ac:dyDescent="0.35">
      <c r="A502" s="30" t="s">
        <v>298</v>
      </c>
      <c r="B502" s="57" t="s">
        <v>1780</v>
      </c>
      <c r="C502" s="12" t="s">
        <v>221</v>
      </c>
      <c r="D502" s="58" t="s">
        <v>222</v>
      </c>
      <c r="E502" s="54" t="s">
        <v>223</v>
      </c>
      <c r="F502" s="22"/>
      <c r="G502" s="14"/>
      <c r="H502" s="21"/>
      <c r="I502" s="22">
        <v>11.6685</v>
      </c>
      <c r="J502" s="14">
        <v>11.299899999999999</v>
      </c>
      <c r="K502" s="21">
        <v>23.734200000000001</v>
      </c>
      <c r="L502" s="22">
        <f t="shared" si="42"/>
        <v>11.6685</v>
      </c>
      <c r="M502" s="14">
        <f t="shared" si="43"/>
        <v>11.299899999999999</v>
      </c>
      <c r="N502" s="21">
        <f t="shared" si="44"/>
        <v>23.734200000000001</v>
      </c>
      <c r="O502" s="41"/>
      <c r="P502" s="16"/>
      <c r="Q502" s="17"/>
    </row>
    <row r="503" spans="1:17" x14ac:dyDescent="0.35">
      <c r="A503" s="30" t="s">
        <v>1073</v>
      </c>
      <c r="B503" s="57" t="s">
        <v>1781</v>
      </c>
      <c r="C503" s="12" t="s">
        <v>221</v>
      </c>
      <c r="D503" s="58" t="s">
        <v>222</v>
      </c>
      <c r="E503" s="54" t="s">
        <v>223</v>
      </c>
      <c r="F503" s="22"/>
      <c r="G503" s="14"/>
      <c r="H503" s="21"/>
      <c r="I503" s="22">
        <v>11.7</v>
      </c>
      <c r="J503" s="14">
        <v>10.521000000000001</v>
      </c>
      <c r="K503" s="21">
        <v>22.073499999999999</v>
      </c>
      <c r="L503" s="22">
        <f t="shared" si="42"/>
        <v>11.7</v>
      </c>
      <c r="M503" s="14">
        <f t="shared" si="43"/>
        <v>10.521000000000001</v>
      </c>
      <c r="N503" s="21">
        <f t="shared" si="44"/>
        <v>22.073499999999999</v>
      </c>
      <c r="O503" s="41"/>
      <c r="P503" s="16"/>
      <c r="Q503" s="17"/>
    </row>
    <row r="504" spans="1:17" x14ac:dyDescent="0.35">
      <c r="A504" s="30" t="s">
        <v>1001</v>
      </c>
      <c r="B504" s="57" t="s">
        <v>1643</v>
      </c>
      <c r="C504" s="12" t="s">
        <v>221</v>
      </c>
      <c r="D504" s="58" t="s">
        <v>222</v>
      </c>
      <c r="E504" s="54" t="s">
        <v>223</v>
      </c>
      <c r="F504" s="22"/>
      <c r="G504" s="14"/>
      <c r="H504" s="21"/>
      <c r="I504" s="22">
        <v>3.6299999999999999E-2</v>
      </c>
      <c r="J504" s="14">
        <v>2.0000000000000001E-4</v>
      </c>
      <c r="K504" s="21">
        <v>4.0000000000000002E-4</v>
      </c>
      <c r="L504" s="22">
        <f t="shared" si="42"/>
        <v>3.6299999999999999E-2</v>
      </c>
      <c r="M504" s="14">
        <f t="shared" si="43"/>
        <v>2.0000000000000001E-4</v>
      </c>
      <c r="N504" s="21">
        <f t="shared" si="44"/>
        <v>4.0000000000000002E-4</v>
      </c>
      <c r="O504" s="41"/>
      <c r="P504" s="16"/>
      <c r="Q504" s="17"/>
    </row>
    <row r="505" spans="1:17" x14ac:dyDescent="0.35">
      <c r="A505" s="30" t="s">
        <v>2108</v>
      </c>
      <c r="B505" s="57" t="s">
        <v>2109</v>
      </c>
      <c r="C505" s="12" t="s">
        <v>221</v>
      </c>
      <c r="D505" s="58" t="s">
        <v>222</v>
      </c>
      <c r="E505" s="54" t="s">
        <v>223</v>
      </c>
      <c r="F505" s="22"/>
      <c r="G505" s="14"/>
      <c r="H505" s="21"/>
      <c r="I505" s="22">
        <v>0.9</v>
      </c>
      <c r="J505" s="14">
        <v>3.7858000000000001</v>
      </c>
      <c r="K505" s="21">
        <v>7.92</v>
      </c>
      <c r="L505" s="22">
        <f t="shared" si="42"/>
        <v>0.9</v>
      </c>
      <c r="M505" s="14">
        <f t="shared" si="43"/>
        <v>3.7858000000000001</v>
      </c>
      <c r="N505" s="21">
        <f t="shared" si="44"/>
        <v>7.92</v>
      </c>
      <c r="O505" s="41"/>
      <c r="P505" s="16"/>
      <c r="Q505" s="17"/>
    </row>
    <row r="506" spans="1:17" x14ac:dyDescent="0.35">
      <c r="A506" s="30" t="s">
        <v>1072</v>
      </c>
      <c r="B506" s="57" t="s">
        <v>1782</v>
      </c>
      <c r="C506" s="12" t="s">
        <v>221</v>
      </c>
      <c r="D506" s="58" t="s">
        <v>222</v>
      </c>
      <c r="E506" s="54" t="s">
        <v>223</v>
      </c>
      <c r="F506" s="22"/>
      <c r="G506" s="14"/>
      <c r="H506" s="21"/>
      <c r="I506" s="22">
        <v>11.654999999999999</v>
      </c>
      <c r="J506" s="14">
        <v>19.7331</v>
      </c>
      <c r="K506" s="21">
        <v>41.428699999999999</v>
      </c>
      <c r="L506" s="22">
        <f t="shared" si="42"/>
        <v>11.654999999999999</v>
      </c>
      <c r="M506" s="14">
        <f t="shared" si="43"/>
        <v>19.7331</v>
      </c>
      <c r="N506" s="21">
        <f t="shared" si="44"/>
        <v>41.428699999999999</v>
      </c>
      <c r="O506" s="41"/>
      <c r="P506" s="16"/>
      <c r="Q506" s="17"/>
    </row>
    <row r="507" spans="1:17" x14ac:dyDescent="0.35">
      <c r="A507" s="30" t="s">
        <v>219</v>
      </c>
      <c r="B507" s="57" t="s">
        <v>1747</v>
      </c>
      <c r="C507" s="12" t="s">
        <v>1296</v>
      </c>
      <c r="D507" s="58" t="s">
        <v>1297</v>
      </c>
      <c r="E507" s="54" t="s">
        <v>223</v>
      </c>
      <c r="F507" s="22">
        <v>24.885000000000002</v>
      </c>
      <c r="G507" s="14">
        <v>56.130499999999998</v>
      </c>
      <c r="H507" s="21">
        <v>116.13</v>
      </c>
      <c r="I507" s="22">
        <v>29.475000000000001</v>
      </c>
      <c r="J507" s="14">
        <v>67.105400000000003</v>
      </c>
      <c r="K507" s="21">
        <v>139.626</v>
      </c>
      <c r="L507" s="22">
        <f t="shared" si="42"/>
        <v>4.59</v>
      </c>
      <c r="M507" s="14">
        <f t="shared" si="43"/>
        <v>10.974900000000005</v>
      </c>
      <c r="N507" s="21">
        <f t="shared" si="44"/>
        <v>23.496000000000009</v>
      </c>
      <c r="O507" s="41">
        <f t="shared" si="45"/>
        <v>0.18444846292947559</v>
      </c>
      <c r="P507" s="16">
        <f t="shared" si="46"/>
        <v>0.19552471472728739</v>
      </c>
      <c r="Q507" s="17">
        <f t="shared" si="47"/>
        <v>0.20232498062516147</v>
      </c>
    </row>
    <row r="508" spans="1:17" x14ac:dyDescent="0.35">
      <c r="A508" s="30" t="s">
        <v>232</v>
      </c>
      <c r="B508" s="57" t="s">
        <v>1751</v>
      </c>
      <c r="C508" s="12" t="s">
        <v>1296</v>
      </c>
      <c r="D508" s="58" t="s">
        <v>1297</v>
      </c>
      <c r="E508" s="54" t="s">
        <v>223</v>
      </c>
      <c r="F508" s="22">
        <v>169.42500000000001</v>
      </c>
      <c r="G508" s="14">
        <v>205.773</v>
      </c>
      <c r="H508" s="21">
        <v>426.15629999999999</v>
      </c>
      <c r="I508" s="22">
        <v>19.844999999999999</v>
      </c>
      <c r="J508" s="14">
        <v>20.3309</v>
      </c>
      <c r="K508" s="21">
        <v>42.582299999999996</v>
      </c>
      <c r="L508" s="22">
        <f t="shared" si="42"/>
        <v>-149.58000000000001</v>
      </c>
      <c r="M508" s="14">
        <f t="shared" si="43"/>
        <v>-185.44209999999998</v>
      </c>
      <c r="N508" s="21">
        <f t="shared" si="44"/>
        <v>-383.57400000000001</v>
      </c>
      <c r="O508" s="41">
        <f t="shared" si="45"/>
        <v>-0.8828685258964144</v>
      </c>
      <c r="P508" s="16">
        <f t="shared" si="46"/>
        <v>-0.90119743600958335</v>
      </c>
      <c r="Q508" s="17">
        <f t="shared" si="47"/>
        <v>-0.9000782107409887</v>
      </c>
    </row>
    <row r="509" spans="1:17" x14ac:dyDescent="0.35">
      <c r="A509" s="30" t="s">
        <v>234</v>
      </c>
      <c r="B509" s="57" t="s">
        <v>1752</v>
      </c>
      <c r="C509" s="12" t="s">
        <v>1296</v>
      </c>
      <c r="D509" s="58" t="s">
        <v>1297</v>
      </c>
      <c r="E509" s="54" t="s">
        <v>223</v>
      </c>
      <c r="F509" s="22">
        <v>93.816000000000003</v>
      </c>
      <c r="G509" s="14">
        <v>173.59530000000001</v>
      </c>
      <c r="H509" s="21">
        <v>358.57560000000001</v>
      </c>
      <c r="I509" s="22">
        <v>158.33699999999999</v>
      </c>
      <c r="J509" s="14">
        <v>194.02619999999999</v>
      </c>
      <c r="K509" s="21">
        <v>404.81459999999998</v>
      </c>
      <c r="L509" s="22">
        <f t="shared" si="42"/>
        <v>64.520999999999987</v>
      </c>
      <c r="M509" s="14">
        <f t="shared" si="43"/>
        <v>20.43089999999998</v>
      </c>
      <c r="N509" s="21">
        <f t="shared" si="44"/>
        <v>46.238999999999976</v>
      </c>
      <c r="O509" s="41">
        <f t="shared" si="45"/>
        <v>0.68773983115886406</v>
      </c>
      <c r="P509" s="16">
        <f t="shared" si="46"/>
        <v>0.1176927025098029</v>
      </c>
      <c r="Q509" s="17">
        <f t="shared" si="47"/>
        <v>0.12895188629678089</v>
      </c>
    </row>
    <row r="510" spans="1:17" x14ac:dyDescent="0.35">
      <c r="A510" s="30" t="s">
        <v>235</v>
      </c>
      <c r="B510" s="57" t="s">
        <v>1753</v>
      </c>
      <c r="C510" s="12" t="s">
        <v>1296</v>
      </c>
      <c r="D510" s="58" t="s">
        <v>1297</v>
      </c>
      <c r="E510" s="54" t="s">
        <v>223</v>
      </c>
      <c r="F510" s="22">
        <v>12.6</v>
      </c>
      <c r="G510" s="14">
        <v>13.1584</v>
      </c>
      <c r="H510" s="21">
        <v>27.119599999999998</v>
      </c>
      <c r="I510" s="22">
        <v>222.8648</v>
      </c>
      <c r="J510" s="14">
        <v>262.14819999999997</v>
      </c>
      <c r="K510" s="21">
        <v>544.68960000000004</v>
      </c>
      <c r="L510" s="22">
        <f t="shared" si="42"/>
        <v>210.26480000000001</v>
      </c>
      <c r="M510" s="14">
        <f t="shared" si="43"/>
        <v>248.98979999999997</v>
      </c>
      <c r="N510" s="21">
        <f t="shared" si="44"/>
        <v>517.57000000000005</v>
      </c>
      <c r="O510" s="41">
        <f t="shared" si="45"/>
        <v>16.687682539682541</v>
      </c>
      <c r="P510" s="16">
        <f t="shared" si="46"/>
        <v>18.922498176070036</v>
      </c>
      <c r="Q510" s="17">
        <f t="shared" si="47"/>
        <v>19.084721013584275</v>
      </c>
    </row>
    <row r="511" spans="1:17" x14ac:dyDescent="0.35">
      <c r="A511" s="30" t="s">
        <v>1070</v>
      </c>
      <c r="B511" s="57" t="s">
        <v>1756</v>
      </c>
      <c r="C511" s="12" t="s">
        <v>1296</v>
      </c>
      <c r="D511" s="58" t="s">
        <v>1297</v>
      </c>
      <c r="E511" s="54" t="s">
        <v>223</v>
      </c>
      <c r="F511" s="22">
        <v>24.353999999999999</v>
      </c>
      <c r="G511" s="14">
        <v>33.875399999999999</v>
      </c>
      <c r="H511" s="21">
        <v>70.213999999999999</v>
      </c>
      <c r="I511" s="22">
        <v>61.399500000000003</v>
      </c>
      <c r="J511" s="14">
        <v>81.412000000000006</v>
      </c>
      <c r="K511" s="21">
        <v>169.20310000000001</v>
      </c>
      <c r="L511" s="22">
        <f t="shared" si="42"/>
        <v>37.045500000000004</v>
      </c>
      <c r="M511" s="14">
        <f t="shared" si="43"/>
        <v>47.536600000000007</v>
      </c>
      <c r="N511" s="21">
        <f t="shared" si="44"/>
        <v>98.989100000000008</v>
      </c>
      <c r="O511" s="41">
        <f t="shared" si="45"/>
        <v>1.5211258930771128</v>
      </c>
      <c r="P511" s="16">
        <f t="shared" si="46"/>
        <v>1.4032778948735665</v>
      </c>
      <c r="Q511" s="17">
        <f t="shared" si="47"/>
        <v>1.4098199789215826</v>
      </c>
    </row>
    <row r="512" spans="1:17" x14ac:dyDescent="0.35">
      <c r="A512" s="30" t="s">
        <v>286</v>
      </c>
      <c r="B512" s="57" t="s">
        <v>1757</v>
      </c>
      <c r="C512" s="12" t="s">
        <v>1296</v>
      </c>
      <c r="D512" s="58" t="s">
        <v>1297</v>
      </c>
      <c r="E512" s="54" t="s">
        <v>223</v>
      </c>
      <c r="F512" s="22">
        <v>39.814999999999998</v>
      </c>
      <c r="G512" s="14">
        <v>45.799199999999999</v>
      </c>
      <c r="H512" s="21">
        <v>94.546800000000005</v>
      </c>
      <c r="I512" s="22">
        <v>71.423299999999998</v>
      </c>
      <c r="J512" s="14">
        <v>81.256500000000003</v>
      </c>
      <c r="K512" s="21">
        <v>168.99639999999999</v>
      </c>
      <c r="L512" s="22">
        <f t="shared" si="42"/>
        <v>31.6083</v>
      </c>
      <c r="M512" s="14">
        <f t="shared" si="43"/>
        <v>35.457300000000004</v>
      </c>
      <c r="N512" s="21">
        <f t="shared" si="44"/>
        <v>74.44959999999999</v>
      </c>
      <c r="O512" s="41">
        <f t="shared" si="45"/>
        <v>0.79387919125957551</v>
      </c>
      <c r="P512" s="16">
        <f t="shared" si="46"/>
        <v>0.77419037887124675</v>
      </c>
      <c r="Q512" s="17">
        <f t="shared" si="47"/>
        <v>0.78743648648076925</v>
      </c>
    </row>
    <row r="513" spans="1:17" x14ac:dyDescent="0.35">
      <c r="A513" s="30" t="s">
        <v>288</v>
      </c>
      <c r="B513" s="57" t="s">
        <v>1758</v>
      </c>
      <c r="C513" s="12" t="s">
        <v>1296</v>
      </c>
      <c r="D513" s="58" t="s">
        <v>1297</v>
      </c>
      <c r="E513" s="54" t="s">
        <v>223</v>
      </c>
      <c r="F513" s="22">
        <v>12.15</v>
      </c>
      <c r="G513" s="14">
        <v>18.048200000000001</v>
      </c>
      <c r="H513" s="21">
        <v>37.425400000000003</v>
      </c>
      <c r="I513" s="22">
        <v>13.1175</v>
      </c>
      <c r="J513" s="14">
        <v>31.678100000000001</v>
      </c>
      <c r="K513" s="21">
        <v>65.585700000000003</v>
      </c>
      <c r="L513" s="22">
        <f t="shared" si="42"/>
        <v>0.96749999999999936</v>
      </c>
      <c r="M513" s="14">
        <f t="shared" si="43"/>
        <v>13.629899999999999</v>
      </c>
      <c r="N513" s="21">
        <f t="shared" si="44"/>
        <v>28.160299999999999</v>
      </c>
      <c r="O513" s="41">
        <f t="shared" si="45"/>
        <v>7.9629629629629495E-2</v>
      </c>
      <c r="P513" s="16">
        <f t="shared" si="46"/>
        <v>0.75519442382065782</v>
      </c>
      <c r="Q513" s="17">
        <f t="shared" si="47"/>
        <v>0.7524381836934273</v>
      </c>
    </row>
    <row r="514" spans="1:17" x14ac:dyDescent="0.35">
      <c r="A514" s="30" t="s">
        <v>253</v>
      </c>
      <c r="B514" s="57" t="s">
        <v>1763</v>
      </c>
      <c r="C514" s="12" t="s">
        <v>1296</v>
      </c>
      <c r="D514" s="58" t="s">
        <v>1297</v>
      </c>
      <c r="E514" s="54" t="s">
        <v>223</v>
      </c>
      <c r="F514" s="22">
        <v>643.39580000000001</v>
      </c>
      <c r="G514" s="14">
        <v>889.82079999999996</v>
      </c>
      <c r="H514" s="21">
        <v>1837.8480999999999</v>
      </c>
      <c r="I514" s="22">
        <v>573.63679999999999</v>
      </c>
      <c r="J514" s="14">
        <v>890.20039999999995</v>
      </c>
      <c r="K514" s="21">
        <v>1856.4481000000001</v>
      </c>
      <c r="L514" s="22">
        <f t="shared" si="42"/>
        <v>-69.759000000000015</v>
      </c>
      <c r="M514" s="14">
        <f t="shared" si="43"/>
        <v>0.37959999999998217</v>
      </c>
      <c r="N514" s="21">
        <f t="shared" si="44"/>
        <v>18.600000000000136</v>
      </c>
      <c r="O514" s="41">
        <f t="shared" si="45"/>
        <v>-0.10842315103704436</v>
      </c>
      <c r="P514" s="16">
        <f t="shared" si="46"/>
        <v>4.2660274967731837E-4</v>
      </c>
      <c r="Q514" s="17">
        <f t="shared" si="47"/>
        <v>1.0120531724030934E-2</v>
      </c>
    </row>
    <row r="515" spans="1:17" x14ac:dyDescent="0.35">
      <c r="A515" s="30" t="s">
        <v>296</v>
      </c>
      <c r="B515" s="57" t="s">
        <v>1783</v>
      </c>
      <c r="C515" s="12" t="s">
        <v>1296</v>
      </c>
      <c r="D515" s="58" t="s">
        <v>1297</v>
      </c>
      <c r="E515" s="54" t="s">
        <v>223</v>
      </c>
      <c r="F515" s="22">
        <v>12.019500000000001</v>
      </c>
      <c r="G515" s="14">
        <v>23.556899999999999</v>
      </c>
      <c r="H515" s="21">
        <v>48.731200000000001</v>
      </c>
      <c r="I515" s="22">
        <v>0.32400000000000001</v>
      </c>
      <c r="J515" s="14">
        <v>0.67620000000000002</v>
      </c>
      <c r="K515" s="21">
        <v>1.4165000000000001</v>
      </c>
      <c r="L515" s="22">
        <f t="shared" si="42"/>
        <v>-11.695500000000001</v>
      </c>
      <c r="M515" s="14">
        <f t="shared" si="43"/>
        <v>-22.880699999999997</v>
      </c>
      <c r="N515" s="21">
        <f t="shared" si="44"/>
        <v>-47.314700000000002</v>
      </c>
      <c r="O515" s="41">
        <f t="shared" si="45"/>
        <v>-0.97304380381879441</v>
      </c>
      <c r="P515" s="16">
        <f t="shared" si="46"/>
        <v>-0.97129503457585675</v>
      </c>
      <c r="Q515" s="17">
        <f t="shared" si="47"/>
        <v>-0.97093238007682958</v>
      </c>
    </row>
    <row r="516" spans="1:17" x14ac:dyDescent="0.35">
      <c r="A516" s="30" t="s">
        <v>2098</v>
      </c>
      <c r="B516" s="57" t="s">
        <v>2099</v>
      </c>
      <c r="C516" s="12" t="s">
        <v>1296</v>
      </c>
      <c r="D516" s="58" t="s">
        <v>1297</v>
      </c>
      <c r="E516" s="54" t="s">
        <v>223</v>
      </c>
      <c r="F516" s="22">
        <v>0.09</v>
      </c>
      <c r="G516" s="14">
        <v>0.13100000000000001</v>
      </c>
      <c r="H516" s="21">
        <v>0.27</v>
      </c>
      <c r="I516" s="22"/>
      <c r="J516" s="14"/>
      <c r="K516" s="21"/>
      <c r="L516" s="22">
        <f t="shared" si="42"/>
        <v>-0.09</v>
      </c>
      <c r="M516" s="14">
        <f t="shared" si="43"/>
        <v>-0.13100000000000001</v>
      </c>
      <c r="N516" s="21">
        <f t="shared" si="44"/>
        <v>-0.27</v>
      </c>
      <c r="O516" s="41">
        <f t="shared" si="45"/>
        <v>-1</v>
      </c>
      <c r="P516" s="16">
        <f t="shared" si="46"/>
        <v>-1</v>
      </c>
      <c r="Q516" s="17">
        <f t="shared" si="47"/>
        <v>-1</v>
      </c>
    </row>
    <row r="517" spans="1:17" x14ac:dyDescent="0.35">
      <c r="A517" s="30" t="s">
        <v>159</v>
      </c>
      <c r="B517" s="57" t="s">
        <v>1637</v>
      </c>
      <c r="C517" s="12" t="s">
        <v>1296</v>
      </c>
      <c r="D517" s="58" t="s">
        <v>1297</v>
      </c>
      <c r="E517" s="54" t="s">
        <v>223</v>
      </c>
      <c r="F517" s="22">
        <v>508.815</v>
      </c>
      <c r="G517" s="14">
        <v>782.19219999999996</v>
      </c>
      <c r="H517" s="21">
        <v>1618.9132999999999</v>
      </c>
      <c r="I517" s="22">
        <v>1028.5695000000001</v>
      </c>
      <c r="J517" s="14">
        <v>1332.2420999999999</v>
      </c>
      <c r="K517" s="21">
        <v>2780.6176999999998</v>
      </c>
      <c r="L517" s="22">
        <f t="shared" si="42"/>
        <v>519.75450000000001</v>
      </c>
      <c r="M517" s="14">
        <f t="shared" si="43"/>
        <v>550.04989999999998</v>
      </c>
      <c r="N517" s="21">
        <f t="shared" si="44"/>
        <v>1161.7043999999999</v>
      </c>
      <c r="O517" s="41">
        <f t="shared" si="45"/>
        <v>1.0214999557796056</v>
      </c>
      <c r="P517" s="16">
        <f t="shared" si="46"/>
        <v>0.70321578251483463</v>
      </c>
      <c r="Q517" s="17">
        <f t="shared" si="47"/>
        <v>0.71758283782090126</v>
      </c>
    </row>
    <row r="518" spans="1:17" x14ac:dyDescent="0.35">
      <c r="A518" s="30" t="s">
        <v>308</v>
      </c>
      <c r="B518" s="57" t="s">
        <v>1767</v>
      </c>
      <c r="C518" s="12" t="s">
        <v>1296</v>
      </c>
      <c r="D518" s="58" t="s">
        <v>1297</v>
      </c>
      <c r="E518" s="54" t="s">
        <v>223</v>
      </c>
      <c r="F518" s="22">
        <v>16.563800000000001</v>
      </c>
      <c r="G518" s="14">
        <v>21.418399999999998</v>
      </c>
      <c r="H518" s="21">
        <v>44.3474</v>
      </c>
      <c r="I518" s="22">
        <v>45.277500000000003</v>
      </c>
      <c r="J518" s="14">
        <v>54.484699999999997</v>
      </c>
      <c r="K518" s="21">
        <v>113.79170000000001</v>
      </c>
      <c r="L518" s="22">
        <f t="shared" si="42"/>
        <v>28.713700000000003</v>
      </c>
      <c r="M518" s="14">
        <f t="shared" si="43"/>
        <v>33.066299999999998</v>
      </c>
      <c r="N518" s="21">
        <f t="shared" si="44"/>
        <v>69.444299999999998</v>
      </c>
      <c r="O518" s="41">
        <f t="shared" si="45"/>
        <v>1.7335212934230069</v>
      </c>
      <c r="P518" s="16">
        <f t="shared" si="46"/>
        <v>1.5438268031225491</v>
      </c>
      <c r="Q518" s="17">
        <f t="shared" si="47"/>
        <v>1.5659159274275383</v>
      </c>
    </row>
    <row r="519" spans="1:17" x14ac:dyDescent="0.35">
      <c r="A519" s="30" t="s">
        <v>260</v>
      </c>
      <c r="B519" s="57" t="s">
        <v>1784</v>
      </c>
      <c r="C519" s="12" t="s">
        <v>1296</v>
      </c>
      <c r="D519" s="58" t="s">
        <v>1297</v>
      </c>
      <c r="E519" s="54" t="s">
        <v>223</v>
      </c>
      <c r="F519" s="22">
        <v>3.75</v>
      </c>
      <c r="G519" s="14">
        <v>4.2008999999999999</v>
      </c>
      <c r="H519" s="21">
        <v>8.75</v>
      </c>
      <c r="I519" s="22"/>
      <c r="J519" s="14"/>
      <c r="K519" s="21"/>
      <c r="L519" s="22">
        <f t="shared" si="42"/>
        <v>-3.75</v>
      </c>
      <c r="M519" s="14">
        <f t="shared" si="43"/>
        <v>-4.2008999999999999</v>
      </c>
      <c r="N519" s="21">
        <f t="shared" si="44"/>
        <v>-8.75</v>
      </c>
      <c r="O519" s="41">
        <f t="shared" si="45"/>
        <v>-1</v>
      </c>
      <c r="P519" s="16">
        <f t="shared" si="46"/>
        <v>-1</v>
      </c>
      <c r="Q519" s="17">
        <f t="shared" si="47"/>
        <v>-1</v>
      </c>
    </row>
    <row r="520" spans="1:17" x14ac:dyDescent="0.35">
      <c r="A520" s="30" t="s">
        <v>262</v>
      </c>
      <c r="B520" s="57" t="s">
        <v>1769</v>
      </c>
      <c r="C520" s="12" t="s">
        <v>1296</v>
      </c>
      <c r="D520" s="58" t="s">
        <v>1297</v>
      </c>
      <c r="E520" s="54" t="s">
        <v>223</v>
      </c>
      <c r="F520" s="22">
        <v>203.4</v>
      </c>
      <c r="G520" s="14">
        <v>225.33580000000001</v>
      </c>
      <c r="H520" s="21">
        <v>465.38589999999999</v>
      </c>
      <c r="I520" s="22">
        <v>333.88200000000001</v>
      </c>
      <c r="J520" s="14">
        <v>357.89359999999999</v>
      </c>
      <c r="K520" s="21">
        <v>745.12450000000001</v>
      </c>
      <c r="L520" s="22">
        <f t="shared" si="42"/>
        <v>130.482</v>
      </c>
      <c r="M520" s="14">
        <f t="shared" si="43"/>
        <v>132.55779999999999</v>
      </c>
      <c r="N520" s="21">
        <f t="shared" si="44"/>
        <v>279.73860000000002</v>
      </c>
      <c r="O520" s="41">
        <f t="shared" si="45"/>
        <v>0.64150442477876113</v>
      </c>
      <c r="P520" s="16">
        <f t="shared" si="46"/>
        <v>0.58826782073687345</v>
      </c>
      <c r="Q520" s="17">
        <f t="shared" si="47"/>
        <v>0.60108954740571208</v>
      </c>
    </row>
    <row r="521" spans="1:17" x14ac:dyDescent="0.35">
      <c r="A521" s="30" t="s">
        <v>264</v>
      </c>
      <c r="B521" s="57" t="s">
        <v>1770</v>
      </c>
      <c r="C521" s="12" t="s">
        <v>1296</v>
      </c>
      <c r="D521" s="58" t="s">
        <v>1297</v>
      </c>
      <c r="E521" s="54" t="s">
        <v>223</v>
      </c>
      <c r="F521" s="22">
        <v>710.94600000000003</v>
      </c>
      <c r="G521" s="14">
        <v>849.13160000000005</v>
      </c>
      <c r="H521" s="21">
        <v>1755.99</v>
      </c>
      <c r="I521" s="22">
        <v>1019.4488</v>
      </c>
      <c r="J521" s="14">
        <v>1133.2977000000001</v>
      </c>
      <c r="K521" s="21">
        <v>2360.5056</v>
      </c>
      <c r="L521" s="22">
        <f t="shared" ref="L521:L584" si="48">I521-F521</f>
        <v>308.50279999999998</v>
      </c>
      <c r="M521" s="14">
        <f t="shared" ref="M521:M584" si="49">J521-G521</f>
        <v>284.16610000000003</v>
      </c>
      <c r="N521" s="21">
        <f t="shared" ref="N521:N584" si="50">K521-H521</f>
        <v>604.51559999999995</v>
      </c>
      <c r="O521" s="41">
        <f t="shared" ref="O521:O579" si="51">I521/F521-1</f>
        <v>0.43393281627577895</v>
      </c>
      <c r="P521" s="16">
        <f t="shared" ref="P521:P579" si="52">J521/G521-1</f>
        <v>0.33465495807716961</v>
      </c>
      <c r="Q521" s="17">
        <f t="shared" ref="Q521:Q579" si="53">K521/H521-1</f>
        <v>0.34425913587207213</v>
      </c>
    </row>
    <row r="522" spans="1:17" x14ac:dyDescent="0.35">
      <c r="A522" s="30" t="s">
        <v>185</v>
      </c>
      <c r="B522" s="57" t="s">
        <v>1649</v>
      </c>
      <c r="C522" s="12" t="s">
        <v>1296</v>
      </c>
      <c r="D522" s="58" t="s">
        <v>1297</v>
      </c>
      <c r="E522" s="54" t="s">
        <v>223</v>
      </c>
      <c r="F522" s="22">
        <v>11.79</v>
      </c>
      <c r="G522" s="14">
        <v>14.729200000000001</v>
      </c>
      <c r="H522" s="21">
        <v>30.654</v>
      </c>
      <c r="I522" s="22"/>
      <c r="J522" s="14"/>
      <c r="K522" s="21"/>
      <c r="L522" s="22">
        <f t="shared" si="48"/>
        <v>-11.79</v>
      </c>
      <c r="M522" s="14">
        <f t="shared" si="49"/>
        <v>-14.729200000000001</v>
      </c>
      <c r="N522" s="21">
        <f t="shared" si="50"/>
        <v>-30.654</v>
      </c>
      <c r="O522" s="41">
        <f t="shared" si="51"/>
        <v>-1</v>
      </c>
      <c r="P522" s="16">
        <f t="shared" si="52"/>
        <v>-1</v>
      </c>
      <c r="Q522" s="17">
        <f t="shared" si="53"/>
        <v>-1</v>
      </c>
    </row>
    <row r="523" spans="1:17" x14ac:dyDescent="0.35">
      <c r="A523" s="30" t="s">
        <v>203</v>
      </c>
      <c r="B523" s="57" t="s">
        <v>1620</v>
      </c>
      <c r="C523" s="12" t="s">
        <v>1296</v>
      </c>
      <c r="D523" s="58" t="s">
        <v>1297</v>
      </c>
      <c r="E523" s="54" t="s">
        <v>223</v>
      </c>
      <c r="F523" s="22">
        <v>154.31630000000001</v>
      </c>
      <c r="G523" s="14">
        <v>248.13550000000001</v>
      </c>
      <c r="H523" s="21">
        <v>513.28710000000001</v>
      </c>
      <c r="I523" s="22">
        <v>141.78</v>
      </c>
      <c r="J523" s="14">
        <v>224.11760000000001</v>
      </c>
      <c r="K523" s="21">
        <v>466.25139999999999</v>
      </c>
      <c r="L523" s="22">
        <f t="shared" si="48"/>
        <v>-12.536300000000011</v>
      </c>
      <c r="M523" s="14">
        <f t="shared" si="49"/>
        <v>-24.017899999999997</v>
      </c>
      <c r="N523" s="21">
        <f t="shared" si="50"/>
        <v>-47.03570000000002</v>
      </c>
      <c r="O523" s="41">
        <f t="shared" si="51"/>
        <v>-8.1237691676122381E-2</v>
      </c>
      <c r="P523" s="16">
        <f t="shared" si="52"/>
        <v>-9.67934858172248E-2</v>
      </c>
      <c r="Q523" s="17">
        <f t="shared" si="53"/>
        <v>-9.1636240225012489E-2</v>
      </c>
    </row>
    <row r="524" spans="1:17" x14ac:dyDescent="0.35">
      <c r="A524" s="30" t="s">
        <v>266</v>
      </c>
      <c r="B524" s="57" t="s">
        <v>1771</v>
      </c>
      <c r="C524" s="12" t="s">
        <v>1296</v>
      </c>
      <c r="D524" s="58" t="s">
        <v>1297</v>
      </c>
      <c r="E524" s="54" t="s">
        <v>223</v>
      </c>
      <c r="F524" s="22">
        <v>2.0249999999999999</v>
      </c>
      <c r="G524" s="14">
        <v>7.9821</v>
      </c>
      <c r="H524" s="21">
        <v>16.484200000000001</v>
      </c>
      <c r="I524" s="22">
        <v>0.35099999999999998</v>
      </c>
      <c r="J524" s="14">
        <v>1.046</v>
      </c>
      <c r="K524" s="21">
        <v>2.1915</v>
      </c>
      <c r="L524" s="22">
        <f t="shared" si="48"/>
        <v>-1.6739999999999999</v>
      </c>
      <c r="M524" s="14">
        <f t="shared" si="49"/>
        <v>-6.9360999999999997</v>
      </c>
      <c r="N524" s="21">
        <f t="shared" si="50"/>
        <v>-14.292700000000002</v>
      </c>
      <c r="O524" s="41">
        <f t="shared" si="51"/>
        <v>-0.82666666666666666</v>
      </c>
      <c r="P524" s="16">
        <f t="shared" si="52"/>
        <v>-0.86895679081945854</v>
      </c>
      <c r="Q524" s="17">
        <f t="shared" si="53"/>
        <v>-0.86705451280620238</v>
      </c>
    </row>
    <row r="525" spans="1:17" x14ac:dyDescent="0.35">
      <c r="A525" s="30" t="s">
        <v>267</v>
      </c>
      <c r="B525" s="57" t="s">
        <v>1772</v>
      </c>
      <c r="C525" s="12" t="s">
        <v>1296</v>
      </c>
      <c r="D525" s="58" t="s">
        <v>1297</v>
      </c>
      <c r="E525" s="54" t="s">
        <v>223</v>
      </c>
      <c r="F525" s="22">
        <v>1.1475</v>
      </c>
      <c r="G525" s="14">
        <v>2.5779999999999998</v>
      </c>
      <c r="H525" s="21">
        <v>5.3395999999999999</v>
      </c>
      <c r="I525" s="22">
        <v>0.03</v>
      </c>
      <c r="J525" s="14">
        <v>0.27789999999999998</v>
      </c>
      <c r="K525" s="21">
        <v>0.58150000000000002</v>
      </c>
      <c r="L525" s="22">
        <f t="shared" si="48"/>
        <v>-1.1174999999999999</v>
      </c>
      <c r="M525" s="14">
        <f t="shared" si="49"/>
        <v>-2.3001</v>
      </c>
      <c r="N525" s="21">
        <f t="shared" si="50"/>
        <v>-4.7580999999999998</v>
      </c>
      <c r="O525" s="41">
        <f t="shared" si="51"/>
        <v>-0.97385620915032678</v>
      </c>
      <c r="P525" s="16">
        <f t="shared" si="52"/>
        <v>-0.8922032583397983</v>
      </c>
      <c r="Q525" s="17">
        <f t="shared" si="53"/>
        <v>-0.89109671136414714</v>
      </c>
    </row>
    <row r="526" spans="1:17" x14ac:dyDescent="0.35">
      <c r="A526" s="30" t="s">
        <v>268</v>
      </c>
      <c r="B526" s="57" t="s">
        <v>1773</v>
      </c>
      <c r="C526" s="12" t="s">
        <v>1296</v>
      </c>
      <c r="D526" s="58" t="s">
        <v>1297</v>
      </c>
      <c r="E526" s="54" t="s">
        <v>223</v>
      </c>
      <c r="F526" s="22">
        <v>5.4180000000000001</v>
      </c>
      <c r="G526" s="14">
        <v>4.6877000000000004</v>
      </c>
      <c r="H526" s="21">
        <v>9.7213999999999992</v>
      </c>
      <c r="I526" s="22">
        <v>8.3160000000000007</v>
      </c>
      <c r="J526" s="14">
        <v>12.3704</v>
      </c>
      <c r="K526" s="21">
        <v>25.8125</v>
      </c>
      <c r="L526" s="22">
        <f t="shared" si="48"/>
        <v>2.8980000000000006</v>
      </c>
      <c r="M526" s="14">
        <f t="shared" si="49"/>
        <v>7.6826999999999996</v>
      </c>
      <c r="N526" s="21">
        <f t="shared" si="50"/>
        <v>16.091100000000001</v>
      </c>
      <c r="O526" s="41">
        <f t="shared" si="51"/>
        <v>0.53488372093023262</v>
      </c>
      <c r="P526" s="16">
        <f t="shared" si="52"/>
        <v>1.6389060733408707</v>
      </c>
      <c r="Q526" s="17">
        <f t="shared" si="53"/>
        <v>1.6552245561338905</v>
      </c>
    </row>
    <row r="527" spans="1:17" x14ac:dyDescent="0.35">
      <c r="A527" s="30" t="s">
        <v>270</v>
      </c>
      <c r="B527" s="57" t="s">
        <v>1775</v>
      </c>
      <c r="C527" s="12" t="s">
        <v>1296</v>
      </c>
      <c r="D527" s="58" t="s">
        <v>1297</v>
      </c>
      <c r="E527" s="54" t="s">
        <v>223</v>
      </c>
      <c r="F527" s="22">
        <v>21.068999999999999</v>
      </c>
      <c r="G527" s="14">
        <v>33.737400000000001</v>
      </c>
      <c r="H527" s="21">
        <v>69.807900000000004</v>
      </c>
      <c r="I527" s="22">
        <v>18.495000000000001</v>
      </c>
      <c r="J527" s="14">
        <v>29.306000000000001</v>
      </c>
      <c r="K527" s="21">
        <v>61.2333</v>
      </c>
      <c r="L527" s="22">
        <f t="shared" si="48"/>
        <v>-2.5739999999999981</v>
      </c>
      <c r="M527" s="14">
        <f t="shared" si="49"/>
        <v>-4.4314</v>
      </c>
      <c r="N527" s="21">
        <f t="shared" si="50"/>
        <v>-8.5746000000000038</v>
      </c>
      <c r="O527" s="41">
        <f t="shared" si="51"/>
        <v>-0.12217001281503626</v>
      </c>
      <c r="P527" s="16">
        <f t="shared" si="52"/>
        <v>-0.13134977799119074</v>
      </c>
      <c r="Q527" s="17">
        <f t="shared" si="53"/>
        <v>-0.12283137008848577</v>
      </c>
    </row>
    <row r="528" spans="1:17" x14ac:dyDescent="0.35">
      <c r="A528" s="30" t="s">
        <v>282</v>
      </c>
      <c r="B528" s="57" t="s">
        <v>1778</v>
      </c>
      <c r="C528" s="12" t="s">
        <v>1296</v>
      </c>
      <c r="D528" s="58" t="s">
        <v>1297</v>
      </c>
      <c r="E528" s="54" t="s">
        <v>223</v>
      </c>
      <c r="F528" s="22"/>
      <c r="G528" s="14"/>
      <c r="H528" s="21"/>
      <c r="I528" s="22">
        <v>2.7719999999999998</v>
      </c>
      <c r="J528" s="14">
        <v>4.6344000000000003</v>
      </c>
      <c r="K528" s="21">
        <v>9.7340999999999998</v>
      </c>
      <c r="L528" s="22">
        <f t="shared" si="48"/>
        <v>2.7719999999999998</v>
      </c>
      <c r="M528" s="14">
        <f t="shared" si="49"/>
        <v>4.6344000000000003</v>
      </c>
      <c r="N528" s="21">
        <f t="shared" si="50"/>
        <v>9.7340999999999998</v>
      </c>
      <c r="O528" s="41"/>
      <c r="P528" s="16"/>
      <c r="Q528" s="17"/>
    </row>
    <row r="529" spans="1:17" x14ac:dyDescent="0.35">
      <c r="A529" s="30" t="s">
        <v>246</v>
      </c>
      <c r="B529" s="57" t="s">
        <v>1785</v>
      </c>
      <c r="C529" s="12" t="s">
        <v>1296</v>
      </c>
      <c r="D529" s="58" t="s">
        <v>1297</v>
      </c>
      <c r="E529" s="54" t="s">
        <v>223</v>
      </c>
      <c r="F529" s="22"/>
      <c r="G529" s="14"/>
      <c r="H529" s="21"/>
      <c r="I529" s="22">
        <v>2.16</v>
      </c>
      <c r="J529" s="14">
        <v>8.2265999999999995</v>
      </c>
      <c r="K529" s="21">
        <v>17.28</v>
      </c>
      <c r="L529" s="22">
        <f t="shared" si="48"/>
        <v>2.16</v>
      </c>
      <c r="M529" s="14">
        <f t="shared" si="49"/>
        <v>8.2265999999999995</v>
      </c>
      <c r="N529" s="21">
        <f t="shared" si="50"/>
        <v>17.28</v>
      </c>
      <c r="O529" s="41"/>
      <c r="P529" s="16"/>
      <c r="Q529" s="17"/>
    </row>
    <row r="530" spans="1:17" x14ac:dyDescent="0.35">
      <c r="A530" s="30" t="s">
        <v>1073</v>
      </c>
      <c r="B530" s="57" t="s">
        <v>1781</v>
      </c>
      <c r="C530" s="12" t="s">
        <v>1296</v>
      </c>
      <c r="D530" s="58" t="s">
        <v>1297</v>
      </c>
      <c r="E530" s="54" t="s">
        <v>223</v>
      </c>
      <c r="F530" s="22"/>
      <c r="G530" s="14"/>
      <c r="H530" s="21"/>
      <c r="I530" s="22">
        <v>105.3</v>
      </c>
      <c r="J530" s="14">
        <v>100.9006</v>
      </c>
      <c r="K530" s="21">
        <v>211.70820000000001</v>
      </c>
      <c r="L530" s="22">
        <f t="shared" si="48"/>
        <v>105.3</v>
      </c>
      <c r="M530" s="14">
        <f t="shared" si="49"/>
        <v>100.9006</v>
      </c>
      <c r="N530" s="21">
        <f t="shared" si="50"/>
        <v>211.70820000000001</v>
      </c>
      <c r="O530" s="41"/>
      <c r="P530" s="16"/>
      <c r="Q530" s="17"/>
    </row>
    <row r="531" spans="1:17" x14ac:dyDescent="0.35">
      <c r="A531" s="30" t="s">
        <v>300</v>
      </c>
      <c r="B531" s="57" t="s">
        <v>1786</v>
      </c>
      <c r="C531" s="12" t="s">
        <v>1296</v>
      </c>
      <c r="D531" s="58" t="s">
        <v>1297</v>
      </c>
      <c r="E531" s="54" t="s">
        <v>223</v>
      </c>
      <c r="F531" s="22"/>
      <c r="G531" s="14"/>
      <c r="H531" s="21"/>
      <c r="I531" s="22">
        <v>23.4</v>
      </c>
      <c r="J531" s="14">
        <v>28.779199999999999</v>
      </c>
      <c r="K531" s="21">
        <v>60.423000000000002</v>
      </c>
      <c r="L531" s="22">
        <f t="shared" si="48"/>
        <v>23.4</v>
      </c>
      <c r="M531" s="14">
        <f t="shared" si="49"/>
        <v>28.779199999999999</v>
      </c>
      <c r="N531" s="21">
        <f t="shared" si="50"/>
        <v>60.423000000000002</v>
      </c>
      <c r="O531" s="41"/>
      <c r="P531" s="16"/>
      <c r="Q531" s="17"/>
    </row>
    <row r="532" spans="1:17" x14ac:dyDescent="0.35">
      <c r="A532" s="30" t="s">
        <v>1072</v>
      </c>
      <c r="B532" s="57" t="s">
        <v>1782</v>
      </c>
      <c r="C532" s="12" t="s">
        <v>1296</v>
      </c>
      <c r="D532" s="58" t="s">
        <v>1297</v>
      </c>
      <c r="E532" s="54" t="s">
        <v>223</v>
      </c>
      <c r="F532" s="22"/>
      <c r="G532" s="14"/>
      <c r="H532" s="21"/>
      <c r="I532" s="22">
        <v>18.899999999999999</v>
      </c>
      <c r="J532" s="14">
        <v>27.376300000000001</v>
      </c>
      <c r="K532" s="21">
        <v>57.306600000000003</v>
      </c>
      <c r="L532" s="22">
        <f t="shared" si="48"/>
        <v>18.899999999999999</v>
      </c>
      <c r="M532" s="14">
        <f t="shared" si="49"/>
        <v>27.376300000000001</v>
      </c>
      <c r="N532" s="21">
        <f t="shared" si="50"/>
        <v>57.306600000000003</v>
      </c>
      <c r="O532" s="41"/>
      <c r="P532" s="16"/>
      <c r="Q532" s="17"/>
    </row>
    <row r="533" spans="1:17" x14ac:dyDescent="0.35">
      <c r="A533" s="30" t="s">
        <v>1074</v>
      </c>
      <c r="B533" s="57" t="s">
        <v>1787</v>
      </c>
      <c r="C533" s="12" t="s">
        <v>271</v>
      </c>
      <c r="D533" s="58" t="s">
        <v>272</v>
      </c>
      <c r="E533" s="54" t="s">
        <v>273</v>
      </c>
      <c r="F533" s="22">
        <v>8.9399999999999993E-2</v>
      </c>
      <c r="G533" s="14">
        <v>0.95550000000000002</v>
      </c>
      <c r="H533" s="21">
        <v>1.9821</v>
      </c>
      <c r="I533" s="22"/>
      <c r="J533" s="14"/>
      <c r="K533" s="21"/>
      <c r="L533" s="22">
        <f t="shared" si="48"/>
        <v>-8.9399999999999993E-2</v>
      </c>
      <c r="M533" s="14">
        <f t="shared" si="49"/>
        <v>-0.95550000000000002</v>
      </c>
      <c r="N533" s="21">
        <f t="shared" si="50"/>
        <v>-1.9821</v>
      </c>
      <c r="O533" s="41">
        <f t="shared" si="51"/>
        <v>-1</v>
      </c>
      <c r="P533" s="16">
        <f t="shared" si="52"/>
        <v>-1</v>
      </c>
      <c r="Q533" s="17">
        <f t="shared" si="53"/>
        <v>-1</v>
      </c>
    </row>
    <row r="534" spans="1:17" x14ac:dyDescent="0.35">
      <c r="A534" s="30" t="s">
        <v>1075</v>
      </c>
      <c r="B534" s="57" t="s">
        <v>1788</v>
      </c>
      <c r="C534" s="12" t="s">
        <v>271</v>
      </c>
      <c r="D534" s="58" t="s">
        <v>272</v>
      </c>
      <c r="E534" s="54" t="s">
        <v>273</v>
      </c>
      <c r="F534" s="22">
        <v>1.4039999999999999</v>
      </c>
      <c r="G534" s="14">
        <v>5.8121</v>
      </c>
      <c r="H534" s="21">
        <v>12.014900000000001</v>
      </c>
      <c r="I534" s="22">
        <v>3.9312</v>
      </c>
      <c r="J534" s="14">
        <v>16.777999999999999</v>
      </c>
      <c r="K534" s="21">
        <v>34.960599999999999</v>
      </c>
      <c r="L534" s="22">
        <f t="shared" si="48"/>
        <v>2.5272000000000001</v>
      </c>
      <c r="M534" s="14">
        <f t="shared" si="49"/>
        <v>10.965899999999998</v>
      </c>
      <c r="N534" s="21">
        <f t="shared" si="50"/>
        <v>22.945699999999999</v>
      </c>
      <c r="O534" s="41">
        <f t="shared" si="51"/>
        <v>1.8000000000000003</v>
      </c>
      <c r="P534" s="16">
        <f t="shared" si="52"/>
        <v>1.8867362915297394</v>
      </c>
      <c r="Q534" s="17">
        <f t="shared" si="53"/>
        <v>1.9097703684591631</v>
      </c>
    </row>
    <row r="535" spans="1:17" x14ac:dyDescent="0.35">
      <c r="A535" s="30" t="s">
        <v>1341</v>
      </c>
      <c r="B535" s="57" t="s">
        <v>1789</v>
      </c>
      <c r="C535" s="12" t="s">
        <v>271</v>
      </c>
      <c r="D535" s="58" t="s">
        <v>272</v>
      </c>
      <c r="E535" s="54" t="s">
        <v>273</v>
      </c>
      <c r="F535" s="22">
        <v>3.8515000000000001</v>
      </c>
      <c r="G535" s="14">
        <v>26.7331</v>
      </c>
      <c r="H535" s="21">
        <v>55.017600000000002</v>
      </c>
      <c r="I535" s="22">
        <v>3.5720000000000001</v>
      </c>
      <c r="J535" s="14">
        <v>23.758099999999999</v>
      </c>
      <c r="K535" s="21">
        <v>49.7864</v>
      </c>
      <c r="L535" s="22">
        <f t="shared" si="48"/>
        <v>-0.27950000000000008</v>
      </c>
      <c r="M535" s="14">
        <f t="shared" si="49"/>
        <v>-2.9750000000000014</v>
      </c>
      <c r="N535" s="21">
        <f t="shared" si="50"/>
        <v>-5.2312000000000012</v>
      </c>
      <c r="O535" s="41">
        <f t="shared" si="51"/>
        <v>-7.2569128910814018E-2</v>
      </c>
      <c r="P535" s="16">
        <f t="shared" si="52"/>
        <v>-0.11128526059454391</v>
      </c>
      <c r="Q535" s="17">
        <f t="shared" si="53"/>
        <v>-9.5082300936427666E-2</v>
      </c>
    </row>
    <row r="536" spans="1:17" x14ac:dyDescent="0.35">
      <c r="A536" s="30" t="s">
        <v>1076</v>
      </c>
      <c r="B536" s="57" t="s">
        <v>1790</v>
      </c>
      <c r="C536" s="12" t="s">
        <v>271</v>
      </c>
      <c r="D536" s="58" t="s">
        <v>272</v>
      </c>
      <c r="E536" s="54" t="s">
        <v>273</v>
      </c>
      <c r="F536" s="22">
        <v>7112.2897000000003</v>
      </c>
      <c r="G536" s="14">
        <v>13115.0324</v>
      </c>
      <c r="H536" s="21">
        <v>27190.310700000002</v>
      </c>
      <c r="I536" s="22">
        <v>739.21100000000001</v>
      </c>
      <c r="J536" s="14">
        <v>1317.7481</v>
      </c>
      <c r="K536" s="21">
        <v>2712.2604000000001</v>
      </c>
      <c r="L536" s="22">
        <f t="shared" si="48"/>
        <v>-6373.0787</v>
      </c>
      <c r="M536" s="14">
        <f t="shared" si="49"/>
        <v>-11797.284299999999</v>
      </c>
      <c r="N536" s="21">
        <f t="shared" si="50"/>
        <v>-24478.050300000003</v>
      </c>
      <c r="O536" s="41">
        <f t="shared" si="51"/>
        <v>-0.89606567910190726</v>
      </c>
      <c r="P536" s="16">
        <f t="shared" si="52"/>
        <v>-0.89952383952936321</v>
      </c>
      <c r="Q536" s="17">
        <f t="shared" si="53"/>
        <v>-0.90024901039472127</v>
      </c>
    </row>
    <row r="537" spans="1:17" x14ac:dyDescent="0.35">
      <c r="A537" s="30" t="s">
        <v>278</v>
      </c>
      <c r="B537" s="57" t="s">
        <v>1791</v>
      </c>
      <c r="C537" s="12" t="s">
        <v>271</v>
      </c>
      <c r="D537" s="58" t="s">
        <v>272</v>
      </c>
      <c r="E537" s="54" t="s">
        <v>273</v>
      </c>
      <c r="F537" s="22">
        <v>3.49</v>
      </c>
      <c r="G537" s="14">
        <v>13.866099999999999</v>
      </c>
      <c r="H537" s="21">
        <v>28.857600000000001</v>
      </c>
      <c r="I537" s="22"/>
      <c r="J537" s="14"/>
      <c r="K537" s="21"/>
      <c r="L537" s="22">
        <f t="shared" si="48"/>
        <v>-3.49</v>
      </c>
      <c r="M537" s="14">
        <f t="shared" si="49"/>
        <v>-13.866099999999999</v>
      </c>
      <c r="N537" s="21">
        <f t="shared" si="50"/>
        <v>-28.857600000000001</v>
      </c>
      <c r="O537" s="41">
        <f t="shared" si="51"/>
        <v>-1</v>
      </c>
      <c r="P537" s="16">
        <f t="shared" si="52"/>
        <v>-1</v>
      </c>
      <c r="Q537" s="17">
        <f t="shared" si="53"/>
        <v>-1</v>
      </c>
    </row>
    <row r="538" spans="1:17" x14ac:dyDescent="0.35">
      <c r="A538" s="30" t="s">
        <v>280</v>
      </c>
      <c r="B538" s="57" t="s">
        <v>1792</v>
      </c>
      <c r="C538" s="12" t="s">
        <v>271</v>
      </c>
      <c r="D538" s="58" t="s">
        <v>272</v>
      </c>
      <c r="E538" s="54" t="s">
        <v>273</v>
      </c>
      <c r="F538" s="22">
        <v>48.801099999999998</v>
      </c>
      <c r="G538" s="14">
        <v>434.6465</v>
      </c>
      <c r="H538" s="21">
        <v>900.12890000000004</v>
      </c>
      <c r="I538" s="22">
        <v>31.174299999999999</v>
      </c>
      <c r="J538" s="14">
        <v>276.76069999999999</v>
      </c>
      <c r="K538" s="21">
        <v>579.32929999999999</v>
      </c>
      <c r="L538" s="22">
        <f t="shared" si="48"/>
        <v>-17.626799999999999</v>
      </c>
      <c r="M538" s="14">
        <f t="shared" si="49"/>
        <v>-157.88580000000002</v>
      </c>
      <c r="N538" s="21">
        <f t="shared" si="50"/>
        <v>-320.79960000000005</v>
      </c>
      <c r="O538" s="41">
        <f t="shared" si="51"/>
        <v>-0.36119677630217351</v>
      </c>
      <c r="P538" s="16">
        <f t="shared" si="52"/>
        <v>-0.36325105574300043</v>
      </c>
      <c r="Q538" s="17">
        <f t="shared" si="53"/>
        <v>-0.35639295660877024</v>
      </c>
    </row>
    <row r="539" spans="1:17" x14ac:dyDescent="0.35">
      <c r="A539" s="30" t="s">
        <v>235</v>
      </c>
      <c r="B539" s="57" t="s">
        <v>1753</v>
      </c>
      <c r="C539" s="12" t="s">
        <v>271</v>
      </c>
      <c r="D539" s="58" t="s">
        <v>272</v>
      </c>
      <c r="E539" s="54" t="s">
        <v>273</v>
      </c>
      <c r="F539" s="22">
        <v>896.75729999999999</v>
      </c>
      <c r="G539" s="14">
        <v>4301.1610000000001</v>
      </c>
      <c r="H539" s="21">
        <v>8905.7131000000008</v>
      </c>
      <c r="I539" s="22">
        <v>730.23339999999996</v>
      </c>
      <c r="J539" s="14">
        <v>3738.346</v>
      </c>
      <c r="K539" s="21">
        <v>7772.9507999999996</v>
      </c>
      <c r="L539" s="22">
        <f t="shared" si="48"/>
        <v>-166.52390000000003</v>
      </c>
      <c r="M539" s="14">
        <f t="shared" si="49"/>
        <v>-562.81500000000005</v>
      </c>
      <c r="N539" s="21">
        <f t="shared" si="50"/>
        <v>-1132.7623000000012</v>
      </c>
      <c r="O539" s="41">
        <f t="shared" si="51"/>
        <v>-0.18569561686311342</v>
      </c>
      <c r="P539" s="16">
        <f t="shared" si="52"/>
        <v>-0.13085187929491593</v>
      </c>
      <c r="Q539" s="17">
        <f t="shared" si="53"/>
        <v>-0.12719501372663811</v>
      </c>
    </row>
    <row r="540" spans="1:17" x14ac:dyDescent="0.35">
      <c r="A540" s="30" t="s">
        <v>1077</v>
      </c>
      <c r="B540" s="57" t="s">
        <v>1793</v>
      </c>
      <c r="C540" s="12" t="s">
        <v>271</v>
      </c>
      <c r="D540" s="58" t="s">
        <v>272</v>
      </c>
      <c r="E540" s="54" t="s">
        <v>273</v>
      </c>
      <c r="F540" s="22">
        <v>26.591999999999999</v>
      </c>
      <c r="G540" s="14">
        <v>66.057400000000001</v>
      </c>
      <c r="H540" s="21">
        <v>136.23099999999999</v>
      </c>
      <c r="I540" s="22"/>
      <c r="J540" s="14"/>
      <c r="K540" s="21"/>
      <c r="L540" s="22">
        <f t="shared" si="48"/>
        <v>-26.591999999999999</v>
      </c>
      <c r="M540" s="14">
        <f t="shared" si="49"/>
        <v>-66.057400000000001</v>
      </c>
      <c r="N540" s="21">
        <f t="shared" si="50"/>
        <v>-136.23099999999999</v>
      </c>
      <c r="O540" s="41">
        <f t="shared" si="51"/>
        <v>-1</v>
      </c>
      <c r="P540" s="16">
        <f t="shared" si="52"/>
        <v>-1</v>
      </c>
      <c r="Q540" s="17">
        <f t="shared" si="53"/>
        <v>-1</v>
      </c>
    </row>
    <row r="541" spans="1:17" x14ac:dyDescent="0.35">
      <c r="A541" s="30" t="s">
        <v>282</v>
      </c>
      <c r="B541" s="57" t="s">
        <v>1778</v>
      </c>
      <c r="C541" s="12" t="s">
        <v>271</v>
      </c>
      <c r="D541" s="58" t="s">
        <v>272</v>
      </c>
      <c r="E541" s="54" t="s">
        <v>273</v>
      </c>
      <c r="F541" s="22">
        <v>32.3613</v>
      </c>
      <c r="G541" s="14">
        <v>196.33449999999999</v>
      </c>
      <c r="H541" s="21">
        <v>406.39710000000002</v>
      </c>
      <c r="I541" s="22">
        <v>45.6676</v>
      </c>
      <c r="J541" s="14">
        <v>306.87849999999997</v>
      </c>
      <c r="K541" s="21">
        <v>641.50540000000001</v>
      </c>
      <c r="L541" s="22">
        <f t="shared" si="48"/>
        <v>13.3063</v>
      </c>
      <c r="M541" s="14">
        <f t="shared" si="49"/>
        <v>110.54399999999998</v>
      </c>
      <c r="N541" s="21">
        <f t="shared" si="50"/>
        <v>235.10829999999999</v>
      </c>
      <c r="O541" s="41">
        <f t="shared" si="51"/>
        <v>0.41117940255799357</v>
      </c>
      <c r="P541" s="16">
        <f t="shared" si="52"/>
        <v>0.56303909908854521</v>
      </c>
      <c r="Q541" s="17">
        <f t="shared" si="53"/>
        <v>0.57851864592537683</v>
      </c>
    </row>
    <row r="542" spans="1:17" x14ac:dyDescent="0.35">
      <c r="A542" s="30" t="s">
        <v>286</v>
      </c>
      <c r="B542" s="57" t="s">
        <v>1757</v>
      </c>
      <c r="C542" s="12" t="s">
        <v>271</v>
      </c>
      <c r="D542" s="58" t="s">
        <v>272</v>
      </c>
      <c r="E542" s="54" t="s">
        <v>273</v>
      </c>
      <c r="F542" s="22">
        <v>422.226</v>
      </c>
      <c r="G542" s="14">
        <v>1481.5782999999999</v>
      </c>
      <c r="H542" s="21">
        <v>3062.9539</v>
      </c>
      <c r="I542" s="22">
        <v>1076.2958000000001</v>
      </c>
      <c r="J542" s="14">
        <v>2434.0466000000001</v>
      </c>
      <c r="K542" s="21">
        <v>5088.1427000000003</v>
      </c>
      <c r="L542" s="22">
        <f t="shared" si="48"/>
        <v>654.0698000000001</v>
      </c>
      <c r="M542" s="14">
        <f t="shared" si="49"/>
        <v>952.46830000000023</v>
      </c>
      <c r="N542" s="21">
        <f t="shared" si="50"/>
        <v>2025.1888000000004</v>
      </c>
      <c r="O542" s="41">
        <f t="shared" si="51"/>
        <v>1.5490988238526291</v>
      </c>
      <c r="P542" s="16">
        <f t="shared" si="52"/>
        <v>0.64287408907109422</v>
      </c>
      <c r="Q542" s="17">
        <f t="shared" si="53"/>
        <v>0.6611881425965962</v>
      </c>
    </row>
    <row r="543" spans="1:17" x14ac:dyDescent="0.35">
      <c r="A543" s="30" t="s">
        <v>244</v>
      </c>
      <c r="B543" s="57" t="s">
        <v>1794</v>
      </c>
      <c r="C543" s="12" t="s">
        <v>271</v>
      </c>
      <c r="D543" s="58" t="s">
        <v>272</v>
      </c>
      <c r="E543" s="54" t="s">
        <v>273</v>
      </c>
      <c r="F543" s="22">
        <v>1933.2329</v>
      </c>
      <c r="G543" s="14">
        <v>19577.764500000001</v>
      </c>
      <c r="H543" s="21">
        <v>40503.560899999997</v>
      </c>
      <c r="I543" s="22">
        <v>1978.3226999999999</v>
      </c>
      <c r="J543" s="14">
        <v>21440.710299999999</v>
      </c>
      <c r="K543" s="21">
        <v>44755.458599999998</v>
      </c>
      <c r="L543" s="22">
        <f t="shared" si="48"/>
        <v>45.089799999999968</v>
      </c>
      <c r="M543" s="14">
        <f t="shared" si="49"/>
        <v>1862.9457999999977</v>
      </c>
      <c r="N543" s="21">
        <f t="shared" si="50"/>
        <v>4251.8977000000014</v>
      </c>
      <c r="O543" s="41">
        <f t="shared" si="51"/>
        <v>2.3323521961580607E-2</v>
      </c>
      <c r="P543" s="16">
        <f t="shared" si="52"/>
        <v>9.5156206419787948E-2</v>
      </c>
      <c r="Q543" s="17">
        <f t="shared" si="53"/>
        <v>0.1049758985511815</v>
      </c>
    </row>
    <row r="544" spans="1:17" x14ac:dyDescent="0.35">
      <c r="A544" s="30" t="s">
        <v>288</v>
      </c>
      <c r="B544" s="57" t="s">
        <v>1758</v>
      </c>
      <c r="C544" s="12" t="s">
        <v>271</v>
      </c>
      <c r="D544" s="58" t="s">
        <v>272</v>
      </c>
      <c r="E544" s="54" t="s">
        <v>273</v>
      </c>
      <c r="F544" s="22">
        <v>19.705500000000001</v>
      </c>
      <c r="G544" s="14">
        <v>73.649100000000004</v>
      </c>
      <c r="H544" s="21">
        <v>151.93989999999999</v>
      </c>
      <c r="I544" s="22">
        <v>22.842400000000001</v>
      </c>
      <c r="J544" s="14">
        <v>265.32960000000003</v>
      </c>
      <c r="K544" s="21">
        <v>552.69069999999999</v>
      </c>
      <c r="L544" s="22">
        <f t="shared" si="48"/>
        <v>3.1369000000000007</v>
      </c>
      <c r="M544" s="14">
        <f t="shared" si="49"/>
        <v>191.68050000000002</v>
      </c>
      <c r="N544" s="21">
        <f t="shared" si="50"/>
        <v>400.75080000000003</v>
      </c>
      <c r="O544" s="41">
        <f t="shared" si="51"/>
        <v>0.1591890588921876</v>
      </c>
      <c r="P544" s="16">
        <f t="shared" si="52"/>
        <v>2.6026183619351766</v>
      </c>
      <c r="Q544" s="17">
        <f t="shared" si="53"/>
        <v>2.6375612989083184</v>
      </c>
    </row>
    <row r="545" spans="1:17" x14ac:dyDescent="0.35">
      <c r="A545" s="30" t="s">
        <v>246</v>
      </c>
      <c r="B545" s="57" t="s">
        <v>1759</v>
      </c>
      <c r="C545" s="12" t="s">
        <v>271</v>
      </c>
      <c r="D545" s="58" t="s">
        <v>272</v>
      </c>
      <c r="E545" s="54" t="s">
        <v>273</v>
      </c>
      <c r="F545" s="22">
        <v>0.872</v>
      </c>
      <c r="G545" s="14">
        <v>17.688500000000001</v>
      </c>
      <c r="H545" s="21">
        <v>36.666400000000003</v>
      </c>
      <c r="I545" s="22">
        <v>1.2315</v>
      </c>
      <c r="J545" s="14">
        <v>16.228400000000001</v>
      </c>
      <c r="K545" s="21">
        <v>33.944800000000001</v>
      </c>
      <c r="L545" s="22">
        <f t="shared" si="48"/>
        <v>0.35950000000000004</v>
      </c>
      <c r="M545" s="14">
        <f t="shared" si="49"/>
        <v>-1.4601000000000006</v>
      </c>
      <c r="N545" s="21">
        <f t="shared" si="50"/>
        <v>-2.7216000000000022</v>
      </c>
      <c r="O545" s="41">
        <f t="shared" si="51"/>
        <v>0.41227064220183496</v>
      </c>
      <c r="P545" s="16">
        <f t="shared" si="52"/>
        <v>-8.2545156457585422E-2</v>
      </c>
      <c r="Q545" s="17">
        <f t="shared" si="53"/>
        <v>-7.4225994370868187E-2</v>
      </c>
    </row>
    <row r="546" spans="1:17" x14ac:dyDescent="0.35">
      <c r="A546" s="30" t="s">
        <v>1078</v>
      </c>
      <c r="B546" s="57" t="s">
        <v>1795</v>
      </c>
      <c r="C546" s="12" t="s">
        <v>271</v>
      </c>
      <c r="D546" s="58" t="s">
        <v>272</v>
      </c>
      <c r="E546" s="54" t="s">
        <v>273</v>
      </c>
      <c r="F546" s="22">
        <v>977.46400000000006</v>
      </c>
      <c r="G546" s="14">
        <v>2178.5945000000002</v>
      </c>
      <c r="H546" s="21">
        <v>4524.7797</v>
      </c>
      <c r="I546" s="22"/>
      <c r="J546" s="14"/>
      <c r="K546" s="21"/>
      <c r="L546" s="22">
        <f t="shared" si="48"/>
        <v>-977.46400000000006</v>
      </c>
      <c r="M546" s="14">
        <f t="shared" si="49"/>
        <v>-2178.5945000000002</v>
      </c>
      <c r="N546" s="21">
        <f t="shared" si="50"/>
        <v>-4524.7797</v>
      </c>
      <c r="O546" s="41">
        <f t="shared" si="51"/>
        <v>-1</v>
      </c>
      <c r="P546" s="16">
        <f t="shared" si="52"/>
        <v>-1</v>
      </c>
      <c r="Q546" s="17">
        <f t="shared" si="53"/>
        <v>-1</v>
      </c>
    </row>
    <row r="547" spans="1:17" x14ac:dyDescent="0.35">
      <c r="A547" s="30" t="s">
        <v>290</v>
      </c>
      <c r="B547" s="57" t="s">
        <v>1796</v>
      </c>
      <c r="C547" s="12" t="s">
        <v>271</v>
      </c>
      <c r="D547" s="58" t="s">
        <v>272</v>
      </c>
      <c r="E547" s="54" t="s">
        <v>273</v>
      </c>
      <c r="F547" s="22">
        <v>47.688000000000002</v>
      </c>
      <c r="G547" s="14">
        <v>122.3181</v>
      </c>
      <c r="H547" s="21">
        <v>252.86920000000001</v>
      </c>
      <c r="I547" s="22">
        <v>122.9157</v>
      </c>
      <c r="J547" s="14">
        <v>263.95359999999999</v>
      </c>
      <c r="K547" s="21">
        <v>551.62239999999997</v>
      </c>
      <c r="L547" s="22">
        <f t="shared" si="48"/>
        <v>75.227699999999999</v>
      </c>
      <c r="M547" s="14">
        <f t="shared" si="49"/>
        <v>141.63549999999998</v>
      </c>
      <c r="N547" s="21">
        <f t="shared" si="50"/>
        <v>298.75319999999999</v>
      </c>
      <c r="O547" s="41">
        <f t="shared" si="51"/>
        <v>1.5774974836436839</v>
      </c>
      <c r="P547" s="16">
        <f t="shared" si="52"/>
        <v>1.1579275675472394</v>
      </c>
      <c r="Q547" s="17">
        <f t="shared" si="53"/>
        <v>1.1814534945339328</v>
      </c>
    </row>
    <row r="548" spans="1:17" x14ac:dyDescent="0.35">
      <c r="A548" s="30" t="s">
        <v>292</v>
      </c>
      <c r="B548" s="57" t="s">
        <v>1797</v>
      </c>
      <c r="C548" s="12" t="s">
        <v>271</v>
      </c>
      <c r="D548" s="58" t="s">
        <v>272</v>
      </c>
      <c r="E548" s="54" t="s">
        <v>273</v>
      </c>
      <c r="F548" s="22">
        <v>2949.5432000000001</v>
      </c>
      <c r="G548" s="14">
        <v>13401.951800000001</v>
      </c>
      <c r="H548" s="21">
        <v>27718.959599999998</v>
      </c>
      <c r="I548" s="22">
        <v>4268.9215999999997</v>
      </c>
      <c r="J548" s="14">
        <v>16918.7225</v>
      </c>
      <c r="K548" s="21">
        <v>35185.762699999999</v>
      </c>
      <c r="L548" s="22">
        <f t="shared" si="48"/>
        <v>1319.3783999999996</v>
      </c>
      <c r="M548" s="14">
        <f t="shared" si="49"/>
        <v>3516.7706999999991</v>
      </c>
      <c r="N548" s="21">
        <f t="shared" si="50"/>
        <v>7466.803100000001</v>
      </c>
      <c r="O548" s="41">
        <f t="shared" si="51"/>
        <v>0.44731618102762472</v>
      </c>
      <c r="P548" s="16">
        <f t="shared" si="52"/>
        <v>0.26240735323342967</v>
      </c>
      <c r="Q548" s="17">
        <f t="shared" si="53"/>
        <v>0.26937530151744959</v>
      </c>
    </row>
    <row r="549" spans="1:17" x14ac:dyDescent="0.35">
      <c r="A549" s="30" t="s">
        <v>468</v>
      </c>
      <c r="B549" s="57" t="s">
        <v>1798</v>
      </c>
      <c r="C549" s="12" t="s">
        <v>271</v>
      </c>
      <c r="D549" s="58" t="s">
        <v>272</v>
      </c>
      <c r="E549" s="54" t="s">
        <v>273</v>
      </c>
      <c r="F549" s="22">
        <v>426.02229999999997</v>
      </c>
      <c r="G549" s="14">
        <v>1961.4866</v>
      </c>
      <c r="H549" s="21">
        <v>4052.7963</v>
      </c>
      <c r="I549" s="22">
        <v>994.7912</v>
      </c>
      <c r="J549" s="14">
        <v>4232.8049000000001</v>
      </c>
      <c r="K549" s="21">
        <v>8821.6550999999999</v>
      </c>
      <c r="L549" s="22">
        <f t="shared" si="48"/>
        <v>568.76890000000003</v>
      </c>
      <c r="M549" s="14">
        <f t="shared" si="49"/>
        <v>2271.3182999999999</v>
      </c>
      <c r="N549" s="21">
        <f t="shared" si="50"/>
        <v>4768.8588</v>
      </c>
      <c r="O549" s="41">
        <f t="shared" si="51"/>
        <v>1.3350683755286989</v>
      </c>
      <c r="P549" s="16">
        <f t="shared" si="52"/>
        <v>1.1579575919611176</v>
      </c>
      <c r="Q549" s="17">
        <f t="shared" si="53"/>
        <v>1.1766835653694216</v>
      </c>
    </row>
    <row r="550" spans="1:17" x14ac:dyDescent="0.35">
      <c r="A550" s="30" t="s">
        <v>294</v>
      </c>
      <c r="B550" s="57" t="s">
        <v>1799</v>
      </c>
      <c r="C550" s="12" t="s">
        <v>271</v>
      </c>
      <c r="D550" s="58" t="s">
        <v>272</v>
      </c>
      <c r="E550" s="54" t="s">
        <v>273</v>
      </c>
      <c r="F550" s="22">
        <v>15.252000000000001</v>
      </c>
      <c r="G550" s="14">
        <v>88.1511</v>
      </c>
      <c r="H550" s="21">
        <v>182.86060000000001</v>
      </c>
      <c r="I550" s="22">
        <v>13.6645</v>
      </c>
      <c r="J550" s="14">
        <v>61.325800000000001</v>
      </c>
      <c r="K550" s="21">
        <v>126.5059</v>
      </c>
      <c r="L550" s="22">
        <f t="shared" si="48"/>
        <v>-1.5875000000000004</v>
      </c>
      <c r="M550" s="14">
        <f t="shared" si="49"/>
        <v>-26.825299999999999</v>
      </c>
      <c r="N550" s="21">
        <f t="shared" si="50"/>
        <v>-56.354700000000008</v>
      </c>
      <c r="O550" s="41">
        <f t="shared" si="51"/>
        <v>-0.10408471020194077</v>
      </c>
      <c r="P550" s="16">
        <f t="shared" si="52"/>
        <v>-0.30431043968821714</v>
      </c>
      <c r="Q550" s="17">
        <f t="shared" si="53"/>
        <v>-0.30818393902240293</v>
      </c>
    </row>
    <row r="551" spans="1:17" x14ac:dyDescent="0.35">
      <c r="A551" s="30" t="s">
        <v>253</v>
      </c>
      <c r="B551" s="57" t="s">
        <v>1763</v>
      </c>
      <c r="C551" s="12" t="s">
        <v>271</v>
      </c>
      <c r="D551" s="58" t="s">
        <v>272</v>
      </c>
      <c r="E551" s="54" t="s">
        <v>273</v>
      </c>
      <c r="F551" s="22">
        <v>339.05119999999999</v>
      </c>
      <c r="G551" s="14">
        <v>490.80939999999998</v>
      </c>
      <c r="H551" s="21">
        <v>1015.1042</v>
      </c>
      <c r="I551" s="22">
        <v>1667.9798000000001</v>
      </c>
      <c r="J551" s="14">
        <v>584.28250000000003</v>
      </c>
      <c r="K551" s="21">
        <v>1217.9881</v>
      </c>
      <c r="L551" s="22">
        <f t="shared" si="48"/>
        <v>1328.9286000000002</v>
      </c>
      <c r="M551" s="14">
        <f t="shared" si="49"/>
        <v>93.473100000000045</v>
      </c>
      <c r="N551" s="21">
        <f t="shared" si="50"/>
        <v>202.88390000000004</v>
      </c>
      <c r="O551" s="41">
        <f t="shared" si="51"/>
        <v>3.9195513833898836</v>
      </c>
      <c r="P551" s="16">
        <f t="shared" si="52"/>
        <v>0.19044684148266122</v>
      </c>
      <c r="Q551" s="17">
        <f t="shared" si="53"/>
        <v>0.1998650975929368</v>
      </c>
    </row>
    <row r="552" spans="1:17" x14ac:dyDescent="0.35">
      <c r="A552" s="30" t="s">
        <v>296</v>
      </c>
      <c r="B552" s="57" t="s">
        <v>1783</v>
      </c>
      <c r="C552" s="12" t="s">
        <v>271</v>
      </c>
      <c r="D552" s="58" t="s">
        <v>272</v>
      </c>
      <c r="E552" s="54" t="s">
        <v>273</v>
      </c>
      <c r="F552" s="22">
        <v>18.9421</v>
      </c>
      <c r="G552" s="14">
        <v>166.90389999999999</v>
      </c>
      <c r="H552" s="21">
        <v>346.3689</v>
      </c>
      <c r="I552" s="22">
        <v>19.374300000000002</v>
      </c>
      <c r="J552" s="14">
        <v>173.20509999999999</v>
      </c>
      <c r="K552" s="21">
        <v>360.49130000000002</v>
      </c>
      <c r="L552" s="22">
        <f t="shared" si="48"/>
        <v>0.43220000000000169</v>
      </c>
      <c r="M552" s="14">
        <f t="shared" si="49"/>
        <v>6.3011999999999944</v>
      </c>
      <c r="N552" s="21">
        <f t="shared" si="50"/>
        <v>14.122400000000027</v>
      </c>
      <c r="O552" s="41">
        <f t="shared" si="51"/>
        <v>2.2816899921339395E-2</v>
      </c>
      <c r="P552" s="16">
        <f t="shared" si="52"/>
        <v>3.7753461722584092E-2</v>
      </c>
      <c r="Q552" s="17">
        <f t="shared" si="53"/>
        <v>4.0772713716502818E-2</v>
      </c>
    </row>
    <row r="553" spans="1:17" x14ac:dyDescent="0.35">
      <c r="A553" s="30" t="s">
        <v>1079</v>
      </c>
      <c r="B553" s="57" t="s">
        <v>1800</v>
      </c>
      <c r="C553" s="12" t="s">
        <v>271</v>
      </c>
      <c r="D553" s="58" t="s">
        <v>272</v>
      </c>
      <c r="E553" s="54" t="s">
        <v>273</v>
      </c>
      <c r="F553" s="22">
        <v>1319.8735999999999</v>
      </c>
      <c r="G553" s="14">
        <v>2258.5567000000001</v>
      </c>
      <c r="H553" s="21">
        <v>4676.2061999999996</v>
      </c>
      <c r="I553" s="22">
        <v>5602.1936999999998</v>
      </c>
      <c r="J553" s="14">
        <v>10170.051299999999</v>
      </c>
      <c r="K553" s="21">
        <v>21242.9794</v>
      </c>
      <c r="L553" s="22">
        <f t="shared" si="48"/>
        <v>4282.3200999999999</v>
      </c>
      <c r="M553" s="14">
        <f t="shared" si="49"/>
        <v>7911.4945999999991</v>
      </c>
      <c r="N553" s="21">
        <f t="shared" si="50"/>
        <v>16566.7732</v>
      </c>
      <c r="O553" s="41">
        <f t="shared" si="51"/>
        <v>3.2444925786832925</v>
      </c>
      <c r="P553" s="16">
        <f t="shared" si="52"/>
        <v>3.5028983775346436</v>
      </c>
      <c r="Q553" s="17">
        <f t="shared" si="53"/>
        <v>3.5427807268208147</v>
      </c>
    </row>
    <row r="554" spans="1:17" x14ac:dyDescent="0.35">
      <c r="A554" s="30" t="s">
        <v>298</v>
      </c>
      <c r="B554" s="57" t="s">
        <v>1780</v>
      </c>
      <c r="C554" s="12" t="s">
        <v>271</v>
      </c>
      <c r="D554" s="58" t="s">
        <v>272</v>
      </c>
      <c r="E554" s="54" t="s">
        <v>273</v>
      </c>
      <c r="F554" s="22">
        <v>138.56729999999999</v>
      </c>
      <c r="G554" s="14">
        <v>532.35879999999997</v>
      </c>
      <c r="H554" s="21">
        <v>1101.6758</v>
      </c>
      <c r="I554" s="22">
        <v>155.85769999999999</v>
      </c>
      <c r="J554" s="14">
        <v>684.30920000000003</v>
      </c>
      <c r="K554" s="21">
        <v>1425.2401</v>
      </c>
      <c r="L554" s="22">
        <f t="shared" si="48"/>
        <v>17.290400000000005</v>
      </c>
      <c r="M554" s="14">
        <f t="shared" si="49"/>
        <v>151.95040000000006</v>
      </c>
      <c r="N554" s="21">
        <f t="shared" si="50"/>
        <v>323.5643</v>
      </c>
      <c r="O554" s="41">
        <f t="shared" si="51"/>
        <v>0.12477980014043721</v>
      </c>
      <c r="P554" s="16">
        <f t="shared" si="52"/>
        <v>0.28542854931673922</v>
      </c>
      <c r="Q554" s="17">
        <f t="shared" si="53"/>
        <v>0.29370192210811918</v>
      </c>
    </row>
    <row r="555" spans="1:17" x14ac:dyDescent="0.35">
      <c r="A555" s="30" t="s">
        <v>2098</v>
      </c>
      <c r="B555" s="57" t="s">
        <v>2099</v>
      </c>
      <c r="C555" s="12" t="s">
        <v>271</v>
      </c>
      <c r="D555" s="58" t="s">
        <v>272</v>
      </c>
      <c r="E555" s="54" t="s">
        <v>273</v>
      </c>
      <c r="F555" s="22">
        <v>1.4226000000000001</v>
      </c>
      <c r="G555" s="14">
        <v>15.436500000000001</v>
      </c>
      <c r="H555" s="21">
        <v>31.814800000000002</v>
      </c>
      <c r="I555" s="22"/>
      <c r="J555" s="14"/>
      <c r="K555" s="21"/>
      <c r="L555" s="22">
        <f t="shared" si="48"/>
        <v>-1.4226000000000001</v>
      </c>
      <c r="M555" s="14">
        <f t="shared" si="49"/>
        <v>-15.436500000000001</v>
      </c>
      <c r="N555" s="21">
        <f t="shared" si="50"/>
        <v>-31.814800000000002</v>
      </c>
      <c r="O555" s="41">
        <f t="shared" si="51"/>
        <v>-1</v>
      </c>
      <c r="P555" s="16">
        <f t="shared" si="52"/>
        <v>-1</v>
      </c>
      <c r="Q555" s="17">
        <f t="shared" si="53"/>
        <v>-1</v>
      </c>
    </row>
    <row r="556" spans="1:17" x14ac:dyDescent="0.35">
      <c r="A556" s="30" t="s">
        <v>1080</v>
      </c>
      <c r="B556" s="57" t="s">
        <v>1801</v>
      </c>
      <c r="C556" s="12" t="s">
        <v>271</v>
      </c>
      <c r="D556" s="58" t="s">
        <v>272</v>
      </c>
      <c r="E556" s="54" t="s">
        <v>273</v>
      </c>
      <c r="F556" s="22">
        <v>51.233600000000003</v>
      </c>
      <c r="G556" s="14">
        <v>298.11630000000002</v>
      </c>
      <c r="H556" s="21">
        <v>616.54859999999996</v>
      </c>
      <c r="I556" s="22">
        <v>98.7</v>
      </c>
      <c r="J556" s="14">
        <v>593.47820000000002</v>
      </c>
      <c r="K556" s="21">
        <v>1238.0224000000001</v>
      </c>
      <c r="L556" s="22">
        <f t="shared" si="48"/>
        <v>47.4664</v>
      </c>
      <c r="M556" s="14">
        <f t="shared" si="49"/>
        <v>295.36189999999999</v>
      </c>
      <c r="N556" s="21">
        <f t="shared" si="50"/>
        <v>621.4738000000001</v>
      </c>
      <c r="O556" s="41">
        <f t="shared" si="51"/>
        <v>0.9264701289778583</v>
      </c>
      <c r="P556" s="16">
        <f t="shared" si="52"/>
        <v>0.99076065280563319</v>
      </c>
      <c r="Q556" s="17">
        <f t="shared" si="53"/>
        <v>1.0079883402541179</v>
      </c>
    </row>
    <row r="557" spans="1:17" x14ac:dyDescent="0.35">
      <c r="A557" s="30" t="s">
        <v>159</v>
      </c>
      <c r="B557" s="57" t="s">
        <v>1637</v>
      </c>
      <c r="C557" s="12" t="s">
        <v>271</v>
      </c>
      <c r="D557" s="58" t="s">
        <v>272</v>
      </c>
      <c r="E557" s="54" t="s">
        <v>273</v>
      </c>
      <c r="F557" s="22">
        <v>2862.3888000000002</v>
      </c>
      <c r="G557" s="14">
        <v>10942.8555</v>
      </c>
      <c r="H557" s="21">
        <v>22640.270700000001</v>
      </c>
      <c r="I557" s="22">
        <v>4481.2758999999996</v>
      </c>
      <c r="J557" s="14">
        <v>14473.1749</v>
      </c>
      <c r="K557" s="21">
        <v>30191.413499999999</v>
      </c>
      <c r="L557" s="22">
        <f t="shared" si="48"/>
        <v>1618.8870999999995</v>
      </c>
      <c r="M557" s="14">
        <f t="shared" si="49"/>
        <v>3530.3194000000003</v>
      </c>
      <c r="N557" s="21">
        <f t="shared" si="50"/>
        <v>7551.1427999999978</v>
      </c>
      <c r="O557" s="41">
        <f t="shared" si="51"/>
        <v>0.56557204947140627</v>
      </c>
      <c r="P557" s="16">
        <f t="shared" si="52"/>
        <v>0.32261409282065356</v>
      </c>
      <c r="Q557" s="17">
        <f t="shared" si="53"/>
        <v>0.33352705451529774</v>
      </c>
    </row>
    <row r="558" spans="1:17" x14ac:dyDescent="0.35">
      <c r="A558" s="30" t="s">
        <v>300</v>
      </c>
      <c r="B558" s="57" t="s">
        <v>1786</v>
      </c>
      <c r="C558" s="12" t="s">
        <v>271</v>
      </c>
      <c r="D558" s="58" t="s">
        <v>272</v>
      </c>
      <c r="E558" s="54" t="s">
        <v>273</v>
      </c>
      <c r="F558" s="22">
        <v>30.12</v>
      </c>
      <c r="G558" s="14">
        <v>136.78319999999999</v>
      </c>
      <c r="H558" s="21">
        <v>281.94580000000002</v>
      </c>
      <c r="I558" s="22">
        <v>23.148599999999998</v>
      </c>
      <c r="J558" s="14">
        <v>78.947599999999994</v>
      </c>
      <c r="K558" s="21">
        <v>165.4922</v>
      </c>
      <c r="L558" s="22">
        <f t="shared" si="48"/>
        <v>-6.9714000000000027</v>
      </c>
      <c r="M558" s="14">
        <f t="shared" si="49"/>
        <v>-57.835599999999999</v>
      </c>
      <c r="N558" s="21">
        <f t="shared" si="50"/>
        <v>-116.45360000000002</v>
      </c>
      <c r="O558" s="41">
        <f t="shared" si="51"/>
        <v>-0.23145418326693235</v>
      </c>
      <c r="P558" s="16">
        <f t="shared" si="52"/>
        <v>-0.42282677989694639</v>
      </c>
      <c r="Q558" s="17">
        <f t="shared" si="53"/>
        <v>-0.41303541318934356</v>
      </c>
    </row>
    <row r="559" spans="1:17" x14ac:dyDescent="0.35">
      <c r="A559" s="30" t="s">
        <v>1081</v>
      </c>
      <c r="B559" s="57" t="s">
        <v>1802</v>
      </c>
      <c r="C559" s="12" t="s">
        <v>271</v>
      </c>
      <c r="D559" s="58" t="s">
        <v>272</v>
      </c>
      <c r="E559" s="54" t="s">
        <v>273</v>
      </c>
      <c r="F559" s="22">
        <v>19.793800000000001</v>
      </c>
      <c r="G559" s="14">
        <v>95.917299999999997</v>
      </c>
      <c r="H559" s="21">
        <v>198.66419999999999</v>
      </c>
      <c r="I559" s="22">
        <v>47.884799999999998</v>
      </c>
      <c r="J559" s="14">
        <v>233.9342</v>
      </c>
      <c r="K559" s="21">
        <v>487.99590000000001</v>
      </c>
      <c r="L559" s="22">
        <f t="shared" si="48"/>
        <v>28.090999999999998</v>
      </c>
      <c r="M559" s="14">
        <f t="shared" si="49"/>
        <v>138.01690000000002</v>
      </c>
      <c r="N559" s="21">
        <f t="shared" si="50"/>
        <v>289.33170000000001</v>
      </c>
      <c r="O559" s="41">
        <f t="shared" si="51"/>
        <v>1.4191817639867028</v>
      </c>
      <c r="P559" s="16">
        <f t="shared" si="52"/>
        <v>1.4389156075077176</v>
      </c>
      <c r="Q559" s="17">
        <f t="shared" si="53"/>
        <v>1.4563857000909071</v>
      </c>
    </row>
    <row r="560" spans="1:17" x14ac:dyDescent="0.35">
      <c r="A560" s="30" t="s">
        <v>1082</v>
      </c>
      <c r="B560" s="57" t="s">
        <v>1803</v>
      </c>
      <c r="C560" s="12" t="s">
        <v>271</v>
      </c>
      <c r="D560" s="58" t="s">
        <v>272</v>
      </c>
      <c r="E560" s="54" t="s">
        <v>273</v>
      </c>
      <c r="F560" s="22">
        <v>513.86</v>
      </c>
      <c r="G560" s="14">
        <v>1898.8205</v>
      </c>
      <c r="H560" s="21">
        <v>3932.4128000000001</v>
      </c>
      <c r="I560" s="22">
        <v>676.97040000000004</v>
      </c>
      <c r="J560" s="14">
        <v>2774.0010000000002</v>
      </c>
      <c r="K560" s="21">
        <v>5780.2763999999997</v>
      </c>
      <c r="L560" s="22">
        <f t="shared" si="48"/>
        <v>163.11040000000003</v>
      </c>
      <c r="M560" s="14">
        <f t="shared" si="49"/>
        <v>875.18050000000017</v>
      </c>
      <c r="N560" s="21">
        <f t="shared" si="50"/>
        <v>1847.8635999999997</v>
      </c>
      <c r="O560" s="41">
        <f t="shared" si="51"/>
        <v>0.31742186587786558</v>
      </c>
      <c r="P560" s="16">
        <f t="shared" si="52"/>
        <v>0.46090744227798264</v>
      </c>
      <c r="Q560" s="17">
        <f t="shared" si="53"/>
        <v>0.46990580439571339</v>
      </c>
    </row>
    <row r="561" spans="1:17" x14ac:dyDescent="0.35">
      <c r="A561" s="30" t="s">
        <v>304</v>
      </c>
      <c r="B561" s="57" t="s">
        <v>1804</v>
      </c>
      <c r="C561" s="12" t="s">
        <v>271</v>
      </c>
      <c r="D561" s="58" t="s">
        <v>272</v>
      </c>
      <c r="E561" s="54" t="s">
        <v>273</v>
      </c>
      <c r="F561" s="22">
        <v>148.83320000000001</v>
      </c>
      <c r="G561" s="14">
        <v>461.2115</v>
      </c>
      <c r="H561" s="21">
        <v>956.7355</v>
      </c>
      <c r="I561" s="22">
        <v>134.5472</v>
      </c>
      <c r="J561" s="14">
        <v>513.77620000000002</v>
      </c>
      <c r="K561" s="21">
        <v>1070.2303999999999</v>
      </c>
      <c r="L561" s="22">
        <f t="shared" si="48"/>
        <v>-14.286000000000001</v>
      </c>
      <c r="M561" s="14">
        <f t="shared" si="49"/>
        <v>52.564700000000016</v>
      </c>
      <c r="N561" s="21">
        <f t="shared" si="50"/>
        <v>113.49489999999992</v>
      </c>
      <c r="O561" s="41">
        <f t="shared" si="51"/>
        <v>-9.5986648140334307E-2</v>
      </c>
      <c r="P561" s="16">
        <f t="shared" si="52"/>
        <v>0.11397092223415939</v>
      </c>
      <c r="Q561" s="17">
        <f t="shared" si="53"/>
        <v>0.11862724859692153</v>
      </c>
    </row>
    <row r="562" spans="1:17" x14ac:dyDescent="0.35">
      <c r="A562" s="30" t="s">
        <v>306</v>
      </c>
      <c r="B562" s="57" t="s">
        <v>1805</v>
      </c>
      <c r="C562" s="12" t="s">
        <v>271</v>
      </c>
      <c r="D562" s="58" t="s">
        <v>272</v>
      </c>
      <c r="E562" s="54" t="s">
        <v>273</v>
      </c>
      <c r="F562" s="22">
        <v>735.74599999999998</v>
      </c>
      <c r="G562" s="14">
        <v>3237.2954</v>
      </c>
      <c r="H562" s="21">
        <v>6694.7442000000001</v>
      </c>
      <c r="I562" s="22">
        <v>1230.6774</v>
      </c>
      <c r="J562" s="14">
        <v>5682.9773999999998</v>
      </c>
      <c r="K562" s="21">
        <v>11869.6775</v>
      </c>
      <c r="L562" s="22">
        <f t="shared" si="48"/>
        <v>494.93140000000005</v>
      </c>
      <c r="M562" s="14">
        <f t="shared" si="49"/>
        <v>2445.6819999999998</v>
      </c>
      <c r="N562" s="21">
        <f t="shared" si="50"/>
        <v>5174.9332999999997</v>
      </c>
      <c r="O562" s="41">
        <f t="shared" si="51"/>
        <v>0.67269329360947938</v>
      </c>
      <c r="P562" s="16">
        <f t="shared" si="52"/>
        <v>0.75547075500122718</v>
      </c>
      <c r="Q562" s="17">
        <f t="shared" si="53"/>
        <v>0.77298447041486651</v>
      </c>
    </row>
    <row r="563" spans="1:17" x14ac:dyDescent="0.35">
      <c r="A563" s="30" t="s">
        <v>308</v>
      </c>
      <c r="B563" s="57" t="s">
        <v>1767</v>
      </c>
      <c r="C563" s="12" t="s">
        <v>271</v>
      </c>
      <c r="D563" s="58" t="s">
        <v>272</v>
      </c>
      <c r="E563" s="54" t="s">
        <v>273</v>
      </c>
      <c r="F563" s="22">
        <v>151.0043</v>
      </c>
      <c r="G563" s="14">
        <v>1034.0767000000001</v>
      </c>
      <c r="H563" s="21">
        <v>2140.1419000000001</v>
      </c>
      <c r="I563" s="22">
        <v>162.23009999999999</v>
      </c>
      <c r="J563" s="14">
        <v>1080.4999</v>
      </c>
      <c r="K563" s="21">
        <v>2256.5931999999998</v>
      </c>
      <c r="L563" s="22">
        <f t="shared" si="48"/>
        <v>11.225799999999992</v>
      </c>
      <c r="M563" s="14">
        <f t="shared" si="49"/>
        <v>46.423199999999952</v>
      </c>
      <c r="N563" s="21">
        <f t="shared" si="50"/>
        <v>116.45129999999972</v>
      </c>
      <c r="O563" s="41">
        <f t="shared" si="51"/>
        <v>7.4340929364263175E-2</v>
      </c>
      <c r="P563" s="16">
        <f t="shared" si="52"/>
        <v>4.4893381699829371E-2</v>
      </c>
      <c r="Q563" s="17">
        <f t="shared" si="53"/>
        <v>5.4412887294996493E-2</v>
      </c>
    </row>
    <row r="564" spans="1:17" x14ac:dyDescent="0.35">
      <c r="A564" s="30" t="s">
        <v>258</v>
      </c>
      <c r="B564" s="57" t="s">
        <v>1768</v>
      </c>
      <c r="C564" s="12" t="s">
        <v>271</v>
      </c>
      <c r="D564" s="58" t="s">
        <v>272</v>
      </c>
      <c r="E564" s="54" t="s">
        <v>273</v>
      </c>
      <c r="F564" s="22">
        <v>5.1227</v>
      </c>
      <c r="G564" s="14">
        <v>46.989600000000003</v>
      </c>
      <c r="H564" s="21">
        <v>97.244699999999995</v>
      </c>
      <c r="I564" s="22">
        <v>36.4756</v>
      </c>
      <c r="J564" s="14">
        <v>72.118799999999993</v>
      </c>
      <c r="K564" s="21">
        <v>150.54249999999999</v>
      </c>
      <c r="L564" s="22">
        <f t="shared" si="48"/>
        <v>31.352899999999998</v>
      </c>
      <c r="M564" s="14">
        <f t="shared" si="49"/>
        <v>25.12919999999999</v>
      </c>
      <c r="N564" s="21">
        <f t="shared" si="50"/>
        <v>53.297799999999995</v>
      </c>
      <c r="O564" s="41">
        <f t="shared" si="51"/>
        <v>6.1203857340855405</v>
      </c>
      <c r="P564" s="16">
        <f t="shared" si="52"/>
        <v>0.53478216456407357</v>
      </c>
      <c r="Q564" s="17">
        <f t="shared" si="53"/>
        <v>0.54807922693987443</v>
      </c>
    </row>
    <row r="565" spans="1:17" x14ac:dyDescent="0.35">
      <c r="A565" s="30" t="s">
        <v>1083</v>
      </c>
      <c r="B565" s="57" t="s">
        <v>1806</v>
      </c>
      <c r="C565" s="12" t="s">
        <v>271</v>
      </c>
      <c r="D565" s="58" t="s">
        <v>272</v>
      </c>
      <c r="E565" s="54" t="s">
        <v>273</v>
      </c>
      <c r="F565" s="22">
        <v>954.64390000000003</v>
      </c>
      <c r="G565" s="14">
        <v>4361.9997999999996</v>
      </c>
      <c r="H565" s="21">
        <v>9023.5463999999993</v>
      </c>
      <c r="I565" s="22">
        <v>1340.3942999999999</v>
      </c>
      <c r="J565" s="14">
        <v>5918.9351999999999</v>
      </c>
      <c r="K565" s="21">
        <v>12329.367700000001</v>
      </c>
      <c r="L565" s="22">
        <f t="shared" si="48"/>
        <v>385.7503999999999</v>
      </c>
      <c r="M565" s="14">
        <f t="shared" si="49"/>
        <v>1556.9354000000003</v>
      </c>
      <c r="N565" s="21">
        <f t="shared" si="50"/>
        <v>3305.8213000000014</v>
      </c>
      <c r="O565" s="41">
        <f t="shared" si="51"/>
        <v>0.40407779277697142</v>
      </c>
      <c r="P565" s="16">
        <f t="shared" si="52"/>
        <v>0.35693156152826977</v>
      </c>
      <c r="Q565" s="17">
        <f t="shared" si="53"/>
        <v>0.36635499541510663</v>
      </c>
    </row>
    <row r="566" spans="1:17" x14ac:dyDescent="0.35">
      <c r="A566" s="30" t="s">
        <v>260</v>
      </c>
      <c r="B566" s="57" t="s">
        <v>1784</v>
      </c>
      <c r="C566" s="12" t="s">
        <v>271</v>
      </c>
      <c r="D566" s="58" t="s">
        <v>272</v>
      </c>
      <c r="E566" s="54" t="s">
        <v>273</v>
      </c>
      <c r="F566" s="22">
        <v>2.6</v>
      </c>
      <c r="G566" s="14">
        <v>13.1739</v>
      </c>
      <c r="H566" s="21">
        <v>27.44</v>
      </c>
      <c r="I566" s="22">
        <v>99</v>
      </c>
      <c r="J566" s="14">
        <v>207.4545</v>
      </c>
      <c r="K566" s="21">
        <v>435.6</v>
      </c>
      <c r="L566" s="22">
        <f t="shared" si="48"/>
        <v>96.4</v>
      </c>
      <c r="M566" s="14">
        <f t="shared" si="49"/>
        <v>194.28059999999999</v>
      </c>
      <c r="N566" s="21">
        <f t="shared" si="50"/>
        <v>408.16</v>
      </c>
      <c r="O566" s="41">
        <f t="shared" si="51"/>
        <v>37.076923076923073</v>
      </c>
      <c r="P566" s="16">
        <f t="shared" si="52"/>
        <v>14.747386878600869</v>
      </c>
      <c r="Q566" s="17">
        <f t="shared" si="53"/>
        <v>14.874635568513119</v>
      </c>
    </row>
    <row r="567" spans="1:17" x14ac:dyDescent="0.35">
      <c r="A567" s="30" t="s">
        <v>1084</v>
      </c>
      <c r="B567" s="57" t="s">
        <v>1807</v>
      </c>
      <c r="C567" s="12" t="s">
        <v>271</v>
      </c>
      <c r="D567" s="58" t="s">
        <v>272</v>
      </c>
      <c r="E567" s="54" t="s">
        <v>273</v>
      </c>
      <c r="F567" s="22">
        <v>177.9838</v>
      </c>
      <c r="G567" s="14">
        <v>530.50760000000002</v>
      </c>
      <c r="H567" s="21">
        <v>1097.4290000000001</v>
      </c>
      <c r="I567" s="22">
        <v>195.54650000000001</v>
      </c>
      <c r="J567" s="14">
        <v>595.4896</v>
      </c>
      <c r="K567" s="21">
        <v>1240.6623999999999</v>
      </c>
      <c r="L567" s="22">
        <f t="shared" si="48"/>
        <v>17.562700000000007</v>
      </c>
      <c r="M567" s="14">
        <f t="shared" si="49"/>
        <v>64.981999999999971</v>
      </c>
      <c r="N567" s="21">
        <f t="shared" si="50"/>
        <v>143.23339999999985</v>
      </c>
      <c r="O567" s="41">
        <f t="shared" si="51"/>
        <v>9.8675834542244933E-2</v>
      </c>
      <c r="P567" s="16">
        <f t="shared" si="52"/>
        <v>0.12249023388166336</v>
      </c>
      <c r="Q567" s="17">
        <f t="shared" si="53"/>
        <v>0.13051723619477884</v>
      </c>
    </row>
    <row r="568" spans="1:17" x14ac:dyDescent="0.35">
      <c r="A568" s="30" t="s">
        <v>262</v>
      </c>
      <c r="B568" s="57" t="s">
        <v>1769</v>
      </c>
      <c r="C568" s="12" t="s">
        <v>271</v>
      </c>
      <c r="D568" s="58" t="s">
        <v>272</v>
      </c>
      <c r="E568" s="54" t="s">
        <v>273</v>
      </c>
      <c r="F568" s="22">
        <v>929.84969999999998</v>
      </c>
      <c r="G568" s="14">
        <v>1854.5872999999999</v>
      </c>
      <c r="H568" s="21">
        <v>3842.8699000000001</v>
      </c>
      <c r="I568" s="22">
        <v>2414.9153000000001</v>
      </c>
      <c r="J568" s="14">
        <v>6149.6273000000001</v>
      </c>
      <c r="K568" s="21">
        <v>12834.558499999999</v>
      </c>
      <c r="L568" s="22">
        <f t="shared" si="48"/>
        <v>1485.0656000000001</v>
      </c>
      <c r="M568" s="14">
        <f t="shared" si="49"/>
        <v>4295.04</v>
      </c>
      <c r="N568" s="21">
        <f t="shared" si="50"/>
        <v>8991.6885999999995</v>
      </c>
      <c r="O568" s="41">
        <f t="shared" si="51"/>
        <v>1.5971028436101018</v>
      </c>
      <c r="P568" s="16">
        <f t="shared" si="52"/>
        <v>2.3159006858291331</v>
      </c>
      <c r="Q568" s="17">
        <f t="shared" si="53"/>
        <v>2.3398368495378934</v>
      </c>
    </row>
    <row r="569" spans="1:17" x14ac:dyDescent="0.35">
      <c r="A569" s="30" t="s">
        <v>1085</v>
      </c>
      <c r="B569" s="57" t="s">
        <v>1808</v>
      </c>
      <c r="C569" s="12" t="s">
        <v>271</v>
      </c>
      <c r="D569" s="58" t="s">
        <v>272</v>
      </c>
      <c r="E569" s="54" t="s">
        <v>273</v>
      </c>
      <c r="F569" s="22">
        <v>1198.5387000000001</v>
      </c>
      <c r="G569" s="14">
        <v>2120.9059000000002</v>
      </c>
      <c r="H569" s="21">
        <v>4381.8356000000003</v>
      </c>
      <c r="I569" s="22">
        <v>1216.3227999999999</v>
      </c>
      <c r="J569" s="14">
        <v>2209.0097000000001</v>
      </c>
      <c r="K569" s="21">
        <v>4582.4004999999997</v>
      </c>
      <c r="L569" s="22">
        <f t="shared" si="48"/>
        <v>17.784099999999853</v>
      </c>
      <c r="M569" s="14">
        <f t="shared" si="49"/>
        <v>88.103799999999865</v>
      </c>
      <c r="N569" s="21">
        <f t="shared" si="50"/>
        <v>200.5648999999994</v>
      </c>
      <c r="O569" s="41">
        <f t="shared" si="51"/>
        <v>1.4838152493532153E-2</v>
      </c>
      <c r="P569" s="16">
        <f t="shared" si="52"/>
        <v>4.154064543834779E-2</v>
      </c>
      <c r="Q569" s="17">
        <f t="shared" si="53"/>
        <v>4.5771890666094217E-2</v>
      </c>
    </row>
    <row r="570" spans="1:17" x14ac:dyDescent="0.35">
      <c r="A570" s="30" t="s">
        <v>1086</v>
      </c>
      <c r="B570" s="57" t="s">
        <v>1809</v>
      </c>
      <c r="C570" s="12" t="s">
        <v>271</v>
      </c>
      <c r="D570" s="58" t="s">
        <v>272</v>
      </c>
      <c r="E570" s="54" t="s">
        <v>273</v>
      </c>
      <c r="F570" s="22">
        <v>82.586699999999993</v>
      </c>
      <c r="G570" s="14">
        <v>269.64159999999998</v>
      </c>
      <c r="H570" s="21">
        <v>558.11469999999997</v>
      </c>
      <c r="I570" s="22">
        <v>1073.6791000000001</v>
      </c>
      <c r="J570" s="14">
        <v>308.36470000000003</v>
      </c>
      <c r="K570" s="21">
        <v>642.8143</v>
      </c>
      <c r="L570" s="22">
        <f t="shared" si="48"/>
        <v>991.09240000000011</v>
      </c>
      <c r="M570" s="14">
        <f t="shared" si="49"/>
        <v>38.723100000000045</v>
      </c>
      <c r="N570" s="21">
        <f t="shared" si="50"/>
        <v>84.699600000000032</v>
      </c>
      <c r="O570" s="41">
        <f t="shared" si="51"/>
        <v>12.000629641334502</v>
      </c>
      <c r="P570" s="16">
        <f t="shared" si="52"/>
        <v>0.14360951722582893</v>
      </c>
      <c r="Q570" s="17">
        <f t="shared" si="53"/>
        <v>0.151760202696686</v>
      </c>
    </row>
    <row r="571" spans="1:17" x14ac:dyDescent="0.35">
      <c r="A571" s="30" t="s">
        <v>312</v>
      </c>
      <c r="B571" s="57" t="s">
        <v>1810</v>
      </c>
      <c r="C571" s="12" t="s">
        <v>271</v>
      </c>
      <c r="D571" s="58" t="s">
        <v>272</v>
      </c>
      <c r="E571" s="54" t="s">
        <v>273</v>
      </c>
      <c r="F571" s="22">
        <v>12.0848</v>
      </c>
      <c r="G571" s="14">
        <v>61.189500000000002</v>
      </c>
      <c r="H571" s="21">
        <v>126.90900000000001</v>
      </c>
      <c r="I571" s="22"/>
      <c r="J571" s="14"/>
      <c r="K571" s="21"/>
      <c r="L571" s="22">
        <f t="shared" si="48"/>
        <v>-12.0848</v>
      </c>
      <c r="M571" s="14">
        <f t="shared" si="49"/>
        <v>-61.189500000000002</v>
      </c>
      <c r="N571" s="21">
        <f t="shared" si="50"/>
        <v>-126.90900000000001</v>
      </c>
      <c r="O571" s="41">
        <f t="shared" si="51"/>
        <v>-1</v>
      </c>
      <c r="P571" s="16">
        <f t="shared" si="52"/>
        <v>-1</v>
      </c>
      <c r="Q571" s="17">
        <f t="shared" si="53"/>
        <v>-1</v>
      </c>
    </row>
    <row r="572" spans="1:17" x14ac:dyDescent="0.35">
      <c r="A572" s="30" t="s">
        <v>314</v>
      </c>
      <c r="B572" s="57" t="s">
        <v>1811</v>
      </c>
      <c r="C572" s="12" t="s">
        <v>271</v>
      </c>
      <c r="D572" s="58" t="s">
        <v>272</v>
      </c>
      <c r="E572" s="54" t="s">
        <v>273</v>
      </c>
      <c r="F572" s="22">
        <v>12.6478</v>
      </c>
      <c r="G572" s="14">
        <v>110.7201</v>
      </c>
      <c r="H572" s="21">
        <v>229.09800000000001</v>
      </c>
      <c r="I572" s="22">
        <v>93.868200000000002</v>
      </c>
      <c r="J572" s="14">
        <v>325.5471</v>
      </c>
      <c r="K572" s="21">
        <v>679.66560000000004</v>
      </c>
      <c r="L572" s="22">
        <f t="shared" si="48"/>
        <v>81.220399999999998</v>
      </c>
      <c r="M572" s="14">
        <f t="shared" si="49"/>
        <v>214.827</v>
      </c>
      <c r="N572" s="21">
        <f t="shared" si="50"/>
        <v>450.56760000000003</v>
      </c>
      <c r="O572" s="41">
        <f t="shared" si="51"/>
        <v>6.4217017979411439</v>
      </c>
      <c r="P572" s="16">
        <f t="shared" si="52"/>
        <v>1.9402710077032084</v>
      </c>
      <c r="Q572" s="17">
        <f t="shared" si="53"/>
        <v>1.9667024592095959</v>
      </c>
    </row>
    <row r="573" spans="1:17" x14ac:dyDescent="0.35">
      <c r="A573" s="30" t="s">
        <v>1087</v>
      </c>
      <c r="B573" s="57" t="s">
        <v>1812</v>
      </c>
      <c r="C573" s="12" t="s">
        <v>271</v>
      </c>
      <c r="D573" s="58" t="s">
        <v>272</v>
      </c>
      <c r="E573" s="54" t="s">
        <v>273</v>
      </c>
      <c r="F573" s="22">
        <v>0.72</v>
      </c>
      <c r="G573" s="14">
        <v>5.0740999999999996</v>
      </c>
      <c r="H573" s="21">
        <v>10.5665</v>
      </c>
      <c r="I573" s="22"/>
      <c r="J573" s="14"/>
      <c r="K573" s="21"/>
      <c r="L573" s="22">
        <f t="shared" si="48"/>
        <v>-0.72</v>
      </c>
      <c r="M573" s="14">
        <f t="shared" si="49"/>
        <v>-5.0740999999999996</v>
      </c>
      <c r="N573" s="21">
        <f t="shared" si="50"/>
        <v>-10.5665</v>
      </c>
      <c r="O573" s="41">
        <f t="shared" si="51"/>
        <v>-1</v>
      </c>
      <c r="P573" s="16">
        <f t="shared" si="52"/>
        <v>-1</v>
      </c>
      <c r="Q573" s="17">
        <f t="shared" si="53"/>
        <v>-1</v>
      </c>
    </row>
    <row r="574" spans="1:17" x14ac:dyDescent="0.35">
      <c r="A574" s="30" t="s">
        <v>264</v>
      </c>
      <c r="B574" s="57" t="s">
        <v>1770</v>
      </c>
      <c r="C574" s="12" t="s">
        <v>271</v>
      </c>
      <c r="D574" s="58" t="s">
        <v>272</v>
      </c>
      <c r="E574" s="54" t="s">
        <v>273</v>
      </c>
      <c r="F574" s="22">
        <v>119.0658</v>
      </c>
      <c r="G574" s="14">
        <v>635.33019999999999</v>
      </c>
      <c r="H574" s="21">
        <v>1315.6967999999999</v>
      </c>
      <c r="I574" s="22">
        <v>105.2427</v>
      </c>
      <c r="J574" s="14">
        <v>557.71280000000002</v>
      </c>
      <c r="K574" s="21">
        <v>1160.1387</v>
      </c>
      <c r="L574" s="22">
        <f t="shared" si="48"/>
        <v>-13.823099999999997</v>
      </c>
      <c r="M574" s="14">
        <f t="shared" si="49"/>
        <v>-77.617399999999975</v>
      </c>
      <c r="N574" s="21">
        <f t="shared" si="50"/>
        <v>-155.55809999999997</v>
      </c>
      <c r="O574" s="41">
        <f t="shared" si="51"/>
        <v>-0.1160963097715717</v>
      </c>
      <c r="P574" s="16">
        <f t="shared" si="52"/>
        <v>-0.1221685983131291</v>
      </c>
      <c r="Q574" s="17">
        <f t="shared" si="53"/>
        <v>-0.11823248335026726</v>
      </c>
    </row>
    <row r="575" spans="1:17" x14ac:dyDescent="0.35">
      <c r="A575" s="30" t="s">
        <v>1088</v>
      </c>
      <c r="B575" s="57" t="s">
        <v>1813</v>
      </c>
      <c r="C575" s="12" t="s">
        <v>271</v>
      </c>
      <c r="D575" s="58" t="s">
        <v>272</v>
      </c>
      <c r="E575" s="54" t="s">
        <v>273</v>
      </c>
      <c r="F575" s="22">
        <v>267.40910000000002</v>
      </c>
      <c r="G575" s="14">
        <v>449.61529999999999</v>
      </c>
      <c r="H575" s="21">
        <v>928.59799999999996</v>
      </c>
      <c r="I575" s="22">
        <v>534.81759999999997</v>
      </c>
      <c r="J575" s="14">
        <v>971.37329999999997</v>
      </c>
      <c r="K575" s="21">
        <v>2029.6469999999999</v>
      </c>
      <c r="L575" s="22">
        <f t="shared" si="48"/>
        <v>267.40849999999995</v>
      </c>
      <c r="M575" s="14">
        <f t="shared" si="49"/>
        <v>521.75800000000004</v>
      </c>
      <c r="N575" s="21">
        <f t="shared" si="50"/>
        <v>1101.049</v>
      </c>
      <c r="O575" s="41">
        <f t="shared" si="51"/>
        <v>0.99999775624688891</v>
      </c>
      <c r="P575" s="16">
        <f t="shared" si="52"/>
        <v>1.1604542816937058</v>
      </c>
      <c r="Q575" s="17">
        <f t="shared" si="53"/>
        <v>1.1857111473425528</v>
      </c>
    </row>
    <row r="576" spans="1:17" x14ac:dyDescent="0.35">
      <c r="A576" s="30" t="s">
        <v>192</v>
      </c>
      <c r="B576" s="57" t="s">
        <v>1653</v>
      </c>
      <c r="C576" s="12" t="s">
        <v>271</v>
      </c>
      <c r="D576" s="58" t="s">
        <v>272</v>
      </c>
      <c r="E576" s="54" t="s">
        <v>273</v>
      </c>
      <c r="F576" s="22">
        <v>241.5188</v>
      </c>
      <c r="G576" s="14">
        <v>1127.8261</v>
      </c>
      <c r="H576" s="21">
        <v>2335.1129000000001</v>
      </c>
      <c r="I576" s="22">
        <v>500.63470000000001</v>
      </c>
      <c r="J576" s="14">
        <v>1842.4795999999999</v>
      </c>
      <c r="K576" s="21">
        <v>3848.5430000000001</v>
      </c>
      <c r="L576" s="22">
        <f t="shared" si="48"/>
        <v>259.11590000000001</v>
      </c>
      <c r="M576" s="14">
        <f t="shared" si="49"/>
        <v>714.65349999999989</v>
      </c>
      <c r="N576" s="21">
        <f t="shared" si="50"/>
        <v>1513.4301</v>
      </c>
      <c r="O576" s="41">
        <f t="shared" si="51"/>
        <v>1.0728601665791651</v>
      </c>
      <c r="P576" s="16">
        <f t="shared" si="52"/>
        <v>0.63365575597159873</v>
      </c>
      <c r="Q576" s="17">
        <f t="shared" si="53"/>
        <v>0.64811859846262676</v>
      </c>
    </row>
    <row r="577" spans="1:17" x14ac:dyDescent="0.35">
      <c r="A577" s="30" t="s">
        <v>201</v>
      </c>
      <c r="B577" s="57" t="s">
        <v>1814</v>
      </c>
      <c r="C577" s="12" t="s">
        <v>271</v>
      </c>
      <c r="D577" s="58" t="s">
        <v>272</v>
      </c>
      <c r="E577" s="54" t="s">
        <v>273</v>
      </c>
      <c r="F577" s="22">
        <v>1.05</v>
      </c>
      <c r="G577" s="14">
        <v>4.1723999999999997</v>
      </c>
      <c r="H577" s="21">
        <v>8.6617999999999995</v>
      </c>
      <c r="I577" s="22"/>
      <c r="J577" s="14"/>
      <c r="K577" s="21"/>
      <c r="L577" s="22">
        <f t="shared" si="48"/>
        <v>-1.05</v>
      </c>
      <c r="M577" s="14">
        <f t="shared" si="49"/>
        <v>-4.1723999999999997</v>
      </c>
      <c r="N577" s="21">
        <f t="shared" si="50"/>
        <v>-8.6617999999999995</v>
      </c>
      <c r="O577" s="41">
        <f t="shared" si="51"/>
        <v>-1</v>
      </c>
      <c r="P577" s="16">
        <f t="shared" si="52"/>
        <v>-1</v>
      </c>
      <c r="Q577" s="17">
        <f t="shared" si="53"/>
        <v>-1</v>
      </c>
    </row>
    <row r="578" spans="1:17" x14ac:dyDescent="0.35">
      <c r="A578" s="30" t="s">
        <v>203</v>
      </c>
      <c r="B578" s="57" t="s">
        <v>1620</v>
      </c>
      <c r="C578" s="12" t="s">
        <v>271</v>
      </c>
      <c r="D578" s="58" t="s">
        <v>272</v>
      </c>
      <c r="E578" s="54" t="s">
        <v>273</v>
      </c>
      <c r="F578" s="22">
        <v>169.32810000000001</v>
      </c>
      <c r="G578" s="14">
        <v>1414.5804000000001</v>
      </c>
      <c r="H578" s="21">
        <v>2926.2109999999998</v>
      </c>
      <c r="I578" s="22">
        <v>147.47540000000001</v>
      </c>
      <c r="J578" s="14">
        <v>1148.5963999999999</v>
      </c>
      <c r="K578" s="21">
        <v>2392.8712999999998</v>
      </c>
      <c r="L578" s="22">
        <f t="shared" si="48"/>
        <v>-21.852699999999999</v>
      </c>
      <c r="M578" s="14">
        <f t="shared" si="49"/>
        <v>-265.98400000000015</v>
      </c>
      <c r="N578" s="21">
        <f t="shared" si="50"/>
        <v>-533.33969999999999</v>
      </c>
      <c r="O578" s="41">
        <f t="shared" si="51"/>
        <v>-0.12905536647490878</v>
      </c>
      <c r="P578" s="16">
        <f t="shared" si="52"/>
        <v>-0.18803031626905065</v>
      </c>
      <c r="Q578" s="17">
        <f t="shared" si="53"/>
        <v>-0.18226289901856019</v>
      </c>
    </row>
    <row r="579" spans="1:17" x14ac:dyDescent="0.35">
      <c r="A579" s="30" t="s">
        <v>266</v>
      </c>
      <c r="B579" s="57" t="s">
        <v>1771</v>
      </c>
      <c r="C579" s="12" t="s">
        <v>271</v>
      </c>
      <c r="D579" s="58" t="s">
        <v>272</v>
      </c>
      <c r="E579" s="54" t="s">
        <v>273</v>
      </c>
      <c r="F579" s="22">
        <v>0.45390000000000003</v>
      </c>
      <c r="G579" s="14">
        <v>17.315000000000001</v>
      </c>
      <c r="H579" s="21">
        <v>35.826300000000003</v>
      </c>
      <c r="I579" s="22">
        <v>2.0299999999999999E-2</v>
      </c>
      <c r="J579" s="14">
        <v>1.2230000000000001</v>
      </c>
      <c r="K579" s="21">
        <v>2.5623</v>
      </c>
      <c r="L579" s="22">
        <f t="shared" si="48"/>
        <v>-0.43360000000000004</v>
      </c>
      <c r="M579" s="14">
        <f t="shared" si="49"/>
        <v>-16.092000000000002</v>
      </c>
      <c r="N579" s="21">
        <f t="shared" si="50"/>
        <v>-33.264000000000003</v>
      </c>
      <c r="O579" s="41">
        <f t="shared" si="51"/>
        <v>-0.95527649261951975</v>
      </c>
      <c r="P579" s="16">
        <f t="shared" si="52"/>
        <v>-0.92936760034652033</v>
      </c>
      <c r="Q579" s="17">
        <f t="shared" si="53"/>
        <v>-0.92847991559273491</v>
      </c>
    </row>
    <row r="580" spans="1:17" x14ac:dyDescent="0.35">
      <c r="A580" s="30" t="s">
        <v>274</v>
      </c>
      <c r="B580" s="57" t="s">
        <v>1815</v>
      </c>
      <c r="C580" s="12" t="s">
        <v>271</v>
      </c>
      <c r="D580" s="58" t="s">
        <v>272</v>
      </c>
      <c r="E580" s="54" t="s">
        <v>273</v>
      </c>
      <c r="F580" s="22"/>
      <c r="G580" s="14"/>
      <c r="H580" s="21"/>
      <c r="I580" s="22">
        <v>0.12870000000000001</v>
      </c>
      <c r="J580" s="14">
        <v>2.0036</v>
      </c>
      <c r="K580" s="21">
        <v>4.2084000000000001</v>
      </c>
      <c r="L580" s="22">
        <f t="shared" si="48"/>
        <v>0.12870000000000001</v>
      </c>
      <c r="M580" s="14">
        <f t="shared" si="49"/>
        <v>2.0036</v>
      </c>
      <c r="N580" s="21">
        <f t="shared" si="50"/>
        <v>4.2084000000000001</v>
      </c>
      <c r="O580" s="41"/>
      <c r="P580" s="16"/>
      <c r="Q580" s="17"/>
    </row>
    <row r="581" spans="1:17" x14ac:dyDescent="0.35">
      <c r="A581" s="30" t="s">
        <v>232</v>
      </c>
      <c r="B581" s="57" t="s">
        <v>1751</v>
      </c>
      <c r="C581" s="12" t="s">
        <v>271</v>
      </c>
      <c r="D581" s="58" t="s">
        <v>272</v>
      </c>
      <c r="E581" s="54" t="s">
        <v>273</v>
      </c>
      <c r="F581" s="22"/>
      <c r="G581" s="14"/>
      <c r="H581" s="21"/>
      <c r="I581" s="22">
        <v>10.5016</v>
      </c>
      <c r="J581" s="14">
        <v>55.001899999999999</v>
      </c>
      <c r="K581" s="21">
        <v>114.62739999999999</v>
      </c>
      <c r="L581" s="22">
        <f t="shared" si="48"/>
        <v>10.5016</v>
      </c>
      <c r="M581" s="14">
        <f t="shared" si="49"/>
        <v>55.001899999999999</v>
      </c>
      <c r="N581" s="21">
        <f t="shared" si="50"/>
        <v>114.62739999999999</v>
      </c>
      <c r="O581" s="41"/>
      <c r="P581" s="16"/>
      <c r="Q581" s="17"/>
    </row>
    <row r="582" spans="1:17" x14ac:dyDescent="0.35">
      <c r="A582" s="30" t="s">
        <v>169</v>
      </c>
      <c r="B582" s="57" t="s">
        <v>1641</v>
      </c>
      <c r="C582" s="12" t="s">
        <v>271</v>
      </c>
      <c r="D582" s="58" t="s">
        <v>272</v>
      </c>
      <c r="E582" s="54" t="s">
        <v>273</v>
      </c>
      <c r="F582" s="22"/>
      <c r="G582" s="14"/>
      <c r="H582" s="21"/>
      <c r="I582" s="22">
        <v>1.53</v>
      </c>
      <c r="J582" s="14">
        <v>12.599600000000001</v>
      </c>
      <c r="K582" s="21">
        <v>26.397600000000001</v>
      </c>
      <c r="L582" s="22">
        <f t="shared" si="48"/>
        <v>1.53</v>
      </c>
      <c r="M582" s="14">
        <f t="shared" si="49"/>
        <v>12.599600000000001</v>
      </c>
      <c r="N582" s="21">
        <f t="shared" si="50"/>
        <v>26.397600000000001</v>
      </c>
      <c r="O582" s="41"/>
      <c r="P582" s="16"/>
      <c r="Q582" s="17"/>
    </row>
    <row r="583" spans="1:17" x14ac:dyDescent="0.35">
      <c r="A583" s="30" t="s">
        <v>1001</v>
      </c>
      <c r="B583" s="57" t="s">
        <v>1643</v>
      </c>
      <c r="C583" s="12" t="s">
        <v>271</v>
      </c>
      <c r="D583" s="58" t="s">
        <v>272</v>
      </c>
      <c r="E583" s="54" t="s">
        <v>273</v>
      </c>
      <c r="F583" s="22"/>
      <c r="G583" s="14"/>
      <c r="H583" s="21"/>
      <c r="I583" s="22">
        <v>4.4000000000000003E-3</v>
      </c>
      <c r="J583" s="14">
        <v>2.0000000000000001E-4</v>
      </c>
      <c r="K583" s="21">
        <v>2.9999999999999997E-4</v>
      </c>
      <c r="L583" s="22">
        <f t="shared" si="48"/>
        <v>4.4000000000000003E-3</v>
      </c>
      <c r="M583" s="14">
        <f t="shared" si="49"/>
        <v>2.0000000000000001E-4</v>
      </c>
      <c r="N583" s="21">
        <f t="shared" si="50"/>
        <v>2.9999999999999997E-4</v>
      </c>
      <c r="O583" s="41"/>
      <c r="P583" s="16"/>
      <c r="Q583" s="17"/>
    </row>
    <row r="584" spans="1:17" x14ac:dyDescent="0.35">
      <c r="A584" s="30" t="s">
        <v>310</v>
      </c>
      <c r="B584" s="57" t="s">
        <v>1816</v>
      </c>
      <c r="C584" s="12" t="s">
        <v>271</v>
      </c>
      <c r="D584" s="58" t="s">
        <v>272</v>
      </c>
      <c r="E584" s="54" t="s">
        <v>273</v>
      </c>
      <c r="F584" s="22"/>
      <c r="G584" s="14"/>
      <c r="H584" s="21"/>
      <c r="I584" s="22">
        <v>35.220399999999998</v>
      </c>
      <c r="J584" s="14">
        <v>87.188999999999993</v>
      </c>
      <c r="K584" s="21">
        <v>182.21709999999999</v>
      </c>
      <c r="L584" s="22">
        <f t="shared" si="48"/>
        <v>35.220399999999998</v>
      </c>
      <c r="M584" s="14">
        <f t="shared" si="49"/>
        <v>87.188999999999993</v>
      </c>
      <c r="N584" s="21">
        <f t="shared" si="50"/>
        <v>182.21709999999999</v>
      </c>
      <c r="O584" s="41"/>
      <c r="P584" s="16"/>
      <c r="Q584" s="17"/>
    </row>
    <row r="585" spans="1:17" x14ac:dyDescent="0.35">
      <c r="A585" s="30" t="s">
        <v>1427</v>
      </c>
      <c r="B585" s="57" t="s">
        <v>1817</v>
      </c>
      <c r="C585" s="12" t="s">
        <v>271</v>
      </c>
      <c r="D585" s="58" t="s">
        <v>272</v>
      </c>
      <c r="E585" s="54" t="s">
        <v>273</v>
      </c>
      <c r="F585" s="22"/>
      <c r="G585" s="14"/>
      <c r="H585" s="21"/>
      <c r="I585" s="22">
        <v>4</v>
      </c>
      <c r="J585" s="14">
        <v>34.458300000000001</v>
      </c>
      <c r="K585" s="21">
        <v>72.27</v>
      </c>
      <c r="L585" s="22">
        <f t="shared" ref="L585:L648" si="54">I585-F585</f>
        <v>4</v>
      </c>
      <c r="M585" s="14">
        <f t="shared" ref="M585:M648" si="55">J585-G585</f>
        <v>34.458300000000001</v>
      </c>
      <c r="N585" s="21">
        <f t="shared" ref="N585:N648" si="56">K585-H585</f>
        <v>72.27</v>
      </c>
      <c r="O585" s="41"/>
      <c r="P585" s="16"/>
      <c r="Q585" s="17"/>
    </row>
    <row r="586" spans="1:17" x14ac:dyDescent="0.35">
      <c r="A586" s="30" t="s">
        <v>1089</v>
      </c>
      <c r="B586" s="57" t="s">
        <v>1818</v>
      </c>
      <c r="C586" s="12" t="s">
        <v>271</v>
      </c>
      <c r="D586" s="58" t="s">
        <v>272</v>
      </c>
      <c r="E586" s="54" t="s">
        <v>273</v>
      </c>
      <c r="F586" s="22"/>
      <c r="G586" s="14"/>
      <c r="H586" s="21"/>
      <c r="I586" s="22">
        <v>240.8784</v>
      </c>
      <c r="J586" s="14">
        <v>926.40430000000003</v>
      </c>
      <c r="K586" s="21">
        <v>1943.0503000000001</v>
      </c>
      <c r="L586" s="22">
        <f t="shared" si="54"/>
        <v>240.8784</v>
      </c>
      <c r="M586" s="14">
        <f t="shared" si="55"/>
        <v>926.40430000000003</v>
      </c>
      <c r="N586" s="21">
        <f t="shared" si="56"/>
        <v>1943.0503000000001</v>
      </c>
      <c r="O586" s="41"/>
      <c r="P586" s="16"/>
      <c r="Q586" s="17"/>
    </row>
    <row r="587" spans="1:17" x14ac:dyDescent="0.35">
      <c r="A587" s="30" t="s">
        <v>1072</v>
      </c>
      <c r="B587" s="57" t="s">
        <v>1782</v>
      </c>
      <c r="C587" s="12" t="s">
        <v>271</v>
      </c>
      <c r="D587" s="58" t="s">
        <v>272</v>
      </c>
      <c r="E587" s="54" t="s">
        <v>273</v>
      </c>
      <c r="F587" s="22"/>
      <c r="G587" s="14"/>
      <c r="H587" s="21"/>
      <c r="I587" s="22">
        <v>26.135999999999999</v>
      </c>
      <c r="J587" s="14">
        <v>207.1301</v>
      </c>
      <c r="K587" s="21">
        <v>434.10919999999999</v>
      </c>
      <c r="L587" s="22">
        <f t="shared" si="54"/>
        <v>26.135999999999999</v>
      </c>
      <c r="M587" s="14">
        <f t="shared" si="55"/>
        <v>207.1301</v>
      </c>
      <c r="N587" s="21">
        <f t="shared" si="56"/>
        <v>434.10919999999999</v>
      </c>
      <c r="O587" s="41"/>
      <c r="P587" s="16"/>
      <c r="Q587" s="17"/>
    </row>
    <row r="588" spans="1:17" x14ac:dyDescent="0.35">
      <c r="A588" s="30" t="s">
        <v>327</v>
      </c>
      <c r="B588" s="57" t="s">
        <v>1819</v>
      </c>
      <c r="C588" s="12" t="s">
        <v>322</v>
      </c>
      <c r="D588" s="58" t="s">
        <v>323</v>
      </c>
      <c r="E588" s="54" t="s">
        <v>324</v>
      </c>
      <c r="F588" s="22">
        <v>50.96</v>
      </c>
      <c r="G588" s="14">
        <v>730.30529999999999</v>
      </c>
      <c r="H588" s="21">
        <v>1514.5825</v>
      </c>
      <c r="I588" s="22">
        <v>34.68</v>
      </c>
      <c r="J588" s="14">
        <v>490.7808</v>
      </c>
      <c r="K588" s="21">
        <v>1019.0265000000001</v>
      </c>
      <c r="L588" s="22">
        <f t="shared" si="54"/>
        <v>-16.28</v>
      </c>
      <c r="M588" s="14">
        <f t="shared" si="55"/>
        <v>-239.52449999999999</v>
      </c>
      <c r="N588" s="21">
        <f t="shared" si="56"/>
        <v>-495.55599999999993</v>
      </c>
      <c r="O588" s="41">
        <f t="shared" ref="O588:O648" si="57">I588/F588-1</f>
        <v>-0.31946624803767665</v>
      </c>
      <c r="P588" s="16">
        <f t="shared" ref="P588:P648" si="58">J588/G588-1</f>
        <v>-0.32797858648978717</v>
      </c>
      <c r="Q588" s="17">
        <f t="shared" ref="Q588:Q648" si="59">K588/H588-1</f>
        <v>-0.32718983614296349</v>
      </c>
    </row>
    <row r="589" spans="1:17" x14ac:dyDescent="0.35">
      <c r="A589" s="30" t="s">
        <v>331</v>
      </c>
      <c r="B589" s="57" t="s">
        <v>1820</v>
      </c>
      <c r="C589" s="12" t="s">
        <v>322</v>
      </c>
      <c r="D589" s="58" t="s">
        <v>323</v>
      </c>
      <c r="E589" s="54" t="s">
        <v>324</v>
      </c>
      <c r="F589" s="22">
        <v>888</v>
      </c>
      <c r="G589" s="14">
        <v>4441.8348999999998</v>
      </c>
      <c r="H589" s="21">
        <v>9188.3700000000008</v>
      </c>
      <c r="I589" s="22">
        <v>614.5</v>
      </c>
      <c r="J589" s="14">
        <v>3081.9897000000001</v>
      </c>
      <c r="K589" s="21">
        <v>6384.4</v>
      </c>
      <c r="L589" s="22">
        <f t="shared" si="54"/>
        <v>-273.5</v>
      </c>
      <c r="M589" s="14">
        <f t="shared" si="55"/>
        <v>-1359.8451999999997</v>
      </c>
      <c r="N589" s="21">
        <f t="shared" si="56"/>
        <v>-2803.9700000000012</v>
      </c>
      <c r="O589" s="41">
        <f t="shared" si="57"/>
        <v>-0.30799549549549554</v>
      </c>
      <c r="P589" s="16">
        <f t="shared" si="58"/>
        <v>-0.30614492222572254</v>
      </c>
      <c r="Q589" s="17">
        <f t="shared" si="59"/>
        <v>-0.30516511633728294</v>
      </c>
    </row>
    <row r="590" spans="1:17" x14ac:dyDescent="0.35">
      <c r="A590" s="30" t="s">
        <v>1090</v>
      </c>
      <c r="B590" s="57" t="s">
        <v>1821</v>
      </c>
      <c r="C590" s="12" t="s">
        <v>322</v>
      </c>
      <c r="D590" s="58" t="s">
        <v>323</v>
      </c>
      <c r="E590" s="54" t="s">
        <v>324</v>
      </c>
      <c r="F590" s="22">
        <v>0.25</v>
      </c>
      <c r="G590" s="14">
        <v>4.3929999999999998</v>
      </c>
      <c r="H590" s="21">
        <v>9.1103000000000005</v>
      </c>
      <c r="I590" s="22"/>
      <c r="J590" s="14"/>
      <c r="K590" s="21"/>
      <c r="L590" s="22">
        <f t="shared" si="54"/>
        <v>-0.25</v>
      </c>
      <c r="M590" s="14">
        <f t="shared" si="55"/>
        <v>-4.3929999999999998</v>
      </c>
      <c r="N590" s="21">
        <f t="shared" si="56"/>
        <v>-9.1103000000000005</v>
      </c>
      <c r="O590" s="41">
        <f t="shared" si="57"/>
        <v>-1</v>
      </c>
      <c r="P590" s="16">
        <f t="shared" si="58"/>
        <v>-1</v>
      </c>
      <c r="Q590" s="17">
        <f t="shared" si="59"/>
        <v>-1</v>
      </c>
    </row>
    <row r="591" spans="1:17" x14ac:dyDescent="0.35">
      <c r="A591" s="30" t="s">
        <v>107</v>
      </c>
      <c r="B591" s="57" t="s">
        <v>1822</v>
      </c>
      <c r="C591" s="12" t="s">
        <v>322</v>
      </c>
      <c r="D591" s="58" t="s">
        <v>323</v>
      </c>
      <c r="E591" s="54" t="s">
        <v>324</v>
      </c>
      <c r="F591" s="22">
        <v>72.001300000000001</v>
      </c>
      <c r="G591" s="14">
        <v>395.56119999999999</v>
      </c>
      <c r="H591" s="21">
        <v>817.24900000000002</v>
      </c>
      <c r="I591" s="22">
        <v>116</v>
      </c>
      <c r="J591" s="14">
        <v>612.25599999999997</v>
      </c>
      <c r="K591" s="21">
        <v>1274.585</v>
      </c>
      <c r="L591" s="22">
        <f t="shared" si="54"/>
        <v>43.998699999999999</v>
      </c>
      <c r="M591" s="14">
        <f t="shared" si="55"/>
        <v>216.69479999999999</v>
      </c>
      <c r="N591" s="21">
        <f t="shared" si="56"/>
        <v>457.33600000000001</v>
      </c>
      <c r="O591" s="41">
        <f t="shared" si="57"/>
        <v>0.61108202213015606</v>
      </c>
      <c r="P591" s="16">
        <f t="shared" si="58"/>
        <v>0.54781611543295949</v>
      </c>
      <c r="Q591" s="17">
        <f t="shared" si="59"/>
        <v>0.55960423322634845</v>
      </c>
    </row>
    <row r="592" spans="1:17" x14ac:dyDescent="0.35">
      <c r="A592" s="30" t="s">
        <v>1428</v>
      </c>
      <c r="B592" s="57" t="s">
        <v>1823</v>
      </c>
      <c r="C592" s="12" t="s">
        <v>1298</v>
      </c>
      <c r="D592" s="58" t="s">
        <v>1299</v>
      </c>
      <c r="E592" s="54" t="s">
        <v>502</v>
      </c>
      <c r="F592" s="22">
        <v>0.19900000000000001</v>
      </c>
      <c r="G592" s="14">
        <v>5.4711999999999996</v>
      </c>
      <c r="H592" s="21">
        <v>11.2646</v>
      </c>
      <c r="I592" s="22"/>
      <c r="J592" s="14"/>
      <c r="K592" s="21"/>
      <c r="L592" s="22">
        <f t="shared" si="54"/>
        <v>-0.19900000000000001</v>
      </c>
      <c r="M592" s="14">
        <f t="shared" si="55"/>
        <v>-5.4711999999999996</v>
      </c>
      <c r="N592" s="21">
        <f t="shared" si="56"/>
        <v>-11.2646</v>
      </c>
      <c r="O592" s="41">
        <f t="shared" si="57"/>
        <v>-1</v>
      </c>
      <c r="P592" s="16">
        <f t="shared" si="58"/>
        <v>-1</v>
      </c>
      <c r="Q592" s="17">
        <f t="shared" si="59"/>
        <v>-1</v>
      </c>
    </row>
    <row r="593" spans="1:17" x14ac:dyDescent="0.35">
      <c r="A593" s="30" t="s">
        <v>1091</v>
      </c>
      <c r="B593" s="57" t="s">
        <v>1824</v>
      </c>
      <c r="C593" s="12" t="s">
        <v>1298</v>
      </c>
      <c r="D593" s="58" t="s">
        <v>1299</v>
      </c>
      <c r="E593" s="54" t="s">
        <v>502</v>
      </c>
      <c r="F593" s="22">
        <v>1.2999999999999999E-2</v>
      </c>
      <c r="G593" s="14">
        <v>0.15</v>
      </c>
      <c r="H593" s="21">
        <v>0.311</v>
      </c>
      <c r="I593" s="22"/>
      <c r="J593" s="14"/>
      <c r="K593" s="21"/>
      <c r="L593" s="22">
        <f t="shared" si="54"/>
        <v>-1.2999999999999999E-2</v>
      </c>
      <c r="M593" s="14">
        <f t="shared" si="55"/>
        <v>-0.15</v>
      </c>
      <c r="N593" s="21">
        <f t="shared" si="56"/>
        <v>-0.311</v>
      </c>
      <c r="O593" s="41">
        <f t="shared" si="57"/>
        <v>-1</v>
      </c>
      <c r="P593" s="16">
        <f t="shared" si="58"/>
        <v>-1</v>
      </c>
      <c r="Q593" s="17">
        <f t="shared" si="59"/>
        <v>-1</v>
      </c>
    </row>
    <row r="594" spans="1:17" x14ac:dyDescent="0.35">
      <c r="A594" s="30" t="s">
        <v>1108</v>
      </c>
      <c r="B594" s="57" t="s">
        <v>1825</v>
      </c>
      <c r="C594" s="12" t="s">
        <v>1298</v>
      </c>
      <c r="D594" s="58" t="s">
        <v>1299</v>
      </c>
      <c r="E594" s="54" t="s">
        <v>502</v>
      </c>
      <c r="F594" s="22">
        <v>3.2</v>
      </c>
      <c r="G594" s="14">
        <v>0.38879999999999998</v>
      </c>
      <c r="H594" s="21">
        <v>0.80100000000000005</v>
      </c>
      <c r="I594" s="22"/>
      <c r="J594" s="14"/>
      <c r="K594" s="21"/>
      <c r="L594" s="22">
        <f t="shared" si="54"/>
        <v>-3.2</v>
      </c>
      <c r="M594" s="14">
        <f t="shared" si="55"/>
        <v>-0.38879999999999998</v>
      </c>
      <c r="N594" s="21">
        <f t="shared" si="56"/>
        <v>-0.80100000000000005</v>
      </c>
      <c r="O594" s="41">
        <f t="shared" si="57"/>
        <v>-1</v>
      </c>
      <c r="P594" s="16">
        <f t="shared" si="58"/>
        <v>-1</v>
      </c>
      <c r="Q594" s="17">
        <f t="shared" si="59"/>
        <v>-1</v>
      </c>
    </row>
    <row r="595" spans="1:17" x14ac:dyDescent="0.35">
      <c r="A595" s="30" t="s">
        <v>403</v>
      </c>
      <c r="B595" s="57" t="s">
        <v>1826</v>
      </c>
      <c r="C595" s="12" t="s">
        <v>1298</v>
      </c>
      <c r="D595" s="58" t="s">
        <v>1299</v>
      </c>
      <c r="E595" s="54" t="s">
        <v>21</v>
      </c>
      <c r="F595" s="22">
        <v>6.9999999999999999E-4</v>
      </c>
      <c r="G595" s="14">
        <v>1E-4</v>
      </c>
      <c r="H595" s="21">
        <v>2.0000000000000001E-4</v>
      </c>
      <c r="I595" s="22"/>
      <c r="J595" s="14"/>
      <c r="K595" s="21"/>
      <c r="L595" s="22">
        <f t="shared" si="54"/>
        <v>-6.9999999999999999E-4</v>
      </c>
      <c r="M595" s="14">
        <f t="shared" si="55"/>
        <v>-1E-4</v>
      </c>
      <c r="N595" s="21">
        <f t="shared" si="56"/>
        <v>-2.0000000000000001E-4</v>
      </c>
      <c r="O595" s="41">
        <f t="shared" si="57"/>
        <v>-1</v>
      </c>
      <c r="P595" s="16">
        <f t="shared" si="58"/>
        <v>-1</v>
      </c>
      <c r="Q595" s="17">
        <f t="shared" si="59"/>
        <v>-1</v>
      </c>
    </row>
    <row r="596" spans="1:17" x14ac:dyDescent="0.35">
      <c r="A596" s="30" t="s">
        <v>244</v>
      </c>
      <c r="B596" s="57" t="s">
        <v>1794</v>
      </c>
      <c r="C596" s="12" t="s">
        <v>1298</v>
      </c>
      <c r="D596" s="58" t="s">
        <v>1299</v>
      </c>
      <c r="E596" s="54" t="s">
        <v>502</v>
      </c>
      <c r="F596" s="22">
        <v>0.35</v>
      </c>
      <c r="G596" s="14">
        <v>0.83050000000000002</v>
      </c>
      <c r="H596" s="21">
        <v>1.7294</v>
      </c>
      <c r="I596" s="22">
        <v>0.04</v>
      </c>
      <c r="J596" s="14">
        <v>1.5462</v>
      </c>
      <c r="K596" s="21">
        <v>3.2347000000000001</v>
      </c>
      <c r="L596" s="22">
        <f t="shared" si="54"/>
        <v>-0.31</v>
      </c>
      <c r="M596" s="14">
        <f t="shared" si="55"/>
        <v>0.7157</v>
      </c>
      <c r="N596" s="21">
        <f t="shared" si="56"/>
        <v>1.5053000000000001</v>
      </c>
      <c r="O596" s="41">
        <f t="shared" si="57"/>
        <v>-0.88571428571428568</v>
      </c>
      <c r="P596" s="16">
        <f t="shared" si="58"/>
        <v>0.86177001806140874</v>
      </c>
      <c r="Q596" s="17">
        <f t="shared" si="59"/>
        <v>0.87041748583323697</v>
      </c>
    </row>
    <row r="597" spans="1:17" x14ac:dyDescent="0.35">
      <c r="A597" s="30" t="s">
        <v>1092</v>
      </c>
      <c r="B597" s="57" t="s">
        <v>1827</v>
      </c>
      <c r="C597" s="12" t="s">
        <v>1298</v>
      </c>
      <c r="D597" s="58" t="s">
        <v>1299</v>
      </c>
      <c r="E597" s="54" t="s">
        <v>502</v>
      </c>
      <c r="F597" s="22">
        <v>1.2E-2</v>
      </c>
      <c r="G597" s="14">
        <v>0.52480000000000004</v>
      </c>
      <c r="H597" s="21">
        <v>1.0912999999999999</v>
      </c>
      <c r="I597" s="22"/>
      <c r="J597" s="14"/>
      <c r="K597" s="21"/>
      <c r="L597" s="22">
        <f t="shared" si="54"/>
        <v>-1.2E-2</v>
      </c>
      <c r="M597" s="14">
        <f t="shared" si="55"/>
        <v>-0.52480000000000004</v>
      </c>
      <c r="N597" s="21">
        <f t="shared" si="56"/>
        <v>-1.0912999999999999</v>
      </c>
      <c r="O597" s="41">
        <f t="shared" si="57"/>
        <v>-1</v>
      </c>
      <c r="P597" s="16">
        <f t="shared" si="58"/>
        <v>-1</v>
      </c>
      <c r="Q597" s="17">
        <f t="shared" si="59"/>
        <v>-1</v>
      </c>
    </row>
    <row r="598" spans="1:17" x14ac:dyDescent="0.35">
      <c r="A598" s="30" t="s">
        <v>1093</v>
      </c>
      <c r="B598" s="57" t="s">
        <v>1828</v>
      </c>
      <c r="C598" s="12" t="s">
        <v>1298</v>
      </c>
      <c r="D598" s="58" t="s">
        <v>1299</v>
      </c>
      <c r="E598" s="54" t="s">
        <v>21</v>
      </c>
      <c r="F598" s="22">
        <v>5.2743000000000002</v>
      </c>
      <c r="G598" s="14">
        <v>377.14830000000001</v>
      </c>
      <c r="H598" s="21">
        <v>781.59720000000004</v>
      </c>
      <c r="I598" s="22">
        <v>4.9767999999999999</v>
      </c>
      <c r="J598" s="14">
        <v>229.6934</v>
      </c>
      <c r="K598" s="21">
        <v>477.45979999999997</v>
      </c>
      <c r="L598" s="22">
        <f t="shared" si="54"/>
        <v>-0.29750000000000032</v>
      </c>
      <c r="M598" s="14">
        <f t="shared" si="55"/>
        <v>-147.45490000000001</v>
      </c>
      <c r="N598" s="21">
        <f t="shared" si="56"/>
        <v>-304.13740000000007</v>
      </c>
      <c r="O598" s="41">
        <f t="shared" si="57"/>
        <v>-5.6405589367309439E-2</v>
      </c>
      <c r="P598" s="16">
        <f t="shared" si="58"/>
        <v>-0.39097325906016278</v>
      </c>
      <c r="Q598" s="17">
        <f t="shared" si="59"/>
        <v>-0.38912293953970156</v>
      </c>
    </row>
    <row r="599" spans="1:17" x14ac:dyDescent="0.35">
      <c r="A599" s="30" t="s">
        <v>1093</v>
      </c>
      <c r="B599" s="57" t="s">
        <v>1828</v>
      </c>
      <c r="C599" s="12" t="s">
        <v>1298</v>
      </c>
      <c r="D599" s="58" t="s">
        <v>1299</v>
      </c>
      <c r="E599" s="54" t="s">
        <v>502</v>
      </c>
      <c r="F599" s="22">
        <v>78.62</v>
      </c>
      <c r="G599" s="14">
        <v>2540.8182000000002</v>
      </c>
      <c r="H599" s="21">
        <v>5263.3765999999996</v>
      </c>
      <c r="I599" s="22">
        <v>60.33</v>
      </c>
      <c r="J599" s="14">
        <v>1350.5758000000001</v>
      </c>
      <c r="K599" s="21">
        <v>2800.8152</v>
      </c>
      <c r="L599" s="22">
        <f t="shared" si="54"/>
        <v>-18.290000000000006</v>
      </c>
      <c r="M599" s="14">
        <f t="shared" si="55"/>
        <v>-1190.2424000000001</v>
      </c>
      <c r="N599" s="21">
        <f t="shared" si="56"/>
        <v>-2462.5613999999996</v>
      </c>
      <c r="O599" s="41">
        <f t="shared" si="57"/>
        <v>-0.23263800559654035</v>
      </c>
      <c r="P599" s="16">
        <f t="shared" si="58"/>
        <v>-0.46844847065405937</v>
      </c>
      <c r="Q599" s="17">
        <f t="shared" si="59"/>
        <v>-0.46786722424536364</v>
      </c>
    </row>
    <row r="600" spans="1:17" x14ac:dyDescent="0.35">
      <c r="A600" s="30" t="s">
        <v>1094</v>
      </c>
      <c r="B600" s="57" t="s">
        <v>1829</v>
      </c>
      <c r="C600" s="12" t="s">
        <v>1298</v>
      </c>
      <c r="D600" s="58" t="s">
        <v>1299</v>
      </c>
      <c r="E600" s="54" t="s">
        <v>21</v>
      </c>
      <c r="F600" s="22">
        <v>156.73390000000001</v>
      </c>
      <c r="G600" s="14">
        <v>21.884</v>
      </c>
      <c r="H600" s="21">
        <v>45.439500000000002</v>
      </c>
      <c r="I600" s="22"/>
      <c r="J600" s="14"/>
      <c r="K600" s="21"/>
      <c r="L600" s="22">
        <f t="shared" si="54"/>
        <v>-156.73390000000001</v>
      </c>
      <c r="M600" s="14">
        <f t="shared" si="55"/>
        <v>-21.884</v>
      </c>
      <c r="N600" s="21">
        <f t="shared" si="56"/>
        <v>-45.439500000000002</v>
      </c>
      <c r="O600" s="41">
        <f t="shared" si="57"/>
        <v>-1</v>
      </c>
      <c r="P600" s="16">
        <f t="shared" si="58"/>
        <v>-1</v>
      </c>
      <c r="Q600" s="17">
        <f t="shared" si="59"/>
        <v>-1</v>
      </c>
    </row>
    <row r="601" spans="1:17" x14ac:dyDescent="0.35">
      <c r="A601" s="30" t="s">
        <v>1094</v>
      </c>
      <c r="B601" s="57" t="s">
        <v>1829</v>
      </c>
      <c r="C601" s="12" t="s">
        <v>1298</v>
      </c>
      <c r="D601" s="58" t="s">
        <v>1299</v>
      </c>
      <c r="E601" s="54" t="s">
        <v>502</v>
      </c>
      <c r="F601" s="22">
        <v>1703.585</v>
      </c>
      <c r="G601" s="14">
        <v>137.18119999999999</v>
      </c>
      <c r="H601" s="21">
        <v>284.1062</v>
      </c>
      <c r="I601" s="22"/>
      <c r="J601" s="14"/>
      <c r="K601" s="21"/>
      <c r="L601" s="22">
        <f t="shared" si="54"/>
        <v>-1703.585</v>
      </c>
      <c r="M601" s="14">
        <f t="shared" si="55"/>
        <v>-137.18119999999999</v>
      </c>
      <c r="N601" s="21">
        <f t="shared" si="56"/>
        <v>-284.1062</v>
      </c>
      <c r="O601" s="41">
        <f t="shared" si="57"/>
        <v>-1</v>
      </c>
      <c r="P601" s="16">
        <f t="shared" si="58"/>
        <v>-1</v>
      </c>
      <c r="Q601" s="17">
        <f t="shared" si="59"/>
        <v>-1</v>
      </c>
    </row>
    <row r="602" spans="1:17" x14ac:dyDescent="0.35">
      <c r="A602" s="30" t="s">
        <v>1095</v>
      </c>
      <c r="B602" s="57" t="s">
        <v>1830</v>
      </c>
      <c r="C602" s="12" t="s">
        <v>1298</v>
      </c>
      <c r="D602" s="58" t="s">
        <v>1299</v>
      </c>
      <c r="E602" s="54" t="s">
        <v>502</v>
      </c>
      <c r="F602" s="22">
        <v>1.0999999999999999E-2</v>
      </c>
      <c r="G602" s="14">
        <v>0.18529999999999999</v>
      </c>
      <c r="H602" s="21">
        <v>0.38240000000000002</v>
      </c>
      <c r="I602" s="22"/>
      <c r="J602" s="14"/>
      <c r="K602" s="21"/>
      <c r="L602" s="22">
        <f t="shared" si="54"/>
        <v>-1.0999999999999999E-2</v>
      </c>
      <c r="M602" s="14">
        <f t="shared" si="55"/>
        <v>-0.18529999999999999</v>
      </c>
      <c r="N602" s="21">
        <f t="shared" si="56"/>
        <v>-0.38240000000000002</v>
      </c>
      <c r="O602" s="41">
        <f t="shared" si="57"/>
        <v>-1</v>
      </c>
      <c r="P602" s="16">
        <f t="shared" si="58"/>
        <v>-1</v>
      </c>
      <c r="Q602" s="17">
        <f t="shared" si="59"/>
        <v>-1</v>
      </c>
    </row>
    <row r="603" spans="1:17" x14ac:dyDescent="0.35">
      <c r="A603" s="30" t="s">
        <v>1096</v>
      </c>
      <c r="B603" s="57" t="s">
        <v>1831</v>
      </c>
      <c r="C603" s="12" t="s">
        <v>1298</v>
      </c>
      <c r="D603" s="58" t="s">
        <v>1299</v>
      </c>
      <c r="E603" s="54" t="s">
        <v>21</v>
      </c>
      <c r="F603" s="22">
        <v>22.481000000000002</v>
      </c>
      <c r="G603" s="14">
        <v>2.6638000000000002</v>
      </c>
      <c r="H603" s="21">
        <v>5.54</v>
      </c>
      <c r="I603" s="22"/>
      <c r="J603" s="14"/>
      <c r="K603" s="21"/>
      <c r="L603" s="22">
        <f t="shared" si="54"/>
        <v>-22.481000000000002</v>
      </c>
      <c r="M603" s="14">
        <f t="shared" si="55"/>
        <v>-2.6638000000000002</v>
      </c>
      <c r="N603" s="21">
        <f t="shared" si="56"/>
        <v>-5.54</v>
      </c>
      <c r="O603" s="41">
        <f t="shared" si="57"/>
        <v>-1</v>
      </c>
      <c r="P603" s="16">
        <f t="shared" si="58"/>
        <v>-1</v>
      </c>
      <c r="Q603" s="17">
        <f t="shared" si="59"/>
        <v>-1</v>
      </c>
    </row>
    <row r="604" spans="1:17" x14ac:dyDescent="0.35">
      <c r="A604" s="30" t="s">
        <v>1096</v>
      </c>
      <c r="B604" s="57" t="s">
        <v>1831</v>
      </c>
      <c r="C604" s="12" t="s">
        <v>1298</v>
      </c>
      <c r="D604" s="58" t="s">
        <v>1299</v>
      </c>
      <c r="E604" s="54" t="s">
        <v>502</v>
      </c>
      <c r="F604" s="22">
        <v>109.626</v>
      </c>
      <c r="G604" s="14">
        <v>11.651899999999999</v>
      </c>
      <c r="H604" s="21">
        <v>24.232199999999999</v>
      </c>
      <c r="I604" s="22"/>
      <c r="J604" s="14"/>
      <c r="K604" s="21"/>
      <c r="L604" s="22">
        <f t="shared" si="54"/>
        <v>-109.626</v>
      </c>
      <c r="M604" s="14">
        <f t="shared" si="55"/>
        <v>-11.651899999999999</v>
      </c>
      <c r="N604" s="21">
        <f t="shared" si="56"/>
        <v>-24.232199999999999</v>
      </c>
      <c r="O604" s="41">
        <f t="shared" si="57"/>
        <v>-1</v>
      </c>
      <c r="P604" s="16">
        <f t="shared" si="58"/>
        <v>-1</v>
      </c>
      <c r="Q604" s="17">
        <f t="shared" si="59"/>
        <v>-1</v>
      </c>
    </row>
    <row r="605" spans="1:17" x14ac:dyDescent="0.35">
      <c r="A605" s="30" t="s">
        <v>1097</v>
      </c>
      <c r="B605" s="57" t="s">
        <v>1832</v>
      </c>
      <c r="C605" s="12" t="s">
        <v>1298</v>
      </c>
      <c r="D605" s="58" t="s">
        <v>1299</v>
      </c>
      <c r="E605" s="54" t="s">
        <v>21</v>
      </c>
      <c r="F605" s="22">
        <v>2.4299999999999999E-2</v>
      </c>
      <c r="G605" s="14">
        <v>1.0800000000000001E-2</v>
      </c>
      <c r="H605" s="21">
        <v>2.2499999999999999E-2</v>
      </c>
      <c r="I605" s="22"/>
      <c r="J605" s="14"/>
      <c r="K605" s="21"/>
      <c r="L605" s="22">
        <f t="shared" si="54"/>
        <v>-2.4299999999999999E-2</v>
      </c>
      <c r="M605" s="14">
        <f t="shared" si="55"/>
        <v>-1.0800000000000001E-2</v>
      </c>
      <c r="N605" s="21">
        <f t="shared" si="56"/>
        <v>-2.2499999999999999E-2</v>
      </c>
      <c r="O605" s="41">
        <f t="shared" si="57"/>
        <v>-1</v>
      </c>
      <c r="P605" s="16">
        <f t="shared" si="58"/>
        <v>-1</v>
      </c>
      <c r="Q605" s="17">
        <f t="shared" si="59"/>
        <v>-1</v>
      </c>
    </row>
    <row r="606" spans="1:17" x14ac:dyDescent="0.35">
      <c r="A606" s="30" t="s">
        <v>1097</v>
      </c>
      <c r="B606" s="57" t="s">
        <v>1832</v>
      </c>
      <c r="C606" s="12" t="s">
        <v>1298</v>
      </c>
      <c r="D606" s="58" t="s">
        <v>1299</v>
      </c>
      <c r="E606" s="54" t="s">
        <v>502</v>
      </c>
      <c r="F606" s="22">
        <v>23.928000000000001</v>
      </c>
      <c r="G606" s="14">
        <v>2.0775999999999999</v>
      </c>
      <c r="H606" s="21">
        <v>4.3216000000000001</v>
      </c>
      <c r="I606" s="22"/>
      <c r="J606" s="14"/>
      <c r="K606" s="21"/>
      <c r="L606" s="22">
        <f t="shared" si="54"/>
        <v>-23.928000000000001</v>
      </c>
      <c r="M606" s="14">
        <f t="shared" si="55"/>
        <v>-2.0775999999999999</v>
      </c>
      <c r="N606" s="21">
        <f t="shared" si="56"/>
        <v>-4.3216000000000001</v>
      </c>
      <c r="O606" s="41">
        <f t="shared" si="57"/>
        <v>-1</v>
      </c>
      <c r="P606" s="16">
        <f t="shared" si="58"/>
        <v>-1</v>
      </c>
      <c r="Q606" s="17">
        <f t="shared" si="59"/>
        <v>-1</v>
      </c>
    </row>
    <row r="607" spans="1:17" x14ac:dyDescent="0.35">
      <c r="A607" s="30" t="s">
        <v>1098</v>
      </c>
      <c r="B607" s="57" t="s">
        <v>1833</v>
      </c>
      <c r="C607" s="12" t="s">
        <v>1298</v>
      </c>
      <c r="D607" s="58" t="s">
        <v>1299</v>
      </c>
      <c r="E607" s="54" t="s">
        <v>21</v>
      </c>
      <c r="F607" s="22">
        <v>0.69140000000000001</v>
      </c>
      <c r="G607" s="14">
        <v>8.6199999999999999E-2</v>
      </c>
      <c r="H607" s="21">
        <v>0.1784</v>
      </c>
      <c r="I607" s="22"/>
      <c r="J607" s="14"/>
      <c r="K607" s="21"/>
      <c r="L607" s="22">
        <f t="shared" si="54"/>
        <v>-0.69140000000000001</v>
      </c>
      <c r="M607" s="14">
        <f t="shared" si="55"/>
        <v>-8.6199999999999999E-2</v>
      </c>
      <c r="N607" s="21">
        <f t="shared" si="56"/>
        <v>-0.1784</v>
      </c>
      <c r="O607" s="41">
        <f t="shared" si="57"/>
        <v>-1</v>
      </c>
      <c r="P607" s="16">
        <f t="shared" si="58"/>
        <v>-1</v>
      </c>
      <c r="Q607" s="17">
        <f t="shared" si="59"/>
        <v>-1</v>
      </c>
    </row>
    <row r="608" spans="1:17" x14ac:dyDescent="0.35">
      <c r="A608" s="30" t="s">
        <v>1098</v>
      </c>
      <c r="B608" s="57" t="s">
        <v>1833</v>
      </c>
      <c r="C608" s="12" t="s">
        <v>1298</v>
      </c>
      <c r="D608" s="58" t="s">
        <v>1299</v>
      </c>
      <c r="E608" s="54" t="s">
        <v>502</v>
      </c>
      <c r="F608" s="22">
        <v>359.11399999999998</v>
      </c>
      <c r="G608" s="14">
        <v>1.2245999999999999</v>
      </c>
      <c r="H608" s="21">
        <v>2.5411000000000001</v>
      </c>
      <c r="I608" s="22"/>
      <c r="J608" s="14"/>
      <c r="K608" s="21"/>
      <c r="L608" s="22">
        <f t="shared" si="54"/>
        <v>-359.11399999999998</v>
      </c>
      <c r="M608" s="14">
        <f t="shared" si="55"/>
        <v>-1.2245999999999999</v>
      </c>
      <c r="N608" s="21">
        <f t="shared" si="56"/>
        <v>-2.5411000000000001</v>
      </c>
      <c r="O608" s="41">
        <f t="shared" si="57"/>
        <v>-1</v>
      </c>
      <c r="P608" s="16">
        <f t="shared" si="58"/>
        <v>-1</v>
      </c>
      <c r="Q608" s="17">
        <f t="shared" si="59"/>
        <v>-1</v>
      </c>
    </row>
    <row r="609" spans="1:17" x14ac:dyDescent="0.35">
      <c r="A609" s="30" t="s">
        <v>113</v>
      </c>
      <c r="B609" s="57" t="s">
        <v>1603</v>
      </c>
      <c r="C609" s="12" t="s">
        <v>1298</v>
      </c>
      <c r="D609" s="58" t="s">
        <v>1299</v>
      </c>
      <c r="E609" s="54" t="s">
        <v>21</v>
      </c>
      <c r="F609" s="22">
        <v>3.5358000000000001</v>
      </c>
      <c r="G609" s="14">
        <v>1.0920000000000001</v>
      </c>
      <c r="H609" s="21">
        <v>2.2591999999999999</v>
      </c>
      <c r="I609" s="22"/>
      <c r="J609" s="14"/>
      <c r="K609" s="21"/>
      <c r="L609" s="22">
        <f t="shared" si="54"/>
        <v>-3.5358000000000001</v>
      </c>
      <c r="M609" s="14">
        <f t="shared" si="55"/>
        <v>-1.0920000000000001</v>
      </c>
      <c r="N609" s="21">
        <f t="shared" si="56"/>
        <v>-2.2591999999999999</v>
      </c>
      <c r="O609" s="41">
        <f t="shared" si="57"/>
        <v>-1</v>
      </c>
      <c r="P609" s="16">
        <f t="shared" si="58"/>
        <v>-1</v>
      </c>
      <c r="Q609" s="17">
        <f t="shared" si="59"/>
        <v>-1</v>
      </c>
    </row>
    <row r="610" spans="1:17" x14ac:dyDescent="0.35">
      <c r="A610" s="30" t="s">
        <v>113</v>
      </c>
      <c r="B610" s="57" t="s">
        <v>1603</v>
      </c>
      <c r="C610" s="12" t="s">
        <v>1298</v>
      </c>
      <c r="D610" s="58" t="s">
        <v>1299</v>
      </c>
      <c r="E610" s="54" t="s">
        <v>502</v>
      </c>
      <c r="F610" s="22">
        <v>471.10199999999998</v>
      </c>
      <c r="G610" s="14">
        <v>165.41200000000001</v>
      </c>
      <c r="H610" s="21">
        <v>342.36919999999998</v>
      </c>
      <c r="I610" s="22">
        <v>0.21099999999999999</v>
      </c>
      <c r="J610" s="14">
        <v>0.37809999999999999</v>
      </c>
      <c r="K610" s="21">
        <v>0.7883</v>
      </c>
      <c r="L610" s="22">
        <f t="shared" si="54"/>
        <v>-470.89099999999996</v>
      </c>
      <c r="M610" s="14">
        <f t="shared" si="55"/>
        <v>-165.03390000000002</v>
      </c>
      <c r="N610" s="21">
        <f t="shared" si="56"/>
        <v>-341.58089999999999</v>
      </c>
      <c r="O610" s="41">
        <f t="shared" si="57"/>
        <v>-0.99955211397956278</v>
      </c>
      <c r="P610" s="16">
        <f t="shared" si="58"/>
        <v>-0.99771419244069359</v>
      </c>
      <c r="Q610" s="17">
        <f t="shared" si="59"/>
        <v>-0.99769751484654579</v>
      </c>
    </row>
    <row r="611" spans="1:17" x14ac:dyDescent="0.35">
      <c r="A611" s="30" t="s">
        <v>205</v>
      </c>
      <c r="B611" s="57" t="s">
        <v>1604</v>
      </c>
      <c r="C611" s="12" t="s">
        <v>1298</v>
      </c>
      <c r="D611" s="58" t="s">
        <v>1299</v>
      </c>
      <c r="E611" s="54" t="s">
        <v>21</v>
      </c>
      <c r="F611" s="22">
        <v>7.0000000000000001E-3</v>
      </c>
      <c r="G611" s="14">
        <v>1.44E-2</v>
      </c>
      <c r="H611" s="21">
        <v>2.98E-2</v>
      </c>
      <c r="I611" s="22"/>
      <c r="J611" s="14"/>
      <c r="K611" s="21"/>
      <c r="L611" s="22">
        <f t="shared" si="54"/>
        <v>-7.0000000000000001E-3</v>
      </c>
      <c r="M611" s="14">
        <f t="shared" si="55"/>
        <v>-1.44E-2</v>
      </c>
      <c r="N611" s="21">
        <f t="shared" si="56"/>
        <v>-2.98E-2</v>
      </c>
      <c r="O611" s="41">
        <f t="shared" si="57"/>
        <v>-1</v>
      </c>
      <c r="P611" s="16">
        <f t="shared" si="58"/>
        <v>-1</v>
      </c>
      <c r="Q611" s="17">
        <f t="shared" si="59"/>
        <v>-1</v>
      </c>
    </row>
    <row r="612" spans="1:17" x14ac:dyDescent="0.35">
      <c r="A612" s="30" t="s">
        <v>205</v>
      </c>
      <c r="B612" s="57" t="s">
        <v>1604</v>
      </c>
      <c r="C612" s="12" t="s">
        <v>1298</v>
      </c>
      <c r="D612" s="58" t="s">
        <v>1299</v>
      </c>
      <c r="E612" s="54" t="s">
        <v>502</v>
      </c>
      <c r="F612" s="22">
        <v>102.276</v>
      </c>
      <c r="G612" s="14">
        <v>78.135900000000007</v>
      </c>
      <c r="H612" s="21">
        <v>161.916</v>
      </c>
      <c r="I612" s="22"/>
      <c r="J612" s="14"/>
      <c r="K612" s="21"/>
      <c r="L612" s="22">
        <f t="shared" si="54"/>
        <v>-102.276</v>
      </c>
      <c r="M612" s="14">
        <f t="shared" si="55"/>
        <v>-78.135900000000007</v>
      </c>
      <c r="N612" s="21">
        <f t="shared" si="56"/>
        <v>-161.916</v>
      </c>
      <c r="O612" s="41">
        <f t="shared" si="57"/>
        <v>-1</v>
      </c>
      <c r="P612" s="16">
        <f t="shared" si="58"/>
        <v>-1</v>
      </c>
      <c r="Q612" s="17">
        <f t="shared" si="59"/>
        <v>-1</v>
      </c>
    </row>
    <row r="613" spans="1:17" x14ac:dyDescent="0.35">
      <c r="A613" s="30" t="s">
        <v>1429</v>
      </c>
      <c r="B613" s="57" t="s">
        <v>1834</v>
      </c>
      <c r="C613" s="12" t="s">
        <v>1298</v>
      </c>
      <c r="D613" s="58" t="s">
        <v>1299</v>
      </c>
      <c r="E613" s="54" t="s">
        <v>502</v>
      </c>
      <c r="F613" s="22">
        <v>4.9000000000000004</v>
      </c>
      <c r="G613" s="14">
        <v>4.7896000000000001</v>
      </c>
      <c r="H613" s="21">
        <v>9.8979999999999997</v>
      </c>
      <c r="I613" s="22"/>
      <c r="J613" s="14"/>
      <c r="K613" s="21"/>
      <c r="L613" s="22">
        <f t="shared" si="54"/>
        <v>-4.9000000000000004</v>
      </c>
      <c r="M613" s="14">
        <f t="shared" si="55"/>
        <v>-4.7896000000000001</v>
      </c>
      <c r="N613" s="21">
        <f t="shared" si="56"/>
        <v>-9.8979999999999997</v>
      </c>
      <c r="O613" s="41">
        <f t="shared" si="57"/>
        <v>-1</v>
      </c>
      <c r="P613" s="16">
        <f t="shared" si="58"/>
        <v>-1</v>
      </c>
      <c r="Q613" s="17">
        <f t="shared" si="59"/>
        <v>-1</v>
      </c>
    </row>
    <row r="614" spans="1:17" x14ac:dyDescent="0.35">
      <c r="A614" s="30" t="s">
        <v>1111</v>
      </c>
      <c r="B614" s="57" t="s">
        <v>1847</v>
      </c>
      <c r="C614" s="12" t="s">
        <v>1298</v>
      </c>
      <c r="D614" s="58" t="s">
        <v>1299</v>
      </c>
      <c r="E614" s="54" t="s">
        <v>502</v>
      </c>
      <c r="F614" s="22"/>
      <c r="G614" s="14"/>
      <c r="H614" s="21"/>
      <c r="I614" s="22">
        <v>9.9000000000000005E-2</v>
      </c>
      <c r="J614" s="14">
        <v>9.6799999999999997E-2</v>
      </c>
      <c r="K614" s="21">
        <v>0.2024</v>
      </c>
      <c r="L614" s="22">
        <f t="shared" si="54"/>
        <v>9.9000000000000005E-2</v>
      </c>
      <c r="M614" s="14">
        <f t="shared" si="55"/>
        <v>9.6799999999999997E-2</v>
      </c>
      <c r="N614" s="21">
        <f t="shared" si="56"/>
        <v>0.2024</v>
      </c>
      <c r="O614" s="41"/>
      <c r="P614" s="16"/>
      <c r="Q614" s="17"/>
    </row>
    <row r="615" spans="1:17" x14ac:dyDescent="0.35">
      <c r="A615" s="30" t="s">
        <v>1099</v>
      </c>
      <c r="B615" s="57" t="s">
        <v>1835</v>
      </c>
      <c r="C615" s="12" t="s">
        <v>1298</v>
      </c>
      <c r="D615" s="58" t="s">
        <v>1299</v>
      </c>
      <c r="E615" s="54" t="s">
        <v>502</v>
      </c>
      <c r="F615" s="22"/>
      <c r="G615" s="14"/>
      <c r="H615" s="21"/>
      <c r="I615" s="22">
        <v>0.78200000000000003</v>
      </c>
      <c r="J615" s="14">
        <v>0.13420000000000001</v>
      </c>
      <c r="K615" s="21">
        <v>0.27950000000000003</v>
      </c>
      <c r="L615" s="22">
        <f t="shared" si="54"/>
        <v>0.78200000000000003</v>
      </c>
      <c r="M615" s="14">
        <f t="shared" si="55"/>
        <v>0.13420000000000001</v>
      </c>
      <c r="N615" s="21">
        <f t="shared" si="56"/>
        <v>0.27950000000000003</v>
      </c>
      <c r="O615" s="41"/>
      <c r="P615" s="16"/>
      <c r="Q615" s="17"/>
    </row>
    <row r="616" spans="1:17" x14ac:dyDescent="0.35">
      <c r="A616" s="30" t="s">
        <v>1100</v>
      </c>
      <c r="B616" s="57" t="s">
        <v>1836</v>
      </c>
      <c r="C616" s="12" t="s">
        <v>1298</v>
      </c>
      <c r="D616" s="58" t="s">
        <v>1299</v>
      </c>
      <c r="E616" s="54" t="s">
        <v>21</v>
      </c>
      <c r="F616" s="22"/>
      <c r="G616" s="14"/>
      <c r="H616" s="21"/>
      <c r="I616" s="22">
        <v>2.0737000000000001</v>
      </c>
      <c r="J616" s="14">
        <v>30.574400000000001</v>
      </c>
      <c r="K616" s="21">
        <v>63.613</v>
      </c>
      <c r="L616" s="22">
        <f t="shared" si="54"/>
        <v>2.0737000000000001</v>
      </c>
      <c r="M616" s="14">
        <f t="shared" si="55"/>
        <v>30.574400000000001</v>
      </c>
      <c r="N616" s="21">
        <f t="shared" si="56"/>
        <v>63.613</v>
      </c>
      <c r="O616" s="41"/>
      <c r="P616" s="16"/>
      <c r="Q616" s="17"/>
    </row>
    <row r="617" spans="1:17" x14ac:dyDescent="0.35">
      <c r="A617" s="30" t="s">
        <v>1100</v>
      </c>
      <c r="B617" s="57" t="s">
        <v>1836</v>
      </c>
      <c r="C617" s="12" t="s">
        <v>1298</v>
      </c>
      <c r="D617" s="58" t="s">
        <v>1299</v>
      </c>
      <c r="E617" s="54" t="s">
        <v>502</v>
      </c>
      <c r="F617" s="22"/>
      <c r="G617" s="14"/>
      <c r="H617" s="21"/>
      <c r="I617" s="22">
        <v>110.214</v>
      </c>
      <c r="J617" s="14">
        <v>133.56610000000001</v>
      </c>
      <c r="K617" s="21">
        <v>278.29129999999998</v>
      </c>
      <c r="L617" s="22">
        <f t="shared" si="54"/>
        <v>110.214</v>
      </c>
      <c r="M617" s="14">
        <f t="shared" si="55"/>
        <v>133.56610000000001</v>
      </c>
      <c r="N617" s="21">
        <f t="shared" si="56"/>
        <v>278.29129999999998</v>
      </c>
      <c r="O617" s="41"/>
      <c r="P617" s="16"/>
      <c r="Q617" s="17"/>
    </row>
    <row r="618" spans="1:17" x14ac:dyDescent="0.35">
      <c r="A618" s="30" t="s">
        <v>1101</v>
      </c>
      <c r="B618" s="57" t="s">
        <v>1837</v>
      </c>
      <c r="C618" s="12" t="s">
        <v>1298</v>
      </c>
      <c r="D618" s="58" t="s">
        <v>1299</v>
      </c>
      <c r="E618" s="54" t="s">
        <v>21</v>
      </c>
      <c r="F618" s="22"/>
      <c r="G618" s="14"/>
      <c r="H618" s="21"/>
      <c r="I618" s="22">
        <v>8.9999999999999993E-3</v>
      </c>
      <c r="J618" s="14">
        <v>0.1096</v>
      </c>
      <c r="K618" s="21">
        <v>0.22600000000000001</v>
      </c>
      <c r="L618" s="22">
        <f t="shared" si="54"/>
        <v>8.9999999999999993E-3</v>
      </c>
      <c r="M618" s="14">
        <f t="shared" si="55"/>
        <v>0.1096</v>
      </c>
      <c r="N618" s="21">
        <f t="shared" si="56"/>
        <v>0.22600000000000001</v>
      </c>
      <c r="O618" s="41"/>
      <c r="P618" s="16"/>
      <c r="Q618" s="17"/>
    </row>
    <row r="619" spans="1:17" x14ac:dyDescent="0.35">
      <c r="A619" s="30" t="s">
        <v>1101</v>
      </c>
      <c r="B619" s="57" t="s">
        <v>1837</v>
      </c>
      <c r="C619" s="12" t="s">
        <v>1298</v>
      </c>
      <c r="D619" s="58" t="s">
        <v>1299</v>
      </c>
      <c r="E619" s="54" t="s">
        <v>502</v>
      </c>
      <c r="F619" s="22"/>
      <c r="G619" s="14"/>
      <c r="H619" s="21"/>
      <c r="I619" s="22">
        <v>0.22</v>
      </c>
      <c r="J619" s="14">
        <v>1.8776999999999999</v>
      </c>
      <c r="K619" s="21">
        <v>3.8732000000000002</v>
      </c>
      <c r="L619" s="22">
        <f t="shared" si="54"/>
        <v>0.22</v>
      </c>
      <c r="M619" s="14">
        <f t="shared" si="55"/>
        <v>1.8776999999999999</v>
      </c>
      <c r="N619" s="21">
        <f t="shared" si="56"/>
        <v>3.8732000000000002</v>
      </c>
      <c r="O619" s="41"/>
      <c r="P619" s="16"/>
      <c r="Q619" s="17"/>
    </row>
    <row r="620" spans="1:17" x14ac:dyDescent="0.35">
      <c r="A620" s="30" t="s">
        <v>1430</v>
      </c>
      <c r="B620" s="57" t="s">
        <v>1838</v>
      </c>
      <c r="C620" s="12" t="s">
        <v>1298</v>
      </c>
      <c r="D620" s="58" t="s">
        <v>1299</v>
      </c>
      <c r="E620" s="54" t="s">
        <v>502</v>
      </c>
      <c r="F620" s="22"/>
      <c r="G620" s="14"/>
      <c r="H620" s="21"/>
      <c r="I620" s="22">
        <v>0.24590000000000001</v>
      </c>
      <c r="J620" s="14">
        <v>3.4700000000000002E-2</v>
      </c>
      <c r="K620" s="21">
        <v>7.2800000000000004E-2</v>
      </c>
      <c r="L620" s="22">
        <f t="shared" si="54"/>
        <v>0.24590000000000001</v>
      </c>
      <c r="M620" s="14">
        <f t="shared" si="55"/>
        <v>3.4700000000000002E-2</v>
      </c>
      <c r="N620" s="21">
        <f t="shared" si="56"/>
        <v>7.2800000000000004E-2</v>
      </c>
      <c r="O620" s="41"/>
      <c r="P620" s="16"/>
      <c r="Q620" s="17"/>
    </row>
    <row r="621" spans="1:17" x14ac:dyDescent="0.35">
      <c r="A621" s="30" t="s">
        <v>1102</v>
      </c>
      <c r="B621" s="57" t="s">
        <v>1839</v>
      </c>
      <c r="C621" s="12" t="s">
        <v>1298</v>
      </c>
      <c r="D621" s="58" t="s">
        <v>1299</v>
      </c>
      <c r="E621" s="54" t="s">
        <v>502</v>
      </c>
      <c r="F621" s="22"/>
      <c r="G621" s="14"/>
      <c r="H621" s="21"/>
      <c r="I621" s="22">
        <v>4.1500000000000002E-2</v>
      </c>
      <c r="J621" s="14">
        <v>0.30880000000000002</v>
      </c>
      <c r="K621" s="21">
        <v>0.64629999999999999</v>
      </c>
      <c r="L621" s="22">
        <f t="shared" si="54"/>
        <v>4.1500000000000002E-2</v>
      </c>
      <c r="M621" s="14">
        <f t="shared" si="55"/>
        <v>0.30880000000000002</v>
      </c>
      <c r="N621" s="21">
        <f t="shared" si="56"/>
        <v>0.64629999999999999</v>
      </c>
      <c r="O621" s="41"/>
      <c r="P621" s="16"/>
      <c r="Q621" s="17"/>
    </row>
    <row r="622" spans="1:17" x14ac:dyDescent="0.35">
      <c r="A622" s="30" t="s">
        <v>891</v>
      </c>
      <c r="B622" s="57" t="s">
        <v>1504</v>
      </c>
      <c r="C622" s="12" t="s">
        <v>1298</v>
      </c>
      <c r="D622" s="58" t="s">
        <v>1299</v>
      </c>
      <c r="E622" s="54" t="s">
        <v>502</v>
      </c>
      <c r="F622" s="22"/>
      <c r="G622" s="14"/>
      <c r="H622" s="21"/>
      <c r="I622" s="22">
        <v>0.14499999999999999</v>
      </c>
      <c r="J622" s="14">
        <v>0.10489999999999999</v>
      </c>
      <c r="K622" s="21">
        <v>0.21859999999999999</v>
      </c>
      <c r="L622" s="22">
        <f t="shared" si="54"/>
        <v>0.14499999999999999</v>
      </c>
      <c r="M622" s="14">
        <f t="shared" si="55"/>
        <v>0.10489999999999999</v>
      </c>
      <c r="N622" s="21">
        <f t="shared" si="56"/>
        <v>0.21859999999999999</v>
      </c>
      <c r="O622" s="41"/>
      <c r="P622" s="16"/>
      <c r="Q622" s="17"/>
    </row>
    <row r="623" spans="1:17" x14ac:dyDescent="0.35">
      <c r="A623" s="30" t="s">
        <v>1103</v>
      </c>
      <c r="B623" s="57" t="s">
        <v>1840</v>
      </c>
      <c r="C623" s="12" t="s">
        <v>1298</v>
      </c>
      <c r="D623" s="58" t="s">
        <v>1299</v>
      </c>
      <c r="E623" s="54" t="s">
        <v>502</v>
      </c>
      <c r="F623" s="22"/>
      <c r="G623" s="14"/>
      <c r="H623" s="21"/>
      <c r="I623" s="22">
        <v>3.2000000000000001E-2</v>
      </c>
      <c r="J623" s="14">
        <v>2.1999999999999999E-2</v>
      </c>
      <c r="K623" s="21">
        <v>4.6300000000000001E-2</v>
      </c>
      <c r="L623" s="22">
        <f t="shared" si="54"/>
        <v>3.2000000000000001E-2</v>
      </c>
      <c r="M623" s="14">
        <f t="shared" si="55"/>
        <v>2.1999999999999999E-2</v>
      </c>
      <c r="N623" s="21">
        <f t="shared" si="56"/>
        <v>4.6300000000000001E-2</v>
      </c>
      <c r="O623" s="41"/>
      <c r="P623" s="16"/>
      <c r="Q623" s="17"/>
    </row>
    <row r="624" spans="1:17" x14ac:dyDescent="0.35">
      <c r="A624" s="30" t="s">
        <v>1104</v>
      </c>
      <c r="B624" s="57" t="s">
        <v>1841</v>
      </c>
      <c r="C624" s="12" t="s">
        <v>1298</v>
      </c>
      <c r="D624" s="58" t="s">
        <v>1299</v>
      </c>
      <c r="E624" s="54" t="s">
        <v>502</v>
      </c>
      <c r="F624" s="22"/>
      <c r="G624" s="14"/>
      <c r="H624" s="21"/>
      <c r="I624" s="22">
        <v>7.28</v>
      </c>
      <c r="J624" s="14">
        <v>2.508</v>
      </c>
      <c r="K624" s="21">
        <v>5.2667999999999999</v>
      </c>
      <c r="L624" s="22">
        <f t="shared" si="54"/>
        <v>7.28</v>
      </c>
      <c r="M624" s="14">
        <f t="shared" si="55"/>
        <v>2.508</v>
      </c>
      <c r="N624" s="21">
        <f t="shared" si="56"/>
        <v>5.2667999999999999</v>
      </c>
      <c r="O624" s="41"/>
      <c r="P624" s="16"/>
      <c r="Q624" s="17"/>
    </row>
    <row r="625" spans="1:17" x14ac:dyDescent="0.35">
      <c r="A625" s="30" t="s">
        <v>2110</v>
      </c>
      <c r="B625" s="57" t="s">
        <v>2111</v>
      </c>
      <c r="C625" s="12" t="s">
        <v>1298</v>
      </c>
      <c r="D625" s="58" t="s">
        <v>1299</v>
      </c>
      <c r="E625" s="54" t="s">
        <v>21</v>
      </c>
      <c r="F625" s="22"/>
      <c r="G625" s="14"/>
      <c r="H625" s="21"/>
      <c r="I625" s="22">
        <v>2.3E-2</v>
      </c>
      <c r="J625" s="14">
        <v>9.64E-2</v>
      </c>
      <c r="K625" s="21">
        <v>0.20169999999999999</v>
      </c>
      <c r="L625" s="22">
        <f t="shared" si="54"/>
        <v>2.3E-2</v>
      </c>
      <c r="M625" s="14">
        <f t="shared" si="55"/>
        <v>9.64E-2</v>
      </c>
      <c r="N625" s="21">
        <f t="shared" si="56"/>
        <v>0.20169999999999999</v>
      </c>
      <c r="O625" s="41"/>
      <c r="P625" s="16"/>
      <c r="Q625" s="17"/>
    </row>
    <row r="626" spans="1:17" x14ac:dyDescent="0.35">
      <c r="A626" s="30" t="s">
        <v>1105</v>
      </c>
      <c r="B626" s="57" t="s">
        <v>1842</v>
      </c>
      <c r="C626" s="12" t="s">
        <v>1298</v>
      </c>
      <c r="D626" s="58" t="s">
        <v>1299</v>
      </c>
      <c r="E626" s="54" t="s">
        <v>502</v>
      </c>
      <c r="F626" s="22"/>
      <c r="G626" s="14"/>
      <c r="H626" s="21"/>
      <c r="I626" s="22">
        <v>0.34699999999999998</v>
      </c>
      <c r="J626" s="14">
        <v>0.25090000000000001</v>
      </c>
      <c r="K626" s="21">
        <v>0.52659999999999996</v>
      </c>
      <c r="L626" s="22">
        <f t="shared" si="54"/>
        <v>0.34699999999999998</v>
      </c>
      <c r="M626" s="14">
        <f t="shared" si="55"/>
        <v>0.25090000000000001</v>
      </c>
      <c r="N626" s="21">
        <f t="shared" si="56"/>
        <v>0.52659999999999996</v>
      </c>
      <c r="O626" s="41"/>
      <c r="P626" s="16"/>
      <c r="Q626" s="17"/>
    </row>
    <row r="627" spans="1:17" x14ac:dyDescent="0.35">
      <c r="A627" s="30" t="s">
        <v>1108</v>
      </c>
      <c r="B627" s="57" t="s">
        <v>1825</v>
      </c>
      <c r="C627" s="12" t="s">
        <v>1300</v>
      </c>
      <c r="D627" s="58" t="s">
        <v>1301</v>
      </c>
      <c r="E627" s="54" t="s">
        <v>21</v>
      </c>
      <c r="F627" s="22">
        <v>1.9359999999999999</v>
      </c>
      <c r="G627" s="14">
        <v>3.1187</v>
      </c>
      <c r="H627" s="21">
        <v>6.4311999999999996</v>
      </c>
      <c r="I627" s="22"/>
      <c r="J627" s="14"/>
      <c r="K627" s="21"/>
      <c r="L627" s="22">
        <f t="shared" si="54"/>
        <v>-1.9359999999999999</v>
      </c>
      <c r="M627" s="14">
        <f t="shared" si="55"/>
        <v>-3.1187</v>
      </c>
      <c r="N627" s="21">
        <f t="shared" si="56"/>
        <v>-6.4311999999999996</v>
      </c>
      <c r="O627" s="41">
        <f t="shared" si="57"/>
        <v>-1</v>
      </c>
      <c r="P627" s="16">
        <f t="shared" si="58"/>
        <v>-1</v>
      </c>
      <c r="Q627" s="17">
        <f t="shared" si="59"/>
        <v>-1</v>
      </c>
    </row>
    <row r="628" spans="1:17" x14ac:dyDescent="0.35">
      <c r="A628" s="30" t="s">
        <v>1108</v>
      </c>
      <c r="B628" s="57" t="s">
        <v>1825</v>
      </c>
      <c r="C628" s="12" t="s">
        <v>1300</v>
      </c>
      <c r="D628" s="58" t="s">
        <v>1301</v>
      </c>
      <c r="E628" s="54" t="s">
        <v>502</v>
      </c>
      <c r="F628" s="22">
        <v>1.7999999999999999E-2</v>
      </c>
      <c r="G628" s="14">
        <v>0.1905</v>
      </c>
      <c r="H628" s="21">
        <v>0.39279999999999998</v>
      </c>
      <c r="I628" s="22"/>
      <c r="J628" s="14"/>
      <c r="K628" s="21"/>
      <c r="L628" s="22">
        <f t="shared" si="54"/>
        <v>-1.7999999999999999E-2</v>
      </c>
      <c r="M628" s="14">
        <f t="shared" si="55"/>
        <v>-0.1905</v>
      </c>
      <c r="N628" s="21">
        <f t="shared" si="56"/>
        <v>-0.39279999999999998</v>
      </c>
      <c r="O628" s="41">
        <f t="shared" si="57"/>
        <v>-1</v>
      </c>
      <c r="P628" s="16">
        <f t="shared" si="58"/>
        <v>-1</v>
      </c>
      <c r="Q628" s="17">
        <f t="shared" si="59"/>
        <v>-1</v>
      </c>
    </row>
    <row r="629" spans="1:17" x14ac:dyDescent="0.35">
      <c r="A629" s="30" t="s">
        <v>1093</v>
      </c>
      <c r="B629" s="57" t="s">
        <v>1828</v>
      </c>
      <c r="C629" s="12" t="s">
        <v>1300</v>
      </c>
      <c r="D629" s="58" t="s">
        <v>1301</v>
      </c>
      <c r="E629" s="54" t="s">
        <v>21</v>
      </c>
      <c r="F629" s="22">
        <v>11.777100000000001</v>
      </c>
      <c r="G629" s="14">
        <v>775.80430000000001</v>
      </c>
      <c r="H629" s="21">
        <v>1611.9323999999999</v>
      </c>
      <c r="I629" s="22">
        <v>6.0682</v>
      </c>
      <c r="J629" s="14">
        <v>199.8802</v>
      </c>
      <c r="K629" s="21">
        <v>416.16969999999998</v>
      </c>
      <c r="L629" s="22">
        <f t="shared" si="54"/>
        <v>-5.7089000000000008</v>
      </c>
      <c r="M629" s="14">
        <f t="shared" si="55"/>
        <v>-575.92409999999995</v>
      </c>
      <c r="N629" s="21">
        <f t="shared" si="56"/>
        <v>-1195.7627</v>
      </c>
      <c r="O629" s="41">
        <f t="shared" si="57"/>
        <v>-0.48474582027833679</v>
      </c>
      <c r="P629" s="16">
        <f t="shared" si="58"/>
        <v>-0.74235744761919986</v>
      </c>
      <c r="Q629" s="17">
        <f t="shared" si="59"/>
        <v>-0.74181938398905567</v>
      </c>
    </row>
    <row r="630" spans="1:17" x14ac:dyDescent="0.35">
      <c r="A630" s="30" t="s">
        <v>1093</v>
      </c>
      <c r="B630" s="57" t="s">
        <v>1828</v>
      </c>
      <c r="C630" s="12" t="s">
        <v>1300</v>
      </c>
      <c r="D630" s="58" t="s">
        <v>1301</v>
      </c>
      <c r="E630" s="54" t="s">
        <v>1302</v>
      </c>
      <c r="F630" s="22">
        <v>35.039000000000001</v>
      </c>
      <c r="G630" s="14">
        <v>741.97490000000005</v>
      </c>
      <c r="H630" s="21">
        <v>1536.8825999999999</v>
      </c>
      <c r="I630" s="22">
        <v>32.15</v>
      </c>
      <c r="J630" s="14">
        <v>243.03290000000001</v>
      </c>
      <c r="K630" s="21">
        <v>510.27769999999998</v>
      </c>
      <c r="L630" s="22">
        <f t="shared" si="54"/>
        <v>-2.8890000000000029</v>
      </c>
      <c r="M630" s="14">
        <f t="shared" si="55"/>
        <v>-498.94200000000001</v>
      </c>
      <c r="N630" s="21">
        <f t="shared" si="56"/>
        <v>-1026.6048999999998</v>
      </c>
      <c r="O630" s="41">
        <f t="shared" si="57"/>
        <v>-8.2450983190159643E-2</v>
      </c>
      <c r="P630" s="16">
        <f t="shared" si="58"/>
        <v>-0.67245131877102582</v>
      </c>
      <c r="Q630" s="17">
        <f t="shared" si="59"/>
        <v>-0.66797873825886245</v>
      </c>
    </row>
    <row r="631" spans="1:17" x14ac:dyDescent="0.35">
      <c r="A631" s="30" t="s">
        <v>1093</v>
      </c>
      <c r="B631" s="57" t="s">
        <v>1828</v>
      </c>
      <c r="C631" s="12" t="s">
        <v>1300</v>
      </c>
      <c r="D631" s="58" t="s">
        <v>1301</v>
      </c>
      <c r="E631" s="54" t="s">
        <v>502</v>
      </c>
      <c r="F631" s="22">
        <v>6.1226000000000003</v>
      </c>
      <c r="G631" s="14">
        <v>847.83569999999997</v>
      </c>
      <c r="H631" s="21">
        <v>1759.6923999999999</v>
      </c>
      <c r="I631" s="22">
        <v>11.948</v>
      </c>
      <c r="J631" s="14">
        <v>1162.0485000000001</v>
      </c>
      <c r="K631" s="21">
        <v>2418.6158</v>
      </c>
      <c r="L631" s="22">
        <f t="shared" si="54"/>
        <v>5.8254000000000001</v>
      </c>
      <c r="M631" s="14">
        <f t="shared" si="55"/>
        <v>314.21280000000013</v>
      </c>
      <c r="N631" s="21">
        <f t="shared" si="56"/>
        <v>658.92340000000013</v>
      </c>
      <c r="O631" s="41">
        <f t="shared" si="57"/>
        <v>0.9514585306895762</v>
      </c>
      <c r="P631" s="16">
        <f t="shared" si="58"/>
        <v>0.37060576713153282</v>
      </c>
      <c r="Q631" s="17">
        <f t="shared" si="59"/>
        <v>0.37445373975588025</v>
      </c>
    </row>
    <row r="632" spans="1:17" x14ac:dyDescent="0.35">
      <c r="A632" s="30" t="s">
        <v>1094</v>
      </c>
      <c r="B632" s="57" t="s">
        <v>1829</v>
      </c>
      <c r="C632" s="12" t="s">
        <v>1300</v>
      </c>
      <c r="D632" s="58" t="s">
        <v>1301</v>
      </c>
      <c r="E632" s="54" t="s">
        <v>21</v>
      </c>
      <c r="F632" s="22">
        <v>189.19239999999999</v>
      </c>
      <c r="G632" s="14">
        <v>29.1404</v>
      </c>
      <c r="H632" s="21">
        <v>60.496099999999998</v>
      </c>
      <c r="I632" s="22"/>
      <c r="J632" s="14"/>
      <c r="K632" s="21"/>
      <c r="L632" s="22">
        <f t="shared" si="54"/>
        <v>-189.19239999999999</v>
      </c>
      <c r="M632" s="14">
        <f t="shared" si="55"/>
        <v>-29.1404</v>
      </c>
      <c r="N632" s="21">
        <f t="shared" si="56"/>
        <v>-60.496099999999998</v>
      </c>
      <c r="O632" s="41">
        <f t="shared" si="57"/>
        <v>-1</v>
      </c>
      <c r="P632" s="16">
        <f t="shared" si="58"/>
        <v>-1</v>
      </c>
      <c r="Q632" s="17">
        <f t="shared" si="59"/>
        <v>-1</v>
      </c>
    </row>
    <row r="633" spans="1:17" x14ac:dyDescent="0.35">
      <c r="A633" s="30" t="s">
        <v>1094</v>
      </c>
      <c r="B633" s="57" t="s">
        <v>1829</v>
      </c>
      <c r="C633" s="12" t="s">
        <v>1300</v>
      </c>
      <c r="D633" s="58" t="s">
        <v>1301</v>
      </c>
      <c r="E633" s="54" t="s">
        <v>502</v>
      </c>
      <c r="F633" s="22">
        <v>10.781000000000001</v>
      </c>
      <c r="G633" s="14">
        <v>1.4374</v>
      </c>
      <c r="H633" s="21">
        <v>2.9611999999999998</v>
      </c>
      <c r="I633" s="22"/>
      <c r="J633" s="14"/>
      <c r="K633" s="21"/>
      <c r="L633" s="22">
        <f t="shared" si="54"/>
        <v>-10.781000000000001</v>
      </c>
      <c r="M633" s="14">
        <f t="shared" si="55"/>
        <v>-1.4374</v>
      </c>
      <c r="N633" s="21">
        <f t="shared" si="56"/>
        <v>-2.9611999999999998</v>
      </c>
      <c r="O633" s="41">
        <f t="shared" si="57"/>
        <v>-1</v>
      </c>
      <c r="P633" s="16">
        <f t="shared" si="58"/>
        <v>-1</v>
      </c>
      <c r="Q633" s="17">
        <f t="shared" si="59"/>
        <v>-1</v>
      </c>
    </row>
    <row r="634" spans="1:17" x14ac:dyDescent="0.35">
      <c r="A634" s="30" t="s">
        <v>1096</v>
      </c>
      <c r="B634" s="57" t="s">
        <v>1831</v>
      </c>
      <c r="C634" s="12" t="s">
        <v>1300</v>
      </c>
      <c r="D634" s="58" t="s">
        <v>1301</v>
      </c>
      <c r="E634" s="54" t="s">
        <v>21</v>
      </c>
      <c r="F634" s="22">
        <v>25.326699999999999</v>
      </c>
      <c r="G634" s="14">
        <v>3.1011000000000002</v>
      </c>
      <c r="H634" s="21">
        <v>6.4492000000000003</v>
      </c>
      <c r="I634" s="22"/>
      <c r="J634" s="14"/>
      <c r="K634" s="21"/>
      <c r="L634" s="22">
        <f t="shared" si="54"/>
        <v>-25.326699999999999</v>
      </c>
      <c r="M634" s="14">
        <f t="shared" si="55"/>
        <v>-3.1011000000000002</v>
      </c>
      <c r="N634" s="21">
        <f t="shared" si="56"/>
        <v>-6.4492000000000003</v>
      </c>
      <c r="O634" s="41">
        <f t="shared" si="57"/>
        <v>-1</v>
      </c>
      <c r="P634" s="16">
        <f t="shared" si="58"/>
        <v>-1</v>
      </c>
      <c r="Q634" s="17">
        <f t="shared" si="59"/>
        <v>-1</v>
      </c>
    </row>
    <row r="635" spans="1:17" x14ac:dyDescent="0.35">
      <c r="A635" s="30" t="s">
        <v>1097</v>
      </c>
      <c r="B635" s="57" t="s">
        <v>1832</v>
      </c>
      <c r="C635" s="12" t="s">
        <v>1300</v>
      </c>
      <c r="D635" s="58" t="s">
        <v>1301</v>
      </c>
      <c r="E635" s="54" t="s">
        <v>21</v>
      </c>
      <c r="F635" s="22">
        <v>5.7000000000000002E-3</v>
      </c>
      <c r="G635" s="14">
        <v>9.9000000000000008E-3</v>
      </c>
      <c r="H635" s="21">
        <v>2.0500000000000001E-2</v>
      </c>
      <c r="I635" s="22"/>
      <c r="J635" s="14"/>
      <c r="K635" s="21"/>
      <c r="L635" s="22">
        <f t="shared" si="54"/>
        <v>-5.7000000000000002E-3</v>
      </c>
      <c r="M635" s="14">
        <f t="shared" si="55"/>
        <v>-9.9000000000000008E-3</v>
      </c>
      <c r="N635" s="21">
        <f t="shared" si="56"/>
        <v>-2.0500000000000001E-2</v>
      </c>
      <c r="O635" s="41">
        <f t="shared" si="57"/>
        <v>-1</v>
      </c>
      <c r="P635" s="16">
        <f t="shared" si="58"/>
        <v>-1</v>
      </c>
      <c r="Q635" s="17">
        <f t="shared" si="59"/>
        <v>-1</v>
      </c>
    </row>
    <row r="636" spans="1:17" x14ac:dyDescent="0.35">
      <c r="A636" s="30" t="s">
        <v>1098</v>
      </c>
      <c r="B636" s="57" t="s">
        <v>1833</v>
      </c>
      <c r="C636" s="12" t="s">
        <v>1300</v>
      </c>
      <c r="D636" s="58" t="s">
        <v>1301</v>
      </c>
      <c r="E636" s="54" t="s">
        <v>21</v>
      </c>
      <c r="F636" s="22">
        <v>6.8900000000000003E-2</v>
      </c>
      <c r="G636" s="14">
        <v>8.6999999999999994E-3</v>
      </c>
      <c r="H636" s="21">
        <v>1.7999999999999999E-2</v>
      </c>
      <c r="I636" s="22"/>
      <c r="J636" s="14"/>
      <c r="K636" s="21"/>
      <c r="L636" s="22">
        <f t="shared" si="54"/>
        <v>-6.8900000000000003E-2</v>
      </c>
      <c r="M636" s="14">
        <f t="shared" si="55"/>
        <v>-8.6999999999999994E-3</v>
      </c>
      <c r="N636" s="21">
        <f t="shared" si="56"/>
        <v>-1.7999999999999999E-2</v>
      </c>
      <c r="O636" s="41">
        <f t="shared" si="57"/>
        <v>-1</v>
      </c>
      <c r="P636" s="16">
        <f t="shared" si="58"/>
        <v>-1</v>
      </c>
      <c r="Q636" s="17">
        <f t="shared" si="59"/>
        <v>-1</v>
      </c>
    </row>
    <row r="637" spans="1:17" x14ac:dyDescent="0.35">
      <c r="A637" s="30" t="s">
        <v>1098</v>
      </c>
      <c r="B637" s="57" t="s">
        <v>1833</v>
      </c>
      <c r="C637" s="12" t="s">
        <v>1300</v>
      </c>
      <c r="D637" s="58" t="s">
        <v>1301</v>
      </c>
      <c r="E637" s="54" t="s">
        <v>1302</v>
      </c>
      <c r="F637" s="22">
        <v>978.404</v>
      </c>
      <c r="G637" s="14">
        <v>20.7346</v>
      </c>
      <c r="H637" s="21">
        <v>42.933399999999999</v>
      </c>
      <c r="I637" s="22"/>
      <c r="J637" s="14"/>
      <c r="K637" s="21"/>
      <c r="L637" s="22">
        <f t="shared" si="54"/>
        <v>-978.404</v>
      </c>
      <c r="M637" s="14">
        <f t="shared" si="55"/>
        <v>-20.7346</v>
      </c>
      <c r="N637" s="21">
        <f t="shared" si="56"/>
        <v>-42.933399999999999</v>
      </c>
      <c r="O637" s="41">
        <f t="shared" si="57"/>
        <v>-1</v>
      </c>
      <c r="P637" s="16">
        <f t="shared" si="58"/>
        <v>-1</v>
      </c>
      <c r="Q637" s="17">
        <f t="shared" si="59"/>
        <v>-1</v>
      </c>
    </row>
    <row r="638" spans="1:17" x14ac:dyDescent="0.35">
      <c r="A638" s="30" t="s">
        <v>113</v>
      </c>
      <c r="B638" s="57" t="s">
        <v>1603</v>
      </c>
      <c r="C638" s="12" t="s">
        <v>1300</v>
      </c>
      <c r="D638" s="58" t="s">
        <v>1301</v>
      </c>
      <c r="E638" s="54" t="s">
        <v>21</v>
      </c>
      <c r="F638" s="22">
        <v>9.5500000000000002E-2</v>
      </c>
      <c r="G638" s="14">
        <v>0.39040000000000002</v>
      </c>
      <c r="H638" s="21">
        <v>0.80740000000000001</v>
      </c>
      <c r="I638" s="22">
        <v>3.5700000000000003E-2</v>
      </c>
      <c r="J638" s="14">
        <v>2.86E-2</v>
      </c>
      <c r="K638" s="21">
        <v>5.96E-2</v>
      </c>
      <c r="L638" s="22">
        <f t="shared" si="54"/>
        <v>-5.9799999999999999E-2</v>
      </c>
      <c r="M638" s="14">
        <f t="shared" si="55"/>
        <v>-0.36180000000000001</v>
      </c>
      <c r="N638" s="21">
        <f t="shared" si="56"/>
        <v>-0.74780000000000002</v>
      </c>
      <c r="O638" s="41">
        <f t="shared" si="57"/>
        <v>-0.62617801047120425</v>
      </c>
      <c r="P638" s="16">
        <f t="shared" si="58"/>
        <v>-0.92674180327868849</v>
      </c>
      <c r="Q638" s="17">
        <f t="shared" si="59"/>
        <v>-0.92618280901659644</v>
      </c>
    </row>
    <row r="639" spans="1:17" x14ac:dyDescent="0.35">
      <c r="A639" s="30" t="s">
        <v>113</v>
      </c>
      <c r="B639" s="57" t="s">
        <v>1603</v>
      </c>
      <c r="C639" s="12" t="s">
        <v>1300</v>
      </c>
      <c r="D639" s="58" t="s">
        <v>1301</v>
      </c>
      <c r="E639" s="54" t="s">
        <v>1302</v>
      </c>
      <c r="F639" s="22">
        <v>578.93399999999997</v>
      </c>
      <c r="G639" s="14">
        <v>18.191299999999998</v>
      </c>
      <c r="H639" s="21">
        <v>37.488900000000001</v>
      </c>
      <c r="I639" s="22">
        <v>4.13</v>
      </c>
      <c r="J639" s="14">
        <v>2.2130999999999998</v>
      </c>
      <c r="K639" s="21">
        <v>4.6070000000000002</v>
      </c>
      <c r="L639" s="22">
        <f t="shared" si="54"/>
        <v>-574.80399999999997</v>
      </c>
      <c r="M639" s="14">
        <f t="shared" si="55"/>
        <v>-15.978199999999998</v>
      </c>
      <c r="N639" s="21">
        <f t="shared" si="56"/>
        <v>-32.881900000000002</v>
      </c>
      <c r="O639" s="41">
        <f t="shared" si="57"/>
        <v>-0.99286619891041117</v>
      </c>
      <c r="P639" s="16">
        <f t="shared" si="58"/>
        <v>-0.87834294415462333</v>
      </c>
      <c r="Q639" s="17">
        <f t="shared" si="59"/>
        <v>-0.87711029131289531</v>
      </c>
    </row>
    <row r="640" spans="1:17" x14ac:dyDescent="0.35">
      <c r="A640" s="30" t="s">
        <v>205</v>
      </c>
      <c r="B640" s="57" t="s">
        <v>1604</v>
      </c>
      <c r="C640" s="12" t="s">
        <v>1300</v>
      </c>
      <c r="D640" s="58" t="s">
        <v>1301</v>
      </c>
      <c r="E640" s="54" t="s">
        <v>1302</v>
      </c>
      <c r="F640" s="22">
        <v>73.5</v>
      </c>
      <c r="G640" s="14">
        <v>7.4390000000000001</v>
      </c>
      <c r="H640" s="21">
        <v>15.353999999999999</v>
      </c>
      <c r="I640" s="22"/>
      <c r="J640" s="14"/>
      <c r="K640" s="21"/>
      <c r="L640" s="22">
        <f t="shared" si="54"/>
        <v>-73.5</v>
      </c>
      <c r="M640" s="14">
        <f t="shared" si="55"/>
        <v>-7.4390000000000001</v>
      </c>
      <c r="N640" s="21">
        <f t="shared" si="56"/>
        <v>-15.353999999999999</v>
      </c>
      <c r="O640" s="41">
        <f t="shared" si="57"/>
        <v>-1</v>
      </c>
      <c r="P640" s="16">
        <f t="shared" si="58"/>
        <v>-1</v>
      </c>
      <c r="Q640" s="17">
        <f t="shared" si="59"/>
        <v>-1</v>
      </c>
    </row>
    <row r="641" spans="1:17" x14ac:dyDescent="0.35">
      <c r="A641" s="30" t="s">
        <v>1106</v>
      </c>
      <c r="B641" s="57" t="s">
        <v>1843</v>
      </c>
      <c r="C641" s="12" t="s">
        <v>1300</v>
      </c>
      <c r="D641" s="58" t="s">
        <v>1301</v>
      </c>
      <c r="E641" s="54" t="s">
        <v>21</v>
      </c>
      <c r="F641" s="22"/>
      <c r="G641" s="14"/>
      <c r="H641" s="21"/>
      <c r="I641" s="22">
        <v>3.4609999999999999</v>
      </c>
      <c r="J641" s="14">
        <v>10.7126</v>
      </c>
      <c r="K641" s="21">
        <v>22.457000000000001</v>
      </c>
      <c r="L641" s="22">
        <f t="shared" si="54"/>
        <v>3.4609999999999999</v>
      </c>
      <c r="M641" s="14">
        <f t="shared" si="55"/>
        <v>10.7126</v>
      </c>
      <c r="N641" s="21">
        <f t="shared" si="56"/>
        <v>22.457000000000001</v>
      </c>
      <c r="O641" s="41"/>
      <c r="P641" s="16"/>
      <c r="Q641" s="17"/>
    </row>
    <row r="642" spans="1:17" x14ac:dyDescent="0.35">
      <c r="A642" s="30" t="s">
        <v>1106</v>
      </c>
      <c r="B642" s="57" t="s">
        <v>1843</v>
      </c>
      <c r="C642" s="12" t="s">
        <v>1300</v>
      </c>
      <c r="D642" s="58" t="s">
        <v>1301</v>
      </c>
      <c r="E642" s="54" t="s">
        <v>1302</v>
      </c>
      <c r="F642" s="22"/>
      <c r="G642" s="14"/>
      <c r="H642" s="21"/>
      <c r="I642" s="22">
        <v>2.89</v>
      </c>
      <c r="J642" s="14">
        <v>1.0773999999999999</v>
      </c>
      <c r="K642" s="21">
        <v>2.2595000000000001</v>
      </c>
      <c r="L642" s="22">
        <f t="shared" si="54"/>
        <v>2.89</v>
      </c>
      <c r="M642" s="14">
        <f t="shared" si="55"/>
        <v>1.0773999999999999</v>
      </c>
      <c r="N642" s="21">
        <f t="shared" si="56"/>
        <v>2.2595000000000001</v>
      </c>
      <c r="O642" s="41"/>
      <c r="P642" s="16"/>
      <c r="Q642" s="17"/>
    </row>
    <row r="643" spans="1:17" x14ac:dyDescent="0.35">
      <c r="A643" s="30" t="s">
        <v>1091</v>
      </c>
      <c r="B643" s="57" t="s">
        <v>1824</v>
      </c>
      <c r="C643" s="12" t="s">
        <v>1303</v>
      </c>
      <c r="D643" s="58" t="s">
        <v>1304</v>
      </c>
      <c r="E643" s="54" t="s">
        <v>21</v>
      </c>
      <c r="F643" s="22">
        <v>261.14769999999999</v>
      </c>
      <c r="G643" s="14">
        <v>2175.0135</v>
      </c>
      <c r="H643" s="21">
        <v>4502.7556000000004</v>
      </c>
      <c r="I643" s="22"/>
      <c r="J643" s="14"/>
      <c r="K643" s="21"/>
      <c r="L643" s="22">
        <f t="shared" si="54"/>
        <v>-261.14769999999999</v>
      </c>
      <c r="M643" s="14">
        <f t="shared" si="55"/>
        <v>-2175.0135</v>
      </c>
      <c r="N643" s="21">
        <f t="shared" si="56"/>
        <v>-4502.7556000000004</v>
      </c>
      <c r="O643" s="41">
        <f t="shared" si="57"/>
        <v>-1</v>
      </c>
      <c r="P643" s="16">
        <f t="shared" si="58"/>
        <v>-1</v>
      </c>
      <c r="Q643" s="17">
        <f t="shared" si="59"/>
        <v>-1</v>
      </c>
    </row>
    <row r="644" spans="1:17" x14ac:dyDescent="0.35">
      <c r="A644" s="30" t="s">
        <v>1107</v>
      </c>
      <c r="B644" s="57" t="s">
        <v>1844</v>
      </c>
      <c r="C644" s="12" t="s">
        <v>1303</v>
      </c>
      <c r="D644" s="58" t="s">
        <v>1304</v>
      </c>
      <c r="E644" s="54" t="s">
        <v>21</v>
      </c>
      <c r="F644" s="22">
        <v>104.26309999999999</v>
      </c>
      <c r="G644" s="14">
        <v>970.82920000000001</v>
      </c>
      <c r="H644" s="21">
        <v>2008.0364999999999</v>
      </c>
      <c r="I644" s="22"/>
      <c r="J644" s="14"/>
      <c r="K644" s="21"/>
      <c r="L644" s="22">
        <f t="shared" si="54"/>
        <v>-104.26309999999999</v>
      </c>
      <c r="M644" s="14">
        <f t="shared" si="55"/>
        <v>-970.82920000000001</v>
      </c>
      <c r="N644" s="21">
        <f t="shared" si="56"/>
        <v>-2008.0364999999999</v>
      </c>
      <c r="O644" s="41">
        <f t="shared" si="57"/>
        <v>-1</v>
      </c>
      <c r="P644" s="16">
        <f t="shared" si="58"/>
        <v>-1</v>
      </c>
      <c r="Q644" s="17">
        <f t="shared" si="59"/>
        <v>-1</v>
      </c>
    </row>
    <row r="645" spans="1:17" x14ac:dyDescent="0.35">
      <c r="A645" s="30" t="s">
        <v>1108</v>
      </c>
      <c r="B645" s="57" t="s">
        <v>1825</v>
      </c>
      <c r="C645" s="12" t="s">
        <v>1303</v>
      </c>
      <c r="D645" s="58" t="s">
        <v>1304</v>
      </c>
      <c r="E645" s="54" t="s">
        <v>21</v>
      </c>
      <c r="F645" s="22">
        <v>41.763100000000001</v>
      </c>
      <c r="G645" s="14">
        <v>8.6778999999999993</v>
      </c>
      <c r="H645" s="21">
        <v>17.928999999999998</v>
      </c>
      <c r="I645" s="22">
        <v>1.1155999999999999</v>
      </c>
      <c r="J645" s="14">
        <v>0.26829999999999998</v>
      </c>
      <c r="K645" s="21">
        <v>0.55449999999999999</v>
      </c>
      <c r="L645" s="22">
        <f t="shared" si="54"/>
        <v>-40.647500000000001</v>
      </c>
      <c r="M645" s="14">
        <f t="shared" si="55"/>
        <v>-8.4095999999999993</v>
      </c>
      <c r="N645" s="21">
        <f t="shared" si="56"/>
        <v>-17.374499999999998</v>
      </c>
      <c r="O645" s="41">
        <f t="shared" si="57"/>
        <v>-0.97328742358685061</v>
      </c>
      <c r="P645" s="16">
        <f t="shared" si="58"/>
        <v>-0.96908238168220417</v>
      </c>
      <c r="Q645" s="17">
        <f t="shared" si="59"/>
        <v>-0.96907245245133578</v>
      </c>
    </row>
    <row r="646" spans="1:17" x14ac:dyDescent="0.35">
      <c r="A646" s="30" t="s">
        <v>1094</v>
      </c>
      <c r="B646" s="57" t="s">
        <v>1829</v>
      </c>
      <c r="C646" s="12" t="s">
        <v>1303</v>
      </c>
      <c r="D646" s="58" t="s">
        <v>1304</v>
      </c>
      <c r="E646" s="54" t="s">
        <v>21</v>
      </c>
      <c r="F646" s="22">
        <v>23.86</v>
      </c>
      <c r="G646" s="14">
        <v>9.1242000000000001</v>
      </c>
      <c r="H646" s="21">
        <v>18.857299999999999</v>
      </c>
      <c r="I646" s="22"/>
      <c r="J646" s="14"/>
      <c r="K646" s="21"/>
      <c r="L646" s="22">
        <f t="shared" si="54"/>
        <v>-23.86</v>
      </c>
      <c r="M646" s="14">
        <f t="shared" si="55"/>
        <v>-9.1242000000000001</v>
      </c>
      <c r="N646" s="21">
        <f t="shared" si="56"/>
        <v>-18.857299999999999</v>
      </c>
      <c r="O646" s="41">
        <f t="shared" si="57"/>
        <v>-1</v>
      </c>
      <c r="P646" s="16">
        <f t="shared" si="58"/>
        <v>-1</v>
      </c>
      <c r="Q646" s="17">
        <f t="shared" si="59"/>
        <v>-1</v>
      </c>
    </row>
    <row r="647" spans="1:17" x14ac:dyDescent="0.35">
      <c r="A647" s="30" t="s">
        <v>1096</v>
      </c>
      <c r="B647" s="57" t="s">
        <v>1831</v>
      </c>
      <c r="C647" s="12" t="s">
        <v>1303</v>
      </c>
      <c r="D647" s="58" t="s">
        <v>1304</v>
      </c>
      <c r="E647" s="54" t="s">
        <v>21</v>
      </c>
      <c r="F647" s="22">
        <v>1.044</v>
      </c>
      <c r="G647" s="14">
        <v>0.41870000000000002</v>
      </c>
      <c r="H647" s="21">
        <v>0.87080000000000002</v>
      </c>
      <c r="I647" s="22"/>
      <c r="J647" s="14"/>
      <c r="K647" s="21"/>
      <c r="L647" s="22">
        <f t="shared" si="54"/>
        <v>-1.044</v>
      </c>
      <c r="M647" s="14">
        <f t="shared" si="55"/>
        <v>-0.41870000000000002</v>
      </c>
      <c r="N647" s="21">
        <f t="shared" si="56"/>
        <v>-0.87080000000000002</v>
      </c>
      <c r="O647" s="41">
        <f t="shared" si="57"/>
        <v>-1</v>
      </c>
      <c r="P647" s="16">
        <f t="shared" si="58"/>
        <v>-1</v>
      </c>
      <c r="Q647" s="17">
        <f t="shared" si="59"/>
        <v>-1</v>
      </c>
    </row>
    <row r="648" spans="1:17" x14ac:dyDescent="0.35">
      <c r="A648" s="30" t="s">
        <v>1098</v>
      </c>
      <c r="B648" s="57" t="s">
        <v>1833</v>
      </c>
      <c r="C648" s="12" t="s">
        <v>1303</v>
      </c>
      <c r="D648" s="58" t="s">
        <v>1304</v>
      </c>
      <c r="E648" s="54" t="s">
        <v>21</v>
      </c>
      <c r="F648" s="22">
        <v>8.4000000000000005E-2</v>
      </c>
      <c r="G648" s="14">
        <v>1.17E-2</v>
      </c>
      <c r="H648" s="21">
        <v>2.4400000000000002E-2</v>
      </c>
      <c r="I648" s="22"/>
      <c r="J648" s="14"/>
      <c r="K648" s="21"/>
      <c r="L648" s="22">
        <f t="shared" si="54"/>
        <v>-8.4000000000000005E-2</v>
      </c>
      <c r="M648" s="14">
        <f t="shared" si="55"/>
        <v>-1.17E-2</v>
      </c>
      <c r="N648" s="21">
        <f t="shared" si="56"/>
        <v>-2.4400000000000002E-2</v>
      </c>
      <c r="O648" s="41">
        <f t="shared" si="57"/>
        <v>-1</v>
      </c>
      <c r="P648" s="16">
        <f t="shared" si="58"/>
        <v>-1</v>
      </c>
      <c r="Q648" s="17">
        <f t="shared" si="59"/>
        <v>-1</v>
      </c>
    </row>
    <row r="649" spans="1:17" x14ac:dyDescent="0.35">
      <c r="A649" s="30" t="s">
        <v>113</v>
      </c>
      <c r="B649" s="57" t="s">
        <v>1603</v>
      </c>
      <c r="C649" s="12" t="s">
        <v>1303</v>
      </c>
      <c r="D649" s="58" t="s">
        <v>1304</v>
      </c>
      <c r="E649" s="54" t="s">
        <v>21</v>
      </c>
      <c r="F649" s="22">
        <v>10.4855</v>
      </c>
      <c r="G649" s="14">
        <v>4.1356000000000002</v>
      </c>
      <c r="H649" s="21">
        <v>8.5175000000000001</v>
      </c>
      <c r="I649" s="22"/>
      <c r="J649" s="14"/>
      <c r="K649" s="21"/>
      <c r="L649" s="22">
        <f t="shared" ref="L649:L712" si="60">I649-F649</f>
        <v>-10.4855</v>
      </c>
      <c r="M649" s="14">
        <f t="shared" ref="M649:M712" si="61">J649-G649</f>
        <v>-4.1356000000000002</v>
      </c>
      <c r="N649" s="21">
        <f t="shared" ref="N649:N712" si="62">K649-H649</f>
        <v>-8.5175000000000001</v>
      </c>
      <c r="O649" s="41">
        <f t="shared" ref="O649:O712" si="63">I649/F649-1</f>
        <v>-1</v>
      </c>
      <c r="P649" s="16">
        <f t="shared" ref="P649:P712" si="64">J649/G649-1</f>
        <v>-1</v>
      </c>
      <c r="Q649" s="17">
        <f t="shared" ref="Q649:Q712" si="65">K649/H649-1</f>
        <v>-1</v>
      </c>
    </row>
    <row r="650" spans="1:17" x14ac:dyDescent="0.35">
      <c r="A650" s="30" t="s">
        <v>1109</v>
      </c>
      <c r="B650" s="57" t="s">
        <v>1845</v>
      </c>
      <c r="C650" s="12" t="s">
        <v>1303</v>
      </c>
      <c r="D650" s="58" t="s">
        <v>1304</v>
      </c>
      <c r="E650" s="54" t="s">
        <v>21</v>
      </c>
      <c r="F650" s="22"/>
      <c r="G650" s="14"/>
      <c r="H650" s="21"/>
      <c r="I650" s="22">
        <v>0.9</v>
      </c>
      <c r="J650" s="14">
        <v>2.7904</v>
      </c>
      <c r="K650" s="21">
        <v>5.8634000000000004</v>
      </c>
      <c r="L650" s="22">
        <f t="shared" si="60"/>
        <v>0.9</v>
      </c>
      <c r="M650" s="14">
        <f t="shared" si="61"/>
        <v>2.7904</v>
      </c>
      <c r="N650" s="21">
        <f t="shared" si="62"/>
        <v>5.8634000000000004</v>
      </c>
      <c r="O650" s="41"/>
      <c r="P650" s="16"/>
      <c r="Q650" s="17"/>
    </row>
    <row r="651" spans="1:17" x14ac:dyDescent="0.35">
      <c r="A651" s="30" t="s">
        <v>1107</v>
      </c>
      <c r="B651" s="57" t="s">
        <v>1844</v>
      </c>
      <c r="C651" s="12" t="s">
        <v>1305</v>
      </c>
      <c r="D651" s="58" t="s">
        <v>1306</v>
      </c>
      <c r="E651" s="54" t="s">
        <v>502</v>
      </c>
      <c r="F651" s="22">
        <v>0.02</v>
      </c>
      <c r="G651" s="14">
        <v>3.3700000000000001E-2</v>
      </c>
      <c r="H651" s="21">
        <v>6.93E-2</v>
      </c>
      <c r="I651" s="22"/>
      <c r="J651" s="14"/>
      <c r="K651" s="21"/>
      <c r="L651" s="22">
        <f t="shared" si="60"/>
        <v>-0.02</v>
      </c>
      <c r="M651" s="14">
        <f t="shared" si="61"/>
        <v>-3.3700000000000001E-2</v>
      </c>
      <c r="N651" s="21">
        <f t="shared" si="62"/>
        <v>-6.93E-2</v>
      </c>
      <c r="O651" s="41">
        <f t="shared" si="63"/>
        <v>-1</v>
      </c>
      <c r="P651" s="16">
        <f t="shared" si="64"/>
        <v>-1</v>
      </c>
      <c r="Q651" s="17">
        <f t="shared" si="65"/>
        <v>-1</v>
      </c>
    </row>
    <row r="652" spans="1:17" x14ac:dyDescent="0.35">
      <c r="A652" s="30" t="s">
        <v>1108</v>
      </c>
      <c r="B652" s="57" t="s">
        <v>1825</v>
      </c>
      <c r="C652" s="12" t="s">
        <v>1305</v>
      </c>
      <c r="D652" s="58" t="s">
        <v>1306</v>
      </c>
      <c r="E652" s="54" t="s">
        <v>502</v>
      </c>
      <c r="F652" s="22">
        <v>17.343</v>
      </c>
      <c r="G652" s="14">
        <v>7.0190999999999999</v>
      </c>
      <c r="H652" s="21">
        <v>14.4518</v>
      </c>
      <c r="I652" s="22"/>
      <c r="J652" s="14"/>
      <c r="K652" s="21"/>
      <c r="L652" s="22">
        <f t="shared" si="60"/>
        <v>-17.343</v>
      </c>
      <c r="M652" s="14">
        <f t="shared" si="61"/>
        <v>-7.0190999999999999</v>
      </c>
      <c r="N652" s="21">
        <f t="shared" si="62"/>
        <v>-14.4518</v>
      </c>
      <c r="O652" s="41">
        <f t="shared" si="63"/>
        <v>-1</v>
      </c>
      <c r="P652" s="16">
        <f t="shared" si="64"/>
        <v>-1</v>
      </c>
      <c r="Q652" s="17">
        <f t="shared" si="65"/>
        <v>-1</v>
      </c>
    </row>
    <row r="653" spans="1:17" x14ac:dyDescent="0.35">
      <c r="A653" s="30" t="s">
        <v>1110</v>
      </c>
      <c r="B653" s="57" t="s">
        <v>1846</v>
      </c>
      <c r="C653" s="12" t="s">
        <v>1305</v>
      </c>
      <c r="D653" s="58" t="s">
        <v>1306</v>
      </c>
      <c r="E653" s="54" t="s">
        <v>502</v>
      </c>
      <c r="F653" s="22">
        <v>11.268000000000001</v>
      </c>
      <c r="G653" s="14">
        <v>24.603899999999999</v>
      </c>
      <c r="H653" s="21">
        <v>50.939700000000002</v>
      </c>
      <c r="I653" s="22"/>
      <c r="J653" s="14"/>
      <c r="K653" s="21"/>
      <c r="L653" s="22">
        <f t="shared" si="60"/>
        <v>-11.268000000000001</v>
      </c>
      <c r="M653" s="14">
        <f t="shared" si="61"/>
        <v>-24.603899999999999</v>
      </c>
      <c r="N653" s="21">
        <f t="shared" si="62"/>
        <v>-50.939700000000002</v>
      </c>
      <c r="O653" s="41">
        <f t="shared" si="63"/>
        <v>-1</v>
      </c>
      <c r="P653" s="16">
        <f t="shared" si="64"/>
        <v>-1</v>
      </c>
      <c r="Q653" s="17">
        <f t="shared" si="65"/>
        <v>-1</v>
      </c>
    </row>
    <row r="654" spans="1:17" x14ac:dyDescent="0.35">
      <c r="A654" s="30" t="s">
        <v>1092</v>
      </c>
      <c r="B654" s="57" t="s">
        <v>1827</v>
      </c>
      <c r="C654" s="12" t="s">
        <v>1305</v>
      </c>
      <c r="D654" s="58" t="s">
        <v>1306</v>
      </c>
      <c r="E654" s="54" t="s">
        <v>502</v>
      </c>
      <c r="F654" s="22">
        <v>0.27400000000000002</v>
      </c>
      <c r="G654" s="14">
        <v>1.7088000000000001</v>
      </c>
      <c r="H654" s="21">
        <v>3.5533999999999999</v>
      </c>
      <c r="I654" s="22"/>
      <c r="J654" s="14"/>
      <c r="K654" s="21"/>
      <c r="L654" s="22">
        <f t="shared" si="60"/>
        <v>-0.27400000000000002</v>
      </c>
      <c r="M654" s="14">
        <f t="shared" si="61"/>
        <v>-1.7088000000000001</v>
      </c>
      <c r="N654" s="21">
        <f t="shared" si="62"/>
        <v>-3.5533999999999999</v>
      </c>
      <c r="O654" s="41">
        <f t="shared" si="63"/>
        <v>-1</v>
      </c>
      <c r="P654" s="16">
        <f t="shared" si="64"/>
        <v>-1</v>
      </c>
      <c r="Q654" s="17">
        <f t="shared" si="65"/>
        <v>-1</v>
      </c>
    </row>
    <row r="655" spans="1:17" x14ac:dyDescent="0.35">
      <c r="A655" s="30" t="s">
        <v>1093</v>
      </c>
      <c r="B655" s="57" t="s">
        <v>1828</v>
      </c>
      <c r="C655" s="12" t="s">
        <v>1305</v>
      </c>
      <c r="D655" s="58" t="s">
        <v>1306</v>
      </c>
      <c r="E655" s="54" t="s">
        <v>502</v>
      </c>
      <c r="F655" s="22">
        <v>63.261000000000003</v>
      </c>
      <c r="G655" s="14">
        <v>2270.9459000000002</v>
      </c>
      <c r="H655" s="21">
        <v>4706.451</v>
      </c>
      <c r="I655" s="22">
        <v>57.316000000000003</v>
      </c>
      <c r="J655" s="14">
        <v>1330.1479999999999</v>
      </c>
      <c r="K655" s="21">
        <v>2762.9123</v>
      </c>
      <c r="L655" s="22">
        <f t="shared" si="60"/>
        <v>-5.9450000000000003</v>
      </c>
      <c r="M655" s="14">
        <f t="shared" si="61"/>
        <v>-940.79790000000025</v>
      </c>
      <c r="N655" s="21">
        <f t="shared" si="62"/>
        <v>-1943.5387000000001</v>
      </c>
      <c r="O655" s="41">
        <f t="shared" si="63"/>
        <v>-9.3975751252746598E-2</v>
      </c>
      <c r="P655" s="16">
        <f t="shared" si="64"/>
        <v>-0.41427578701896872</v>
      </c>
      <c r="Q655" s="17">
        <f t="shared" si="65"/>
        <v>-0.41295207365379982</v>
      </c>
    </row>
    <row r="656" spans="1:17" x14ac:dyDescent="0.35">
      <c r="A656" s="30" t="s">
        <v>1094</v>
      </c>
      <c r="B656" s="57" t="s">
        <v>1829</v>
      </c>
      <c r="C656" s="12" t="s">
        <v>1305</v>
      </c>
      <c r="D656" s="58" t="s">
        <v>1306</v>
      </c>
      <c r="E656" s="54" t="s">
        <v>502</v>
      </c>
      <c r="F656" s="22">
        <v>302.44299999999998</v>
      </c>
      <c r="G656" s="14">
        <v>178.68109999999999</v>
      </c>
      <c r="H656" s="21">
        <v>369.89819999999997</v>
      </c>
      <c r="I656" s="22"/>
      <c r="J656" s="14"/>
      <c r="K656" s="21"/>
      <c r="L656" s="22">
        <f t="shared" si="60"/>
        <v>-302.44299999999998</v>
      </c>
      <c r="M656" s="14">
        <f t="shared" si="61"/>
        <v>-178.68109999999999</v>
      </c>
      <c r="N656" s="21">
        <f t="shared" si="62"/>
        <v>-369.89819999999997</v>
      </c>
      <c r="O656" s="41">
        <f t="shared" si="63"/>
        <v>-1</v>
      </c>
      <c r="P656" s="16">
        <f t="shared" si="64"/>
        <v>-1</v>
      </c>
      <c r="Q656" s="17">
        <f t="shared" si="65"/>
        <v>-1</v>
      </c>
    </row>
    <row r="657" spans="1:17" x14ac:dyDescent="0.35">
      <c r="A657" s="30" t="s">
        <v>2112</v>
      </c>
      <c r="B657" s="57" t="s">
        <v>2113</v>
      </c>
      <c r="C657" s="12" t="s">
        <v>1305</v>
      </c>
      <c r="D657" s="58" t="s">
        <v>1306</v>
      </c>
      <c r="E657" s="54" t="s">
        <v>502</v>
      </c>
      <c r="F657" s="22">
        <v>102.49</v>
      </c>
      <c r="G657" s="14">
        <v>10.364599999999999</v>
      </c>
      <c r="H657" s="21">
        <v>21.3659</v>
      </c>
      <c r="I657" s="22"/>
      <c r="J657" s="14"/>
      <c r="K657" s="21"/>
      <c r="L657" s="22">
        <f t="shared" si="60"/>
        <v>-102.49</v>
      </c>
      <c r="M657" s="14">
        <f t="shared" si="61"/>
        <v>-10.364599999999999</v>
      </c>
      <c r="N657" s="21">
        <f t="shared" si="62"/>
        <v>-21.3659</v>
      </c>
      <c r="O657" s="41">
        <f t="shared" si="63"/>
        <v>-1</v>
      </c>
      <c r="P657" s="16">
        <f t="shared" si="64"/>
        <v>-1</v>
      </c>
      <c r="Q657" s="17">
        <f t="shared" si="65"/>
        <v>-1</v>
      </c>
    </row>
    <row r="658" spans="1:17" x14ac:dyDescent="0.35">
      <c r="A658" s="30" t="s">
        <v>1096</v>
      </c>
      <c r="B658" s="57" t="s">
        <v>1831</v>
      </c>
      <c r="C658" s="12" t="s">
        <v>1305</v>
      </c>
      <c r="D658" s="58" t="s">
        <v>1306</v>
      </c>
      <c r="E658" s="54" t="s">
        <v>502</v>
      </c>
      <c r="F658" s="22">
        <v>10.750999999999999</v>
      </c>
      <c r="G658" s="14">
        <v>6.4602000000000004</v>
      </c>
      <c r="H658" s="21">
        <v>13.436999999999999</v>
      </c>
      <c r="I658" s="22"/>
      <c r="J658" s="14"/>
      <c r="K658" s="21"/>
      <c r="L658" s="22">
        <f t="shared" si="60"/>
        <v>-10.750999999999999</v>
      </c>
      <c r="M658" s="14">
        <f t="shared" si="61"/>
        <v>-6.4602000000000004</v>
      </c>
      <c r="N658" s="21">
        <f t="shared" si="62"/>
        <v>-13.436999999999999</v>
      </c>
      <c r="O658" s="41">
        <f t="shared" si="63"/>
        <v>-1</v>
      </c>
      <c r="P658" s="16">
        <f t="shared" si="64"/>
        <v>-1</v>
      </c>
      <c r="Q658" s="17">
        <f t="shared" si="65"/>
        <v>-1</v>
      </c>
    </row>
    <row r="659" spans="1:17" x14ac:dyDescent="0.35">
      <c r="A659" s="30" t="s">
        <v>1098</v>
      </c>
      <c r="B659" s="57" t="s">
        <v>1833</v>
      </c>
      <c r="C659" s="12" t="s">
        <v>1305</v>
      </c>
      <c r="D659" s="58" t="s">
        <v>1306</v>
      </c>
      <c r="E659" s="54" t="s">
        <v>502</v>
      </c>
      <c r="F659" s="22">
        <v>0.8</v>
      </c>
      <c r="G659" s="14">
        <v>0.215</v>
      </c>
      <c r="H659" s="21">
        <v>0.4456</v>
      </c>
      <c r="I659" s="22"/>
      <c r="J659" s="14"/>
      <c r="K659" s="21"/>
      <c r="L659" s="22">
        <f t="shared" si="60"/>
        <v>-0.8</v>
      </c>
      <c r="M659" s="14">
        <f t="shared" si="61"/>
        <v>-0.215</v>
      </c>
      <c r="N659" s="21">
        <f t="shared" si="62"/>
        <v>-0.4456</v>
      </c>
      <c r="O659" s="41">
        <f t="shared" si="63"/>
        <v>-1</v>
      </c>
      <c r="P659" s="16">
        <f t="shared" si="64"/>
        <v>-1</v>
      </c>
      <c r="Q659" s="17">
        <f t="shared" si="65"/>
        <v>-1</v>
      </c>
    </row>
    <row r="660" spans="1:17" x14ac:dyDescent="0.35">
      <c r="A660" s="30" t="s">
        <v>113</v>
      </c>
      <c r="B660" s="57" t="s">
        <v>1603</v>
      </c>
      <c r="C660" s="12" t="s">
        <v>1305</v>
      </c>
      <c r="D660" s="58" t="s">
        <v>1306</v>
      </c>
      <c r="E660" s="54" t="s">
        <v>502</v>
      </c>
      <c r="F660" s="22">
        <v>3.996</v>
      </c>
      <c r="G660" s="14">
        <v>3.0905999999999998</v>
      </c>
      <c r="H660" s="21">
        <v>6.3888999999999996</v>
      </c>
      <c r="I660" s="22">
        <v>7.0999999999999994E-2</v>
      </c>
      <c r="J660" s="14">
        <v>7.0400000000000004E-2</v>
      </c>
      <c r="K660" s="21">
        <v>0.14610000000000001</v>
      </c>
      <c r="L660" s="22">
        <f t="shared" si="60"/>
        <v>-3.9249999999999998</v>
      </c>
      <c r="M660" s="14">
        <f t="shared" si="61"/>
        <v>-3.0202</v>
      </c>
      <c r="N660" s="21">
        <f t="shared" si="62"/>
        <v>-6.2427999999999999</v>
      </c>
      <c r="O660" s="41">
        <f t="shared" si="63"/>
        <v>-0.98223223223223222</v>
      </c>
      <c r="P660" s="16">
        <f t="shared" si="64"/>
        <v>-0.97722125153691841</v>
      </c>
      <c r="Q660" s="17">
        <f t="shared" si="65"/>
        <v>-0.97713221368310665</v>
      </c>
    </row>
    <row r="661" spans="1:17" x14ac:dyDescent="0.35">
      <c r="A661" s="30" t="s">
        <v>205</v>
      </c>
      <c r="B661" s="57" t="s">
        <v>1604</v>
      </c>
      <c r="C661" s="12" t="s">
        <v>1305</v>
      </c>
      <c r="D661" s="58" t="s">
        <v>1306</v>
      </c>
      <c r="E661" s="54" t="s">
        <v>502</v>
      </c>
      <c r="F661" s="22">
        <v>0.06</v>
      </c>
      <c r="G661" s="14">
        <v>8.5300000000000001E-2</v>
      </c>
      <c r="H661" s="21">
        <v>0.17519999999999999</v>
      </c>
      <c r="I661" s="22"/>
      <c r="J661" s="14"/>
      <c r="K661" s="21"/>
      <c r="L661" s="22">
        <f t="shared" si="60"/>
        <v>-0.06</v>
      </c>
      <c r="M661" s="14">
        <f t="shared" si="61"/>
        <v>-8.5300000000000001E-2</v>
      </c>
      <c r="N661" s="21">
        <f t="shared" si="62"/>
        <v>-0.17519999999999999</v>
      </c>
      <c r="O661" s="41">
        <f t="shared" si="63"/>
        <v>-1</v>
      </c>
      <c r="P661" s="16">
        <f t="shared" si="64"/>
        <v>-1</v>
      </c>
      <c r="Q661" s="17">
        <f t="shared" si="65"/>
        <v>-1</v>
      </c>
    </row>
    <row r="662" spans="1:17" x14ac:dyDescent="0.35">
      <c r="A662" s="30" t="s">
        <v>1111</v>
      </c>
      <c r="B662" s="57" t="s">
        <v>1847</v>
      </c>
      <c r="C662" s="12" t="s">
        <v>1305</v>
      </c>
      <c r="D662" s="58" t="s">
        <v>1306</v>
      </c>
      <c r="E662" s="54" t="s">
        <v>502</v>
      </c>
      <c r="F662" s="22"/>
      <c r="G662" s="14"/>
      <c r="H662" s="21"/>
      <c r="I662" s="22">
        <v>1.355</v>
      </c>
      <c r="J662" s="14">
        <v>0.86480000000000001</v>
      </c>
      <c r="K662" s="21">
        <v>1.8137000000000001</v>
      </c>
      <c r="L662" s="22">
        <f t="shared" si="60"/>
        <v>1.355</v>
      </c>
      <c r="M662" s="14">
        <f t="shared" si="61"/>
        <v>0.86480000000000001</v>
      </c>
      <c r="N662" s="21">
        <f t="shared" si="62"/>
        <v>1.8137000000000001</v>
      </c>
      <c r="O662" s="41"/>
      <c r="P662" s="16"/>
      <c r="Q662" s="17"/>
    </row>
    <row r="663" spans="1:17" x14ac:dyDescent="0.35">
      <c r="A663" s="30" t="s">
        <v>1112</v>
      </c>
      <c r="B663" s="57" t="s">
        <v>1848</v>
      </c>
      <c r="C663" s="12" t="s">
        <v>1305</v>
      </c>
      <c r="D663" s="58" t="s">
        <v>1306</v>
      </c>
      <c r="E663" s="54" t="s">
        <v>502</v>
      </c>
      <c r="F663" s="22"/>
      <c r="G663" s="14"/>
      <c r="H663" s="21"/>
      <c r="I663" s="22">
        <v>31.167000000000002</v>
      </c>
      <c r="J663" s="14">
        <v>21.410399999999999</v>
      </c>
      <c r="K663" s="21">
        <v>44.917400000000001</v>
      </c>
      <c r="L663" s="22">
        <f t="shared" si="60"/>
        <v>31.167000000000002</v>
      </c>
      <c r="M663" s="14">
        <f t="shared" si="61"/>
        <v>21.410399999999999</v>
      </c>
      <c r="N663" s="21">
        <f t="shared" si="62"/>
        <v>44.917400000000001</v>
      </c>
      <c r="O663" s="41"/>
      <c r="P663" s="16"/>
      <c r="Q663" s="17"/>
    </row>
    <row r="664" spans="1:17" x14ac:dyDescent="0.35">
      <c r="A664" s="30" t="s">
        <v>1113</v>
      </c>
      <c r="B664" s="57" t="s">
        <v>1849</v>
      </c>
      <c r="C664" s="12" t="s">
        <v>1305</v>
      </c>
      <c r="D664" s="58" t="s">
        <v>1306</v>
      </c>
      <c r="E664" s="54" t="s">
        <v>502</v>
      </c>
      <c r="F664" s="22"/>
      <c r="G664" s="14"/>
      <c r="H664" s="21"/>
      <c r="I664" s="22">
        <v>10.625999999999999</v>
      </c>
      <c r="J664" s="14">
        <v>6.8735999999999997</v>
      </c>
      <c r="K664" s="21">
        <v>14.432499999999999</v>
      </c>
      <c r="L664" s="22">
        <f t="shared" si="60"/>
        <v>10.625999999999999</v>
      </c>
      <c r="M664" s="14">
        <f t="shared" si="61"/>
        <v>6.8735999999999997</v>
      </c>
      <c r="N664" s="21">
        <f t="shared" si="62"/>
        <v>14.432499999999999</v>
      </c>
      <c r="O664" s="41"/>
      <c r="P664" s="16"/>
      <c r="Q664" s="17"/>
    </row>
    <row r="665" spans="1:17" x14ac:dyDescent="0.35">
      <c r="A665" s="30" t="s">
        <v>1114</v>
      </c>
      <c r="B665" s="57" t="s">
        <v>1850</v>
      </c>
      <c r="C665" s="12" t="s">
        <v>1305</v>
      </c>
      <c r="D665" s="58" t="s">
        <v>1306</v>
      </c>
      <c r="E665" s="54" t="s">
        <v>502</v>
      </c>
      <c r="F665" s="22"/>
      <c r="G665" s="14"/>
      <c r="H665" s="21"/>
      <c r="I665" s="22">
        <v>69.834999999999994</v>
      </c>
      <c r="J665" s="14">
        <v>156.52719999999999</v>
      </c>
      <c r="K665" s="21">
        <v>327.57240000000002</v>
      </c>
      <c r="L665" s="22">
        <f t="shared" si="60"/>
        <v>69.834999999999994</v>
      </c>
      <c r="M665" s="14">
        <f t="shared" si="61"/>
        <v>156.52719999999999</v>
      </c>
      <c r="N665" s="21">
        <f t="shared" si="62"/>
        <v>327.57240000000002</v>
      </c>
      <c r="O665" s="41"/>
      <c r="P665" s="16"/>
      <c r="Q665" s="17"/>
    </row>
    <row r="666" spans="1:17" x14ac:dyDescent="0.35">
      <c r="A666" s="30" t="s">
        <v>1100</v>
      </c>
      <c r="B666" s="57" t="s">
        <v>1851</v>
      </c>
      <c r="C666" s="12" t="s">
        <v>1305</v>
      </c>
      <c r="D666" s="58" t="s">
        <v>1306</v>
      </c>
      <c r="E666" s="54" t="s">
        <v>502</v>
      </c>
      <c r="F666" s="22"/>
      <c r="G666" s="14"/>
      <c r="H666" s="21"/>
      <c r="I666" s="22">
        <v>0.76800000000000002</v>
      </c>
      <c r="J666" s="14">
        <v>1.5658000000000001</v>
      </c>
      <c r="K666" s="21">
        <v>3.2736000000000001</v>
      </c>
      <c r="L666" s="22">
        <f t="shared" si="60"/>
        <v>0.76800000000000002</v>
      </c>
      <c r="M666" s="14">
        <f t="shared" si="61"/>
        <v>1.5658000000000001</v>
      </c>
      <c r="N666" s="21">
        <f t="shared" si="62"/>
        <v>3.2736000000000001</v>
      </c>
      <c r="O666" s="41"/>
      <c r="P666" s="16"/>
      <c r="Q666" s="17"/>
    </row>
    <row r="667" spans="1:17" x14ac:dyDescent="0.35">
      <c r="A667" s="30" t="s">
        <v>1123</v>
      </c>
      <c r="B667" s="57" t="s">
        <v>1852</v>
      </c>
      <c r="C667" s="12" t="s">
        <v>1305</v>
      </c>
      <c r="D667" s="58" t="s">
        <v>1306</v>
      </c>
      <c r="E667" s="54" t="s">
        <v>502</v>
      </c>
      <c r="F667" s="22"/>
      <c r="G667" s="14"/>
      <c r="H667" s="21"/>
      <c r="I667" s="22">
        <v>2.629</v>
      </c>
      <c r="J667" s="14">
        <v>6.1798999999999999</v>
      </c>
      <c r="K667" s="21">
        <v>12.9693</v>
      </c>
      <c r="L667" s="22">
        <f t="shared" si="60"/>
        <v>2.629</v>
      </c>
      <c r="M667" s="14">
        <f t="shared" si="61"/>
        <v>6.1798999999999999</v>
      </c>
      <c r="N667" s="21">
        <f t="shared" si="62"/>
        <v>12.9693</v>
      </c>
      <c r="O667" s="41"/>
      <c r="P667" s="16"/>
      <c r="Q667" s="17"/>
    </row>
    <row r="668" spans="1:17" x14ac:dyDescent="0.35">
      <c r="A668" s="30" t="s">
        <v>1115</v>
      </c>
      <c r="B668" s="57" t="s">
        <v>1853</v>
      </c>
      <c r="C668" s="12" t="s">
        <v>1305</v>
      </c>
      <c r="D668" s="58" t="s">
        <v>1306</v>
      </c>
      <c r="E668" s="54" t="s">
        <v>502</v>
      </c>
      <c r="F668" s="22"/>
      <c r="G668" s="14"/>
      <c r="H668" s="21"/>
      <c r="I668" s="22">
        <v>1.04</v>
      </c>
      <c r="J668" s="14">
        <v>0.57410000000000005</v>
      </c>
      <c r="K668" s="21">
        <v>1.1948000000000001</v>
      </c>
      <c r="L668" s="22">
        <f t="shared" si="60"/>
        <v>1.04</v>
      </c>
      <c r="M668" s="14">
        <f t="shared" si="61"/>
        <v>0.57410000000000005</v>
      </c>
      <c r="N668" s="21">
        <f t="shared" si="62"/>
        <v>1.1948000000000001</v>
      </c>
      <c r="O668" s="41"/>
      <c r="P668" s="16"/>
      <c r="Q668" s="17"/>
    </row>
    <row r="669" spans="1:17" x14ac:dyDescent="0.35">
      <c r="A669" s="30" t="s">
        <v>1120</v>
      </c>
      <c r="B669" s="57" t="s">
        <v>1854</v>
      </c>
      <c r="C669" s="12" t="s">
        <v>1307</v>
      </c>
      <c r="D669" s="58" t="s">
        <v>1308</v>
      </c>
      <c r="E669" s="54" t="s">
        <v>502</v>
      </c>
      <c r="F669" s="22">
        <v>4.173</v>
      </c>
      <c r="G669" s="14">
        <v>2.3452999999999999</v>
      </c>
      <c r="H669" s="21">
        <v>4.8288000000000002</v>
      </c>
      <c r="I669" s="22">
        <v>162.97800000000001</v>
      </c>
      <c r="J669" s="14">
        <v>72.946399999999997</v>
      </c>
      <c r="K669" s="21">
        <v>151.8442</v>
      </c>
      <c r="L669" s="22">
        <f t="shared" si="60"/>
        <v>158.80500000000001</v>
      </c>
      <c r="M669" s="14">
        <f t="shared" si="61"/>
        <v>70.601100000000002</v>
      </c>
      <c r="N669" s="21">
        <f t="shared" si="62"/>
        <v>147.0154</v>
      </c>
      <c r="O669" s="41">
        <f t="shared" si="63"/>
        <v>38.055355859094178</v>
      </c>
      <c r="P669" s="16">
        <f t="shared" si="64"/>
        <v>30.103227732059864</v>
      </c>
      <c r="Q669" s="17">
        <f t="shared" si="65"/>
        <v>30.445535122597747</v>
      </c>
    </row>
    <row r="670" spans="1:17" x14ac:dyDescent="0.35">
      <c r="A670" s="30" t="s">
        <v>1116</v>
      </c>
      <c r="B670" s="57" t="s">
        <v>1855</v>
      </c>
      <c r="C670" s="12" t="s">
        <v>1307</v>
      </c>
      <c r="D670" s="58" t="s">
        <v>1308</v>
      </c>
      <c r="E670" s="54" t="s">
        <v>502</v>
      </c>
      <c r="F670" s="22">
        <v>0.112</v>
      </c>
      <c r="G670" s="14">
        <v>0.1023</v>
      </c>
      <c r="H670" s="21">
        <v>0.21279999999999999</v>
      </c>
      <c r="I670" s="22"/>
      <c r="J670" s="14"/>
      <c r="K670" s="21"/>
      <c r="L670" s="22">
        <f t="shared" si="60"/>
        <v>-0.112</v>
      </c>
      <c r="M670" s="14">
        <f t="shared" si="61"/>
        <v>-0.1023</v>
      </c>
      <c r="N670" s="21">
        <f t="shared" si="62"/>
        <v>-0.21279999999999999</v>
      </c>
      <c r="O670" s="41">
        <f t="shared" si="63"/>
        <v>-1</v>
      </c>
      <c r="P670" s="16">
        <f t="shared" si="64"/>
        <v>-1</v>
      </c>
      <c r="Q670" s="17">
        <f t="shared" si="65"/>
        <v>-1</v>
      </c>
    </row>
    <row r="671" spans="1:17" x14ac:dyDescent="0.35">
      <c r="A671" s="30" t="s">
        <v>1117</v>
      </c>
      <c r="B671" s="57" t="s">
        <v>1856</v>
      </c>
      <c r="C671" s="12" t="s">
        <v>1307</v>
      </c>
      <c r="D671" s="58" t="s">
        <v>1308</v>
      </c>
      <c r="E671" s="54" t="s">
        <v>502</v>
      </c>
      <c r="F671" s="22">
        <v>5.4580000000000002</v>
      </c>
      <c r="G671" s="14">
        <v>3.8748999999999998</v>
      </c>
      <c r="H671" s="21">
        <v>8.0076999999999998</v>
      </c>
      <c r="I671" s="22"/>
      <c r="J671" s="14"/>
      <c r="K671" s="21"/>
      <c r="L671" s="22">
        <f t="shared" si="60"/>
        <v>-5.4580000000000002</v>
      </c>
      <c r="M671" s="14">
        <f t="shared" si="61"/>
        <v>-3.8748999999999998</v>
      </c>
      <c r="N671" s="21">
        <f t="shared" si="62"/>
        <v>-8.0076999999999998</v>
      </c>
      <c r="O671" s="41">
        <f t="shared" si="63"/>
        <v>-1</v>
      </c>
      <c r="P671" s="16">
        <f t="shared" si="64"/>
        <v>-1</v>
      </c>
      <c r="Q671" s="17">
        <f t="shared" si="65"/>
        <v>-1</v>
      </c>
    </row>
    <row r="672" spans="1:17" x14ac:dyDescent="0.35">
      <c r="A672" s="30" t="s">
        <v>1108</v>
      </c>
      <c r="B672" s="57" t="s">
        <v>1825</v>
      </c>
      <c r="C672" s="12" t="s">
        <v>1307</v>
      </c>
      <c r="D672" s="58" t="s">
        <v>1308</v>
      </c>
      <c r="E672" s="54" t="s">
        <v>502</v>
      </c>
      <c r="F672" s="22">
        <v>50.499000000000002</v>
      </c>
      <c r="G672" s="14">
        <v>15.1404</v>
      </c>
      <c r="H672" s="21">
        <v>31.1525</v>
      </c>
      <c r="I672" s="22"/>
      <c r="J672" s="14"/>
      <c r="K672" s="21"/>
      <c r="L672" s="22">
        <f t="shared" si="60"/>
        <v>-50.499000000000002</v>
      </c>
      <c r="M672" s="14">
        <f t="shared" si="61"/>
        <v>-15.1404</v>
      </c>
      <c r="N672" s="21">
        <f t="shared" si="62"/>
        <v>-31.1525</v>
      </c>
      <c r="O672" s="41">
        <f t="shared" si="63"/>
        <v>-1</v>
      </c>
      <c r="P672" s="16">
        <f t="shared" si="64"/>
        <v>-1</v>
      </c>
      <c r="Q672" s="17">
        <f t="shared" si="65"/>
        <v>-1</v>
      </c>
    </row>
    <row r="673" spans="1:17" x14ac:dyDescent="0.35">
      <c r="A673" s="30" t="s">
        <v>1118</v>
      </c>
      <c r="B673" s="57" t="s">
        <v>1857</v>
      </c>
      <c r="C673" s="12" t="s">
        <v>1307</v>
      </c>
      <c r="D673" s="58" t="s">
        <v>1308</v>
      </c>
      <c r="E673" s="54" t="s">
        <v>502</v>
      </c>
      <c r="F673" s="22">
        <v>19.600000000000001</v>
      </c>
      <c r="G673" s="14">
        <v>15.9183</v>
      </c>
      <c r="H673" s="21">
        <v>33.005099999999999</v>
      </c>
      <c r="I673" s="22">
        <v>7.9139999999999997</v>
      </c>
      <c r="J673" s="14">
        <v>17.776299999999999</v>
      </c>
      <c r="K673" s="21">
        <v>37.158000000000001</v>
      </c>
      <c r="L673" s="22">
        <f t="shared" si="60"/>
        <v>-11.686000000000002</v>
      </c>
      <c r="M673" s="14">
        <f t="shared" si="61"/>
        <v>1.8579999999999988</v>
      </c>
      <c r="N673" s="21">
        <f t="shared" si="62"/>
        <v>4.1529000000000025</v>
      </c>
      <c r="O673" s="41">
        <f t="shared" si="63"/>
        <v>-0.59622448979591836</v>
      </c>
      <c r="P673" s="16">
        <f t="shared" si="64"/>
        <v>0.11672100664015628</v>
      </c>
      <c r="Q673" s="17">
        <f t="shared" si="65"/>
        <v>0.12582600870774518</v>
      </c>
    </row>
    <row r="674" spans="1:17" x14ac:dyDescent="0.35">
      <c r="A674" s="30" t="s">
        <v>981</v>
      </c>
      <c r="B674" s="57" t="s">
        <v>1632</v>
      </c>
      <c r="C674" s="12" t="s">
        <v>1307</v>
      </c>
      <c r="D674" s="58" t="s">
        <v>1308</v>
      </c>
      <c r="E674" s="54" t="s">
        <v>502</v>
      </c>
      <c r="F674" s="22">
        <v>0.67500000000000004</v>
      </c>
      <c r="G674" s="14">
        <v>0.50629999999999997</v>
      </c>
      <c r="H674" s="21">
        <v>1.054</v>
      </c>
      <c r="I674" s="22"/>
      <c r="J674" s="14"/>
      <c r="K674" s="21"/>
      <c r="L674" s="22">
        <f t="shared" si="60"/>
        <v>-0.67500000000000004</v>
      </c>
      <c r="M674" s="14">
        <f t="shared" si="61"/>
        <v>-0.50629999999999997</v>
      </c>
      <c r="N674" s="21">
        <f t="shared" si="62"/>
        <v>-1.054</v>
      </c>
      <c r="O674" s="41">
        <f t="shared" si="63"/>
        <v>-1</v>
      </c>
      <c r="P674" s="16">
        <f t="shared" si="64"/>
        <v>-1</v>
      </c>
      <c r="Q674" s="17">
        <f t="shared" si="65"/>
        <v>-1</v>
      </c>
    </row>
    <row r="675" spans="1:17" x14ac:dyDescent="0.35">
      <c r="A675" s="30" t="s">
        <v>1093</v>
      </c>
      <c r="B675" s="57" t="s">
        <v>1828</v>
      </c>
      <c r="C675" s="12" t="s">
        <v>1307</v>
      </c>
      <c r="D675" s="58" t="s">
        <v>1308</v>
      </c>
      <c r="E675" s="54" t="s">
        <v>502</v>
      </c>
      <c r="F675" s="22">
        <v>144.41900000000001</v>
      </c>
      <c r="G675" s="14">
        <v>2288.0061999999998</v>
      </c>
      <c r="H675" s="21">
        <v>4748.6514999999999</v>
      </c>
      <c r="I675" s="22">
        <v>129.68799999999999</v>
      </c>
      <c r="J675" s="14">
        <v>1271.8544999999999</v>
      </c>
      <c r="K675" s="21">
        <v>2635.4274999999998</v>
      </c>
      <c r="L675" s="22">
        <f t="shared" si="60"/>
        <v>-14.731000000000023</v>
      </c>
      <c r="M675" s="14">
        <f t="shared" si="61"/>
        <v>-1016.1516999999999</v>
      </c>
      <c r="N675" s="21">
        <f t="shared" si="62"/>
        <v>-2113.2240000000002</v>
      </c>
      <c r="O675" s="41">
        <f t="shared" si="63"/>
        <v>-0.10200181416572629</v>
      </c>
      <c r="P675" s="16">
        <f t="shared" si="64"/>
        <v>-0.44412104302864208</v>
      </c>
      <c r="Q675" s="17">
        <f t="shared" si="65"/>
        <v>-0.44501560074475888</v>
      </c>
    </row>
    <row r="676" spans="1:17" x14ac:dyDescent="0.35">
      <c r="A676" s="30" t="s">
        <v>1094</v>
      </c>
      <c r="B676" s="57" t="s">
        <v>1829</v>
      </c>
      <c r="C676" s="12" t="s">
        <v>1307</v>
      </c>
      <c r="D676" s="58" t="s">
        <v>1308</v>
      </c>
      <c r="E676" s="54" t="s">
        <v>502</v>
      </c>
      <c r="F676" s="22">
        <v>1047.0519999999999</v>
      </c>
      <c r="G676" s="14">
        <v>190.7466</v>
      </c>
      <c r="H676" s="21">
        <v>395.59730000000002</v>
      </c>
      <c r="I676" s="22"/>
      <c r="J676" s="14"/>
      <c r="K676" s="21"/>
      <c r="L676" s="22">
        <f t="shared" si="60"/>
        <v>-1047.0519999999999</v>
      </c>
      <c r="M676" s="14">
        <f t="shared" si="61"/>
        <v>-190.7466</v>
      </c>
      <c r="N676" s="21">
        <f t="shared" si="62"/>
        <v>-395.59730000000002</v>
      </c>
      <c r="O676" s="41">
        <f t="shared" si="63"/>
        <v>-1</v>
      </c>
      <c r="P676" s="16">
        <f t="shared" si="64"/>
        <v>-1</v>
      </c>
      <c r="Q676" s="17">
        <f t="shared" si="65"/>
        <v>-1</v>
      </c>
    </row>
    <row r="677" spans="1:17" x14ac:dyDescent="0.35">
      <c r="A677" s="30" t="s">
        <v>966</v>
      </c>
      <c r="B677" s="57" t="s">
        <v>1601</v>
      </c>
      <c r="C677" s="12" t="s">
        <v>1307</v>
      </c>
      <c r="D677" s="58" t="s">
        <v>1308</v>
      </c>
      <c r="E677" s="54" t="s">
        <v>502</v>
      </c>
      <c r="F677" s="22">
        <v>34.6</v>
      </c>
      <c r="G677" s="14">
        <v>2.5815000000000001</v>
      </c>
      <c r="H677" s="21">
        <v>5.3494000000000002</v>
      </c>
      <c r="I677" s="22"/>
      <c r="J677" s="14"/>
      <c r="K677" s="21"/>
      <c r="L677" s="22">
        <f t="shared" si="60"/>
        <v>-34.6</v>
      </c>
      <c r="M677" s="14">
        <f t="shared" si="61"/>
        <v>-2.5815000000000001</v>
      </c>
      <c r="N677" s="21">
        <f t="shared" si="62"/>
        <v>-5.3494000000000002</v>
      </c>
      <c r="O677" s="41">
        <f t="shared" si="63"/>
        <v>-1</v>
      </c>
      <c r="P677" s="16">
        <f t="shared" si="64"/>
        <v>-1</v>
      </c>
      <c r="Q677" s="17">
        <f t="shared" si="65"/>
        <v>-1</v>
      </c>
    </row>
    <row r="678" spans="1:17" x14ac:dyDescent="0.35">
      <c r="A678" s="30" t="s">
        <v>1096</v>
      </c>
      <c r="B678" s="57" t="s">
        <v>1831</v>
      </c>
      <c r="C678" s="12" t="s">
        <v>1307</v>
      </c>
      <c r="D678" s="58" t="s">
        <v>1308</v>
      </c>
      <c r="E678" s="54" t="s">
        <v>502</v>
      </c>
      <c r="F678" s="22">
        <v>89.471000000000004</v>
      </c>
      <c r="G678" s="14">
        <v>31.408000000000001</v>
      </c>
      <c r="H678" s="21">
        <v>65.323999999999998</v>
      </c>
      <c r="I678" s="22"/>
      <c r="J678" s="14"/>
      <c r="K678" s="21"/>
      <c r="L678" s="22">
        <f t="shared" si="60"/>
        <v>-89.471000000000004</v>
      </c>
      <c r="M678" s="14">
        <f t="shared" si="61"/>
        <v>-31.408000000000001</v>
      </c>
      <c r="N678" s="21">
        <f t="shared" si="62"/>
        <v>-65.323999999999998</v>
      </c>
      <c r="O678" s="41">
        <f t="shared" si="63"/>
        <v>-1</v>
      </c>
      <c r="P678" s="16">
        <f t="shared" si="64"/>
        <v>-1</v>
      </c>
      <c r="Q678" s="17">
        <f t="shared" si="65"/>
        <v>-1</v>
      </c>
    </row>
    <row r="679" spans="1:17" x14ac:dyDescent="0.35">
      <c r="A679" s="30" t="s">
        <v>1119</v>
      </c>
      <c r="B679" s="57" t="s">
        <v>1858</v>
      </c>
      <c r="C679" s="12" t="s">
        <v>1307</v>
      </c>
      <c r="D679" s="58" t="s">
        <v>1308</v>
      </c>
      <c r="E679" s="54" t="s">
        <v>502</v>
      </c>
      <c r="F679" s="22">
        <v>23.186</v>
      </c>
      <c r="G679" s="14">
        <v>21.9588</v>
      </c>
      <c r="H679" s="21">
        <v>45.439100000000003</v>
      </c>
      <c r="I679" s="22">
        <v>23.09</v>
      </c>
      <c r="J679" s="14">
        <v>13.6745</v>
      </c>
      <c r="K679" s="21">
        <v>28.356100000000001</v>
      </c>
      <c r="L679" s="22">
        <f t="shared" si="60"/>
        <v>-9.6000000000000085E-2</v>
      </c>
      <c r="M679" s="14">
        <f t="shared" si="61"/>
        <v>-8.2843</v>
      </c>
      <c r="N679" s="21">
        <f t="shared" si="62"/>
        <v>-17.083000000000002</v>
      </c>
      <c r="O679" s="41">
        <f t="shared" si="63"/>
        <v>-4.1404295695678384E-3</v>
      </c>
      <c r="P679" s="16">
        <f t="shared" si="64"/>
        <v>-0.37726560649944441</v>
      </c>
      <c r="Q679" s="17">
        <f t="shared" si="65"/>
        <v>-0.37595374908393875</v>
      </c>
    </row>
    <row r="680" spans="1:17" x14ac:dyDescent="0.35">
      <c r="A680" s="30" t="s">
        <v>203</v>
      </c>
      <c r="B680" s="57" t="s">
        <v>1620</v>
      </c>
      <c r="C680" s="12" t="s">
        <v>1307</v>
      </c>
      <c r="D680" s="58" t="s">
        <v>1308</v>
      </c>
      <c r="E680" s="54" t="s">
        <v>502</v>
      </c>
      <c r="F680" s="22">
        <v>0.183</v>
      </c>
      <c r="G680" s="14">
        <v>0.32440000000000002</v>
      </c>
      <c r="H680" s="21">
        <v>0.67049999999999998</v>
      </c>
      <c r="I680" s="22">
        <v>0.23599999999999999</v>
      </c>
      <c r="J680" s="14">
        <v>0.442</v>
      </c>
      <c r="K680" s="21">
        <v>0.91990000000000005</v>
      </c>
      <c r="L680" s="22">
        <f t="shared" si="60"/>
        <v>5.2999999999999992E-2</v>
      </c>
      <c r="M680" s="14">
        <f t="shared" si="61"/>
        <v>0.11759999999999998</v>
      </c>
      <c r="N680" s="21">
        <f t="shared" si="62"/>
        <v>0.24940000000000007</v>
      </c>
      <c r="O680" s="41">
        <f t="shared" si="63"/>
        <v>0.28961748633879769</v>
      </c>
      <c r="P680" s="16">
        <f t="shared" si="64"/>
        <v>0.36251541307028345</v>
      </c>
      <c r="Q680" s="17">
        <f t="shared" si="65"/>
        <v>0.37196122296793455</v>
      </c>
    </row>
    <row r="681" spans="1:17" x14ac:dyDescent="0.35">
      <c r="A681" s="30" t="s">
        <v>113</v>
      </c>
      <c r="B681" s="57" t="s">
        <v>1603</v>
      </c>
      <c r="C681" s="12" t="s">
        <v>1307</v>
      </c>
      <c r="D681" s="58" t="s">
        <v>1308</v>
      </c>
      <c r="E681" s="54" t="s">
        <v>502</v>
      </c>
      <c r="F681" s="22">
        <v>185.05600000000001</v>
      </c>
      <c r="G681" s="14">
        <v>25.089200000000002</v>
      </c>
      <c r="H681" s="21">
        <v>51.993000000000002</v>
      </c>
      <c r="I681" s="22">
        <v>8.5999999999999993E-2</v>
      </c>
      <c r="J681" s="14">
        <v>2.2700000000000001E-2</v>
      </c>
      <c r="K681" s="21">
        <v>4.7100000000000003E-2</v>
      </c>
      <c r="L681" s="22">
        <f t="shared" si="60"/>
        <v>-184.97</v>
      </c>
      <c r="M681" s="14">
        <f t="shared" si="61"/>
        <v>-25.066500000000001</v>
      </c>
      <c r="N681" s="21">
        <f t="shared" si="62"/>
        <v>-51.945900000000002</v>
      </c>
      <c r="O681" s="41">
        <f t="shared" si="63"/>
        <v>-0.99953527580840396</v>
      </c>
      <c r="P681" s="16">
        <f t="shared" si="64"/>
        <v>-0.99909522822569075</v>
      </c>
      <c r="Q681" s="17">
        <f t="shared" si="65"/>
        <v>-0.99909410882234151</v>
      </c>
    </row>
    <row r="682" spans="1:17" x14ac:dyDescent="0.35">
      <c r="A682" s="30" t="s">
        <v>205</v>
      </c>
      <c r="B682" s="57" t="s">
        <v>1604</v>
      </c>
      <c r="C682" s="12" t="s">
        <v>1307</v>
      </c>
      <c r="D682" s="58" t="s">
        <v>1308</v>
      </c>
      <c r="E682" s="54" t="s">
        <v>502</v>
      </c>
      <c r="F682" s="22">
        <v>40.146999999999998</v>
      </c>
      <c r="G682" s="14">
        <v>5.7808999999999999</v>
      </c>
      <c r="H682" s="21">
        <v>11.938000000000001</v>
      </c>
      <c r="I682" s="22"/>
      <c r="J682" s="14"/>
      <c r="K682" s="21"/>
      <c r="L682" s="22">
        <f t="shared" si="60"/>
        <v>-40.146999999999998</v>
      </c>
      <c r="M682" s="14">
        <f t="shared" si="61"/>
        <v>-5.7808999999999999</v>
      </c>
      <c r="N682" s="21">
        <f t="shared" si="62"/>
        <v>-11.938000000000001</v>
      </c>
      <c r="O682" s="41">
        <f t="shared" si="63"/>
        <v>-1</v>
      </c>
      <c r="P682" s="16">
        <f t="shared" si="64"/>
        <v>-1</v>
      </c>
      <c r="Q682" s="17">
        <f t="shared" si="65"/>
        <v>-1</v>
      </c>
    </row>
    <row r="683" spans="1:17" x14ac:dyDescent="0.35">
      <c r="A683" s="30" t="s">
        <v>1111</v>
      </c>
      <c r="B683" s="57" t="s">
        <v>1847</v>
      </c>
      <c r="C683" s="12" t="s">
        <v>1307</v>
      </c>
      <c r="D683" s="58" t="s">
        <v>1308</v>
      </c>
      <c r="E683" s="54" t="s">
        <v>502</v>
      </c>
      <c r="F683" s="22"/>
      <c r="G683" s="14"/>
      <c r="H683" s="21"/>
      <c r="I683" s="22">
        <v>2.15</v>
      </c>
      <c r="J683" s="14">
        <v>0.9929</v>
      </c>
      <c r="K683" s="21">
        <v>2.0855000000000001</v>
      </c>
      <c r="L683" s="22">
        <f t="shared" si="60"/>
        <v>2.15</v>
      </c>
      <c r="M683" s="14">
        <f t="shared" si="61"/>
        <v>0.9929</v>
      </c>
      <c r="N683" s="21">
        <f t="shared" si="62"/>
        <v>2.0855000000000001</v>
      </c>
      <c r="O683" s="41"/>
      <c r="P683" s="16"/>
      <c r="Q683" s="17"/>
    </row>
    <row r="684" spans="1:17" x14ac:dyDescent="0.35">
      <c r="A684" s="30" t="s">
        <v>1121</v>
      </c>
      <c r="B684" s="57" t="s">
        <v>1859</v>
      </c>
      <c r="C684" s="12" t="s">
        <v>1307</v>
      </c>
      <c r="D684" s="58" t="s">
        <v>1308</v>
      </c>
      <c r="E684" s="54" t="s">
        <v>502</v>
      </c>
      <c r="F684" s="22"/>
      <c r="G684" s="14"/>
      <c r="H684" s="21"/>
      <c r="I684" s="22">
        <v>6.0000000000000001E-3</v>
      </c>
      <c r="J684" s="14">
        <v>2.9100000000000001E-2</v>
      </c>
      <c r="K684" s="21">
        <v>0.06</v>
      </c>
      <c r="L684" s="22">
        <f t="shared" si="60"/>
        <v>6.0000000000000001E-3</v>
      </c>
      <c r="M684" s="14">
        <f t="shared" si="61"/>
        <v>2.9100000000000001E-2</v>
      </c>
      <c r="N684" s="21">
        <f t="shared" si="62"/>
        <v>0.06</v>
      </c>
      <c r="O684" s="41"/>
      <c r="P684" s="16"/>
      <c r="Q684" s="17"/>
    </row>
    <row r="685" spans="1:17" x14ac:dyDescent="0.35">
      <c r="A685" s="30" t="s">
        <v>1122</v>
      </c>
      <c r="B685" s="57" t="s">
        <v>1860</v>
      </c>
      <c r="C685" s="12" t="s">
        <v>1307</v>
      </c>
      <c r="D685" s="58" t="s">
        <v>1308</v>
      </c>
      <c r="E685" s="54" t="s">
        <v>502</v>
      </c>
      <c r="F685" s="22"/>
      <c r="G685" s="14"/>
      <c r="H685" s="21"/>
      <c r="I685" s="22">
        <v>0.15</v>
      </c>
      <c r="J685" s="14">
        <v>1.1309</v>
      </c>
      <c r="K685" s="21">
        <v>2.3580000000000001</v>
      </c>
      <c r="L685" s="22">
        <f t="shared" si="60"/>
        <v>0.15</v>
      </c>
      <c r="M685" s="14">
        <f t="shared" si="61"/>
        <v>1.1309</v>
      </c>
      <c r="N685" s="21">
        <f t="shared" si="62"/>
        <v>2.3580000000000001</v>
      </c>
      <c r="O685" s="41"/>
      <c r="P685" s="16"/>
      <c r="Q685" s="17"/>
    </row>
    <row r="686" spans="1:17" x14ac:dyDescent="0.35">
      <c r="A686" s="30" t="s">
        <v>1113</v>
      </c>
      <c r="B686" s="57" t="s">
        <v>1849</v>
      </c>
      <c r="C686" s="12" t="s">
        <v>1307</v>
      </c>
      <c r="D686" s="58" t="s">
        <v>1308</v>
      </c>
      <c r="E686" s="54" t="s">
        <v>502</v>
      </c>
      <c r="F686" s="22"/>
      <c r="G686" s="14"/>
      <c r="H686" s="21"/>
      <c r="I686" s="22">
        <v>7.1589999999999998</v>
      </c>
      <c r="J686" s="14">
        <v>3.7368999999999999</v>
      </c>
      <c r="K686" s="21">
        <v>7.8113000000000001</v>
      </c>
      <c r="L686" s="22">
        <f t="shared" si="60"/>
        <v>7.1589999999999998</v>
      </c>
      <c r="M686" s="14">
        <f t="shared" si="61"/>
        <v>3.7368999999999999</v>
      </c>
      <c r="N686" s="21">
        <f t="shared" si="62"/>
        <v>7.8113000000000001</v>
      </c>
      <c r="O686" s="41"/>
      <c r="P686" s="16"/>
      <c r="Q686" s="17"/>
    </row>
    <row r="687" spans="1:17" x14ac:dyDescent="0.35">
      <c r="A687" s="30" t="s">
        <v>1100</v>
      </c>
      <c r="B687" s="57" t="s">
        <v>1851</v>
      </c>
      <c r="C687" s="12" t="s">
        <v>1307</v>
      </c>
      <c r="D687" s="58" t="s">
        <v>1308</v>
      </c>
      <c r="E687" s="54" t="s">
        <v>502</v>
      </c>
      <c r="F687" s="22"/>
      <c r="G687" s="14"/>
      <c r="H687" s="21"/>
      <c r="I687" s="22">
        <v>0.33600000000000002</v>
      </c>
      <c r="J687" s="14">
        <v>0.55869999999999997</v>
      </c>
      <c r="K687" s="21">
        <v>1.1664000000000001</v>
      </c>
      <c r="L687" s="22">
        <f t="shared" si="60"/>
        <v>0.33600000000000002</v>
      </c>
      <c r="M687" s="14">
        <f t="shared" si="61"/>
        <v>0.55869999999999997</v>
      </c>
      <c r="N687" s="21">
        <f t="shared" si="62"/>
        <v>1.1664000000000001</v>
      </c>
      <c r="O687" s="41"/>
      <c r="P687" s="16"/>
      <c r="Q687" s="17"/>
    </row>
    <row r="688" spans="1:17" x14ac:dyDescent="0.35">
      <c r="A688" s="30" t="s">
        <v>1058</v>
      </c>
      <c r="B688" s="57" t="s">
        <v>1737</v>
      </c>
      <c r="C688" s="12" t="s">
        <v>1307</v>
      </c>
      <c r="D688" s="58" t="s">
        <v>1308</v>
      </c>
      <c r="E688" s="54" t="s">
        <v>502</v>
      </c>
      <c r="F688" s="22"/>
      <c r="G688" s="14"/>
      <c r="H688" s="21"/>
      <c r="I688" s="22">
        <v>15</v>
      </c>
      <c r="J688" s="14">
        <v>1.1085</v>
      </c>
      <c r="K688" s="21">
        <v>2.2759999999999998</v>
      </c>
      <c r="L688" s="22">
        <f t="shared" si="60"/>
        <v>15</v>
      </c>
      <c r="M688" s="14">
        <f t="shared" si="61"/>
        <v>1.1085</v>
      </c>
      <c r="N688" s="21">
        <f t="shared" si="62"/>
        <v>2.2759999999999998</v>
      </c>
      <c r="O688" s="41"/>
      <c r="P688" s="16"/>
      <c r="Q688" s="17"/>
    </row>
    <row r="689" spans="1:17" x14ac:dyDescent="0.35">
      <c r="A689" s="30" t="s">
        <v>1123</v>
      </c>
      <c r="B689" s="57" t="s">
        <v>1852</v>
      </c>
      <c r="C689" s="12" t="s">
        <v>1307</v>
      </c>
      <c r="D689" s="58" t="s">
        <v>1308</v>
      </c>
      <c r="E689" s="54" t="s">
        <v>502</v>
      </c>
      <c r="F689" s="22"/>
      <c r="G689" s="14"/>
      <c r="H689" s="21"/>
      <c r="I689" s="22">
        <v>65.896000000000001</v>
      </c>
      <c r="J689" s="14">
        <v>49.889800000000001</v>
      </c>
      <c r="K689" s="21">
        <v>103.61839999999999</v>
      </c>
      <c r="L689" s="22">
        <f t="shared" si="60"/>
        <v>65.896000000000001</v>
      </c>
      <c r="M689" s="14">
        <f t="shared" si="61"/>
        <v>49.889800000000001</v>
      </c>
      <c r="N689" s="21">
        <f t="shared" si="62"/>
        <v>103.61839999999999</v>
      </c>
      <c r="O689" s="41"/>
      <c r="P689" s="16"/>
      <c r="Q689" s="17"/>
    </row>
    <row r="690" spans="1:17" x14ac:dyDescent="0.35">
      <c r="A690" s="30" t="s">
        <v>967</v>
      </c>
      <c r="B690" s="57" t="s">
        <v>1606</v>
      </c>
      <c r="C690" s="12" t="s">
        <v>1307</v>
      </c>
      <c r="D690" s="58" t="s">
        <v>1308</v>
      </c>
      <c r="E690" s="54" t="s">
        <v>502</v>
      </c>
      <c r="F690" s="22"/>
      <c r="G690" s="14"/>
      <c r="H690" s="21"/>
      <c r="I690" s="22">
        <v>5</v>
      </c>
      <c r="J690" s="14">
        <v>1.3542000000000001</v>
      </c>
      <c r="K690" s="21">
        <v>2.8083999999999998</v>
      </c>
      <c r="L690" s="22">
        <f t="shared" si="60"/>
        <v>5</v>
      </c>
      <c r="M690" s="14">
        <f t="shared" si="61"/>
        <v>1.3542000000000001</v>
      </c>
      <c r="N690" s="21">
        <f t="shared" si="62"/>
        <v>2.8083999999999998</v>
      </c>
      <c r="O690" s="41"/>
      <c r="P690" s="16"/>
      <c r="Q690" s="17"/>
    </row>
    <row r="691" spans="1:17" x14ac:dyDescent="0.35">
      <c r="A691" s="30" t="s">
        <v>1107</v>
      </c>
      <c r="B691" s="57" t="s">
        <v>1844</v>
      </c>
      <c r="C691" s="12" t="s">
        <v>1309</v>
      </c>
      <c r="D691" s="58" t="s">
        <v>1310</v>
      </c>
      <c r="E691" s="54" t="s">
        <v>502</v>
      </c>
      <c r="F691" s="22">
        <v>5.3659999999999997</v>
      </c>
      <c r="G691" s="14">
        <v>1.8008999999999999</v>
      </c>
      <c r="H691" s="21">
        <v>3.6962999999999999</v>
      </c>
      <c r="I691" s="22"/>
      <c r="J691" s="14"/>
      <c r="K691" s="21"/>
      <c r="L691" s="22">
        <f t="shared" si="60"/>
        <v>-5.3659999999999997</v>
      </c>
      <c r="M691" s="14">
        <f t="shared" si="61"/>
        <v>-1.8008999999999999</v>
      </c>
      <c r="N691" s="21">
        <f t="shared" si="62"/>
        <v>-3.6962999999999999</v>
      </c>
      <c r="O691" s="41">
        <f t="shared" si="63"/>
        <v>-1</v>
      </c>
      <c r="P691" s="16">
        <f t="shared" si="64"/>
        <v>-1</v>
      </c>
      <c r="Q691" s="17">
        <f t="shared" si="65"/>
        <v>-1</v>
      </c>
    </row>
    <row r="692" spans="1:17" x14ac:dyDescent="0.35">
      <c r="A692" s="30" t="s">
        <v>1108</v>
      </c>
      <c r="B692" s="57" t="s">
        <v>1825</v>
      </c>
      <c r="C692" s="12" t="s">
        <v>1309</v>
      </c>
      <c r="D692" s="58" t="s">
        <v>1310</v>
      </c>
      <c r="E692" s="54" t="s">
        <v>502</v>
      </c>
      <c r="F692" s="22">
        <v>5.7880000000000003</v>
      </c>
      <c r="G692" s="14">
        <v>3.6156999999999999</v>
      </c>
      <c r="H692" s="21">
        <v>7.4412000000000003</v>
      </c>
      <c r="I692" s="22"/>
      <c r="J692" s="14"/>
      <c r="K692" s="21"/>
      <c r="L692" s="22">
        <f t="shared" si="60"/>
        <v>-5.7880000000000003</v>
      </c>
      <c r="M692" s="14">
        <f t="shared" si="61"/>
        <v>-3.6156999999999999</v>
      </c>
      <c r="N692" s="21">
        <f t="shared" si="62"/>
        <v>-7.4412000000000003</v>
      </c>
      <c r="O692" s="41">
        <f t="shared" si="63"/>
        <v>-1</v>
      </c>
      <c r="P692" s="16">
        <f t="shared" si="64"/>
        <v>-1</v>
      </c>
      <c r="Q692" s="17">
        <f t="shared" si="65"/>
        <v>-1</v>
      </c>
    </row>
    <row r="693" spans="1:17" x14ac:dyDescent="0.35">
      <c r="A693" s="30" t="s">
        <v>1124</v>
      </c>
      <c r="B693" s="57" t="s">
        <v>1861</v>
      </c>
      <c r="C693" s="12" t="s">
        <v>1309</v>
      </c>
      <c r="D693" s="58" t="s">
        <v>1310</v>
      </c>
      <c r="E693" s="54" t="s">
        <v>502</v>
      </c>
      <c r="F693" s="22">
        <v>5.0000000000000001E-3</v>
      </c>
      <c r="G693" s="14">
        <v>5.1000000000000004E-3</v>
      </c>
      <c r="H693" s="21">
        <v>1.0699999999999999E-2</v>
      </c>
      <c r="I693" s="22">
        <v>0.01</v>
      </c>
      <c r="J693" s="14">
        <v>0.02</v>
      </c>
      <c r="K693" s="21">
        <v>4.1599999999999998E-2</v>
      </c>
      <c r="L693" s="22">
        <f t="shared" si="60"/>
        <v>5.0000000000000001E-3</v>
      </c>
      <c r="M693" s="14">
        <f t="shared" si="61"/>
        <v>1.49E-2</v>
      </c>
      <c r="N693" s="21">
        <f t="shared" si="62"/>
        <v>3.0899999999999997E-2</v>
      </c>
      <c r="O693" s="41">
        <f t="shared" si="63"/>
        <v>1</v>
      </c>
      <c r="P693" s="16">
        <f t="shared" si="64"/>
        <v>2.9215686274509802</v>
      </c>
      <c r="Q693" s="17">
        <f t="shared" si="65"/>
        <v>2.8878504672897196</v>
      </c>
    </row>
    <row r="694" spans="1:17" x14ac:dyDescent="0.35">
      <c r="A694" s="30" t="s">
        <v>1118</v>
      </c>
      <c r="B694" s="57" t="s">
        <v>1857</v>
      </c>
      <c r="C694" s="12" t="s">
        <v>1309</v>
      </c>
      <c r="D694" s="58" t="s">
        <v>1310</v>
      </c>
      <c r="E694" s="54" t="s">
        <v>502</v>
      </c>
      <c r="F694" s="22">
        <v>7.2</v>
      </c>
      <c r="G694" s="14">
        <v>10.0626</v>
      </c>
      <c r="H694" s="21">
        <v>20.928899999999999</v>
      </c>
      <c r="I694" s="22"/>
      <c r="J694" s="14"/>
      <c r="K694" s="21"/>
      <c r="L694" s="22">
        <f t="shared" si="60"/>
        <v>-7.2</v>
      </c>
      <c r="M694" s="14">
        <f t="shared" si="61"/>
        <v>-10.0626</v>
      </c>
      <c r="N694" s="21">
        <f t="shared" si="62"/>
        <v>-20.928899999999999</v>
      </c>
      <c r="O694" s="41">
        <f t="shared" si="63"/>
        <v>-1</v>
      </c>
      <c r="P694" s="16">
        <f t="shared" si="64"/>
        <v>-1</v>
      </c>
      <c r="Q694" s="17">
        <f t="shared" si="65"/>
        <v>-1</v>
      </c>
    </row>
    <row r="695" spans="1:17" x14ac:dyDescent="0.35">
      <c r="A695" s="30" t="s">
        <v>1093</v>
      </c>
      <c r="B695" s="57" t="s">
        <v>1828</v>
      </c>
      <c r="C695" s="12" t="s">
        <v>1309</v>
      </c>
      <c r="D695" s="58" t="s">
        <v>1310</v>
      </c>
      <c r="E695" s="54" t="s">
        <v>502</v>
      </c>
      <c r="F695" s="22">
        <v>299.262</v>
      </c>
      <c r="G695" s="14">
        <v>8873.2027999999991</v>
      </c>
      <c r="H695" s="21">
        <v>18397.350999999999</v>
      </c>
      <c r="I695" s="22">
        <v>304.40100000000001</v>
      </c>
      <c r="J695" s="14">
        <v>5378.5569999999998</v>
      </c>
      <c r="K695" s="21">
        <v>11175.7619</v>
      </c>
      <c r="L695" s="22">
        <f t="shared" si="60"/>
        <v>5.13900000000001</v>
      </c>
      <c r="M695" s="14">
        <f t="shared" si="61"/>
        <v>-3494.6457999999993</v>
      </c>
      <c r="N695" s="21">
        <f t="shared" si="62"/>
        <v>-7221.5890999999992</v>
      </c>
      <c r="O695" s="41">
        <f t="shared" si="63"/>
        <v>1.7172243719550062E-2</v>
      </c>
      <c r="P695" s="16">
        <f t="shared" si="64"/>
        <v>-0.39384266073576046</v>
      </c>
      <c r="Q695" s="17">
        <f t="shared" si="65"/>
        <v>-0.3925341806002397</v>
      </c>
    </row>
    <row r="696" spans="1:17" x14ac:dyDescent="0.35">
      <c r="A696" s="30" t="s">
        <v>1094</v>
      </c>
      <c r="B696" s="57" t="s">
        <v>1829</v>
      </c>
      <c r="C696" s="12" t="s">
        <v>1309</v>
      </c>
      <c r="D696" s="58" t="s">
        <v>1310</v>
      </c>
      <c r="E696" s="54" t="s">
        <v>502</v>
      </c>
      <c r="F696" s="22">
        <v>1453.231</v>
      </c>
      <c r="G696" s="14">
        <v>585.12360000000001</v>
      </c>
      <c r="H696" s="21">
        <v>1210.3121000000001</v>
      </c>
      <c r="I696" s="22"/>
      <c r="J696" s="14"/>
      <c r="K696" s="21"/>
      <c r="L696" s="22">
        <f t="shared" si="60"/>
        <v>-1453.231</v>
      </c>
      <c r="M696" s="14">
        <f t="shared" si="61"/>
        <v>-585.12360000000001</v>
      </c>
      <c r="N696" s="21">
        <f t="shared" si="62"/>
        <v>-1210.3121000000001</v>
      </c>
      <c r="O696" s="41">
        <f t="shared" si="63"/>
        <v>-1</v>
      </c>
      <c r="P696" s="16">
        <f t="shared" si="64"/>
        <v>-1</v>
      </c>
      <c r="Q696" s="17">
        <f t="shared" si="65"/>
        <v>-1</v>
      </c>
    </row>
    <row r="697" spans="1:17" x14ac:dyDescent="0.35">
      <c r="A697" s="30" t="s">
        <v>1096</v>
      </c>
      <c r="B697" s="57" t="s">
        <v>1831</v>
      </c>
      <c r="C697" s="12" t="s">
        <v>1309</v>
      </c>
      <c r="D697" s="58" t="s">
        <v>1310</v>
      </c>
      <c r="E697" s="54" t="s">
        <v>502</v>
      </c>
      <c r="F697" s="22">
        <v>31.219000000000001</v>
      </c>
      <c r="G697" s="14">
        <v>16.714500000000001</v>
      </c>
      <c r="H697" s="21">
        <v>34.759</v>
      </c>
      <c r="I697" s="22"/>
      <c r="J697" s="14"/>
      <c r="K697" s="21"/>
      <c r="L697" s="22">
        <f t="shared" si="60"/>
        <v>-31.219000000000001</v>
      </c>
      <c r="M697" s="14">
        <f t="shared" si="61"/>
        <v>-16.714500000000001</v>
      </c>
      <c r="N697" s="21">
        <f t="shared" si="62"/>
        <v>-34.759</v>
      </c>
      <c r="O697" s="41">
        <f t="shared" si="63"/>
        <v>-1</v>
      </c>
      <c r="P697" s="16">
        <f t="shared" si="64"/>
        <v>-1</v>
      </c>
      <c r="Q697" s="17">
        <f t="shared" si="65"/>
        <v>-1</v>
      </c>
    </row>
    <row r="698" spans="1:17" x14ac:dyDescent="0.35">
      <c r="A698" s="30" t="s">
        <v>113</v>
      </c>
      <c r="B698" s="57" t="s">
        <v>1603</v>
      </c>
      <c r="C698" s="12" t="s">
        <v>1309</v>
      </c>
      <c r="D698" s="58" t="s">
        <v>1310</v>
      </c>
      <c r="E698" s="54" t="s">
        <v>502</v>
      </c>
      <c r="F698" s="22">
        <v>1.3680000000000001</v>
      </c>
      <c r="G698" s="14">
        <v>0.81320000000000003</v>
      </c>
      <c r="H698" s="21">
        <v>1.6763999999999999</v>
      </c>
      <c r="I698" s="22">
        <v>1.3580000000000001</v>
      </c>
      <c r="J698" s="14">
        <v>0.79339999999999999</v>
      </c>
      <c r="K698" s="21">
        <v>1.6363000000000001</v>
      </c>
      <c r="L698" s="22">
        <f t="shared" si="60"/>
        <v>-1.0000000000000009E-2</v>
      </c>
      <c r="M698" s="14">
        <f t="shared" si="61"/>
        <v>-1.980000000000004E-2</v>
      </c>
      <c r="N698" s="21">
        <f t="shared" si="62"/>
        <v>-4.0099999999999802E-2</v>
      </c>
      <c r="O698" s="41">
        <f t="shared" si="63"/>
        <v>-7.309941520467822E-3</v>
      </c>
      <c r="P698" s="16">
        <f t="shared" si="64"/>
        <v>-2.4348253812100373E-2</v>
      </c>
      <c r="Q698" s="17">
        <f t="shared" si="65"/>
        <v>-2.3920305416368248E-2</v>
      </c>
    </row>
    <row r="699" spans="1:17" x14ac:dyDescent="0.35">
      <c r="A699" s="30" t="s">
        <v>1111</v>
      </c>
      <c r="B699" s="57" t="s">
        <v>1847</v>
      </c>
      <c r="C699" s="12" t="s">
        <v>1309</v>
      </c>
      <c r="D699" s="58" t="s">
        <v>1310</v>
      </c>
      <c r="E699" s="54" t="s">
        <v>502</v>
      </c>
      <c r="F699" s="22"/>
      <c r="G699" s="14"/>
      <c r="H699" s="21"/>
      <c r="I699" s="22">
        <v>7.8E-2</v>
      </c>
      <c r="J699" s="14">
        <v>9.4899999999999998E-2</v>
      </c>
      <c r="K699" s="21">
        <v>0.19850000000000001</v>
      </c>
      <c r="L699" s="22">
        <f t="shared" si="60"/>
        <v>7.8E-2</v>
      </c>
      <c r="M699" s="14">
        <f t="shared" si="61"/>
        <v>9.4899999999999998E-2</v>
      </c>
      <c r="N699" s="21">
        <f t="shared" si="62"/>
        <v>0.19850000000000001</v>
      </c>
      <c r="O699" s="41"/>
      <c r="P699" s="16"/>
      <c r="Q699" s="17"/>
    </row>
    <row r="700" spans="1:17" x14ac:dyDescent="0.35">
      <c r="A700" s="30" t="s">
        <v>1113</v>
      </c>
      <c r="B700" s="57" t="s">
        <v>1849</v>
      </c>
      <c r="C700" s="12" t="s">
        <v>1309</v>
      </c>
      <c r="D700" s="58" t="s">
        <v>1310</v>
      </c>
      <c r="E700" s="54" t="s">
        <v>502</v>
      </c>
      <c r="F700" s="22"/>
      <c r="G700" s="14"/>
      <c r="H700" s="21"/>
      <c r="I700" s="22">
        <v>1.738</v>
      </c>
      <c r="J700" s="14">
        <v>1.7156</v>
      </c>
      <c r="K700" s="21">
        <v>3.5998000000000001</v>
      </c>
      <c r="L700" s="22">
        <f t="shared" si="60"/>
        <v>1.738</v>
      </c>
      <c r="M700" s="14">
        <f t="shared" si="61"/>
        <v>1.7156</v>
      </c>
      <c r="N700" s="21">
        <f t="shared" si="62"/>
        <v>3.5998000000000001</v>
      </c>
      <c r="O700" s="41"/>
      <c r="P700" s="16"/>
      <c r="Q700" s="17"/>
    </row>
    <row r="701" spans="1:17" x14ac:dyDescent="0.35">
      <c r="A701" s="30" t="s">
        <v>1100</v>
      </c>
      <c r="B701" s="57" t="s">
        <v>1851</v>
      </c>
      <c r="C701" s="12" t="s">
        <v>1309</v>
      </c>
      <c r="D701" s="58" t="s">
        <v>1310</v>
      </c>
      <c r="E701" s="54" t="s">
        <v>502</v>
      </c>
      <c r="F701" s="22"/>
      <c r="G701" s="14"/>
      <c r="H701" s="21"/>
      <c r="I701" s="22">
        <v>0.251</v>
      </c>
      <c r="J701" s="14">
        <v>0.64290000000000003</v>
      </c>
      <c r="K701" s="21">
        <v>1.3292999999999999</v>
      </c>
      <c r="L701" s="22">
        <f t="shared" si="60"/>
        <v>0.251</v>
      </c>
      <c r="M701" s="14">
        <f t="shared" si="61"/>
        <v>0.64290000000000003</v>
      </c>
      <c r="N701" s="21">
        <f t="shared" si="62"/>
        <v>1.3292999999999999</v>
      </c>
      <c r="O701" s="41"/>
      <c r="P701" s="16"/>
      <c r="Q701" s="17"/>
    </row>
    <row r="702" spans="1:17" x14ac:dyDescent="0.35">
      <c r="A702" s="30" t="s">
        <v>1123</v>
      </c>
      <c r="B702" s="57" t="s">
        <v>1852</v>
      </c>
      <c r="C702" s="12" t="s">
        <v>1309</v>
      </c>
      <c r="D702" s="58" t="s">
        <v>1310</v>
      </c>
      <c r="E702" s="54" t="s">
        <v>502</v>
      </c>
      <c r="F702" s="22"/>
      <c r="G702" s="14"/>
      <c r="H702" s="21"/>
      <c r="I702" s="22">
        <v>5.1760000000000002</v>
      </c>
      <c r="J702" s="14">
        <v>8.9422999999999995</v>
      </c>
      <c r="K702" s="21">
        <v>18.762799999999999</v>
      </c>
      <c r="L702" s="22">
        <f t="shared" si="60"/>
        <v>5.1760000000000002</v>
      </c>
      <c r="M702" s="14">
        <f t="shared" si="61"/>
        <v>8.9422999999999995</v>
      </c>
      <c r="N702" s="21">
        <f t="shared" si="62"/>
        <v>18.762799999999999</v>
      </c>
      <c r="O702" s="41"/>
      <c r="P702" s="16"/>
      <c r="Q702" s="17"/>
    </row>
    <row r="703" spans="1:17" x14ac:dyDescent="0.35">
      <c r="A703" s="30" t="s">
        <v>484</v>
      </c>
      <c r="B703" s="57" t="s">
        <v>1862</v>
      </c>
      <c r="C703" s="12" t="s">
        <v>1309</v>
      </c>
      <c r="D703" s="58" t="s">
        <v>1310</v>
      </c>
      <c r="E703" s="54" t="s">
        <v>502</v>
      </c>
      <c r="F703" s="22"/>
      <c r="G703" s="14"/>
      <c r="H703" s="21"/>
      <c r="I703" s="22">
        <v>0.48299999999999998</v>
      </c>
      <c r="J703" s="14">
        <v>0.72350000000000003</v>
      </c>
      <c r="K703" s="21">
        <v>1.5167999999999999</v>
      </c>
      <c r="L703" s="22">
        <f t="shared" si="60"/>
        <v>0.48299999999999998</v>
      </c>
      <c r="M703" s="14">
        <f t="shared" si="61"/>
        <v>0.72350000000000003</v>
      </c>
      <c r="N703" s="21">
        <f t="shared" si="62"/>
        <v>1.5167999999999999</v>
      </c>
      <c r="O703" s="41"/>
      <c r="P703" s="16"/>
      <c r="Q703" s="17"/>
    </row>
    <row r="704" spans="1:17" x14ac:dyDescent="0.35">
      <c r="A704" s="30" t="s">
        <v>203</v>
      </c>
      <c r="B704" s="57" t="s">
        <v>1620</v>
      </c>
      <c r="C704" s="12" t="s">
        <v>1309</v>
      </c>
      <c r="D704" s="58" t="s">
        <v>1310</v>
      </c>
      <c r="E704" s="54" t="s">
        <v>502</v>
      </c>
      <c r="F704" s="22"/>
      <c r="G704" s="14"/>
      <c r="H704" s="21"/>
      <c r="I704" s="22">
        <v>0.152</v>
      </c>
      <c r="J704" s="14">
        <v>0.95520000000000005</v>
      </c>
      <c r="K704" s="21">
        <v>2.0013000000000001</v>
      </c>
      <c r="L704" s="22">
        <f t="shared" si="60"/>
        <v>0.152</v>
      </c>
      <c r="M704" s="14">
        <f t="shared" si="61"/>
        <v>0.95520000000000005</v>
      </c>
      <c r="N704" s="21">
        <f t="shared" si="62"/>
        <v>2.0013000000000001</v>
      </c>
      <c r="O704" s="41"/>
      <c r="P704" s="16"/>
      <c r="Q704" s="17"/>
    </row>
    <row r="705" spans="1:17" x14ac:dyDescent="0.35">
      <c r="A705" s="30" t="s">
        <v>1108</v>
      </c>
      <c r="B705" s="57" t="s">
        <v>1825</v>
      </c>
      <c r="C705" s="12" t="s">
        <v>1311</v>
      </c>
      <c r="D705" s="58" t="s">
        <v>1312</v>
      </c>
      <c r="E705" s="54" t="s">
        <v>21</v>
      </c>
      <c r="F705" s="22">
        <v>0.04</v>
      </c>
      <c r="G705" s="14">
        <v>3.8800000000000001E-2</v>
      </c>
      <c r="H705" s="21">
        <v>0.08</v>
      </c>
      <c r="I705" s="22"/>
      <c r="J705" s="14"/>
      <c r="K705" s="21"/>
      <c r="L705" s="22">
        <f t="shared" si="60"/>
        <v>-0.04</v>
      </c>
      <c r="M705" s="14">
        <f t="shared" si="61"/>
        <v>-3.8800000000000001E-2</v>
      </c>
      <c r="N705" s="21">
        <f t="shared" si="62"/>
        <v>-0.08</v>
      </c>
      <c r="O705" s="41">
        <f t="shared" si="63"/>
        <v>-1</v>
      </c>
      <c r="P705" s="16">
        <f t="shared" si="64"/>
        <v>-1</v>
      </c>
      <c r="Q705" s="17">
        <f t="shared" si="65"/>
        <v>-1</v>
      </c>
    </row>
    <row r="706" spans="1:17" x14ac:dyDescent="0.35">
      <c r="A706" s="30" t="s">
        <v>1108</v>
      </c>
      <c r="B706" s="57" t="s">
        <v>1825</v>
      </c>
      <c r="C706" s="12" t="s">
        <v>1311</v>
      </c>
      <c r="D706" s="58" t="s">
        <v>1312</v>
      </c>
      <c r="E706" s="54" t="s">
        <v>1302</v>
      </c>
      <c r="F706" s="22">
        <v>0.13200000000000001</v>
      </c>
      <c r="G706" s="14">
        <v>1.0999999999999999E-2</v>
      </c>
      <c r="H706" s="21">
        <v>2.2599999999999999E-2</v>
      </c>
      <c r="I706" s="22"/>
      <c r="J706" s="14"/>
      <c r="K706" s="21"/>
      <c r="L706" s="22">
        <f t="shared" si="60"/>
        <v>-0.13200000000000001</v>
      </c>
      <c r="M706" s="14">
        <f t="shared" si="61"/>
        <v>-1.0999999999999999E-2</v>
      </c>
      <c r="N706" s="21">
        <f t="shared" si="62"/>
        <v>-2.2599999999999999E-2</v>
      </c>
      <c r="O706" s="41">
        <f t="shared" si="63"/>
        <v>-1</v>
      </c>
      <c r="P706" s="16">
        <f t="shared" si="64"/>
        <v>-1</v>
      </c>
      <c r="Q706" s="17">
        <f t="shared" si="65"/>
        <v>-1</v>
      </c>
    </row>
    <row r="707" spans="1:17" x14ac:dyDescent="0.35">
      <c r="A707" s="30" t="s">
        <v>1110</v>
      </c>
      <c r="B707" s="57" t="s">
        <v>1846</v>
      </c>
      <c r="C707" s="12" t="s">
        <v>1311</v>
      </c>
      <c r="D707" s="58" t="s">
        <v>1312</v>
      </c>
      <c r="E707" s="54" t="s">
        <v>21</v>
      </c>
      <c r="F707" s="22">
        <v>261.87869999999998</v>
      </c>
      <c r="G707" s="14">
        <v>3031.3449999999998</v>
      </c>
      <c r="H707" s="21">
        <v>6270.7655000000004</v>
      </c>
      <c r="I707" s="22">
        <v>269.67750000000001</v>
      </c>
      <c r="J707" s="14">
        <v>3278.1817000000001</v>
      </c>
      <c r="K707" s="21">
        <v>6822.3233</v>
      </c>
      <c r="L707" s="22">
        <f t="shared" si="60"/>
        <v>7.7988000000000284</v>
      </c>
      <c r="M707" s="14">
        <f t="shared" si="61"/>
        <v>246.83670000000029</v>
      </c>
      <c r="N707" s="21">
        <f t="shared" si="62"/>
        <v>551.55779999999959</v>
      </c>
      <c r="O707" s="41">
        <f t="shared" si="63"/>
        <v>2.9780199764242177E-2</v>
      </c>
      <c r="P707" s="16">
        <f t="shared" si="64"/>
        <v>8.1428111943708359E-2</v>
      </c>
      <c r="Q707" s="17">
        <f t="shared" si="65"/>
        <v>8.7957012584827021E-2</v>
      </c>
    </row>
    <row r="708" spans="1:17" x14ac:dyDescent="0.35">
      <c r="A708" s="30" t="s">
        <v>1114</v>
      </c>
      <c r="B708" s="57" t="s">
        <v>1850</v>
      </c>
      <c r="C708" s="12" t="s">
        <v>1311</v>
      </c>
      <c r="D708" s="58" t="s">
        <v>1312</v>
      </c>
      <c r="E708" s="54" t="s">
        <v>21</v>
      </c>
      <c r="F708" s="22">
        <v>18.693300000000001</v>
      </c>
      <c r="G708" s="14">
        <v>176.43459999999999</v>
      </c>
      <c r="H708" s="21">
        <v>366.34210000000002</v>
      </c>
      <c r="I708" s="22">
        <v>3.4741</v>
      </c>
      <c r="J708" s="14">
        <v>30.115400000000001</v>
      </c>
      <c r="K708" s="21">
        <v>62.531999999999996</v>
      </c>
      <c r="L708" s="22">
        <f t="shared" si="60"/>
        <v>-15.219200000000001</v>
      </c>
      <c r="M708" s="14">
        <f t="shared" si="61"/>
        <v>-146.3192</v>
      </c>
      <c r="N708" s="21">
        <f t="shared" si="62"/>
        <v>-303.81010000000003</v>
      </c>
      <c r="O708" s="41">
        <f t="shared" si="63"/>
        <v>-0.81415266432358124</v>
      </c>
      <c r="P708" s="16">
        <f t="shared" si="64"/>
        <v>-0.82931125754245483</v>
      </c>
      <c r="Q708" s="17">
        <f t="shared" si="65"/>
        <v>-0.82930708755559357</v>
      </c>
    </row>
    <row r="709" spans="1:17" x14ac:dyDescent="0.35">
      <c r="A709" s="30" t="s">
        <v>1094</v>
      </c>
      <c r="B709" s="57" t="s">
        <v>1829</v>
      </c>
      <c r="C709" s="12" t="s">
        <v>1311</v>
      </c>
      <c r="D709" s="58" t="s">
        <v>1312</v>
      </c>
      <c r="E709" s="54" t="s">
        <v>21</v>
      </c>
      <c r="F709" s="22">
        <v>1003.857</v>
      </c>
      <c r="G709" s="14">
        <v>1007.1408</v>
      </c>
      <c r="H709" s="21">
        <v>2084.6345000000001</v>
      </c>
      <c r="I709" s="22"/>
      <c r="J709" s="14"/>
      <c r="K709" s="21"/>
      <c r="L709" s="22">
        <f t="shared" si="60"/>
        <v>-1003.857</v>
      </c>
      <c r="M709" s="14">
        <f t="shared" si="61"/>
        <v>-1007.1408</v>
      </c>
      <c r="N709" s="21">
        <f t="shared" si="62"/>
        <v>-2084.6345000000001</v>
      </c>
      <c r="O709" s="41">
        <f t="shared" si="63"/>
        <v>-1</v>
      </c>
      <c r="P709" s="16">
        <f t="shared" si="64"/>
        <v>-1</v>
      </c>
      <c r="Q709" s="17">
        <f t="shared" si="65"/>
        <v>-1</v>
      </c>
    </row>
    <row r="710" spans="1:17" x14ac:dyDescent="0.35">
      <c r="A710" s="30" t="s">
        <v>1096</v>
      </c>
      <c r="B710" s="57" t="s">
        <v>1831</v>
      </c>
      <c r="C710" s="12" t="s">
        <v>1311</v>
      </c>
      <c r="D710" s="58" t="s">
        <v>1312</v>
      </c>
      <c r="E710" s="54" t="s">
        <v>21</v>
      </c>
      <c r="F710" s="22">
        <v>20.9938</v>
      </c>
      <c r="G710" s="14">
        <v>23.7286</v>
      </c>
      <c r="H710" s="21">
        <v>49.351300000000002</v>
      </c>
      <c r="I710" s="22"/>
      <c r="J710" s="14"/>
      <c r="K710" s="21"/>
      <c r="L710" s="22">
        <f t="shared" si="60"/>
        <v>-20.9938</v>
      </c>
      <c r="M710" s="14">
        <f t="shared" si="61"/>
        <v>-23.7286</v>
      </c>
      <c r="N710" s="21">
        <f t="shared" si="62"/>
        <v>-49.351300000000002</v>
      </c>
      <c r="O710" s="41">
        <f t="shared" si="63"/>
        <v>-1</v>
      </c>
      <c r="P710" s="16">
        <f t="shared" si="64"/>
        <v>-1</v>
      </c>
      <c r="Q710" s="17">
        <f t="shared" si="65"/>
        <v>-1</v>
      </c>
    </row>
    <row r="711" spans="1:17" x14ac:dyDescent="0.35">
      <c r="A711" s="30" t="s">
        <v>1119</v>
      </c>
      <c r="B711" s="57" t="s">
        <v>1858</v>
      </c>
      <c r="C711" s="12" t="s">
        <v>1311</v>
      </c>
      <c r="D711" s="58" t="s">
        <v>1312</v>
      </c>
      <c r="E711" s="54" t="s">
        <v>21</v>
      </c>
      <c r="F711" s="22">
        <v>2.2774999999999999</v>
      </c>
      <c r="G711" s="14">
        <v>11.995100000000001</v>
      </c>
      <c r="H711" s="21">
        <v>24.854399999999998</v>
      </c>
      <c r="I711" s="22">
        <v>6.4000000000000001E-2</v>
      </c>
      <c r="J711" s="14">
        <v>0.45329999999999998</v>
      </c>
      <c r="K711" s="21">
        <v>0.93320000000000003</v>
      </c>
      <c r="L711" s="22">
        <f t="shared" si="60"/>
        <v>-2.2134999999999998</v>
      </c>
      <c r="M711" s="14">
        <f t="shared" si="61"/>
        <v>-11.5418</v>
      </c>
      <c r="N711" s="21">
        <f t="shared" si="62"/>
        <v>-23.921199999999999</v>
      </c>
      <c r="O711" s="41">
        <f t="shared" si="63"/>
        <v>-0.97189901207464324</v>
      </c>
      <c r="P711" s="16">
        <f t="shared" si="64"/>
        <v>-0.9622095689073038</v>
      </c>
      <c r="Q711" s="17">
        <f t="shared" si="65"/>
        <v>-0.96245332818333973</v>
      </c>
    </row>
    <row r="712" spans="1:17" x14ac:dyDescent="0.35">
      <c r="A712" s="30" t="s">
        <v>113</v>
      </c>
      <c r="B712" s="57" t="s">
        <v>1603</v>
      </c>
      <c r="C712" s="12" t="s">
        <v>1311</v>
      </c>
      <c r="D712" s="58" t="s">
        <v>1312</v>
      </c>
      <c r="E712" s="54" t="s">
        <v>21</v>
      </c>
      <c r="F712" s="22">
        <v>0.35599999999999998</v>
      </c>
      <c r="G712" s="14">
        <v>0.57869999999999999</v>
      </c>
      <c r="H712" s="21">
        <v>1.1924999999999999</v>
      </c>
      <c r="I712" s="22">
        <v>1.8E-3</v>
      </c>
      <c r="J712" s="14">
        <v>1.8E-3</v>
      </c>
      <c r="K712" s="21">
        <v>3.8E-3</v>
      </c>
      <c r="L712" s="22">
        <f t="shared" si="60"/>
        <v>-0.35419999999999996</v>
      </c>
      <c r="M712" s="14">
        <f t="shared" si="61"/>
        <v>-0.57689999999999997</v>
      </c>
      <c r="N712" s="21">
        <f t="shared" si="62"/>
        <v>-1.1886999999999999</v>
      </c>
      <c r="O712" s="41">
        <f t="shared" si="63"/>
        <v>-0.99494382022471906</v>
      </c>
      <c r="P712" s="16">
        <f t="shared" si="64"/>
        <v>-0.99688958009331263</v>
      </c>
      <c r="Q712" s="17">
        <f t="shared" si="65"/>
        <v>-0.99681341719077565</v>
      </c>
    </row>
    <row r="713" spans="1:17" x14ac:dyDescent="0.35">
      <c r="A713" s="30" t="s">
        <v>205</v>
      </c>
      <c r="B713" s="57" t="s">
        <v>1604</v>
      </c>
      <c r="C713" s="12" t="s">
        <v>1311</v>
      </c>
      <c r="D713" s="58" t="s">
        <v>1312</v>
      </c>
      <c r="E713" s="54" t="s">
        <v>21</v>
      </c>
      <c r="F713" s="22">
        <v>0.01</v>
      </c>
      <c r="G713" s="14">
        <v>1.4999999999999999E-2</v>
      </c>
      <c r="H713" s="21">
        <v>3.0700000000000002E-2</v>
      </c>
      <c r="I713" s="22"/>
      <c r="J713" s="14"/>
      <c r="K713" s="21"/>
      <c r="L713" s="22">
        <f t="shared" ref="L713:L776" si="66">I713-F713</f>
        <v>-0.01</v>
      </c>
      <c r="M713" s="14">
        <f t="shared" ref="M713:M776" si="67">J713-G713</f>
        <v>-1.4999999999999999E-2</v>
      </c>
      <c r="N713" s="21">
        <f t="shared" ref="N713:N776" si="68">K713-H713</f>
        <v>-3.0700000000000002E-2</v>
      </c>
      <c r="O713" s="41">
        <f t="shared" ref="O713:O776" si="69">I713/F713-1</f>
        <v>-1</v>
      </c>
      <c r="P713" s="16">
        <f t="shared" ref="P713:P776" si="70">J713/G713-1</f>
        <v>-1</v>
      </c>
      <c r="Q713" s="17">
        <f t="shared" ref="Q713:Q776" si="71">K713/H713-1</f>
        <v>-1</v>
      </c>
    </row>
    <row r="714" spans="1:17" x14ac:dyDescent="0.35">
      <c r="A714" s="30" t="s">
        <v>1111</v>
      </c>
      <c r="B714" s="57" t="s">
        <v>1847</v>
      </c>
      <c r="C714" s="12" t="s">
        <v>1311</v>
      </c>
      <c r="D714" s="58" t="s">
        <v>1312</v>
      </c>
      <c r="E714" s="54" t="s">
        <v>21</v>
      </c>
      <c r="F714" s="22"/>
      <c r="G714" s="14"/>
      <c r="H714" s="21"/>
      <c r="I714" s="22">
        <v>0.48480000000000001</v>
      </c>
      <c r="J714" s="14">
        <v>1.7968999999999999</v>
      </c>
      <c r="K714" s="21">
        <v>3.7751000000000001</v>
      </c>
      <c r="L714" s="22">
        <f t="shared" si="66"/>
        <v>0.48480000000000001</v>
      </c>
      <c r="M714" s="14">
        <f t="shared" si="67"/>
        <v>1.7968999999999999</v>
      </c>
      <c r="N714" s="21">
        <f t="shared" si="68"/>
        <v>3.7751000000000001</v>
      </c>
      <c r="O714" s="41"/>
      <c r="P714" s="16"/>
      <c r="Q714" s="17"/>
    </row>
    <row r="715" spans="1:17" x14ac:dyDescent="0.35">
      <c r="A715" s="30" t="s">
        <v>1113</v>
      </c>
      <c r="B715" s="57" t="s">
        <v>1849</v>
      </c>
      <c r="C715" s="12" t="s">
        <v>1311</v>
      </c>
      <c r="D715" s="58" t="s">
        <v>1312</v>
      </c>
      <c r="E715" s="54" t="s">
        <v>21</v>
      </c>
      <c r="F715" s="22"/>
      <c r="G715" s="14"/>
      <c r="H715" s="21"/>
      <c r="I715" s="22">
        <v>1.6071</v>
      </c>
      <c r="J715" s="14">
        <v>11.0791</v>
      </c>
      <c r="K715" s="21">
        <v>23.208400000000001</v>
      </c>
      <c r="L715" s="22">
        <f t="shared" si="66"/>
        <v>1.6071</v>
      </c>
      <c r="M715" s="14">
        <f t="shared" si="67"/>
        <v>11.0791</v>
      </c>
      <c r="N715" s="21">
        <f t="shared" si="68"/>
        <v>23.208400000000001</v>
      </c>
      <c r="O715" s="41"/>
      <c r="P715" s="16"/>
      <c r="Q715" s="17"/>
    </row>
    <row r="716" spans="1:17" x14ac:dyDescent="0.35">
      <c r="A716" s="30" t="s">
        <v>1118</v>
      </c>
      <c r="B716" s="57" t="s">
        <v>1857</v>
      </c>
      <c r="C716" s="12" t="s">
        <v>1311</v>
      </c>
      <c r="D716" s="58" t="s">
        <v>1312</v>
      </c>
      <c r="E716" s="54" t="s">
        <v>21</v>
      </c>
      <c r="F716" s="22"/>
      <c r="G716" s="14"/>
      <c r="H716" s="21"/>
      <c r="I716" s="22">
        <v>5.58</v>
      </c>
      <c r="J716" s="14">
        <v>54.658099999999997</v>
      </c>
      <c r="K716" s="21">
        <v>114.3891</v>
      </c>
      <c r="L716" s="22">
        <f t="shared" si="66"/>
        <v>5.58</v>
      </c>
      <c r="M716" s="14">
        <f t="shared" si="67"/>
        <v>54.658099999999997</v>
      </c>
      <c r="N716" s="21">
        <f t="shared" si="68"/>
        <v>114.3891</v>
      </c>
      <c r="O716" s="41"/>
      <c r="P716" s="16"/>
      <c r="Q716" s="17"/>
    </row>
    <row r="717" spans="1:17" x14ac:dyDescent="0.35">
      <c r="A717" s="30" t="s">
        <v>2114</v>
      </c>
      <c r="B717" s="57" t="s">
        <v>2115</v>
      </c>
      <c r="C717" s="12" t="s">
        <v>1311</v>
      </c>
      <c r="D717" s="58" t="s">
        <v>1312</v>
      </c>
      <c r="E717" s="54" t="s">
        <v>1302</v>
      </c>
      <c r="F717" s="22"/>
      <c r="G717" s="14"/>
      <c r="H717" s="21"/>
      <c r="I717" s="22">
        <v>60.231999999999999</v>
      </c>
      <c r="J717" s="14">
        <v>7.5918000000000001</v>
      </c>
      <c r="K717" s="21">
        <v>15.872400000000001</v>
      </c>
      <c r="L717" s="22">
        <f t="shared" si="66"/>
        <v>60.231999999999999</v>
      </c>
      <c r="M717" s="14">
        <f t="shared" si="67"/>
        <v>7.5918000000000001</v>
      </c>
      <c r="N717" s="21">
        <f t="shared" si="68"/>
        <v>15.872400000000001</v>
      </c>
      <c r="O717" s="41"/>
      <c r="P717" s="16"/>
      <c r="Q717" s="17"/>
    </row>
    <row r="718" spans="1:17" x14ac:dyDescent="0.35">
      <c r="A718" s="30" t="s">
        <v>1117</v>
      </c>
      <c r="B718" s="57" t="s">
        <v>1856</v>
      </c>
      <c r="C718" s="12" t="s">
        <v>1313</v>
      </c>
      <c r="D718" s="58" t="s">
        <v>1314</v>
      </c>
      <c r="E718" s="54" t="s">
        <v>1302</v>
      </c>
      <c r="F718" s="22">
        <v>17.103999999999999</v>
      </c>
      <c r="G718" s="14">
        <v>3.6713</v>
      </c>
      <c r="H718" s="21">
        <v>7.5671999999999997</v>
      </c>
      <c r="I718" s="22"/>
      <c r="J718" s="14"/>
      <c r="K718" s="21"/>
      <c r="L718" s="22">
        <f t="shared" si="66"/>
        <v>-17.103999999999999</v>
      </c>
      <c r="M718" s="14">
        <f t="shared" si="67"/>
        <v>-3.6713</v>
      </c>
      <c r="N718" s="21">
        <f t="shared" si="68"/>
        <v>-7.5671999999999997</v>
      </c>
      <c r="O718" s="41">
        <f t="shared" si="69"/>
        <v>-1</v>
      </c>
      <c r="P718" s="16">
        <f t="shared" si="70"/>
        <v>-1</v>
      </c>
      <c r="Q718" s="17">
        <f t="shared" si="71"/>
        <v>-1</v>
      </c>
    </row>
    <row r="719" spans="1:17" x14ac:dyDescent="0.35">
      <c r="A719" s="30" t="s">
        <v>1108</v>
      </c>
      <c r="B719" s="57" t="s">
        <v>1825</v>
      </c>
      <c r="C719" s="12" t="s">
        <v>1313</v>
      </c>
      <c r="D719" s="58" t="s">
        <v>1314</v>
      </c>
      <c r="E719" s="54" t="s">
        <v>1302</v>
      </c>
      <c r="F719" s="22">
        <v>90.42</v>
      </c>
      <c r="G719" s="14">
        <v>0.52849999999999997</v>
      </c>
      <c r="H719" s="21">
        <v>1.0872999999999999</v>
      </c>
      <c r="I719" s="22"/>
      <c r="J719" s="14"/>
      <c r="K719" s="21"/>
      <c r="L719" s="22">
        <f t="shared" si="66"/>
        <v>-90.42</v>
      </c>
      <c r="M719" s="14">
        <f t="shared" si="67"/>
        <v>-0.52849999999999997</v>
      </c>
      <c r="N719" s="21">
        <f t="shared" si="68"/>
        <v>-1.0872999999999999</v>
      </c>
      <c r="O719" s="41">
        <f t="shared" si="69"/>
        <v>-1</v>
      </c>
      <c r="P719" s="16">
        <f t="shared" si="70"/>
        <v>-1</v>
      </c>
      <c r="Q719" s="17">
        <f t="shared" si="71"/>
        <v>-1</v>
      </c>
    </row>
    <row r="720" spans="1:17" x14ac:dyDescent="0.35">
      <c r="A720" s="30" t="s">
        <v>1108</v>
      </c>
      <c r="B720" s="57" t="s">
        <v>1825</v>
      </c>
      <c r="C720" s="12" t="s">
        <v>1313</v>
      </c>
      <c r="D720" s="58" t="s">
        <v>1314</v>
      </c>
      <c r="E720" s="54" t="s">
        <v>502</v>
      </c>
      <c r="F720" s="22">
        <v>125.84399999999999</v>
      </c>
      <c r="G720" s="14">
        <v>56.755899999999997</v>
      </c>
      <c r="H720" s="21">
        <v>116.7842</v>
      </c>
      <c r="I720" s="22"/>
      <c r="J720" s="14"/>
      <c r="K720" s="21"/>
      <c r="L720" s="22">
        <f t="shared" si="66"/>
        <v>-125.84399999999999</v>
      </c>
      <c r="M720" s="14">
        <f t="shared" si="67"/>
        <v>-56.755899999999997</v>
      </c>
      <c r="N720" s="21">
        <f t="shared" si="68"/>
        <v>-116.7842</v>
      </c>
      <c r="O720" s="41">
        <f t="shared" si="69"/>
        <v>-1</v>
      </c>
      <c r="P720" s="16">
        <f t="shared" si="70"/>
        <v>-1</v>
      </c>
      <c r="Q720" s="17">
        <f t="shared" si="71"/>
        <v>-1</v>
      </c>
    </row>
    <row r="721" spans="1:17" x14ac:dyDescent="0.35">
      <c r="A721" s="30" t="s">
        <v>1110</v>
      </c>
      <c r="B721" s="57" t="s">
        <v>1846</v>
      </c>
      <c r="C721" s="12" t="s">
        <v>1313</v>
      </c>
      <c r="D721" s="58" t="s">
        <v>1314</v>
      </c>
      <c r="E721" s="54" t="s">
        <v>1302</v>
      </c>
      <c r="F721" s="22">
        <v>0.54110000000000003</v>
      </c>
      <c r="G721" s="14">
        <v>225.36150000000001</v>
      </c>
      <c r="H721" s="21">
        <v>464.95049999999998</v>
      </c>
      <c r="I721" s="22">
        <v>141.35400000000001</v>
      </c>
      <c r="J721" s="14">
        <v>49.455399999999997</v>
      </c>
      <c r="K721" s="21">
        <v>103.6313</v>
      </c>
      <c r="L721" s="22">
        <f t="shared" si="66"/>
        <v>140.81290000000001</v>
      </c>
      <c r="M721" s="14">
        <f t="shared" si="67"/>
        <v>-175.90610000000001</v>
      </c>
      <c r="N721" s="21">
        <f t="shared" si="68"/>
        <v>-361.31919999999997</v>
      </c>
      <c r="O721" s="41">
        <f t="shared" si="69"/>
        <v>260.23452226945113</v>
      </c>
      <c r="P721" s="16">
        <f t="shared" si="70"/>
        <v>-0.78055080393057374</v>
      </c>
      <c r="Q721" s="17">
        <f t="shared" si="71"/>
        <v>-0.77711326259462032</v>
      </c>
    </row>
    <row r="722" spans="1:17" x14ac:dyDescent="0.35">
      <c r="A722" s="30" t="s">
        <v>981</v>
      </c>
      <c r="B722" s="57" t="s">
        <v>1632</v>
      </c>
      <c r="C722" s="12" t="s">
        <v>1313</v>
      </c>
      <c r="D722" s="58" t="s">
        <v>1314</v>
      </c>
      <c r="E722" s="54" t="s">
        <v>1302</v>
      </c>
      <c r="F722" s="22">
        <v>0.88</v>
      </c>
      <c r="G722" s="14">
        <v>0.17599999999999999</v>
      </c>
      <c r="H722" s="21">
        <v>0.3664</v>
      </c>
      <c r="I722" s="22"/>
      <c r="J722" s="14"/>
      <c r="K722" s="21"/>
      <c r="L722" s="22">
        <f t="shared" si="66"/>
        <v>-0.88</v>
      </c>
      <c r="M722" s="14">
        <f t="shared" si="67"/>
        <v>-0.17599999999999999</v>
      </c>
      <c r="N722" s="21">
        <f t="shared" si="68"/>
        <v>-0.3664</v>
      </c>
      <c r="O722" s="41">
        <f t="shared" si="69"/>
        <v>-1</v>
      </c>
      <c r="P722" s="16">
        <f t="shared" si="70"/>
        <v>-1</v>
      </c>
      <c r="Q722" s="17">
        <f t="shared" si="71"/>
        <v>-1</v>
      </c>
    </row>
    <row r="723" spans="1:17" x14ac:dyDescent="0.35">
      <c r="A723" s="30" t="s">
        <v>981</v>
      </c>
      <c r="B723" s="57" t="s">
        <v>1632</v>
      </c>
      <c r="C723" s="12" t="s">
        <v>1313</v>
      </c>
      <c r="D723" s="58" t="s">
        <v>1314</v>
      </c>
      <c r="E723" s="54" t="s">
        <v>502</v>
      </c>
      <c r="F723" s="22">
        <v>20.015999999999998</v>
      </c>
      <c r="G723" s="14">
        <v>9.8078000000000003</v>
      </c>
      <c r="H723" s="21">
        <v>20.420200000000001</v>
      </c>
      <c r="I723" s="22"/>
      <c r="J723" s="14"/>
      <c r="K723" s="21"/>
      <c r="L723" s="22">
        <f t="shared" si="66"/>
        <v>-20.015999999999998</v>
      </c>
      <c r="M723" s="14">
        <f t="shared" si="67"/>
        <v>-9.8078000000000003</v>
      </c>
      <c r="N723" s="21">
        <f t="shared" si="68"/>
        <v>-20.420200000000001</v>
      </c>
      <c r="O723" s="41">
        <f t="shared" si="69"/>
        <v>-1</v>
      </c>
      <c r="P723" s="16">
        <f t="shared" si="70"/>
        <v>-1</v>
      </c>
      <c r="Q723" s="17">
        <f t="shared" si="71"/>
        <v>-1</v>
      </c>
    </row>
    <row r="724" spans="1:17" x14ac:dyDescent="0.35">
      <c r="A724" s="30" t="s">
        <v>1101</v>
      </c>
      <c r="B724" s="57" t="s">
        <v>1863</v>
      </c>
      <c r="C724" s="12" t="s">
        <v>1313</v>
      </c>
      <c r="D724" s="58" t="s">
        <v>1314</v>
      </c>
      <c r="E724" s="54" t="s">
        <v>1302</v>
      </c>
      <c r="F724" s="22">
        <v>2</v>
      </c>
      <c r="G724" s="14">
        <v>1.4879</v>
      </c>
      <c r="H724" s="21">
        <v>3.08</v>
      </c>
      <c r="I724" s="22">
        <v>1.5</v>
      </c>
      <c r="J724" s="14">
        <v>0.72540000000000004</v>
      </c>
      <c r="K724" s="21">
        <v>1.4910000000000001</v>
      </c>
      <c r="L724" s="22">
        <f t="shared" si="66"/>
        <v>-0.5</v>
      </c>
      <c r="M724" s="14">
        <f t="shared" si="67"/>
        <v>-0.76249999999999996</v>
      </c>
      <c r="N724" s="21">
        <f t="shared" si="68"/>
        <v>-1.589</v>
      </c>
      <c r="O724" s="41">
        <f t="shared" si="69"/>
        <v>-0.25</v>
      </c>
      <c r="P724" s="16">
        <f t="shared" si="70"/>
        <v>-0.51246723570132402</v>
      </c>
      <c r="Q724" s="17">
        <f t="shared" si="71"/>
        <v>-0.51590909090909087</v>
      </c>
    </row>
    <row r="725" spans="1:17" x14ac:dyDescent="0.35">
      <c r="A725" s="30" t="s">
        <v>1092</v>
      </c>
      <c r="B725" s="57" t="s">
        <v>1827</v>
      </c>
      <c r="C725" s="12" t="s">
        <v>1313</v>
      </c>
      <c r="D725" s="58" t="s">
        <v>1314</v>
      </c>
      <c r="E725" s="54" t="s">
        <v>502</v>
      </c>
      <c r="F725" s="22">
        <v>0.214</v>
      </c>
      <c r="G725" s="14">
        <v>0.12039999999999999</v>
      </c>
      <c r="H725" s="21">
        <v>0.25030000000000002</v>
      </c>
      <c r="I725" s="22"/>
      <c r="J725" s="14"/>
      <c r="K725" s="21"/>
      <c r="L725" s="22">
        <f t="shared" si="66"/>
        <v>-0.214</v>
      </c>
      <c r="M725" s="14">
        <f t="shared" si="67"/>
        <v>-0.12039999999999999</v>
      </c>
      <c r="N725" s="21">
        <f t="shared" si="68"/>
        <v>-0.25030000000000002</v>
      </c>
      <c r="O725" s="41">
        <f t="shared" si="69"/>
        <v>-1</v>
      </c>
      <c r="P725" s="16">
        <f t="shared" si="70"/>
        <v>-1</v>
      </c>
      <c r="Q725" s="17">
        <f t="shared" si="71"/>
        <v>-1</v>
      </c>
    </row>
    <row r="726" spans="1:17" x14ac:dyDescent="0.35">
      <c r="A726" s="30" t="s">
        <v>1093</v>
      </c>
      <c r="B726" s="57" t="s">
        <v>1828</v>
      </c>
      <c r="C726" s="12" t="s">
        <v>1313</v>
      </c>
      <c r="D726" s="58" t="s">
        <v>1314</v>
      </c>
      <c r="E726" s="54" t="s">
        <v>1302</v>
      </c>
      <c r="F726" s="22">
        <v>7.7690000000000001</v>
      </c>
      <c r="G726" s="14">
        <v>13.381</v>
      </c>
      <c r="H726" s="21">
        <v>27.7272</v>
      </c>
      <c r="I726" s="22">
        <v>11.659000000000001</v>
      </c>
      <c r="J726" s="14">
        <v>19.500599999999999</v>
      </c>
      <c r="K726" s="21">
        <v>40.567799999999998</v>
      </c>
      <c r="L726" s="22">
        <f t="shared" si="66"/>
        <v>3.8900000000000006</v>
      </c>
      <c r="M726" s="14">
        <f t="shared" si="67"/>
        <v>6.1195999999999984</v>
      </c>
      <c r="N726" s="21">
        <f t="shared" si="68"/>
        <v>12.840599999999998</v>
      </c>
      <c r="O726" s="41">
        <f t="shared" si="69"/>
        <v>0.50070794182005418</v>
      </c>
      <c r="P726" s="16">
        <f t="shared" si="70"/>
        <v>0.45733502727748276</v>
      </c>
      <c r="Q726" s="17">
        <f t="shared" si="71"/>
        <v>0.46310482125854757</v>
      </c>
    </row>
    <row r="727" spans="1:17" x14ac:dyDescent="0.35">
      <c r="A727" s="30" t="s">
        <v>1094</v>
      </c>
      <c r="B727" s="57" t="s">
        <v>1829</v>
      </c>
      <c r="C727" s="12" t="s">
        <v>1313</v>
      </c>
      <c r="D727" s="58" t="s">
        <v>1314</v>
      </c>
      <c r="E727" s="54" t="s">
        <v>1302</v>
      </c>
      <c r="F727" s="22">
        <v>1449.4739999999999</v>
      </c>
      <c r="G727" s="14">
        <v>45.950899999999997</v>
      </c>
      <c r="H727" s="21">
        <v>95.328699999999998</v>
      </c>
      <c r="I727" s="22"/>
      <c r="J727" s="14"/>
      <c r="K727" s="21"/>
      <c r="L727" s="22">
        <f t="shared" si="66"/>
        <v>-1449.4739999999999</v>
      </c>
      <c r="M727" s="14">
        <f t="shared" si="67"/>
        <v>-45.950899999999997</v>
      </c>
      <c r="N727" s="21">
        <f t="shared" si="68"/>
        <v>-95.328699999999998</v>
      </c>
      <c r="O727" s="41">
        <f t="shared" si="69"/>
        <v>-1</v>
      </c>
      <c r="P727" s="16">
        <f t="shared" si="70"/>
        <v>-1</v>
      </c>
      <c r="Q727" s="17">
        <f t="shared" si="71"/>
        <v>-1</v>
      </c>
    </row>
    <row r="728" spans="1:17" x14ac:dyDescent="0.35">
      <c r="A728" s="30" t="s">
        <v>1094</v>
      </c>
      <c r="B728" s="57" t="s">
        <v>1829</v>
      </c>
      <c r="C728" s="12" t="s">
        <v>1313</v>
      </c>
      <c r="D728" s="58" t="s">
        <v>1314</v>
      </c>
      <c r="E728" s="54" t="s">
        <v>502</v>
      </c>
      <c r="F728" s="22">
        <v>16744.05</v>
      </c>
      <c r="G728" s="14">
        <v>400.47050000000002</v>
      </c>
      <c r="H728" s="21">
        <v>830.39279999999997</v>
      </c>
      <c r="I728" s="22"/>
      <c r="J728" s="14"/>
      <c r="K728" s="21"/>
      <c r="L728" s="22">
        <f t="shared" si="66"/>
        <v>-16744.05</v>
      </c>
      <c r="M728" s="14">
        <f t="shared" si="67"/>
        <v>-400.47050000000002</v>
      </c>
      <c r="N728" s="21">
        <f t="shared" si="68"/>
        <v>-830.39279999999997</v>
      </c>
      <c r="O728" s="41">
        <f t="shared" si="69"/>
        <v>-1</v>
      </c>
      <c r="P728" s="16">
        <f t="shared" si="70"/>
        <v>-1</v>
      </c>
      <c r="Q728" s="17">
        <f t="shared" si="71"/>
        <v>-1</v>
      </c>
    </row>
    <row r="729" spans="1:17" x14ac:dyDescent="0.35">
      <c r="A729" s="30" t="s">
        <v>1096</v>
      </c>
      <c r="B729" s="57" t="s">
        <v>1831</v>
      </c>
      <c r="C729" s="12" t="s">
        <v>1313</v>
      </c>
      <c r="D729" s="58" t="s">
        <v>1314</v>
      </c>
      <c r="E729" s="54" t="s">
        <v>1302</v>
      </c>
      <c r="F729" s="22">
        <v>466.31400000000002</v>
      </c>
      <c r="G729" s="14">
        <v>40.977899999999998</v>
      </c>
      <c r="H729" s="21">
        <v>85.229500000000002</v>
      </c>
      <c r="I729" s="22"/>
      <c r="J729" s="14"/>
      <c r="K729" s="21"/>
      <c r="L729" s="22">
        <f t="shared" si="66"/>
        <v>-466.31400000000002</v>
      </c>
      <c r="M729" s="14">
        <f t="shared" si="67"/>
        <v>-40.977899999999998</v>
      </c>
      <c r="N729" s="21">
        <f t="shared" si="68"/>
        <v>-85.229500000000002</v>
      </c>
      <c r="O729" s="41">
        <f t="shared" si="69"/>
        <v>-1</v>
      </c>
      <c r="P729" s="16">
        <f t="shared" si="70"/>
        <v>-1</v>
      </c>
      <c r="Q729" s="17">
        <f t="shared" si="71"/>
        <v>-1</v>
      </c>
    </row>
    <row r="730" spans="1:17" x14ac:dyDescent="0.35">
      <c r="A730" s="30" t="s">
        <v>1096</v>
      </c>
      <c r="B730" s="57" t="s">
        <v>1831</v>
      </c>
      <c r="C730" s="12" t="s">
        <v>1313</v>
      </c>
      <c r="D730" s="58" t="s">
        <v>1314</v>
      </c>
      <c r="E730" s="54" t="s">
        <v>502</v>
      </c>
      <c r="F730" s="22">
        <v>1007.077</v>
      </c>
      <c r="G730" s="14">
        <v>48.385399999999997</v>
      </c>
      <c r="H730" s="21">
        <v>100.6388</v>
      </c>
      <c r="I730" s="22"/>
      <c r="J730" s="14"/>
      <c r="K730" s="21"/>
      <c r="L730" s="22">
        <f t="shared" si="66"/>
        <v>-1007.077</v>
      </c>
      <c r="M730" s="14">
        <f t="shared" si="67"/>
        <v>-48.385399999999997</v>
      </c>
      <c r="N730" s="21">
        <f t="shared" si="68"/>
        <v>-100.6388</v>
      </c>
      <c r="O730" s="41">
        <f t="shared" si="69"/>
        <v>-1</v>
      </c>
      <c r="P730" s="16">
        <f t="shared" si="70"/>
        <v>-1</v>
      </c>
      <c r="Q730" s="17">
        <f t="shared" si="71"/>
        <v>-1</v>
      </c>
    </row>
    <row r="731" spans="1:17" x14ac:dyDescent="0.35">
      <c r="A731" s="30" t="s">
        <v>1119</v>
      </c>
      <c r="B731" s="57" t="s">
        <v>1858</v>
      </c>
      <c r="C731" s="12" t="s">
        <v>1313</v>
      </c>
      <c r="D731" s="58" t="s">
        <v>1314</v>
      </c>
      <c r="E731" s="54" t="s">
        <v>1302</v>
      </c>
      <c r="F731" s="22">
        <v>5175.4120000000003</v>
      </c>
      <c r="G731" s="14">
        <v>305.05369999999999</v>
      </c>
      <c r="H731" s="21">
        <v>631.69799999999998</v>
      </c>
      <c r="I731" s="22">
        <v>8543.2919999999995</v>
      </c>
      <c r="J731" s="14">
        <v>337.17829999999998</v>
      </c>
      <c r="K731" s="21">
        <v>702.7337</v>
      </c>
      <c r="L731" s="22">
        <f t="shared" si="66"/>
        <v>3367.8799999999992</v>
      </c>
      <c r="M731" s="14">
        <f t="shared" si="67"/>
        <v>32.124599999999987</v>
      </c>
      <c r="N731" s="21">
        <f t="shared" si="68"/>
        <v>71.03570000000002</v>
      </c>
      <c r="O731" s="41">
        <f t="shared" si="69"/>
        <v>0.65074625942823472</v>
      </c>
      <c r="P731" s="16">
        <f t="shared" si="70"/>
        <v>0.1053080162607436</v>
      </c>
      <c r="Q731" s="17">
        <f t="shared" si="71"/>
        <v>0.11245199446570986</v>
      </c>
    </row>
    <row r="732" spans="1:17" x14ac:dyDescent="0.35">
      <c r="A732" s="30" t="s">
        <v>1119</v>
      </c>
      <c r="B732" s="57" t="s">
        <v>1858</v>
      </c>
      <c r="C732" s="12" t="s">
        <v>1313</v>
      </c>
      <c r="D732" s="58" t="s">
        <v>1314</v>
      </c>
      <c r="E732" s="54" t="s">
        <v>502</v>
      </c>
      <c r="F732" s="22">
        <v>2756.94</v>
      </c>
      <c r="G732" s="14">
        <v>858.29010000000005</v>
      </c>
      <c r="H732" s="21">
        <v>1776.5342000000001</v>
      </c>
      <c r="I732" s="22">
        <v>1673.3820000000001</v>
      </c>
      <c r="J732" s="14">
        <v>506.8415</v>
      </c>
      <c r="K732" s="21">
        <v>1056.854</v>
      </c>
      <c r="L732" s="22">
        <f t="shared" si="66"/>
        <v>-1083.558</v>
      </c>
      <c r="M732" s="14">
        <f t="shared" si="67"/>
        <v>-351.44860000000006</v>
      </c>
      <c r="N732" s="21">
        <f t="shared" si="68"/>
        <v>-719.68020000000001</v>
      </c>
      <c r="O732" s="41">
        <f t="shared" si="69"/>
        <v>-0.39302922805719387</v>
      </c>
      <c r="P732" s="16">
        <f t="shared" si="70"/>
        <v>-0.40947530444543168</v>
      </c>
      <c r="Q732" s="17">
        <f t="shared" si="71"/>
        <v>-0.40510348745326719</v>
      </c>
    </row>
    <row r="733" spans="1:17" x14ac:dyDescent="0.35">
      <c r="A733" s="30" t="s">
        <v>1097</v>
      </c>
      <c r="B733" s="57" t="s">
        <v>1832</v>
      </c>
      <c r="C733" s="12" t="s">
        <v>1313</v>
      </c>
      <c r="D733" s="58" t="s">
        <v>1314</v>
      </c>
      <c r="E733" s="54" t="s">
        <v>1302</v>
      </c>
      <c r="F733" s="22">
        <v>16225.956</v>
      </c>
      <c r="G733" s="14">
        <v>40.194000000000003</v>
      </c>
      <c r="H733" s="21">
        <v>83.394400000000005</v>
      </c>
      <c r="I733" s="22"/>
      <c r="J733" s="14"/>
      <c r="K733" s="21"/>
      <c r="L733" s="22">
        <f t="shared" si="66"/>
        <v>-16225.956</v>
      </c>
      <c r="M733" s="14">
        <f t="shared" si="67"/>
        <v>-40.194000000000003</v>
      </c>
      <c r="N733" s="21">
        <f t="shared" si="68"/>
        <v>-83.394400000000005</v>
      </c>
      <c r="O733" s="41">
        <f t="shared" si="69"/>
        <v>-1</v>
      </c>
      <c r="P733" s="16">
        <f t="shared" si="70"/>
        <v>-1</v>
      </c>
      <c r="Q733" s="17">
        <f t="shared" si="71"/>
        <v>-1</v>
      </c>
    </row>
    <row r="734" spans="1:17" x14ac:dyDescent="0.35">
      <c r="A734" s="30" t="s">
        <v>1097</v>
      </c>
      <c r="B734" s="57" t="s">
        <v>1832</v>
      </c>
      <c r="C734" s="12" t="s">
        <v>1313</v>
      </c>
      <c r="D734" s="58" t="s">
        <v>1314</v>
      </c>
      <c r="E734" s="54" t="s">
        <v>502</v>
      </c>
      <c r="F734" s="22">
        <v>763.13400000000001</v>
      </c>
      <c r="G734" s="14">
        <v>8.2405000000000008</v>
      </c>
      <c r="H734" s="21">
        <v>17.135999999999999</v>
      </c>
      <c r="I734" s="22"/>
      <c r="J734" s="14"/>
      <c r="K734" s="21"/>
      <c r="L734" s="22">
        <f t="shared" si="66"/>
        <v>-763.13400000000001</v>
      </c>
      <c r="M734" s="14">
        <f t="shared" si="67"/>
        <v>-8.2405000000000008</v>
      </c>
      <c r="N734" s="21">
        <f t="shared" si="68"/>
        <v>-17.135999999999999</v>
      </c>
      <c r="O734" s="41">
        <f t="shared" si="69"/>
        <v>-1</v>
      </c>
      <c r="P734" s="16">
        <f t="shared" si="70"/>
        <v>-1</v>
      </c>
      <c r="Q734" s="17">
        <f t="shared" si="71"/>
        <v>-1</v>
      </c>
    </row>
    <row r="735" spans="1:17" x14ac:dyDescent="0.35">
      <c r="A735" s="30" t="s">
        <v>1098</v>
      </c>
      <c r="B735" s="57" t="s">
        <v>1833</v>
      </c>
      <c r="C735" s="12" t="s">
        <v>1313</v>
      </c>
      <c r="D735" s="58" t="s">
        <v>1314</v>
      </c>
      <c r="E735" s="54" t="s">
        <v>1302</v>
      </c>
      <c r="F735" s="22">
        <v>2.1259999999999999</v>
      </c>
      <c r="G735" s="14">
        <v>2.5600000000000001E-2</v>
      </c>
      <c r="H735" s="21">
        <v>5.3199999999999997E-2</v>
      </c>
      <c r="I735" s="22"/>
      <c r="J735" s="14"/>
      <c r="K735" s="21"/>
      <c r="L735" s="22">
        <f t="shared" si="66"/>
        <v>-2.1259999999999999</v>
      </c>
      <c r="M735" s="14">
        <f t="shared" si="67"/>
        <v>-2.5600000000000001E-2</v>
      </c>
      <c r="N735" s="21">
        <f t="shared" si="68"/>
        <v>-5.3199999999999997E-2</v>
      </c>
      <c r="O735" s="41">
        <f t="shared" si="69"/>
        <v>-1</v>
      </c>
      <c r="P735" s="16">
        <f t="shared" si="70"/>
        <v>-1</v>
      </c>
      <c r="Q735" s="17">
        <f t="shared" si="71"/>
        <v>-1</v>
      </c>
    </row>
    <row r="736" spans="1:17" x14ac:dyDescent="0.35">
      <c r="A736" s="30" t="s">
        <v>113</v>
      </c>
      <c r="B736" s="57" t="s">
        <v>1603</v>
      </c>
      <c r="C736" s="12" t="s">
        <v>1313</v>
      </c>
      <c r="D736" s="58" t="s">
        <v>1314</v>
      </c>
      <c r="E736" s="54" t="s">
        <v>1302</v>
      </c>
      <c r="F736" s="22">
        <v>52507.406000000003</v>
      </c>
      <c r="G736" s="14">
        <v>188.88669999999999</v>
      </c>
      <c r="H736" s="21">
        <v>391.58519999999999</v>
      </c>
      <c r="I736" s="22">
        <v>0.2</v>
      </c>
      <c r="J736" s="14">
        <v>6.7999999999999996E-3</v>
      </c>
      <c r="K736" s="21">
        <v>1.4E-2</v>
      </c>
      <c r="L736" s="22">
        <f t="shared" si="66"/>
        <v>-52507.206000000006</v>
      </c>
      <c r="M736" s="14">
        <f t="shared" si="67"/>
        <v>-188.87989999999999</v>
      </c>
      <c r="N736" s="21">
        <f t="shared" si="68"/>
        <v>-391.57119999999998</v>
      </c>
      <c r="O736" s="41">
        <f t="shared" si="69"/>
        <v>-0.99999619101351145</v>
      </c>
      <c r="P736" s="16">
        <f t="shared" si="70"/>
        <v>-0.99996399958281867</v>
      </c>
      <c r="Q736" s="17">
        <f t="shared" si="71"/>
        <v>-0.99996424788270855</v>
      </c>
    </row>
    <row r="737" spans="1:17" x14ac:dyDescent="0.35">
      <c r="A737" s="30" t="s">
        <v>113</v>
      </c>
      <c r="B737" s="57" t="s">
        <v>1603</v>
      </c>
      <c r="C737" s="12" t="s">
        <v>1313</v>
      </c>
      <c r="D737" s="58" t="s">
        <v>1314</v>
      </c>
      <c r="E737" s="54" t="s">
        <v>502</v>
      </c>
      <c r="F737" s="22">
        <v>3014.5459999999998</v>
      </c>
      <c r="G737" s="14">
        <v>40.216299999999997</v>
      </c>
      <c r="H737" s="21">
        <v>83.362499999999997</v>
      </c>
      <c r="I737" s="22">
        <v>4.3999999999999997E-2</v>
      </c>
      <c r="J737" s="14">
        <v>6.7999999999999996E-3</v>
      </c>
      <c r="K737" s="21">
        <v>1.4E-2</v>
      </c>
      <c r="L737" s="22">
        <f t="shared" si="66"/>
        <v>-3014.502</v>
      </c>
      <c r="M737" s="14">
        <f t="shared" si="67"/>
        <v>-40.209499999999998</v>
      </c>
      <c r="N737" s="21">
        <f t="shared" si="68"/>
        <v>-83.348500000000001</v>
      </c>
      <c r="O737" s="41">
        <f t="shared" si="69"/>
        <v>-0.99998540410396786</v>
      </c>
      <c r="P737" s="16">
        <f t="shared" si="70"/>
        <v>-0.99983091433075644</v>
      </c>
      <c r="Q737" s="17">
        <f t="shared" si="71"/>
        <v>-0.99983205877942716</v>
      </c>
    </row>
    <row r="738" spans="1:17" x14ac:dyDescent="0.35">
      <c r="A738" s="30" t="s">
        <v>205</v>
      </c>
      <c r="B738" s="57" t="s">
        <v>1604</v>
      </c>
      <c r="C738" s="12" t="s">
        <v>1313</v>
      </c>
      <c r="D738" s="58" t="s">
        <v>1314</v>
      </c>
      <c r="E738" s="54" t="s">
        <v>1302</v>
      </c>
      <c r="F738" s="22">
        <v>23751.167000000001</v>
      </c>
      <c r="G738" s="14">
        <v>276.1669</v>
      </c>
      <c r="H738" s="21">
        <v>572.58439999999996</v>
      </c>
      <c r="I738" s="22"/>
      <c r="J738" s="14"/>
      <c r="K738" s="21"/>
      <c r="L738" s="22">
        <f t="shared" si="66"/>
        <v>-23751.167000000001</v>
      </c>
      <c r="M738" s="14">
        <f t="shared" si="67"/>
        <v>-276.1669</v>
      </c>
      <c r="N738" s="21">
        <f t="shared" si="68"/>
        <v>-572.58439999999996</v>
      </c>
      <c r="O738" s="41">
        <f t="shared" si="69"/>
        <v>-1</v>
      </c>
      <c r="P738" s="16">
        <f t="shared" si="70"/>
        <v>-1</v>
      </c>
      <c r="Q738" s="17">
        <f t="shared" si="71"/>
        <v>-1</v>
      </c>
    </row>
    <row r="739" spans="1:17" x14ac:dyDescent="0.35">
      <c r="A739" s="30" t="s">
        <v>205</v>
      </c>
      <c r="B739" s="57" t="s">
        <v>1604</v>
      </c>
      <c r="C739" s="12" t="s">
        <v>1313</v>
      </c>
      <c r="D739" s="58" t="s">
        <v>1314</v>
      </c>
      <c r="E739" s="54" t="s">
        <v>502</v>
      </c>
      <c r="F739" s="22">
        <v>1994.443</v>
      </c>
      <c r="G739" s="14">
        <v>112.54770000000001</v>
      </c>
      <c r="H739" s="21">
        <v>233.51320000000001</v>
      </c>
      <c r="I739" s="22"/>
      <c r="J739" s="14"/>
      <c r="K739" s="21"/>
      <c r="L739" s="22">
        <f t="shared" si="66"/>
        <v>-1994.443</v>
      </c>
      <c r="M739" s="14">
        <f t="shared" si="67"/>
        <v>-112.54770000000001</v>
      </c>
      <c r="N739" s="21">
        <f t="shared" si="68"/>
        <v>-233.51320000000001</v>
      </c>
      <c r="O739" s="41">
        <f t="shared" si="69"/>
        <v>-1</v>
      </c>
      <c r="P739" s="16">
        <f t="shared" si="70"/>
        <v>-1</v>
      </c>
      <c r="Q739" s="17">
        <f t="shared" si="71"/>
        <v>-1</v>
      </c>
    </row>
    <row r="740" spans="1:17" x14ac:dyDescent="0.35">
      <c r="A740" s="30" t="s">
        <v>1111</v>
      </c>
      <c r="B740" s="57" t="s">
        <v>1847</v>
      </c>
      <c r="C740" s="12" t="s">
        <v>1313</v>
      </c>
      <c r="D740" s="58" t="s">
        <v>1314</v>
      </c>
      <c r="E740" s="54" t="s">
        <v>1302</v>
      </c>
      <c r="F740" s="22"/>
      <c r="G740" s="14"/>
      <c r="H740" s="21"/>
      <c r="I740" s="22">
        <v>1.964</v>
      </c>
      <c r="J740" s="14">
        <v>0.3674</v>
      </c>
      <c r="K740" s="21">
        <v>0.77149999999999996</v>
      </c>
      <c r="L740" s="22">
        <f t="shared" si="66"/>
        <v>1.964</v>
      </c>
      <c r="M740" s="14">
        <f t="shared" si="67"/>
        <v>0.3674</v>
      </c>
      <c r="N740" s="21">
        <f t="shared" si="68"/>
        <v>0.77149999999999996</v>
      </c>
      <c r="O740" s="41"/>
      <c r="P740" s="16"/>
      <c r="Q740" s="17"/>
    </row>
    <row r="741" spans="1:17" x14ac:dyDescent="0.35">
      <c r="A741" s="30" t="s">
        <v>1111</v>
      </c>
      <c r="B741" s="57" t="s">
        <v>1847</v>
      </c>
      <c r="C741" s="12" t="s">
        <v>1313</v>
      </c>
      <c r="D741" s="58" t="s">
        <v>1314</v>
      </c>
      <c r="E741" s="54" t="s">
        <v>502</v>
      </c>
      <c r="F741" s="22"/>
      <c r="G741" s="14"/>
      <c r="H741" s="21"/>
      <c r="I741" s="22">
        <v>0.247</v>
      </c>
      <c r="J741" s="14">
        <v>7.1499999999999994E-2</v>
      </c>
      <c r="K741" s="21">
        <v>0.15029999999999999</v>
      </c>
      <c r="L741" s="22">
        <f t="shared" si="66"/>
        <v>0.247</v>
      </c>
      <c r="M741" s="14">
        <f t="shared" si="67"/>
        <v>7.1499999999999994E-2</v>
      </c>
      <c r="N741" s="21">
        <f t="shared" si="68"/>
        <v>0.15029999999999999</v>
      </c>
      <c r="O741" s="41"/>
      <c r="P741" s="16"/>
      <c r="Q741" s="17"/>
    </row>
    <row r="742" spans="1:17" x14ac:dyDescent="0.35">
      <c r="A742" s="30" t="s">
        <v>1099</v>
      </c>
      <c r="B742" s="57" t="s">
        <v>1835</v>
      </c>
      <c r="C742" s="12" t="s">
        <v>1313</v>
      </c>
      <c r="D742" s="58" t="s">
        <v>1314</v>
      </c>
      <c r="E742" s="54" t="s">
        <v>1302</v>
      </c>
      <c r="F742" s="22"/>
      <c r="G742" s="14"/>
      <c r="H742" s="21"/>
      <c r="I742" s="22">
        <v>77.397000000000006</v>
      </c>
      <c r="J742" s="14">
        <v>11.147500000000001</v>
      </c>
      <c r="K742" s="21">
        <v>23.219100000000001</v>
      </c>
      <c r="L742" s="22">
        <f t="shared" si="66"/>
        <v>77.397000000000006</v>
      </c>
      <c r="M742" s="14">
        <f t="shared" si="67"/>
        <v>11.147500000000001</v>
      </c>
      <c r="N742" s="21">
        <f t="shared" si="68"/>
        <v>23.219100000000001</v>
      </c>
      <c r="O742" s="41"/>
      <c r="P742" s="16"/>
      <c r="Q742" s="17"/>
    </row>
    <row r="743" spans="1:17" x14ac:dyDescent="0.35">
      <c r="A743" s="30" t="s">
        <v>1099</v>
      </c>
      <c r="B743" s="57" t="s">
        <v>1835</v>
      </c>
      <c r="C743" s="12" t="s">
        <v>1313</v>
      </c>
      <c r="D743" s="58" t="s">
        <v>1314</v>
      </c>
      <c r="E743" s="54" t="s">
        <v>502</v>
      </c>
      <c r="F743" s="22"/>
      <c r="G743" s="14"/>
      <c r="H743" s="21"/>
      <c r="I743" s="22">
        <v>23.012</v>
      </c>
      <c r="J743" s="14">
        <v>11.823700000000001</v>
      </c>
      <c r="K743" s="21">
        <v>24.627500000000001</v>
      </c>
      <c r="L743" s="22">
        <f t="shared" si="66"/>
        <v>23.012</v>
      </c>
      <c r="M743" s="14">
        <f t="shared" si="67"/>
        <v>11.823700000000001</v>
      </c>
      <c r="N743" s="21">
        <f t="shared" si="68"/>
        <v>24.627500000000001</v>
      </c>
      <c r="O743" s="41"/>
      <c r="P743" s="16"/>
      <c r="Q743" s="17"/>
    </row>
    <row r="744" spans="1:17" x14ac:dyDescent="0.35">
      <c r="A744" s="30" t="s">
        <v>1125</v>
      </c>
      <c r="B744" s="57" t="s">
        <v>1864</v>
      </c>
      <c r="C744" s="12" t="s">
        <v>1313</v>
      </c>
      <c r="D744" s="58" t="s">
        <v>1314</v>
      </c>
      <c r="E744" s="54" t="s">
        <v>502</v>
      </c>
      <c r="F744" s="22"/>
      <c r="G744" s="14"/>
      <c r="H744" s="21"/>
      <c r="I744" s="22">
        <v>6.0570000000000004</v>
      </c>
      <c r="J744" s="14">
        <v>3.6707000000000001</v>
      </c>
      <c r="K744" s="21">
        <v>7.6536999999999997</v>
      </c>
      <c r="L744" s="22">
        <f t="shared" si="66"/>
        <v>6.0570000000000004</v>
      </c>
      <c r="M744" s="14">
        <f t="shared" si="67"/>
        <v>3.6707000000000001</v>
      </c>
      <c r="N744" s="21">
        <f t="shared" si="68"/>
        <v>7.6536999999999997</v>
      </c>
      <c r="O744" s="41"/>
      <c r="P744" s="16"/>
      <c r="Q744" s="17"/>
    </row>
    <row r="745" spans="1:17" x14ac:dyDescent="0.35">
      <c r="A745" s="30" t="s">
        <v>1114</v>
      </c>
      <c r="B745" s="57" t="s">
        <v>1850</v>
      </c>
      <c r="C745" s="12" t="s">
        <v>1313</v>
      </c>
      <c r="D745" s="58" t="s">
        <v>1314</v>
      </c>
      <c r="E745" s="54" t="s">
        <v>1302</v>
      </c>
      <c r="F745" s="22"/>
      <c r="G745" s="14"/>
      <c r="H745" s="21"/>
      <c r="I745" s="22">
        <v>0.52</v>
      </c>
      <c r="J745" s="14">
        <v>1.7484999999999999</v>
      </c>
      <c r="K745" s="21">
        <v>3.6739999999999999</v>
      </c>
      <c r="L745" s="22">
        <f t="shared" si="66"/>
        <v>0.52</v>
      </c>
      <c r="M745" s="14">
        <f t="shared" si="67"/>
        <v>1.7484999999999999</v>
      </c>
      <c r="N745" s="21">
        <f t="shared" si="68"/>
        <v>3.6739999999999999</v>
      </c>
      <c r="O745" s="41"/>
      <c r="P745" s="16"/>
      <c r="Q745" s="17"/>
    </row>
    <row r="746" spans="1:17" x14ac:dyDescent="0.35">
      <c r="A746" s="30" t="s">
        <v>1100</v>
      </c>
      <c r="B746" s="57" t="s">
        <v>1836</v>
      </c>
      <c r="C746" s="12" t="s">
        <v>1313</v>
      </c>
      <c r="D746" s="58" t="s">
        <v>1314</v>
      </c>
      <c r="E746" s="54" t="s">
        <v>1302</v>
      </c>
      <c r="F746" s="22"/>
      <c r="G746" s="14"/>
      <c r="H746" s="21"/>
      <c r="I746" s="22">
        <v>24.385200000000001</v>
      </c>
      <c r="J746" s="14">
        <v>9.4582999999999995</v>
      </c>
      <c r="K746" s="21">
        <v>19.637699999999999</v>
      </c>
      <c r="L746" s="22">
        <f t="shared" si="66"/>
        <v>24.385200000000001</v>
      </c>
      <c r="M746" s="14">
        <f t="shared" si="67"/>
        <v>9.4582999999999995</v>
      </c>
      <c r="N746" s="21">
        <f t="shared" si="68"/>
        <v>19.637699999999999</v>
      </c>
      <c r="O746" s="41"/>
      <c r="P746" s="16"/>
      <c r="Q746" s="17"/>
    </row>
    <row r="747" spans="1:17" x14ac:dyDescent="0.35">
      <c r="A747" s="30" t="s">
        <v>1100</v>
      </c>
      <c r="B747" s="57" t="s">
        <v>1836</v>
      </c>
      <c r="C747" s="12" t="s">
        <v>1313</v>
      </c>
      <c r="D747" s="58" t="s">
        <v>1314</v>
      </c>
      <c r="E747" s="54" t="s">
        <v>502</v>
      </c>
      <c r="F747" s="22"/>
      <c r="G747" s="14"/>
      <c r="H747" s="21"/>
      <c r="I747" s="22">
        <v>1.5</v>
      </c>
      <c r="J747" s="14">
        <v>1.1407</v>
      </c>
      <c r="K747" s="21">
        <v>2.3666</v>
      </c>
      <c r="L747" s="22">
        <f t="shared" si="66"/>
        <v>1.5</v>
      </c>
      <c r="M747" s="14">
        <f t="shared" si="67"/>
        <v>1.1407</v>
      </c>
      <c r="N747" s="21">
        <f t="shared" si="68"/>
        <v>2.3666</v>
      </c>
      <c r="O747" s="41"/>
      <c r="P747" s="16"/>
      <c r="Q747" s="17"/>
    </row>
    <row r="748" spans="1:17" x14ac:dyDescent="0.35">
      <c r="A748" s="30" t="s">
        <v>1058</v>
      </c>
      <c r="B748" s="57" t="s">
        <v>1737</v>
      </c>
      <c r="C748" s="12" t="s">
        <v>1313</v>
      </c>
      <c r="D748" s="58" t="s">
        <v>1314</v>
      </c>
      <c r="E748" s="54" t="s">
        <v>502</v>
      </c>
      <c r="F748" s="22"/>
      <c r="G748" s="14"/>
      <c r="H748" s="21"/>
      <c r="I748" s="22">
        <v>4</v>
      </c>
      <c r="J748" s="14">
        <v>0.1492</v>
      </c>
      <c r="K748" s="21">
        <v>0.30530000000000002</v>
      </c>
      <c r="L748" s="22">
        <f t="shared" si="66"/>
        <v>4</v>
      </c>
      <c r="M748" s="14">
        <f t="shared" si="67"/>
        <v>0.1492</v>
      </c>
      <c r="N748" s="21">
        <f t="shared" si="68"/>
        <v>0.30530000000000002</v>
      </c>
      <c r="O748" s="41"/>
      <c r="P748" s="16"/>
      <c r="Q748" s="17"/>
    </row>
    <row r="749" spans="1:17" x14ac:dyDescent="0.35">
      <c r="A749" s="30" t="s">
        <v>1093</v>
      </c>
      <c r="B749" s="57" t="s">
        <v>1828</v>
      </c>
      <c r="C749" s="12" t="s">
        <v>1315</v>
      </c>
      <c r="D749" s="58" t="s">
        <v>1316</v>
      </c>
      <c r="E749" s="54" t="s">
        <v>1302</v>
      </c>
      <c r="F749" s="22">
        <v>0.85099999999999998</v>
      </c>
      <c r="G749" s="14">
        <v>12.3386</v>
      </c>
      <c r="H749" s="21">
        <v>25.6</v>
      </c>
      <c r="I749" s="22">
        <v>0.85199999999999998</v>
      </c>
      <c r="J749" s="14">
        <v>6.8177000000000003</v>
      </c>
      <c r="K749" s="21">
        <v>14.2926</v>
      </c>
      <c r="L749" s="22">
        <f t="shared" si="66"/>
        <v>1.0000000000000009E-3</v>
      </c>
      <c r="M749" s="14">
        <f t="shared" si="67"/>
        <v>-5.5208999999999993</v>
      </c>
      <c r="N749" s="21">
        <f t="shared" si="68"/>
        <v>-11.307400000000001</v>
      </c>
      <c r="O749" s="41">
        <f t="shared" si="69"/>
        <v>1.175088131609936E-3</v>
      </c>
      <c r="P749" s="16">
        <f t="shared" si="70"/>
        <v>-0.44744946752467862</v>
      </c>
      <c r="Q749" s="17">
        <f t="shared" si="71"/>
        <v>-0.44169531250000005</v>
      </c>
    </row>
    <row r="750" spans="1:17" x14ac:dyDescent="0.35">
      <c r="A750" s="30" t="s">
        <v>1094</v>
      </c>
      <c r="B750" s="57" t="s">
        <v>1829</v>
      </c>
      <c r="C750" s="12" t="s">
        <v>1315</v>
      </c>
      <c r="D750" s="58" t="s">
        <v>1316</v>
      </c>
      <c r="E750" s="54" t="s">
        <v>1302</v>
      </c>
      <c r="F750" s="22">
        <v>9.0120000000000005</v>
      </c>
      <c r="G750" s="14">
        <v>0.23769999999999999</v>
      </c>
      <c r="H750" s="21">
        <v>0.4894</v>
      </c>
      <c r="I750" s="22"/>
      <c r="J750" s="14"/>
      <c r="K750" s="21"/>
      <c r="L750" s="22">
        <f t="shared" si="66"/>
        <v>-9.0120000000000005</v>
      </c>
      <c r="M750" s="14">
        <f t="shared" si="67"/>
        <v>-0.23769999999999999</v>
      </c>
      <c r="N750" s="21">
        <f t="shared" si="68"/>
        <v>-0.4894</v>
      </c>
      <c r="O750" s="41">
        <f t="shared" si="69"/>
        <v>-1</v>
      </c>
      <c r="P750" s="16">
        <f t="shared" si="70"/>
        <v>-1</v>
      </c>
      <c r="Q750" s="17">
        <f t="shared" si="71"/>
        <v>-1</v>
      </c>
    </row>
    <row r="751" spans="1:17" x14ac:dyDescent="0.35">
      <c r="A751" s="30" t="s">
        <v>1126</v>
      </c>
      <c r="B751" s="57" t="s">
        <v>1865</v>
      </c>
      <c r="C751" s="12" t="s">
        <v>1315</v>
      </c>
      <c r="D751" s="58" t="s">
        <v>1316</v>
      </c>
      <c r="E751" s="54" t="s">
        <v>1302</v>
      </c>
      <c r="F751" s="22">
        <v>44101.983999999997</v>
      </c>
      <c r="G751" s="14">
        <v>2937.5578</v>
      </c>
      <c r="H751" s="21">
        <v>6076.3215</v>
      </c>
      <c r="I751" s="22">
        <v>72730.486000000004</v>
      </c>
      <c r="J751" s="14">
        <v>5166.7579999999998</v>
      </c>
      <c r="K751" s="21">
        <v>10771.110699999999</v>
      </c>
      <c r="L751" s="22">
        <f t="shared" si="66"/>
        <v>28628.502000000008</v>
      </c>
      <c r="M751" s="14">
        <f t="shared" si="67"/>
        <v>2229.2001999999998</v>
      </c>
      <c r="N751" s="21">
        <f t="shared" si="68"/>
        <v>4694.7891999999993</v>
      </c>
      <c r="O751" s="41">
        <f t="shared" si="69"/>
        <v>0.6491431768693221</v>
      </c>
      <c r="P751" s="16">
        <f t="shared" si="70"/>
        <v>0.7588617320142601</v>
      </c>
      <c r="Q751" s="17">
        <f t="shared" si="71"/>
        <v>0.7726367342478504</v>
      </c>
    </row>
    <row r="752" spans="1:17" x14ac:dyDescent="0.35">
      <c r="A752" s="30" t="s">
        <v>1098</v>
      </c>
      <c r="B752" s="57" t="s">
        <v>1833</v>
      </c>
      <c r="C752" s="12" t="s">
        <v>1315</v>
      </c>
      <c r="D752" s="58" t="s">
        <v>1316</v>
      </c>
      <c r="E752" s="54" t="s">
        <v>1302</v>
      </c>
      <c r="F752" s="22">
        <v>0.1</v>
      </c>
      <c r="G752" s="14">
        <v>1.8E-3</v>
      </c>
      <c r="H752" s="21">
        <v>3.8E-3</v>
      </c>
      <c r="I752" s="22"/>
      <c r="J752" s="14"/>
      <c r="K752" s="21"/>
      <c r="L752" s="22">
        <f t="shared" si="66"/>
        <v>-0.1</v>
      </c>
      <c r="M752" s="14">
        <f t="shared" si="67"/>
        <v>-1.8E-3</v>
      </c>
      <c r="N752" s="21">
        <f t="shared" si="68"/>
        <v>-3.8E-3</v>
      </c>
      <c r="O752" s="41">
        <f t="shared" si="69"/>
        <v>-1</v>
      </c>
      <c r="P752" s="16">
        <f t="shared" si="70"/>
        <v>-1</v>
      </c>
      <c r="Q752" s="17">
        <f t="shared" si="71"/>
        <v>-1</v>
      </c>
    </row>
    <row r="753" spans="1:17" x14ac:dyDescent="0.35">
      <c r="A753" s="30" t="s">
        <v>113</v>
      </c>
      <c r="B753" s="57" t="s">
        <v>1603</v>
      </c>
      <c r="C753" s="12" t="s">
        <v>1315</v>
      </c>
      <c r="D753" s="58" t="s">
        <v>1316</v>
      </c>
      <c r="E753" s="54" t="s">
        <v>1302</v>
      </c>
      <c r="F753" s="22">
        <v>314.02</v>
      </c>
      <c r="G753" s="14">
        <v>9.6090999999999998</v>
      </c>
      <c r="H753" s="21">
        <v>19.931699999999999</v>
      </c>
      <c r="I753" s="22">
        <v>60.24</v>
      </c>
      <c r="J753" s="14">
        <v>0.22270000000000001</v>
      </c>
      <c r="K753" s="21">
        <v>0.45789999999999997</v>
      </c>
      <c r="L753" s="22">
        <f t="shared" si="66"/>
        <v>-253.77999999999997</v>
      </c>
      <c r="M753" s="14">
        <f t="shared" si="67"/>
        <v>-9.3864000000000001</v>
      </c>
      <c r="N753" s="21">
        <f t="shared" si="68"/>
        <v>-19.473800000000001</v>
      </c>
      <c r="O753" s="41">
        <f t="shared" si="69"/>
        <v>-0.80816508502643147</v>
      </c>
      <c r="P753" s="16">
        <f t="shared" si="70"/>
        <v>-0.97682405220051827</v>
      </c>
      <c r="Q753" s="17">
        <f t="shared" si="71"/>
        <v>-0.97702654565340641</v>
      </c>
    </row>
    <row r="754" spans="1:17" x14ac:dyDescent="0.35">
      <c r="A754" s="30" t="s">
        <v>1111</v>
      </c>
      <c r="B754" s="57" t="s">
        <v>1847</v>
      </c>
      <c r="C754" s="12" t="s">
        <v>1315</v>
      </c>
      <c r="D754" s="58" t="s">
        <v>1316</v>
      </c>
      <c r="E754" s="54" t="s">
        <v>1302</v>
      </c>
      <c r="F754" s="22"/>
      <c r="G754" s="14"/>
      <c r="H754" s="21"/>
      <c r="I754" s="22">
        <v>1.0999999999999999E-2</v>
      </c>
      <c r="J754" s="14">
        <v>1.4E-3</v>
      </c>
      <c r="K754" s="21">
        <v>2.8999999999999998E-3</v>
      </c>
      <c r="L754" s="22">
        <f t="shared" si="66"/>
        <v>1.0999999999999999E-2</v>
      </c>
      <c r="M754" s="14">
        <f t="shared" si="67"/>
        <v>1.4E-3</v>
      </c>
      <c r="N754" s="21">
        <f t="shared" si="68"/>
        <v>2.8999999999999998E-3</v>
      </c>
      <c r="O754" s="41"/>
      <c r="P754" s="16"/>
      <c r="Q754" s="17"/>
    </row>
    <row r="755" spans="1:17" x14ac:dyDescent="0.35">
      <c r="A755" s="30" t="s">
        <v>1124</v>
      </c>
      <c r="B755" s="57" t="s">
        <v>1861</v>
      </c>
      <c r="C755" s="12" t="s">
        <v>1315</v>
      </c>
      <c r="D755" s="58" t="s">
        <v>1316</v>
      </c>
      <c r="E755" s="54" t="s">
        <v>1302</v>
      </c>
      <c r="F755" s="22"/>
      <c r="G755" s="14"/>
      <c r="H755" s="21"/>
      <c r="I755" s="22">
        <v>20.88</v>
      </c>
      <c r="J755" s="14">
        <v>1.6161000000000001</v>
      </c>
      <c r="K755" s="21">
        <v>3.3704000000000001</v>
      </c>
      <c r="L755" s="22">
        <f t="shared" si="66"/>
        <v>20.88</v>
      </c>
      <c r="M755" s="14">
        <f t="shared" si="67"/>
        <v>1.6161000000000001</v>
      </c>
      <c r="N755" s="21">
        <f t="shared" si="68"/>
        <v>3.3704000000000001</v>
      </c>
      <c r="O755" s="41"/>
      <c r="P755" s="16"/>
      <c r="Q755" s="17"/>
    </row>
    <row r="756" spans="1:17" x14ac:dyDescent="0.35">
      <c r="A756" s="30" t="s">
        <v>1100</v>
      </c>
      <c r="B756" s="57" t="s">
        <v>1836</v>
      </c>
      <c r="C756" s="12" t="s">
        <v>1315</v>
      </c>
      <c r="D756" s="58" t="s">
        <v>1316</v>
      </c>
      <c r="E756" s="54" t="s">
        <v>1302</v>
      </c>
      <c r="F756" s="22"/>
      <c r="G756" s="14"/>
      <c r="H756" s="21"/>
      <c r="I756" s="22">
        <v>0.80700000000000005</v>
      </c>
      <c r="J756" s="14">
        <v>1.0289999999999999</v>
      </c>
      <c r="K756" s="21">
        <v>2.1621999999999999</v>
      </c>
      <c r="L756" s="22">
        <f t="shared" si="66"/>
        <v>0.80700000000000005</v>
      </c>
      <c r="M756" s="14">
        <f t="shared" si="67"/>
        <v>1.0289999999999999</v>
      </c>
      <c r="N756" s="21">
        <f t="shared" si="68"/>
        <v>2.1621999999999999</v>
      </c>
      <c r="O756" s="41"/>
      <c r="P756" s="16"/>
      <c r="Q756" s="17"/>
    </row>
    <row r="757" spans="1:17" x14ac:dyDescent="0.35">
      <c r="A757" s="30" t="s">
        <v>1127</v>
      </c>
      <c r="B757" s="57" t="s">
        <v>1866</v>
      </c>
      <c r="C757" s="12" t="s">
        <v>1315</v>
      </c>
      <c r="D757" s="58" t="s">
        <v>1316</v>
      </c>
      <c r="E757" s="54" t="s">
        <v>1302</v>
      </c>
      <c r="F757" s="22"/>
      <c r="G757" s="14"/>
      <c r="H757" s="21"/>
      <c r="I757" s="22">
        <v>45.44</v>
      </c>
      <c r="J757" s="14">
        <v>6.2504</v>
      </c>
      <c r="K757" s="21">
        <v>12.962199999999999</v>
      </c>
      <c r="L757" s="22">
        <f t="shared" si="66"/>
        <v>45.44</v>
      </c>
      <c r="M757" s="14">
        <f t="shared" si="67"/>
        <v>6.2504</v>
      </c>
      <c r="N757" s="21">
        <f t="shared" si="68"/>
        <v>12.962199999999999</v>
      </c>
      <c r="O757" s="41"/>
      <c r="P757" s="16"/>
      <c r="Q757" s="17"/>
    </row>
    <row r="758" spans="1:17" x14ac:dyDescent="0.35">
      <c r="A758" s="30" t="s">
        <v>1108</v>
      </c>
      <c r="B758" s="57" t="s">
        <v>1825</v>
      </c>
      <c r="C758" s="12" t="s">
        <v>500</v>
      </c>
      <c r="D758" s="58" t="s">
        <v>501</v>
      </c>
      <c r="E758" s="54" t="s">
        <v>502</v>
      </c>
      <c r="F758" s="22">
        <v>1.702</v>
      </c>
      <c r="G758" s="14">
        <v>1.8683000000000001</v>
      </c>
      <c r="H758" s="21">
        <v>3.8490000000000002</v>
      </c>
      <c r="I758" s="22"/>
      <c r="J758" s="14"/>
      <c r="K758" s="21"/>
      <c r="L758" s="22">
        <f t="shared" si="66"/>
        <v>-1.702</v>
      </c>
      <c r="M758" s="14">
        <f t="shared" si="67"/>
        <v>-1.8683000000000001</v>
      </c>
      <c r="N758" s="21">
        <f t="shared" si="68"/>
        <v>-3.8490000000000002</v>
      </c>
      <c r="O758" s="41">
        <f t="shared" si="69"/>
        <v>-1</v>
      </c>
      <c r="P758" s="16">
        <f t="shared" si="70"/>
        <v>-1</v>
      </c>
      <c r="Q758" s="17">
        <f t="shared" si="71"/>
        <v>-1</v>
      </c>
    </row>
    <row r="759" spans="1:17" x14ac:dyDescent="0.35">
      <c r="A759" s="30" t="s">
        <v>1092</v>
      </c>
      <c r="B759" s="57" t="s">
        <v>1827</v>
      </c>
      <c r="C759" s="12" t="s">
        <v>500</v>
      </c>
      <c r="D759" s="58" t="s">
        <v>501</v>
      </c>
      <c r="E759" s="54" t="s">
        <v>502</v>
      </c>
      <c r="F759" s="22">
        <v>2.1999999999999999E-2</v>
      </c>
      <c r="G759" s="14">
        <v>0.34379999999999999</v>
      </c>
      <c r="H759" s="21">
        <v>0.71479999999999999</v>
      </c>
      <c r="I759" s="22"/>
      <c r="J759" s="14"/>
      <c r="K759" s="21"/>
      <c r="L759" s="22">
        <f t="shared" si="66"/>
        <v>-2.1999999999999999E-2</v>
      </c>
      <c r="M759" s="14">
        <f t="shared" si="67"/>
        <v>-0.34379999999999999</v>
      </c>
      <c r="N759" s="21">
        <f t="shared" si="68"/>
        <v>-0.71479999999999999</v>
      </c>
      <c r="O759" s="41">
        <f t="shared" si="69"/>
        <v>-1</v>
      </c>
      <c r="P759" s="16">
        <f t="shared" si="70"/>
        <v>-1</v>
      </c>
      <c r="Q759" s="17">
        <f t="shared" si="71"/>
        <v>-1</v>
      </c>
    </row>
    <row r="760" spans="1:17" x14ac:dyDescent="0.35">
      <c r="A760" s="30" t="s">
        <v>1093</v>
      </c>
      <c r="B760" s="57" t="s">
        <v>1828</v>
      </c>
      <c r="C760" s="12" t="s">
        <v>500</v>
      </c>
      <c r="D760" s="58" t="s">
        <v>501</v>
      </c>
      <c r="E760" s="54" t="s">
        <v>502</v>
      </c>
      <c r="F760" s="22">
        <v>99.659000000000006</v>
      </c>
      <c r="G760" s="14">
        <v>8916.2070999999996</v>
      </c>
      <c r="H760" s="21">
        <v>18463.722900000001</v>
      </c>
      <c r="I760" s="22">
        <v>75.334999999999994</v>
      </c>
      <c r="J760" s="14">
        <v>3811.4847</v>
      </c>
      <c r="K760" s="21">
        <v>7936.2208000000001</v>
      </c>
      <c r="L760" s="22">
        <f t="shared" si="66"/>
        <v>-24.324000000000012</v>
      </c>
      <c r="M760" s="14">
        <f t="shared" si="67"/>
        <v>-5104.7223999999997</v>
      </c>
      <c r="N760" s="21">
        <f t="shared" si="68"/>
        <v>-10527.502100000002</v>
      </c>
      <c r="O760" s="41">
        <f t="shared" si="69"/>
        <v>-0.24407228649695467</v>
      </c>
      <c r="P760" s="16">
        <f t="shared" si="70"/>
        <v>-0.5725217396531761</v>
      </c>
      <c r="Q760" s="17">
        <f t="shared" si="71"/>
        <v>-0.57017223216667756</v>
      </c>
    </row>
    <row r="761" spans="1:17" x14ac:dyDescent="0.35">
      <c r="A761" s="30" t="s">
        <v>1094</v>
      </c>
      <c r="B761" s="57" t="s">
        <v>1829</v>
      </c>
      <c r="C761" s="12" t="s">
        <v>500</v>
      </c>
      <c r="D761" s="58" t="s">
        <v>501</v>
      </c>
      <c r="E761" s="54" t="s">
        <v>502</v>
      </c>
      <c r="F761" s="22">
        <v>3.1960000000000002</v>
      </c>
      <c r="G761" s="14">
        <v>9.4863999999999997</v>
      </c>
      <c r="H761" s="21">
        <v>19.731000000000002</v>
      </c>
      <c r="I761" s="22"/>
      <c r="J761" s="14"/>
      <c r="K761" s="21"/>
      <c r="L761" s="22">
        <f t="shared" si="66"/>
        <v>-3.1960000000000002</v>
      </c>
      <c r="M761" s="14">
        <f t="shared" si="67"/>
        <v>-9.4863999999999997</v>
      </c>
      <c r="N761" s="21">
        <f t="shared" si="68"/>
        <v>-19.731000000000002</v>
      </c>
      <c r="O761" s="41">
        <f t="shared" si="69"/>
        <v>-1</v>
      </c>
      <c r="P761" s="16">
        <f t="shared" si="70"/>
        <v>-1</v>
      </c>
      <c r="Q761" s="17">
        <f t="shared" si="71"/>
        <v>-1</v>
      </c>
    </row>
    <row r="762" spans="1:17" x14ac:dyDescent="0.35">
      <c r="A762" s="30" t="s">
        <v>1096</v>
      </c>
      <c r="B762" s="57" t="s">
        <v>1831</v>
      </c>
      <c r="C762" s="12" t="s">
        <v>500</v>
      </c>
      <c r="D762" s="58" t="s">
        <v>501</v>
      </c>
      <c r="E762" s="54" t="s">
        <v>502</v>
      </c>
      <c r="F762" s="22">
        <v>0.23799999999999999</v>
      </c>
      <c r="G762" s="14">
        <v>0.97850000000000004</v>
      </c>
      <c r="H762" s="21">
        <v>2.0354999999999999</v>
      </c>
      <c r="I762" s="22"/>
      <c r="J762" s="14"/>
      <c r="K762" s="21"/>
      <c r="L762" s="22">
        <f t="shared" si="66"/>
        <v>-0.23799999999999999</v>
      </c>
      <c r="M762" s="14">
        <f t="shared" si="67"/>
        <v>-0.97850000000000004</v>
      </c>
      <c r="N762" s="21">
        <f t="shared" si="68"/>
        <v>-2.0354999999999999</v>
      </c>
      <c r="O762" s="41">
        <f t="shared" si="69"/>
        <v>-1</v>
      </c>
      <c r="P762" s="16">
        <f t="shared" si="70"/>
        <v>-1</v>
      </c>
      <c r="Q762" s="17">
        <f t="shared" si="71"/>
        <v>-1</v>
      </c>
    </row>
    <row r="763" spans="1:17" x14ac:dyDescent="0.35">
      <c r="A763" s="30" t="s">
        <v>1128</v>
      </c>
      <c r="B763" s="57" t="s">
        <v>1867</v>
      </c>
      <c r="C763" s="12" t="s">
        <v>500</v>
      </c>
      <c r="D763" s="58" t="s">
        <v>501</v>
      </c>
      <c r="E763" s="54" t="s">
        <v>502</v>
      </c>
      <c r="F763" s="22">
        <v>4.76</v>
      </c>
      <c r="G763" s="14">
        <v>41.745100000000001</v>
      </c>
      <c r="H763" s="21">
        <v>85.782399999999996</v>
      </c>
      <c r="I763" s="22">
        <v>4.6399999999999997</v>
      </c>
      <c r="J763" s="14">
        <v>34.8688</v>
      </c>
      <c r="K763" s="21">
        <v>72.075900000000004</v>
      </c>
      <c r="L763" s="22">
        <f t="shared" si="66"/>
        <v>-0.12000000000000011</v>
      </c>
      <c r="M763" s="14">
        <f t="shared" si="67"/>
        <v>-6.8763000000000005</v>
      </c>
      <c r="N763" s="21">
        <f t="shared" si="68"/>
        <v>-13.706499999999991</v>
      </c>
      <c r="O763" s="41">
        <f t="shared" si="69"/>
        <v>-2.5210084033613467E-2</v>
      </c>
      <c r="P763" s="16">
        <f t="shared" si="70"/>
        <v>-0.16472112894687041</v>
      </c>
      <c r="Q763" s="17">
        <f t="shared" si="71"/>
        <v>-0.15978219308389585</v>
      </c>
    </row>
    <row r="764" spans="1:17" x14ac:dyDescent="0.35">
      <c r="A764" s="30" t="s">
        <v>1098</v>
      </c>
      <c r="B764" s="57" t="s">
        <v>1833</v>
      </c>
      <c r="C764" s="12" t="s">
        <v>500</v>
      </c>
      <c r="D764" s="58" t="s">
        <v>501</v>
      </c>
      <c r="E764" s="54" t="s">
        <v>502</v>
      </c>
      <c r="F764" s="22">
        <v>0.05</v>
      </c>
      <c r="G764" s="14">
        <v>0.76570000000000005</v>
      </c>
      <c r="H764" s="21">
        <v>1.5872999999999999</v>
      </c>
      <c r="I764" s="22"/>
      <c r="J764" s="14"/>
      <c r="K764" s="21"/>
      <c r="L764" s="22">
        <f t="shared" si="66"/>
        <v>-0.05</v>
      </c>
      <c r="M764" s="14">
        <f t="shared" si="67"/>
        <v>-0.76570000000000005</v>
      </c>
      <c r="N764" s="21">
        <f t="shared" si="68"/>
        <v>-1.5872999999999999</v>
      </c>
      <c r="O764" s="41">
        <f t="shared" si="69"/>
        <v>-1</v>
      </c>
      <c r="P764" s="16">
        <f t="shared" si="70"/>
        <v>-1</v>
      </c>
      <c r="Q764" s="17">
        <f t="shared" si="71"/>
        <v>-1</v>
      </c>
    </row>
    <row r="765" spans="1:17" x14ac:dyDescent="0.35">
      <c r="A765" s="30" t="s">
        <v>113</v>
      </c>
      <c r="B765" s="57" t="s">
        <v>1603</v>
      </c>
      <c r="C765" s="12" t="s">
        <v>500</v>
      </c>
      <c r="D765" s="58" t="s">
        <v>501</v>
      </c>
      <c r="E765" s="54" t="s">
        <v>502</v>
      </c>
      <c r="F765" s="22">
        <v>5.2999999999999999E-2</v>
      </c>
      <c r="G765" s="14">
        <v>0.63990000000000002</v>
      </c>
      <c r="H765" s="21">
        <v>1.3266</v>
      </c>
      <c r="I765" s="22">
        <v>6.0000000000000001E-3</v>
      </c>
      <c r="J765" s="14">
        <v>4.1300000000000003E-2</v>
      </c>
      <c r="K765" s="21">
        <v>8.5099999999999995E-2</v>
      </c>
      <c r="L765" s="22">
        <f t="shared" si="66"/>
        <v>-4.7E-2</v>
      </c>
      <c r="M765" s="14">
        <f t="shared" si="67"/>
        <v>-0.59860000000000002</v>
      </c>
      <c r="N765" s="21">
        <f t="shared" si="68"/>
        <v>-1.2415</v>
      </c>
      <c r="O765" s="41">
        <f t="shared" si="69"/>
        <v>-0.8867924528301887</v>
      </c>
      <c r="P765" s="16">
        <f t="shared" si="70"/>
        <v>-0.93545866541647138</v>
      </c>
      <c r="Q765" s="17">
        <f t="shared" si="71"/>
        <v>-0.93585104779134631</v>
      </c>
    </row>
    <row r="766" spans="1:17" x14ac:dyDescent="0.35">
      <c r="A766" s="30" t="s">
        <v>1431</v>
      </c>
      <c r="B766" s="57" t="s">
        <v>1868</v>
      </c>
      <c r="C766" s="12" t="s">
        <v>500</v>
      </c>
      <c r="D766" s="58" t="s">
        <v>501</v>
      </c>
      <c r="E766" s="54" t="s">
        <v>502</v>
      </c>
      <c r="F766" s="22"/>
      <c r="G766" s="14"/>
      <c r="H766" s="21"/>
      <c r="I766" s="22">
        <v>7.8E-2</v>
      </c>
      <c r="J766" s="14">
        <v>2.0337999999999998</v>
      </c>
      <c r="K766" s="21">
        <v>4.2736000000000001</v>
      </c>
      <c r="L766" s="22">
        <f t="shared" si="66"/>
        <v>7.8E-2</v>
      </c>
      <c r="M766" s="14">
        <f t="shared" si="67"/>
        <v>2.0337999999999998</v>
      </c>
      <c r="N766" s="21">
        <f t="shared" si="68"/>
        <v>4.2736000000000001</v>
      </c>
      <c r="O766" s="41"/>
      <c r="P766" s="16"/>
      <c r="Q766" s="17"/>
    </row>
    <row r="767" spans="1:17" x14ac:dyDescent="0.35">
      <c r="A767" s="30" t="s">
        <v>2114</v>
      </c>
      <c r="B767" s="57" t="s">
        <v>2115</v>
      </c>
      <c r="C767" s="12" t="s">
        <v>500</v>
      </c>
      <c r="D767" s="58" t="s">
        <v>501</v>
      </c>
      <c r="E767" s="54" t="s">
        <v>502</v>
      </c>
      <c r="F767" s="22"/>
      <c r="G767" s="14"/>
      <c r="H767" s="21"/>
      <c r="I767" s="22">
        <v>0.31</v>
      </c>
      <c r="J767" s="14">
        <v>0.33329999999999999</v>
      </c>
      <c r="K767" s="21">
        <v>0.69689999999999996</v>
      </c>
      <c r="L767" s="22">
        <f t="shared" si="66"/>
        <v>0.31</v>
      </c>
      <c r="M767" s="14">
        <f t="shared" si="67"/>
        <v>0.33329999999999999</v>
      </c>
      <c r="N767" s="21">
        <f t="shared" si="68"/>
        <v>0.69689999999999996</v>
      </c>
      <c r="O767" s="41"/>
      <c r="P767" s="16"/>
      <c r="Q767" s="17"/>
    </row>
    <row r="768" spans="1:17" x14ac:dyDescent="0.35">
      <c r="A768" s="30" t="s">
        <v>1108</v>
      </c>
      <c r="B768" s="57" t="s">
        <v>1825</v>
      </c>
      <c r="C768" s="12" t="s">
        <v>517</v>
      </c>
      <c r="D768" s="58" t="s">
        <v>518</v>
      </c>
      <c r="E768" s="54" t="s">
        <v>502</v>
      </c>
      <c r="F768" s="22">
        <v>0.107</v>
      </c>
      <c r="G768" s="14">
        <v>9.7299999999999998E-2</v>
      </c>
      <c r="H768" s="21">
        <v>0.2001</v>
      </c>
      <c r="I768" s="22"/>
      <c r="J768" s="14"/>
      <c r="K768" s="21"/>
      <c r="L768" s="22">
        <f t="shared" si="66"/>
        <v>-0.107</v>
      </c>
      <c r="M768" s="14">
        <f t="shared" si="67"/>
        <v>-9.7299999999999998E-2</v>
      </c>
      <c r="N768" s="21">
        <f t="shared" si="68"/>
        <v>-0.2001</v>
      </c>
      <c r="O768" s="41">
        <f t="shared" si="69"/>
        <v>-1</v>
      </c>
      <c r="P768" s="16">
        <f t="shared" si="70"/>
        <v>-1</v>
      </c>
      <c r="Q768" s="17">
        <f t="shared" si="71"/>
        <v>-1</v>
      </c>
    </row>
    <row r="769" spans="1:17" x14ac:dyDescent="0.35">
      <c r="A769" s="30" t="s">
        <v>1093</v>
      </c>
      <c r="B769" s="57" t="s">
        <v>1828</v>
      </c>
      <c r="C769" s="12" t="s">
        <v>517</v>
      </c>
      <c r="D769" s="58" t="s">
        <v>518</v>
      </c>
      <c r="E769" s="54" t="s">
        <v>502</v>
      </c>
      <c r="F769" s="22">
        <v>156.19290000000001</v>
      </c>
      <c r="G769" s="14">
        <v>9972.8829000000005</v>
      </c>
      <c r="H769" s="21">
        <v>20655.687099999999</v>
      </c>
      <c r="I769" s="22">
        <v>130.71199999999999</v>
      </c>
      <c r="J769" s="14">
        <v>6443.5511999999999</v>
      </c>
      <c r="K769" s="21">
        <v>13443.8642</v>
      </c>
      <c r="L769" s="22">
        <f t="shared" si="66"/>
        <v>-25.48090000000002</v>
      </c>
      <c r="M769" s="14">
        <f t="shared" si="67"/>
        <v>-3529.3317000000006</v>
      </c>
      <c r="N769" s="21">
        <f t="shared" si="68"/>
        <v>-7211.8228999999992</v>
      </c>
      <c r="O769" s="41">
        <f t="shared" si="69"/>
        <v>-0.16313737692302288</v>
      </c>
      <c r="P769" s="16">
        <f t="shared" si="70"/>
        <v>-0.35389282471169903</v>
      </c>
      <c r="Q769" s="17">
        <f t="shared" si="71"/>
        <v>-0.34914466244020514</v>
      </c>
    </row>
    <row r="770" spans="1:17" x14ac:dyDescent="0.35">
      <c r="A770" s="30" t="s">
        <v>1094</v>
      </c>
      <c r="B770" s="57" t="s">
        <v>1829</v>
      </c>
      <c r="C770" s="12" t="s">
        <v>517</v>
      </c>
      <c r="D770" s="58" t="s">
        <v>518</v>
      </c>
      <c r="E770" s="54" t="s">
        <v>502</v>
      </c>
      <c r="F770" s="22">
        <v>3.4159999999999999</v>
      </c>
      <c r="G770" s="14">
        <v>4.3562000000000003</v>
      </c>
      <c r="H770" s="21">
        <v>9.0648999999999997</v>
      </c>
      <c r="I770" s="22"/>
      <c r="J770" s="14"/>
      <c r="K770" s="21"/>
      <c r="L770" s="22">
        <f t="shared" si="66"/>
        <v>-3.4159999999999999</v>
      </c>
      <c r="M770" s="14">
        <f t="shared" si="67"/>
        <v>-4.3562000000000003</v>
      </c>
      <c r="N770" s="21">
        <f t="shared" si="68"/>
        <v>-9.0648999999999997</v>
      </c>
      <c r="O770" s="41">
        <f t="shared" si="69"/>
        <v>-1</v>
      </c>
      <c r="P770" s="16">
        <f t="shared" si="70"/>
        <v>-1</v>
      </c>
      <c r="Q770" s="17">
        <f t="shared" si="71"/>
        <v>-1</v>
      </c>
    </row>
    <row r="771" spans="1:17" x14ac:dyDescent="0.35">
      <c r="A771" s="30" t="s">
        <v>1096</v>
      </c>
      <c r="B771" s="57" t="s">
        <v>1831</v>
      </c>
      <c r="C771" s="12" t="s">
        <v>517</v>
      </c>
      <c r="D771" s="58" t="s">
        <v>518</v>
      </c>
      <c r="E771" s="54" t="s">
        <v>502</v>
      </c>
      <c r="F771" s="22">
        <v>1.4179999999999999</v>
      </c>
      <c r="G771" s="14">
        <v>1.9169</v>
      </c>
      <c r="H771" s="21">
        <v>3.9860000000000002</v>
      </c>
      <c r="I771" s="22"/>
      <c r="J771" s="14"/>
      <c r="K771" s="21"/>
      <c r="L771" s="22">
        <f t="shared" si="66"/>
        <v>-1.4179999999999999</v>
      </c>
      <c r="M771" s="14">
        <f t="shared" si="67"/>
        <v>-1.9169</v>
      </c>
      <c r="N771" s="21">
        <f t="shared" si="68"/>
        <v>-3.9860000000000002</v>
      </c>
      <c r="O771" s="41">
        <f t="shared" si="69"/>
        <v>-1</v>
      </c>
      <c r="P771" s="16">
        <f t="shared" si="70"/>
        <v>-1</v>
      </c>
      <c r="Q771" s="17">
        <f t="shared" si="71"/>
        <v>-1</v>
      </c>
    </row>
    <row r="772" spans="1:17" x14ac:dyDescent="0.35">
      <c r="A772" s="30" t="s">
        <v>482</v>
      </c>
      <c r="B772" s="57" t="s">
        <v>1869</v>
      </c>
      <c r="C772" s="12" t="s">
        <v>517</v>
      </c>
      <c r="D772" s="58" t="s">
        <v>518</v>
      </c>
      <c r="E772" s="54" t="s">
        <v>502</v>
      </c>
      <c r="F772" s="22">
        <v>5.45</v>
      </c>
      <c r="G772" s="14">
        <v>59.656999999999996</v>
      </c>
      <c r="H772" s="21">
        <v>122.974</v>
      </c>
      <c r="I772" s="22"/>
      <c r="J772" s="14"/>
      <c r="K772" s="21"/>
      <c r="L772" s="22">
        <f t="shared" si="66"/>
        <v>-5.45</v>
      </c>
      <c r="M772" s="14">
        <f t="shared" si="67"/>
        <v>-59.656999999999996</v>
      </c>
      <c r="N772" s="21">
        <f t="shared" si="68"/>
        <v>-122.974</v>
      </c>
      <c r="O772" s="41">
        <f t="shared" si="69"/>
        <v>-1</v>
      </c>
      <c r="P772" s="16">
        <f t="shared" si="70"/>
        <v>-1</v>
      </c>
      <c r="Q772" s="17">
        <f t="shared" si="71"/>
        <v>-1</v>
      </c>
    </row>
    <row r="773" spans="1:17" x14ac:dyDescent="0.35">
      <c r="A773" s="30" t="s">
        <v>113</v>
      </c>
      <c r="B773" s="57" t="s">
        <v>1603</v>
      </c>
      <c r="C773" s="12" t="s">
        <v>517</v>
      </c>
      <c r="D773" s="58" t="s">
        <v>518</v>
      </c>
      <c r="E773" s="54" t="s">
        <v>502</v>
      </c>
      <c r="F773" s="22">
        <v>5.6000000000000001E-2</v>
      </c>
      <c r="G773" s="14">
        <v>0.126</v>
      </c>
      <c r="H773" s="21">
        <v>0.26</v>
      </c>
      <c r="I773" s="22">
        <v>5.0000000000000001E-3</v>
      </c>
      <c r="J773" s="14">
        <v>6.1899999999999997E-2</v>
      </c>
      <c r="K773" s="21">
        <v>0.12759999999999999</v>
      </c>
      <c r="L773" s="22">
        <f t="shared" si="66"/>
        <v>-5.1000000000000004E-2</v>
      </c>
      <c r="M773" s="14">
        <f t="shared" si="67"/>
        <v>-6.4100000000000004E-2</v>
      </c>
      <c r="N773" s="21">
        <f t="shared" si="68"/>
        <v>-0.13240000000000002</v>
      </c>
      <c r="O773" s="41">
        <f t="shared" si="69"/>
        <v>-0.9107142857142857</v>
      </c>
      <c r="P773" s="16">
        <f t="shared" si="70"/>
        <v>-0.5087301587301587</v>
      </c>
      <c r="Q773" s="17">
        <f t="shared" si="71"/>
        <v>-0.50923076923076926</v>
      </c>
    </row>
    <row r="774" spans="1:17" x14ac:dyDescent="0.35">
      <c r="A774" s="30" t="s">
        <v>1111</v>
      </c>
      <c r="B774" s="57" t="s">
        <v>1847</v>
      </c>
      <c r="C774" s="12" t="s">
        <v>517</v>
      </c>
      <c r="D774" s="58" t="s">
        <v>518</v>
      </c>
      <c r="E774" s="54" t="s">
        <v>502</v>
      </c>
      <c r="F774" s="22"/>
      <c r="G774" s="14"/>
      <c r="H774" s="21"/>
      <c r="I774" s="22">
        <v>6.3E-2</v>
      </c>
      <c r="J774" s="14">
        <v>0.12790000000000001</v>
      </c>
      <c r="K774" s="21">
        <v>0.26750000000000002</v>
      </c>
      <c r="L774" s="22">
        <f t="shared" si="66"/>
        <v>6.3E-2</v>
      </c>
      <c r="M774" s="14">
        <f t="shared" si="67"/>
        <v>0.12790000000000001</v>
      </c>
      <c r="N774" s="21">
        <f t="shared" si="68"/>
        <v>0.26750000000000002</v>
      </c>
      <c r="O774" s="41"/>
      <c r="P774" s="16"/>
      <c r="Q774" s="17"/>
    </row>
    <row r="775" spans="1:17" x14ac:dyDescent="0.35">
      <c r="A775" s="30" t="s">
        <v>1129</v>
      </c>
      <c r="B775" s="57" t="s">
        <v>1870</v>
      </c>
      <c r="C775" s="12" t="s">
        <v>521</v>
      </c>
      <c r="D775" s="58" t="s">
        <v>522</v>
      </c>
      <c r="E775" s="54" t="s">
        <v>502</v>
      </c>
      <c r="F775" s="22">
        <v>12.802</v>
      </c>
      <c r="G775" s="14">
        <v>18.5487</v>
      </c>
      <c r="H775" s="21">
        <v>38.5017</v>
      </c>
      <c r="I775" s="22">
        <v>14</v>
      </c>
      <c r="J775" s="14">
        <v>15.7028</v>
      </c>
      <c r="K775" s="21">
        <v>32.206600000000002</v>
      </c>
      <c r="L775" s="22">
        <f t="shared" si="66"/>
        <v>1.1980000000000004</v>
      </c>
      <c r="M775" s="14">
        <f t="shared" si="67"/>
        <v>-2.8459000000000003</v>
      </c>
      <c r="N775" s="21">
        <f t="shared" si="68"/>
        <v>-6.2950999999999979</v>
      </c>
      <c r="O775" s="41">
        <f t="shared" si="69"/>
        <v>9.3579128261209288E-2</v>
      </c>
      <c r="P775" s="16">
        <f t="shared" si="70"/>
        <v>-0.15342854216198443</v>
      </c>
      <c r="Q775" s="17">
        <f t="shared" si="71"/>
        <v>-0.16350187134594052</v>
      </c>
    </row>
    <row r="776" spans="1:17" x14ac:dyDescent="0.35">
      <c r="A776" s="30" t="s">
        <v>1108</v>
      </c>
      <c r="B776" s="57" t="s">
        <v>1825</v>
      </c>
      <c r="C776" s="12" t="s">
        <v>521</v>
      </c>
      <c r="D776" s="58" t="s">
        <v>522</v>
      </c>
      <c r="E776" s="54" t="s">
        <v>502</v>
      </c>
      <c r="F776" s="22">
        <v>12.839</v>
      </c>
      <c r="G776" s="14">
        <v>11.3362</v>
      </c>
      <c r="H776" s="21">
        <v>23.3308</v>
      </c>
      <c r="I776" s="22"/>
      <c r="J776" s="14"/>
      <c r="K776" s="21"/>
      <c r="L776" s="22">
        <f t="shared" si="66"/>
        <v>-12.839</v>
      </c>
      <c r="M776" s="14">
        <f t="shared" si="67"/>
        <v>-11.3362</v>
      </c>
      <c r="N776" s="21">
        <f t="shared" si="68"/>
        <v>-23.3308</v>
      </c>
      <c r="O776" s="41">
        <f t="shared" si="69"/>
        <v>-1</v>
      </c>
      <c r="P776" s="16">
        <f t="shared" si="70"/>
        <v>-1</v>
      </c>
      <c r="Q776" s="17">
        <f t="shared" si="71"/>
        <v>-1</v>
      </c>
    </row>
    <row r="777" spans="1:17" x14ac:dyDescent="0.35">
      <c r="A777" s="30" t="s">
        <v>403</v>
      </c>
      <c r="B777" s="57" t="s">
        <v>1826</v>
      </c>
      <c r="C777" s="12" t="s">
        <v>521</v>
      </c>
      <c r="D777" s="58" t="s">
        <v>522</v>
      </c>
      <c r="E777" s="54" t="s">
        <v>502</v>
      </c>
      <c r="F777" s="22">
        <v>2.4799999999999999E-2</v>
      </c>
      <c r="G777" s="14">
        <v>2.9999999999999997E-4</v>
      </c>
      <c r="H777" s="21">
        <v>5.9999999999999995E-4</v>
      </c>
      <c r="I777" s="22">
        <v>6.6000000000000003E-2</v>
      </c>
      <c r="J777" s="14">
        <v>2.9999999999999997E-4</v>
      </c>
      <c r="K777" s="21">
        <v>6.9999999999999999E-4</v>
      </c>
      <c r="L777" s="22">
        <f t="shared" ref="L777:L840" si="72">I777-F777</f>
        <v>4.1200000000000001E-2</v>
      </c>
      <c r="M777" s="14">
        <f t="shared" ref="M777:M840" si="73">J777-G777</f>
        <v>0</v>
      </c>
      <c r="N777" s="21">
        <f t="shared" ref="N777:N840" si="74">K777-H777</f>
        <v>1.0000000000000005E-4</v>
      </c>
      <c r="O777" s="41">
        <f t="shared" ref="O777:O840" si="75">I777/F777-1</f>
        <v>1.6612903225806455</v>
      </c>
      <c r="P777" s="16">
        <f t="shared" ref="P777:P840" si="76">J777/G777-1</f>
        <v>0</v>
      </c>
      <c r="Q777" s="17">
        <f t="shared" ref="Q777:Q840" si="77">K777/H777-1</f>
        <v>0.16666666666666674</v>
      </c>
    </row>
    <row r="778" spans="1:17" x14ac:dyDescent="0.35">
      <c r="A778" s="30" t="s">
        <v>91</v>
      </c>
      <c r="B778" s="57" t="s">
        <v>1596</v>
      </c>
      <c r="C778" s="12" t="s">
        <v>521</v>
      </c>
      <c r="D778" s="58" t="s">
        <v>522</v>
      </c>
      <c r="E778" s="54" t="s">
        <v>502</v>
      </c>
      <c r="F778" s="22">
        <v>1.4E-2</v>
      </c>
      <c r="G778" s="14">
        <v>0.37119999999999997</v>
      </c>
      <c r="H778" s="21">
        <v>0.7722</v>
      </c>
      <c r="I778" s="22"/>
      <c r="J778" s="14"/>
      <c r="K778" s="21"/>
      <c r="L778" s="22">
        <f t="shared" si="72"/>
        <v>-1.4E-2</v>
      </c>
      <c r="M778" s="14">
        <f t="shared" si="73"/>
        <v>-0.37119999999999997</v>
      </c>
      <c r="N778" s="21">
        <f t="shared" si="74"/>
        <v>-0.7722</v>
      </c>
      <c r="O778" s="41">
        <f t="shared" si="75"/>
        <v>-1</v>
      </c>
      <c r="P778" s="16">
        <f t="shared" si="76"/>
        <v>-1</v>
      </c>
      <c r="Q778" s="17">
        <f t="shared" si="77"/>
        <v>-1</v>
      </c>
    </row>
    <row r="779" spans="1:17" x14ac:dyDescent="0.35">
      <c r="A779" s="30" t="s">
        <v>1092</v>
      </c>
      <c r="B779" s="57" t="s">
        <v>1827</v>
      </c>
      <c r="C779" s="12" t="s">
        <v>521</v>
      </c>
      <c r="D779" s="58" t="s">
        <v>522</v>
      </c>
      <c r="E779" s="54" t="s">
        <v>502</v>
      </c>
      <c r="F779" s="22">
        <v>1.9E-2</v>
      </c>
      <c r="G779" s="14">
        <v>0.59260000000000002</v>
      </c>
      <c r="H779" s="21">
        <v>1.2323</v>
      </c>
      <c r="I779" s="22"/>
      <c r="J779" s="14"/>
      <c r="K779" s="21"/>
      <c r="L779" s="22">
        <f t="shared" si="72"/>
        <v>-1.9E-2</v>
      </c>
      <c r="M779" s="14">
        <f t="shared" si="73"/>
        <v>-0.59260000000000002</v>
      </c>
      <c r="N779" s="21">
        <f t="shared" si="74"/>
        <v>-1.2323</v>
      </c>
      <c r="O779" s="41">
        <f t="shared" si="75"/>
        <v>-1</v>
      </c>
      <c r="P779" s="16">
        <f t="shared" si="76"/>
        <v>-1</v>
      </c>
      <c r="Q779" s="17">
        <f t="shared" si="77"/>
        <v>-1</v>
      </c>
    </row>
    <row r="780" spans="1:17" x14ac:dyDescent="0.35">
      <c r="A780" s="30" t="s">
        <v>1093</v>
      </c>
      <c r="B780" s="57" t="s">
        <v>1828</v>
      </c>
      <c r="C780" s="12" t="s">
        <v>521</v>
      </c>
      <c r="D780" s="58" t="s">
        <v>522</v>
      </c>
      <c r="E780" s="54" t="s">
        <v>502</v>
      </c>
      <c r="F780" s="22">
        <v>213.21</v>
      </c>
      <c r="G780" s="14">
        <v>10728.5607</v>
      </c>
      <c r="H780" s="21">
        <v>22229.968799999999</v>
      </c>
      <c r="I780" s="22">
        <v>178.78800000000001</v>
      </c>
      <c r="J780" s="14">
        <v>5249.7111999999997</v>
      </c>
      <c r="K780" s="21">
        <v>10915.362999999999</v>
      </c>
      <c r="L780" s="22">
        <f t="shared" si="72"/>
        <v>-34.421999999999997</v>
      </c>
      <c r="M780" s="14">
        <f t="shared" si="73"/>
        <v>-5478.8495000000003</v>
      </c>
      <c r="N780" s="21">
        <f t="shared" si="74"/>
        <v>-11314.605799999999</v>
      </c>
      <c r="O780" s="41">
        <f t="shared" si="75"/>
        <v>-0.16144646123540174</v>
      </c>
      <c r="P780" s="16">
        <f t="shared" si="76"/>
        <v>-0.51067889283601664</v>
      </c>
      <c r="Q780" s="17">
        <f t="shared" si="77"/>
        <v>-0.5089798326662518</v>
      </c>
    </row>
    <row r="781" spans="1:17" x14ac:dyDescent="0.35">
      <c r="A781" s="30" t="s">
        <v>1130</v>
      </c>
      <c r="B781" s="57" t="s">
        <v>1871</v>
      </c>
      <c r="C781" s="12" t="s">
        <v>521</v>
      </c>
      <c r="D781" s="58" t="s">
        <v>522</v>
      </c>
      <c r="E781" s="54" t="s">
        <v>502</v>
      </c>
      <c r="F781" s="22">
        <v>0.55600000000000005</v>
      </c>
      <c r="G781" s="14">
        <v>7.0750999999999999</v>
      </c>
      <c r="H781" s="21">
        <v>14.7028</v>
      </c>
      <c r="I781" s="22"/>
      <c r="J781" s="14"/>
      <c r="K781" s="21"/>
      <c r="L781" s="22">
        <f t="shared" si="72"/>
        <v>-0.55600000000000005</v>
      </c>
      <c r="M781" s="14">
        <f t="shared" si="73"/>
        <v>-7.0750999999999999</v>
      </c>
      <c r="N781" s="21">
        <f t="shared" si="74"/>
        <v>-14.7028</v>
      </c>
      <c r="O781" s="41">
        <f t="shared" si="75"/>
        <v>-1</v>
      </c>
      <c r="P781" s="16">
        <f t="shared" si="76"/>
        <v>-1</v>
      </c>
      <c r="Q781" s="17">
        <f t="shared" si="77"/>
        <v>-1</v>
      </c>
    </row>
    <row r="782" spans="1:17" x14ac:dyDescent="0.35">
      <c r="A782" s="30" t="s">
        <v>1094</v>
      </c>
      <c r="B782" s="57" t="s">
        <v>1829</v>
      </c>
      <c r="C782" s="12" t="s">
        <v>521</v>
      </c>
      <c r="D782" s="58" t="s">
        <v>522</v>
      </c>
      <c r="E782" s="54" t="s">
        <v>502</v>
      </c>
      <c r="F782" s="22">
        <v>431.03399999999999</v>
      </c>
      <c r="G782" s="14">
        <v>598.58550000000002</v>
      </c>
      <c r="H782" s="21">
        <v>1238.2097000000001</v>
      </c>
      <c r="I782" s="22"/>
      <c r="J782" s="14"/>
      <c r="K782" s="21"/>
      <c r="L782" s="22">
        <f t="shared" si="72"/>
        <v>-431.03399999999999</v>
      </c>
      <c r="M782" s="14">
        <f t="shared" si="73"/>
        <v>-598.58550000000002</v>
      </c>
      <c r="N782" s="21">
        <f t="shared" si="74"/>
        <v>-1238.2097000000001</v>
      </c>
      <c r="O782" s="41">
        <f t="shared" si="75"/>
        <v>-1</v>
      </c>
      <c r="P782" s="16">
        <f t="shared" si="76"/>
        <v>-1</v>
      </c>
      <c r="Q782" s="17">
        <f t="shared" si="77"/>
        <v>-1</v>
      </c>
    </row>
    <row r="783" spans="1:17" x14ac:dyDescent="0.35">
      <c r="A783" s="30" t="s">
        <v>2116</v>
      </c>
      <c r="B783" s="57" t="s">
        <v>2117</v>
      </c>
      <c r="C783" s="12" t="s">
        <v>521</v>
      </c>
      <c r="D783" s="58" t="s">
        <v>522</v>
      </c>
      <c r="E783" s="54" t="s">
        <v>502</v>
      </c>
      <c r="F783" s="22">
        <v>4.8600000000000003</v>
      </c>
      <c r="G783" s="14">
        <v>0.1139</v>
      </c>
      <c r="H783" s="21">
        <v>0.2351</v>
      </c>
      <c r="I783" s="22"/>
      <c r="J783" s="14"/>
      <c r="K783" s="21"/>
      <c r="L783" s="22">
        <f t="shared" si="72"/>
        <v>-4.8600000000000003</v>
      </c>
      <c r="M783" s="14">
        <f t="shared" si="73"/>
        <v>-0.1139</v>
      </c>
      <c r="N783" s="21">
        <f t="shared" si="74"/>
        <v>-0.2351</v>
      </c>
      <c r="O783" s="41">
        <f t="shared" si="75"/>
        <v>-1</v>
      </c>
      <c r="P783" s="16">
        <f t="shared" si="76"/>
        <v>-1</v>
      </c>
      <c r="Q783" s="17">
        <f t="shared" si="77"/>
        <v>-1</v>
      </c>
    </row>
    <row r="784" spans="1:17" x14ac:dyDescent="0.35">
      <c r="A784" s="30" t="s">
        <v>1095</v>
      </c>
      <c r="B784" s="57" t="s">
        <v>1830</v>
      </c>
      <c r="C784" s="12" t="s">
        <v>521</v>
      </c>
      <c r="D784" s="58" t="s">
        <v>522</v>
      </c>
      <c r="E784" s="54" t="s">
        <v>502</v>
      </c>
      <c r="F784" s="22">
        <v>5.0000000000000001E-3</v>
      </c>
      <c r="G784" s="14">
        <v>0.47189999999999999</v>
      </c>
      <c r="H784" s="21">
        <v>0.97419999999999995</v>
      </c>
      <c r="I784" s="22"/>
      <c r="J784" s="14"/>
      <c r="K784" s="21"/>
      <c r="L784" s="22">
        <f t="shared" si="72"/>
        <v>-5.0000000000000001E-3</v>
      </c>
      <c r="M784" s="14">
        <f t="shared" si="73"/>
        <v>-0.47189999999999999</v>
      </c>
      <c r="N784" s="21">
        <f t="shared" si="74"/>
        <v>-0.97419999999999995</v>
      </c>
      <c r="O784" s="41">
        <f t="shared" si="75"/>
        <v>-1</v>
      </c>
      <c r="P784" s="16">
        <f t="shared" si="76"/>
        <v>-1</v>
      </c>
      <c r="Q784" s="17">
        <f t="shared" si="77"/>
        <v>-1</v>
      </c>
    </row>
    <row r="785" spans="1:17" x14ac:dyDescent="0.35">
      <c r="A785" s="30" t="s">
        <v>1096</v>
      </c>
      <c r="B785" s="57" t="s">
        <v>1831</v>
      </c>
      <c r="C785" s="12" t="s">
        <v>521</v>
      </c>
      <c r="D785" s="58" t="s">
        <v>522</v>
      </c>
      <c r="E785" s="54" t="s">
        <v>502</v>
      </c>
      <c r="F785" s="22">
        <v>33.573999999999998</v>
      </c>
      <c r="G785" s="14">
        <v>35.094799999999999</v>
      </c>
      <c r="H785" s="21">
        <v>72.972399999999993</v>
      </c>
      <c r="I785" s="22"/>
      <c r="J785" s="14"/>
      <c r="K785" s="21"/>
      <c r="L785" s="22">
        <f t="shared" si="72"/>
        <v>-33.573999999999998</v>
      </c>
      <c r="M785" s="14">
        <f t="shared" si="73"/>
        <v>-35.094799999999999</v>
      </c>
      <c r="N785" s="21">
        <f t="shared" si="74"/>
        <v>-72.972399999999993</v>
      </c>
      <c r="O785" s="41">
        <f t="shared" si="75"/>
        <v>-1</v>
      </c>
      <c r="P785" s="16">
        <f t="shared" si="76"/>
        <v>-1</v>
      </c>
      <c r="Q785" s="17">
        <f t="shared" si="77"/>
        <v>-1</v>
      </c>
    </row>
    <row r="786" spans="1:17" x14ac:dyDescent="0.35">
      <c r="A786" s="30" t="s">
        <v>1128</v>
      </c>
      <c r="B786" s="57" t="s">
        <v>1872</v>
      </c>
      <c r="C786" s="12" t="s">
        <v>521</v>
      </c>
      <c r="D786" s="58" t="s">
        <v>522</v>
      </c>
      <c r="E786" s="54" t="s">
        <v>502</v>
      </c>
      <c r="F786" s="22">
        <v>8</v>
      </c>
      <c r="G786" s="14">
        <v>102.2323</v>
      </c>
      <c r="H786" s="21">
        <v>212.30269999999999</v>
      </c>
      <c r="I786" s="22">
        <v>3</v>
      </c>
      <c r="J786" s="14">
        <v>33.174300000000002</v>
      </c>
      <c r="K786" s="21">
        <v>69.692999999999998</v>
      </c>
      <c r="L786" s="22">
        <f t="shared" si="72"/>
        <v>-5</v>
      </c>
      <c r="M786" s="14">
        <f t="shared" si="73"/>
        <v>-69.057999999999993</v>
      </c>
      <c r="N786" s="21">
        <f t="shared" si="74"/>
        <v>-142.60969999999998</v>
      </c>
      <c r="O786" s="41">
        <f t="shared" si="75"/>
        <v>-0.625</v>
      </c>
      <c r="P786" s="16">
        <f t="shared" si="76"/>
        <v>-0.67550079573676802</v>
      </c>
      <c r="Q786" s="17">
        <f t="shared" si="77"/>
        <v>-0.67172815041918921</v>
      </c>
    </row>
    <row r="787" spans="1:17" x14ac:dyDescent="0.35">
      <c r="A787" s="30" t="s">
        <v>482</v>
      </c>
      <c r="B787" s="57" t="s">
        <v>1869</v>
      </c>
      <c r="C787" s="12" t="s">
        <v>521</v>
      </c>
      <c r="D787" s="58" t="s">
        <v>522</v>
      </c>
      <c r="E787" s="54" t="s">
        <v>502</v>
      </c>
      <c r="F787" s="22">
        <v>0.1</v>
      </c>
      <c r="G787" s="14">
        <v>0.35149999999999998</v>
      </c>
      <c r="H787" s="21">
        <v>0.72519999999999996</v>
      </c>
      <c r="I787" s="22"/>
      <c r="J787" s="14"/>
      <c r="K787" s="21"/>
      <c r="L787" s="22">
        <f t="shared" si="72"/>
        <v>-0.1</v>
      </c>
      <c r="M787" s="14">
        <f t="shared" si="73"/>
        <v>-0.35149999999999998</v>
      </c>
      <c r="N787" s="21">
        <f t="shared" si="74"/>
        <v>-0.72519999999999996</v>
      </c>
      <c r="O787" s="41">
        <f t="shared" si="75"/>
        <v>-1</v>
      </c>
      <c r="P787" s="16">
        <f t="shared" si="76"/>
        <v>-1</v>
      </c>
      <c r="Q787" s="17">
        <f t="shared" si="77"/>
        <v>-1</v>
      </c>
    </row>
    <row r="788" spans="1:17" x14ac:dyDescent="0.35">
      <c r="A788" s="30" t="s">
        <v>113</v>
      </c>
      <c r="B788" s="57" t="s">
        <v>1603</v>
      </c>
      <c r="C788" s="12" t="s">
        <v>521</v>
      </c>
      <c r="D788" s="58" t="s">
        <v>522</v>
      </c>
      <c r="E788" s="54" t="s">
        <v>502</v>
      </c>
      <c r="F788" s="22">
        <v>2.4430000000000001</v>
      </c>
      <c r="G788" s="14">
        <v>8.2874999999999996</v>
      </c>
      <c r="H788" s="21">
        <v>17.139700000000001</v>
      </c>
      <c r="I788" s="22">
        <v>0.11600000000000001</v>
      </c>
      <c r="J788" s="14">
        <v>9.1899999999999996E-2</v>
      </c>
      <c r="K788" s="21">
        <v>0.18959999999999999</v>
      </c>
      <c r="L788" s="22">
        <f t="shared" si="72"/>
        <v>-2.327</v>
      </c>
      <c r="M788" s="14">
        <f t="shared" si="73"/>
        <v>-8.1955999999999989</v>
      </c>
      <c r="N788" s="21">
        <f t="shared" si="74"/>
        <v>-16.950100000000003</v>
      </c>
      <c r="O788" s="41">
        <f t="shared" si="75"/>
        <v>-0.95251739664347113</v>
      </c>
      <c r="P788" s="16">
        <f t="shared" si="76"/>
        <v>-0.9889110105580694</v>
      </c>
      <c r="Q788" s="17">
        <f t="shared" si="77"/>
        <v>-0.98893796274147161</v>
      </c>
    </row>
    <row r="789" spans="1:17" x14ac:dyDescent="0.35">
      <c r="A789" s="30" t="s">
        <v>1111</v>
      </c>
      <c r="B789" s="57" t="s">
        <v>1847</v>
      </c>
      <c r="C789" s="12" t="s">
        <v>521</v>
      </c>
      <c r="D789" s="58" t="s">
        <v>522</v>
      </c>
      <c r="E789" s="54" t="s">
        <v>502</v>
      </c>
      <c r="F789" s="22"/>
      <c r="G789" s="14"/>
      <c r="H789" s="21"/>
      <c r="I789" s="22">
        <v>0.05</v>
      </c>
      <c r="J789" s="14">
        <v>6.08E-2</v>
      </c>
      <c r="K789" s="21">
        <v>0.1275</v>
      </c>
      <c r="L789" s="22">
        <f t="shared" si="72"/>
        <v>0.05</v>
      </c>
      <c r="M789" s="14">
        <f t="shared" si="73"/>
        <v>6.08E-2</v>
      </c>
      <c r="N789" s="21">
        <f t="shared" si="74"/>
        <v>0.1275</v>
      </c>
      <c r="O789" s="41"/>
      <c r="P789" s="16"/>
      <c r="Q789" s="17"/>
    </row>
    <row r="790" spans="1:17" x14ac:dyDescent="0.35">
      <c r="A790" s="30" t="s">
        <v>1131</v>
      </c>
      <c r="B790" s="57" t="s">
        <v>1873</v>
      </c>
      <c r="C790" s="12" t="s">
        <v>521</v>
      </c>
      <c r="D790" s="58" t="s">
        <v>522</v>
      </c>
      <c r="E790" s="54" t="s">
        <v>502</v>
      </c>
      <c r="F790" s="22"/>
      <c r="G790" s="14"/>
      <c r="H790" s="21"/>
      <c r="I790" s="22">
        <v>9.2999999999999999E-2</v>
      </c>
      <c r="J790" s="14">
        <v>1.6799999999999999E-2</v>
      </c>
      <c r="K790" s="21">
        <v>3.5200000000000002E-2</v>
      </c>
      <c r="L790" s="22">
        <f t="shared" si="72"/>
        <v>9.2999999999999999E-2</v>
      </c>
      <c r="M790" s="14">
        <f t="shared" si="73"/>
        <v>1.6799999999999999E-2</v>
      </c>
      <c r="N790" s="21">
        <f t="shared" si="74"/>
        <v>3.5200000000000002E-2</v>
      </c>
      <c r="O790" s="41"/>
      <c r="P790" s="16"/>
      <c r="Q790" s="17"/>
    </row>
    <row r="791" spans="1:17" x14ac:dyDescent="0.35">
      <c r="A791" s="30" t="s">
        <v>1432</v>
      </c>
      <c r="B791" s="57" t="s">
        <v>1874</v>
      </c>
      <c r="C791" s="12" t="s">
        <v>521</v>
      </c>
      <c r="D791" s="58" t="s">
        <v>522</v>
      </c>
      <c r="E791" s="54" t="s">
        <v>502</v>
      </c>
      <c r="F791" s="22"/>
      <c r="G791" s="14"/>
      <c r="H791" s="21"/>
      <c r="I791" s="22">
        <v>26.045000000000002</v>
      </c>
      <c r="J791" s="14">
        <v>96.730699999999999</v>
      </c>
      <c r="K791" s="21">
        <v>202.62530000000001</v>
      </c>
      <c r="L791" s="22">
        <f t="shared" si="72"/>
        <v>26.045000000000002</v>
      </c>
      <c r="M791" s="14">
        <f t="shared" si="73"/>
        <v>96.730699999999999</v>
      </c>
      <c r="N791" s="21">
        <f t="shared" si="74"/>
        <v>202.62530000000001</v>
      </c>
      <c r="O791" s="41"/>
      <c r="P791" s="16"/>
      <c r="Q791" s="17"/>
    </row>
    <row r="792" spans="1:17" x14ac:dyDescent="0.35">
      <c r="A792" s="30" t="s">
        <v>1100</v>
      </c>
      <c r="B792" s="57" t="s">
        <v>1851</v>
      </c>
      <c r="C792" s="12" t="s">
        <v>521</v>
      </c>
      <c r="D792" s="58" t="s">
        <v>522</v>
      </c>
      <c r="E792" s="54" t="s">
        <v>502</v>
      </c>
      <c r="F792" s="22"/>
      <c r="G792" s="14"/>
      <c r="H792" s="21"/>
      <c r="I792" s="22">
        <v>0.12</v>
      </c>
      <c r="J792" s="14">
        <v>0.255</v>
      </c>
      <c r="K792" s="21">
        <v>0.53159999999999996</v>
      </c>
      <c r="L792" s="22">
        <f t="shared" si="72"/>
        <v>0.12</v>
      </c>
      <c r="M792" s="14">
        <f t="shared" si="73"/>
        <v>0.255</v>
      </c>
      <c r="N792" s="21">
        <f t="shared" si="74"/>
        <v>0.53159999999999996</v>
      </c>
      <c r="O792" s="41"/>
      <c r="P792" s="16"/>
      <c r="Q792" s="17"/>
    </row>
    <row r="793" spans="1:17" x14ac:dyDescent="0.35">
      <c r="A793" s="30" t="s">
        <v>484</v>
      </c>
      <c r="B793" s="57" t="s">
        <v>1862</v>
      </c>
      <c r="C793" s="12" t="s">
        <v>521</v>
      </c>
      <c r="D793" s="58" t="s">
        <v>522</v>
      </c>
      <c r="E793" s="54" t="s">
        <v>502</v>
      </c>
      <c r="F793" s="22"/>
      <c r="G793" s="14"/>
      <c r="H793" s="21"/>
      <c r="I793" s="22">
        <v>9.9339999999999993</v>
      </c>
      <c r="J793" s="14">
        <v>157.9511</v>
      </c>
      <c r="K793" s="21">
        <v>331.70240000000001</v>
      </c>
      <c r="L793" s="22">
        <f t="shared" si="72"/>
        <v>9.9339999999999993</v>
      </c>
      <c r="M793" s="14">
        <f t="shared" si="73"/>
        <v>157.9511</v>
      </c>
      <c r="N793" s="21">
        <f t="shared" si="74"/>
        <v>331.70240000000001</v>
      </c>
      <c r="O793" s="41"/>
      <c r="P793" s="16"/>
      <c r="Q793" s="17"/>
    </row>
    <row r="794" spans="1:17" x14ac:dyDescent="0.35">
      <c r="A794" s="30" t="s">
        <v>1132</v>
      </c>
      <c r="B794" s="57" t="s">
        <v>1875</v>
      </c>
      <c r="C794" s="12" t="s">
        <v>521</v>
      </c>
      <c r="D794" s="58" t="s">
        <v>522</v>
      </c>
      <c r="E794" s="54" t="s">
        <v>502</v>
      </c>
      <c r="F794" s="22"/>
      <c r="G794" s="14"/>
      <c r="H794" s="21"/>
      <c r="I794" s="22">
        <v>3.105</v>
      </c>
      <c r="J794" s="14">
        <v>0.36599999999999999</v>
      </c>
      <c r="K794" s="21">
        <v>0.75080000000000002</v>
      </c>
      <c r="L794" s="22">
        <f t="shared" si="72"/>
        <v>3.105</v>
      </c>
      <c r="M794" s="14">
        <f t="shared" si="73"/>
        <v>0.36599999999999999</v>
      </c>
      <c r="N794" s="21">
        <f t="shared" si="74"/>
        <v>0.75080000000000002</v>
      </c>
      <c r="O794" s="41"/>
      <c r="P794" s="16"/>
      <c r="Q794" s="17"/>
    </row>
    <row r="795" spans="1:17" x14ac:dyDescent="0.35">
      <c r="A795" s="30" t="s">
        <v>1129</v>
      </c>
      <c r="B795" s="57" t="s">
        <v>1870</v>
      </c>
      <c r="C795" s="12" t="s">
        <v>1317</v>
      </c>
      <c r="D795" s="58" t="s">
        <v>1318</v>
      </c>
      <c r="E795" s="54" t="s">
        <v>502</v>
      </c>
      <c r="F795" s="22">
        <v>1.419</v>
      </c>
      <c r="G795" s="14">
        <v>2.2852000000000001</v>
      </c>
      <c r="H795" s="21">
        <v>4.7439</v>
      </c>
      <c r="I795" s="22">
        <v>22.582000000000001</v>
      </c>
      <c r="J795" s="14">
        <v>32.590499999999999</v>
      </c>
      <c r="K795" s="21">
        <v>67.758399999999995</v>
      </c>
      <c r="L795" s="22">
        <f t="shared" si="72"/>
        <v>21.163</v>
      </c>
      <c r="M795" s="14">
        <f t="shared" si="73"/>
        <v>30.305299999999999</v>
      </c>
      <c r="N795" s="21">
        <f t="shared" si="74"/>
        <v>63.014499999999998</v>
      </c>
      <c r="O795" s="41">
        <f t="shared" si="75"/>
        <v>14.914023960535589</v>
      </c>
      <c r="P795" s="16">
        <f t="shared" si="76"/>
        <v>13.261552599334848</v>
      </c>
      <c r="Q795" s="17">
        <f t="shared" si="77"/>
        <v>13.283269040241152</v>
      </c>
    </row>
    <row r="796" spans="1:17" x14ac:dyDescent="0.35">
      <c r="A796" s="30" t="s">
        <v>1108</v>
      </c>
      <c r="B796" s="57" t="s">
        <v>1825</v>
      </c>
      <c r="C796" s="12" t="s">
        <v>1317</v>
      </c>
      <c r="D796" s="58" t="s">
        <v>1318</v>
      </c>
      <c r="E796" s="54" t="s">
        <v>502</v>
      </c>
      <c r="F796" s="22">
        <v>24.917999999999999</v>
      </c>
      <c r="G796" s="14">
        <v>87.645200000000003</v>
      </c>
      <c r="H796" s="21">
        <v>180.34129999999999</v>
      </c>
      <c r="I796" s="22"/>
      <c r="J796" s="14"/>
      <c r="K796" s="21"/>
      <c r="L796" s="22">
        <f t="shared" si="72"/>
        <v>-24.917999999999999</v>
      </c>
      <c r="M796" s="14">
        <f t="shared" si="73"/>
        <v>-87.645200000000003</v>
      </c>
      <c r="N796" s="21">
        <f t="shared" si="74"/>
        <v>-180.34129999999999</v>
      </c>
      <c r="O796" s="41">
        <f t="shared" si="75"/>
        <v>-1</v>
      </c>
      <c r="P796" s="16">
        <f t="shared" si="76"/>
        <v>-1</v>
      </c>
      <c r="Q796" s="17">
        <f t="shared" si="77"/>
        <v>-1</v>
      </c>
    </row>
    <row r="797" spans="1:17" x14ac:dyDescent="0.35">
      <c r="A797" s="30" t="s">
        <v>1092</v>
      </c>
      <c r="B797" s="57" t="s">
        <v>1827</v>
      </c>
      <c r="C797" s="12" t="s">
        <v>1317</v>
      </c>
      <c r="D797" s="58" t="s">
        <v>1318</v>
      </c>
      <c r="E797" s="54" t="s">
        <v>502</v>
      </c>
      <c r="F797" s="22">
        <v>0.29099999999999998</v>
      </c>
      <c r="G797" s="14">
        <v>6.5077999999999996</v>
      </c>
      <c r="H797" s="21">
        <v>13.532500000000001</v>
      </c>
      <c r="I797" s="22"/>
      <c r="J797" s="14"/>
      <c r="K797" s="21"/>
      <c r="L797" s="22">
        <f t="shared" si="72"/>
        <v>-0.29099999999999998</v>
      </c>
      <c r="M797" s="14">
        <f t="shared" si="73"/>
        <v>-6.5077999999999996</v>
      </c>
      <c r="N797" s="21">
        <f t="shared" si="74"/>
        <v>-13.532500000000001</v>
      </c>
      <c r="O797" s="41">
        <f t="shared" si="75"/>
        <v>-1</v>
      </c>
      <c r="P797" s="16">
        <f t="shared" si="76"/>
        <v>-1</v>
      </c>
      <c r="Q797" s="17">
        <f t="shared" si="77"/>
        <v>-1</v>
      </c>
    </row>
    <row r="798" spans="1:17" x14ac:dyDescent="0.35">
      <c r="A798" s="30" t="s">
        <v>1093</v>
      </c>
      <c r="B798" s="57" t="s">
        <v>1828</v>
      </c>
      <c r="C798" s="12" t="s">
        <v>1317</v>
      </c>
      <c r="D798" s="58" t="s">
        <v>1318</v>
      </c>
      <c r="E798" s="54" t="s">
        <v>502</v>
      </c>
      <c r="F798" s="22">
        <v>223.119</v>
      </c>
      <c r="G798" s="14">
        <v>8001.8072000000002</v>
      </c>
      <c r="H798" s="21">
        <v>16587.739000000001</v>
      </c>
      <c r="I798" s="22">
        <v>164.15700000000001</v>
      </c>
      <c r="J798" s="14">
        <v>5207.4737999999998</v>
      </c>
      <c r="K798" s="21">
        <v>10799.958699999999</v>
      </c>
      <c r="L798" s="22">
        <f t="shared" si="72"/>
        <v>-58.961999999999989</v>
      </c>
      <c r="M798" s="14">
        <f t="shared" si="73"/>
        <v>-2794.3334000000004</v>
      </c>
      <c r="N798" s="21">
        <f t="shared" si="74"/>
        <v>-5787.7803000000022</v>
      </c>
      <c r="O798" s="41">
        <f t="shared" si="75"/>
        <v>-0.26426256840520079</v>
      </c>
      <c r="P798" s="16">
        <f t="shared" si="76"/>
        <v>-0.349212787831229</v>
      </c>
      <c r="Q798" s="17">
        <f t="shared" si="77"/>
        <v>-0.34891918060683269</v>
      </c>
    </row>
    <row r="799" spans="1:17" x14ac:dyDescent="0.35">
      <c r="A799" s="30" t="s">
        <v>1094</v>
      </c>
      <c r="B799" s="57" t="s">
        <v>1829</v>
      </c>
      <c r="C799" s="12" t="s">
        <v>1317</v>
      </c>
      <c r="D799" s="58" t="s">
        <v>1318</v>
      </c>
      <c r="E799" s="54" t="s">
        <v>502</v>
      </c>
      <c r="F799" s="22">
        <v>699.99599999999998</v>
      </c>
      <c r="G799" s="14">
        <v>470.15140000000002</v>
      </c>
      <c r="H799" s="21">
        <v>972.74590000000001</v>
      </c>
      <c r="I799" s="22"/>
      <c r="J799" s="14"/>
      <c r="K799" s="21"/>
      <c r="L799" s="22">
        <f t="shared" si="72"/>
        <v>-699.99599999999998</v>
      </c>
      <c r="M799" s="14">
        <f t="shared" si="73"/>
        <v>-470.15140000000002</v>
      </c>
      <c r="N799" s="21">
        <f t="shared" si="74"/>
        <v>-972.74590000000001</v>
      </c>
      <c r="O799" s="41">
        <f t="shared" si="75"/>
        <v>-1</v>
      </c>
      <c r="P799" s="16">
        <f t="shared" si="76"/>
        <v>-1</v>
      </c>
      <c r="Q799" s="17">
        <f t="shared" si="77"/>
        <v>-1</v>
      </c>
    </row>
    <row r="800" spans="1:17" x14ac:dyDescent="0.35">
      <c r="A800" s="30" t="s">
        <v>2116</v>
      </c>
      <c r="B800" s="57" t="s">
        <v>2117</v>
      </c>
      <c r="C800" s="12" t="s">
        <v>1317</v>
      </c>
      <c r="D800" s="58" t="s">
        <v>1318</v>
      </c>
      <c r="E800" s="54" t="s">
        <v>502</v>
      </c>
      <c r="F800" s="22">
        <v>95.173000000000002</v>
      </c>
      <c r="G800" s="14">
        <v>4.2571000000000003</v>
      </c>
      <c r="H800" s="21">
        <v>8.7902000000000005</v>
      </c>
      <c r="I800" s="22"/>
      <c r="J800" s="14"/>
      <c r="K800" s="21"/>
      <c r="L800" s="22">
        <f t="shared" si="72"/>
        <v>-95.173000000000002</v>
      </c>
      <c r="M800" s="14">
        <f t="shared" si="73"/>
        <v>-4.2571000000000003</v>
      </c>
      <c r="N800" s="21">
        <f t="shared" si="74"/>
        <v>-8.7902000000000005</v>
      </c>
      <c r="O800" s="41">
        <f t="shared" si="75"/>
        <v>-1</v>
      </c>
      <c r="P800" s="16">
        <f t="shared" si="76"/>
        <v>-1</v>
      </c>
      <c r="Q800" s="17">
        <f t="shared" si="77"/>
        <v>-1</v>
      </c>
    </row>
    <row r="801" spans="1:17" x14ac:dyDescent="0.35">
      <c r="A801" s="30" t="s">
        <v>1096</v>
      </c>
      <c r="B801" s="57" t="s">
        <v>1831</v>
      </c>
      <c r="C801" s="12" t="s">
        <v>1317</v>
      </c>
      <c r="D801" s="58" t="s">
        <v>1318</v>
      </c>
      <c r="E801" s="54" t="s">
        <v>502</v>
      </c>
      <c r="F801" s="22">
        <v>34.654000000000003</v>
      </c>
      <c r="G801" s="14">
        <v>25.648199999999999</v>
      </c>
      <c r="H801" s="21">
        <v>53.330800000000004</v>
      </c>
      <c r="I801" s="22"/>
      <c r="J801" s="14"/>
      <c r="K801" s="21"/>
      <c r="L801" s="22">
        <f t="shared" si="72"/>
        <v>-34.654000000000003</v>
      </c>
      <c r="M801" s="14">
        <f t="shared" si="73"/>
        <v>-25.648199999999999</v>
      </c>
      <c r="N801" s="21">
        <f t="shared" si="74"/>
        <v>-53.330800000000004</v>
      </c>
      <c r="O801" s="41">
        <f t="shared" si="75"/>
        <v>-1</v>
      </c>
      <c r="P801" s="16">
        <f t="shared" si="76"/>
        <v>-1</v>
      </c>
      <c r="Q801" s="17">
        <f t="shared" si="77"/>
        <v>-1</v>
      </c>
    </row>
    <row r="802" spans="1:17" x14ac:dyDescent="0.35">
      <c r="A802" s="30" t="s">
        <v>482</v>
      </c>
      <c r="B802" s="57" t="s">
        <v>1869</v>
      </c>
      <c r="C802" s="12" t="s">
        <v>1317</v>
      </c>
      <c r="D802" s="58" t="s">
        <v>1318</v>
      </c>
      <c r="E802" s="54" t="s">
        <v>502</v>
      </c>
      <c r="F802" s="22">
        <v>0.15</v>
      </c>
      <c r="G802" s="14">
        <v>0.52729999999999999</v>
      </c>
      <c r="H802" s="21">
        <v>1.0878000000000001</v>
      </c>
      <c r="I802" s="22"/>
      <c r="J802" s="14"/>
      <c r="K802" s="21"/>
      <c r="L802" s="22">
        <f t="shared" si="72"/>
        <v>-0.15</v>
      </c>
      <c r="M802" s="14">
        <f t="shared" si="73"/>
        <v>-0.52729999999999999</v>
      </c>
      <c r="N802" s="21">
        <f t="shared" si="74"/>
        <v>-1.0878000000000001</v>
      </c>
      <c r="O802" s="41">
        <f t="shared" si="75"/>
        <v>-1</v>
      </c>
      <c r="P802" s="16">
        <f t="shared" si="76"/>
        <v>-1</v>
      </c>
      <c r="Q802" s="17">
        <f t="shared" si="77"/>
        <v>-1</v>
      </c>
    </row>
    <row r="803" spans="1:17" x14ac:dyDescent="0.35">
      <c r="A803" s="30" t="s">
        <v>1132</v>
      </c>
      <c r="B803" s="57" t="s">
        <v>1875</v>
      </c>
      <c r="C803" s="12" t="s">
        <v>1317</v>
      </c>
      <c r="D803" s="58" t="s">
        <v>1318</v>
      </c>
      <c r="E803" s="54" t="s">
        <v>502</v>
      </c>
      <c r="F803" s="22">
        <v>15.558999999999999</v>
      </c>
      <c r="G803" s="14">
        <v>19.461600000000001</v>
      </c>
      <c r="H803" s="21">
        <v>40.3767</v>
      </c>
      <c r="I803" s="22"/>
      <c r="J803" s="14"/>
      <c r="K803" s="21"/>
      <c r="L803" s="22">
        <f t="shared" si="72"/>
        <v>-15.558999999999999</v>
      </c>
      <c r="M803" s="14">
        <f t="shared" si="73"/>
        <v>-19.461600000000001</v>
      </c>
      <c r="N803" s="21">
        <f t="shared" si="74"/>
        <v>-40.3767</v>
      </c>
      <c r="O803" s="41">
        <f t="shared" si="75"/>
        <v>-1</v>
      </c>
      <c r="P803" s="16">
        <f t="shared" si="76"/>
        <v>-1</v>
      </c>
      <c r="Q803" s="17">
        <f t="shared" si="77"/>
        <v>-1</v>
      </c>
    </row>
    <row r="804" spans="1:17" x14ac:dyDescent="0.35">
      <c r="A804" s="30" t="s">
        <v>113</v>
      </c>
      <c r="B804" s="57" t="s">
        <v>1603</v>
      </c>
      <c r="C804" s="12" t="s">
        <v>1317</v>
      </c>
      <c r="D804" s="58" t="s">
        <v>1318</v>
      </c>
      <c r="E804" s="54" t="s">
        <v>502</v>
      </c>
      <c r="F804" s="22">
        <v>9.6000000000000002E-2</v>
      </c>
      <c r="G804" s="14">
        <v>0.1193</v>
      </c>
      <c r="H804" s="21">
        <v>0.24660000000000001</v>
      </c>
      <c r="I804" s="22"/>
      <c r="J804" s="14"/>
      <c r="K804" s="21"/>
      <c r="L804" s="22">
        <f t="shared" si="72"/>
        <v>-9.6000000000000002E-2</v>
      </c>
      <c r="M804" s="14">
        <f t="shared" si="73"/>
        <v>-0.1193</v>
      </c>
      <c r="N804" s="21">
        <f t="shared" si="74"/>
        <v>-0.24660000000000001</v>
      </c>
      <c r="O804" s="41">
        <f t="shared" si="75"/>
        <v>-1</v>
      </c>
      <c r="P804" s="16">
        <f t="shared" si="76"/>
        <v>-1</v>
      </c>
      <c r="Q804" s="17">
        <f t="shared" si="77"/>
        <v>-1</v>
      </c>
    </row>
    <row r="805" spans="1:17" x14ac:dyDescent="0.35">
      <c r="A805" s="30" t="s">
        <v>205</v>
      </c>
      <c r="B805" s="57" t="s">
        <v>1604</v>
      </c>
      <c r="C805" s="12" t="s">
        <v>1317</v>
      </c>
      <c r="D805" s="58" t="s">
        <v>1318</v>
      </c>
      <c r="E805" s="54" t="s">
        <v>502</v>
      </c>
      <c r="F805" s="22">
        <v>8.9999999999999993E-3</v>
      </c>
      <c r="G805" s="14">
        <v>3.49E-2</v>
      </c>
      <c r="H805" s="21">
        <v>7.1999999999999995E-2</v>
      </c>
      <c r="I805" s="22"/>
      <c r="J805" s="14"/>
      <c r="K805" s="21"/>
      <c r="L805" s="22">
        <f t="shared" si="72"/>
        <v>-8.9999999999999993E-3</v>
      </c>
      <c r="M805" s="14">
        <f t="shared" si="73"/>
        <v>-3.49E-2</v>
      </c>
      <c r="N805" s="21">
        <f t="shared" si="74"/>
        <v>-7.1999999999999995E-2</v>
      </c>
      <c r="O805" s="41">
        <f t="shared" si="75"/>
        <v>-1</v>
      </c>
      <c r="P805" s="16">
        <f t="shared" si="76"/>
        <v>-1</v>
      </c>
      <c r="Q805" s="17">
        <f t="shared" si="77"/>
        <v>-1</v>
      </c>
    </row>
    <row r="806" spans="1:17" x14ac:dyDescent="0.35">
      <c r="A806" s="30" t="s">
        <v>1111</v>
      </c>
      <c r="B806" s="57" t="s">
        <v>1847</v>
      </c>
      <c r="C806" s="12" t="s">
        <v>1317</v>
      </c>
      <c r="D806" s="58" t="s">
        <v>1318</v>
      </c>
      <c r="E806" s="54" t="s">
        <v>502</v>
      </c>
      <c r="F806" s="22"/>
      <c r="G806" s="14"/>
      <c r="H806" s="21"/>
      <c r="I806" s="22">
        <v>0.33300000000000002</v>
      </c>
      <c r="J806" s="14">
        <v>0.25769999999999998</v>
      </c>
      <c r="K806" s="21">
        <v>0.54059999999999997</v>
      </c>
      <c r="L806" s="22">
        <f t="shared" si="72"/>
        <v>0.33300000000000002</v>
      </c>
      <c r="M806" s="14">
        <f t="shared" si="73"/>
        <v>0.25769999999999998</v>
      </c>
      <c r="N806" s="21">
        <f t="shared" si="74"/>
        <v>0.54059999999999997</v>
      </c>
      <c r="O806" s="41"/>
      <c r="P806" s="16"/>
      <c r="Q806" s="17"/>
    </row>
    <row r="807" spans="1:17" x14ac:dyDescent="0.35">
      <c r="A807" s="30" t="s">
        <v>1099</v>
      </c>
      <c r="B807" s="57" t="s">
        <v>1835</v>
      </c>
      <c r="C807" s="12" t="s">
        <v>1317</v>
      </c>
      <c r="D807" s="58" t="s">
        <v>1318</v>
      </c>
      <c r="E807" s="54" t="s">
        <v>502</v>
      </c>
      <c r="F807" s="22"/>
      <c r="G807" s="14"/>
      <c r="H807" s="21"/>
      <c r="I807" s="22">
        <v>9.5000000000000001E-2</v>
      </c>
      <c r="J807" s="14">
        <v>0.51170000000000004</v>
      </c>
      <c r="K807" s="21">
        <v>1.0659000000000001</v>
      </c>
      <c r="L807" s="22">
        <f t="shared" si="72"/>
        <v>9.5000000000000001E-2</v>
      </c>
      <c r="M807" s="14">
        <f t="shared" si="73"/>
        <v>0.51170000000000004</v>
      </c>
      <c r="N807" s="21">
        <f t="shared" si="74"/>
        <v>1.0659000000000001</v>
      </c>
      <c r="O807" s="41"/>
      <c r="P807" s="16"/>
      <c r="Q807" s="17"/>
    </row>
    <row r="808" spans="1:17" x14ac:dyDescent="0.35">
      <c r="A808" s="30" t="s">
        <v>1114</v>
      </c>
      <c r="B808" s="57" t="s">
        <v>1850</v>
      </c>
      <c r="C808" s="12" t="s">
        <v>1317</v>
      </c>
      <c r="D808" s="58" t="s">
        <v>1318</v>
      </c>
      <c r="E808" s="54" t="s">
        <v>502</v>
      </c>
      <c r="F808" s="22"/>
      <c r="G808" s="14"/>
      <c r="H808" s="21"/>
      <c r="I808" s="22">
        <v>0.45500000000000002</v>
      </c>
      <c r="J808" s="14">
        <v>2.2124000000000001</v>
      </c>
      <c r="K808" s="21">
        <v>4.6485000000000003</v>
      </c>
      <c r="L808" s="22">
        <f t="shared" si="72"/>
        <v>0.45500000000000002</v>
      </c>
      <c r="M808" s="14">
        <f t="shared" si="73"/>
        <v>2.2124000000000001</v>
      </c>
      <c r="N808" s="21">
        <f t="shared" si="74"/>
        <v>4.6485000000000003</v>
      </c>
      <c r="O808" s="41"/>
      <c r="P808" s="16"/>
      <c r="Q808" s="17"/>
    </row>
    <row r="809" spans="1:17" x14ac:dyDescent="0.35">
      <c r="A809" s="30" t="s">
        <v>1133</v>
      </c>
      <c r="B809" s="57" t="s">
        <v>1876</v>
      </c>
      <c r="C809" s="12" t="s">
        <v>1317</v>
      </c>
      <c r="D809" s="58" t="s">
        <v>1318</v>
      </c>
      <c r="E809" s="54" t="s">
        <v>502</v>
      </c>
      <c r="F809" s="20"/>
      <c r="G809" s="43"/>
      <c r="H809" s="23"/>
      <c r="I809" s="22">
        <v>6.2190000000000003</v>
      </c>
      <c r="J809" s="14">
        <v>30.014299999999999</v>
      </c>
      <c r="K809" s="21">
        <v>63.03</v>
      </c>
      <c r="L809" s="22">
        <f t="shared" si="72"/>
        <v>6.2190000000000003</v>
      </c>
      <c r="M809" s="14">
        <f t="shared" si="73"/>
        <v>30.014299999999999</v>
      </c>
      <c r="N809" s="21">
        <f t="shared" si="74"/>
        <v>63.03</v>
      </c>
      <c r="O809" s="41"/>
      <c r="P809" s="16"/>
      <c r="Q809" s="17"/>
    </row>
    <row r="810" spans="1:17" x14ac:dyDescent="0.35">
      <c r="A810" s="30" t="s">
        <v>484</v>
      </c>
      <c r="B810" s="57" t="s">
        <v>1862</v>
      </c>
      <c r="C810" s="12" t="s">
        <v>1317</v>
      </c>
      <c r="D810" s="58" t="s">
        <v>1318</v>
      </c>
      <c r="E810" s="54" t="s">
        <v>502</v>
      </c>
      <c r="F810" s="20"/>
      <c r="G810" s="13"/>
      <c r="H810" s="23"/>
      <c r="I810" s="22">
        <v>0.46800000000000003</v>
      </c>
      <c r="J810" s="14">
        <v>32.564300000000003</v>
      </c>
      <c r="K810" s="21">
        <v>68.383600000000001</v>
      </c>
      <c r="L810" s="22">
        <f t="shared" si="72"/>
        <v>0.46800000000000003</v>
      </c>
      <c r="M810" s="14">
        <f t="shared" si="73"/>
        <v>32.564300000000003</v>
      </c>
      <c r="N810" s="21">
        <f t="shared" si="74"/>
        <v>68.383600000000001</v>
      </c>
      <c r="O810" s="41"/>
      <c r="P810" s="16"/>
      <c r="Q810" s="17"/>
    </row>
    <row r="811" spans="1:17" x14ac:dyDescent="0.35">
      <c r="A811" s="30" t="s">
        <v>1091</v>
      </c>
      <c r="B811" s="57" t="s">
        <v>1824</v>
      </c>
      <c r="C811" s="12" t="s">
        <v>1319</v>
      </c>
      <c r="D811" s="58" t="s">
        <v>1320</v>
      </c>
      <c r="E811" s="54" t="s">
        <v>21</v>
      </c>
      <c r="F811" s="22">
        <v>17.05</v>
      </c>
      <c r="G811" s="14">
        <v>153.66309999999999</v>
      </c>
      <c r="H811" s="21">
        <v>318.67090000000002</v>
      </c>
      <c r="I811" s="22"/>
      <c r="J811" s="14"/>
      <c r="K811" s="21"/>
      <c r="L811" s="22">
        <f t="shared" si="72"/>
        <v>-17.05</v>
      </c>
      <c r="M811" s="14">
        <f t="shared" si="73"/>
        <v>-153.66309999999999</v>
      </c>
      <c r="N811" s="21">
        <f t="shared" si="74"/>
        <v>-318.67090000000002</v>
      </c>
      <c r="O811" s="41">
        <f t="shared" si="75"/>
        <v>-1</v>
      </c>
      <c r="P811" s="16">
        <f t="shared" si="76"/>
        <v>-1</v>
      </c>
      <c r="Q811" s="17">
        <f t="shared" si="77"/>
        <v>-1</v>
      </c>
    </row>
    <row r="812" spans="1:17" x14ac:dyDescent="0.35">
      <c r="A812" s="30" t="s">
        <v>1134</v>
      </c>
      <c r="B812" s="57" t="s">
        <v>1877</v>
      </c>
      <c r="C812" s="12" t="s">
        <v>1319</v>
      </c>
      <c r="D812" s="58" t="s">
        <v>1320</v>
      </c>
      <c r="E812" s="54" t="s">
        <v>21</v>
      </c>
      <c r="F812" s="22">
        <v>6.3319999999999999</v>
      </c>
      <c r="G812" s="14">
        <v>0.4138</v>
      </c>
      <c r="H812" s="21">
        <v>0.85670000000000002</v>
      </c>
      <c r="I812" s="22"/>
      <c r="J812" s="14"/>
      <c r="K812" s="21"/>
      <c r="L812" s="22">
        <f t="shared" si="72"/>
        <v>-6.3319999999999999</v>
      </c>
      <c r="M812" s="14">
        <f t="shared" si="73"/>
        <v>-0.4138</v>
      </c>
      <c r="N812" s="21">
        <f t="shared" si="74"/>
        <v>-0.85670000000000002</v>
      </c>
      <c r="O812" s="41">
        <f t="shared" si="75"/>
        <v>-1</v>
      </c>
      <c r="P812" s="16">
        <f t="shared" si="76"/>
        <v>-1</v>
      </c>
      <c r="Q812" s="17">
        <f t="shared" si="77"/>
        <v>-1</v>
      </c>
    </row>
    <row r="813" spans="1:17" x14ac:dyDescent="0.35">
      <c r="A813" s="30" t="s">
        <v>1135</v>
      </c>
      <c r="B813" s="57" t="s">
        <v>1878</v>
      </c>
      <c r="C813" s="12" t="s">
        <v>1319</v>
      </c>
      <c r="D813" s="58" t="s">
        <v>1320</v>
      </c>
      <c r="E813" s="54" t="s">
        <v>21</v>
      </c>
      <c r="F813" s="22">
        <v>39.729999999999997</v>
      </c>
      <c r="G813" s="14">
        <v>3.8708</v>
      </c>
      <c r="H813" s="21">
        <v>8.0300999999999991</v>
      </c>
      <c r="I813" s="22"/>
      <c r="J813" s="14"/>
      <c r="K813" s="21"/>
      <c r="L813" s="22">
        <f t="shared" si="72"/>
        <v>-39.729999999999997</v>
      </c>
      <c r="M813" s="14">
        <f t="shared" si="73"/>
        <v>-3.8708</v>
      </c>
      <c r="N813" s="21">
        <f t="shared" si="74"/>
        <v>-8.0300999999999991</v>
      </c>
      <c r="O813" s="41">
        <f t="shared" si="75"/>
        <v>-1</v>
      </c>
      <c r="P813" s="16">
        <f t="shared" si="76"/>
        <v>-1</v>
      </c>
      <c r="Q813" s="17">
        <f t="shared" si="77"/>
        <v>-1</v>
      </c>
    </row>
    <row r="814" spans="1:17" x14ac:dyDescent="0.35">
      <c r="A814" s="30" t="s">
        <v>1136</v>
      </c>
      <c r="B814" s="57" t="s">
        <v>2118</v>
      </c>
      <c r="C814" s="12" t="s">
        <v>1319</v>
      </c>
      <c r="D814" s="58" t="s">
        <v>1320</v>
      </c>
      <c r="E814" s="54" t="s">
        <v>21</v>
      </c>
      <c r="F814" s="22">
        <v>865.11</v>
      </c>
      <c r="G814" s="14">
        <v>81.926100000000005</v>
      </c>
      <c r="H814" s="21">
        <v>169.56780000000001</v>
      </c>
      <c r="I814" s="22">
        <v>277.13799999999998</v>
      </c>
      <c r="J814" s="14">
        <v>29.476600000000001</v>
      </c>
      <c r="K814" s="21">
        <v>61.053100000000001</v>
      </c>
      <c r="L814" s="22">
        <f t="shared" si="72"/>
        <v>-587.97199999999998</v>
      </c>
      <c r="M814" s="14">
        <f t="shared" si="73"/>
        <v>-52.4495</v>
      </c>
      <c r="N814" s="21">
        <f t="shared" si="74"/>
        <v>-108.5147</v>
      </c>
      <c r="O814" s="41">
        <f t="shared" si="75"/>
        <v>-0.67964998670689281</v>
      </c>
      <c r="P814" s="16">
        <f t="shared" si="76"/>
        <v>-0.64020501403093766</v>
      </c>
      <c r="Q814" s="17">
        <f t="shared" si="77"/>
        <v>-0.63994874026790471</v>
      </c>
    </row>
    <row r="815" spans="1:17" x14ac:dyDescent="0.35">
      <c r="A815" s="30" t="s">
        <v>1433</v>
      </c>
      <c r="B815" s="57" t="s">
        <v>1879</v>
      </c>
      <c r="C815" s="12" t="s">
        <v>1319</v>
      </c>
      <c r="D815" s="58" t="s">
        <v>1320</v>
      </c>
      <c r="E815" s="54" t="s">
        <v>21</v>
      </c>
      <c r="F815" s="22">
        <v>20.059999999999999</v>
      </c>
      <c r="G815" s="14">
        <v>0.93569999999999998</v>
      </c>
      <c r="H815" s="21">
        <v>1.9383999999999999</v>
      </c>
      <c r="I815" s="22"/>
      <c r="J815" s="14"/>
      <c r="K815" s="21"/>
      <c r="L815" s="22">
        <f t="shared" si="72"/>
        <v>-20.059999999999999</v>
      </c>
      <c r="M815" s="14">
        <f t="shared" si="73"/>
        <v>-0.93569999999999998</v>
      </c>
      <c r="N815" s="21">
        <f t="shared" si="74"/>
        <v>-1.9383999999999999</v>
      </c>
      <c r="O815" s="41">
        <f t="shared" si="75"/>
        <v>-1</v>
      </c>
      <c r="P815" s="16">
        <f t="shared" si="76"/>
        <v>-1</v>
      </c>
      <c r="Q815" s="17">
        <f t="shared" si="77"/>
        <v>-1</v>
      </c>
    </row>
    <row r="816" spans="1:17" x14ac:dyDescent="0.35">
      <c r="A816" s="30" t="s">
        <v>1137</v>
      </c>
      <c r="B816" s="57" t="s">
        <v>1880</v>
      </c>
      <c r="C816" s="12" t="s">
        <v>1319</v>
      </c>
      <c r="D816" s="58" t="s">
        <v>1320</v>
      </c>
      <c r="E816" s="54" t="s">
        <v>21</v>
      </c>
      <c r="F816" s="22">
        <v>20.5</v>
      </c>
      <c r="G816" s="14">
        <v>39.5383</v>
      </c>
      <c r="H816" s="21">
        <v>81.8767</v>
      </c>
      <c r="I816" s="22"/>
      <c r="J816" s="14"/>
      <c r="K816" s="21"/>
      <c r="L816" s="22">
        <f t="shared" si="72"/>
        <v>-20.5</v>
      </c>
      <c r="M816" s="14">
        <f t="shared" si="73"/>
        <v>-39.5383</v>
      </c>
      <c r="N816" s="21">
        <f t="shared" si="74"/>
        <v>-81.8767</v>
      </c>
      <c r="O816" s="41">
        <f t="shared" si="75"/>
        <v>-1</v>
      </c>
      <c r="P816" s="16">
        <f t="shared" si="76"/>
        <v>-1</v>
      </c>
      <c r="Q816" s="17">
        <f t="shared" si="77"/>
        <v>-1</v>
      </c>
    </row>
    <row r="817" spans="1:17" x14ac:dyDescent="0.35">
      <c r="A817" s="30" t="s">
        <v>1233</v>
      </c>
      <c r="B817" s="57" t="s">
        <v>1986</v>
      </c>
      <c r="C817" s="12" t="s">
        <v>1319</v>
      </c>
      <c r="D817" s="58" t="s">
        <v>1320</v>
      </c>
      <c r="E817" s="54" t="s">
        <v>21</v>
      </c>
      <c r="F817" s="22">
        <v>20.3</v>
      </c>
      <c r="G817" s="14">
        <v>1.9213</v>
      </c>
      <c r="H817" s="21">
        <v>3.9613999999999998</v>
      </c>
      <c r="I817" s="22">
        <v>129.06</v>
      </c>
      <c r="J817" s="14">
        <v>11.207100000000001</v>
      </c>
      <c r="K817" s="21">
        <v>23.399699999999999</v>
      </c>
      <c r="L817" s="22">
        <f t="shared" si="72"/>
        <v>108.76</v>
      </c>
      <c r="M817" s="14">
        <f t="shared" si="73"/>
        <v>9.2858000000000001</v>
      </c>
      <c r="N817" s="21">
        <f t="shared" si="74"/>
        <v>19.438299999999998</v>
      </c>
      <c r="O817" s="41">
        <f t="shared" si="75"/>
        <v>5.3576354679802956</v>
      </c>
      <c r="P817" s="16">
        <f t="shared" si="76"/>
        <v>4.8330817675532192</v>
      </c>
      <c r="Q817" s="17">
        <f t="shared" si="77"/>
        <v>4.9069268440450351</v>
      </c>
    </row>
    <row r="818" spans="1:17" x14ac:dyDescent="0.35">
      <c r="A818" s="30" t="s">
        <v>1138</v>
      </c>
      <c r="B818" s="57" t="s">
        <v>1881</v>
      </c>
      <c r="C818" s="12" t="s">
        <v>1319</v>
      </c>
      <c r="D818" s="58" t="s">
        <v>1320</v>
      </c>
      <c r="E818" s="54" t="s">
        <v>21</v>
      </c>
      <c r="F818" s="22">
        <v>40.19</v>
      </c>
      <c r="G818" s="14">
        <v>5.6247999999999996</v>
      </c>
      <c r="H818" s="21">
        <v>11.670299999999999</v>
      </c>
      <c r="I818" s="22">
        <v>191.9</v>
      </c>
      <c r="J818" s="14">
        <v>51.581899999999997</v>
      </c>
      <c r="K818" s="21">
        <v>108.0266</v>
      </c>
      <c r="L818" s="22">
        <f t="shared" si="72"/>
        <v>151.71</v>
      </c>
      <c r="M818" s="14">
        <f t="shared" si="73"/>
        <v>45.957099999999997</v>
      </c>
      <c r="N818" s="21">
        <f t="shared" si="74"/>
        <v>96.356300000000005</v>
      </c>
      <c r="O818" s="41">
        <f t="shared" si="75"/>
        <v>3.7748196068673803</v>
      </c>
      <c r="P818" s="16">
        <f t="shared" si="76"/>
        <v>8.1704416157018915</v>
      </c>
      <c r="Q818" s="17">
        <f t="shared" si="77"/>
        <v>8.2565401060812498</v>
      </c>
    </row>
    <row r="819" spans="1:17" x14ac:dyDescent="0.35">
      <c r="A819" s="30" t="s">
        <v>1434</v>
      </c>
      <c r="B819" s="57" t="s">
        <v>1882</v>
      </c>
      <c r="C819" s="12" t="s">
        <v>1319</v>
      </c>
      <c r="D819" s="58" t="s">
        <v>1320</v>
      </c>
      <c r="E819" s="54" t="s">
        <v>21</v>
      </c>
      <c r="F819" s="22">
        <v>3.14</v>
      </c>
      <c r="G819" s="14">
        <v>1.9829000000000001</v>
      </c>
      <c r="H819" s="21">
        <v>4.08</v>
      </c>
      <c r="I819" s="22"/>
      <c r="J819" s="14"/>
      <c r="K819" s="21"/>
      <c r="L819" s="22">
        <f t="shared" si="72"/>
        <v>-3.14</v>
      </c>
      <c r="M819" s="14">
        <f t="shared" si="73"/>
        <v>-1.9829000000000001</v>
      </c>
      <c r="N819" s="21">
        <f t="shared" si="74"/>
        <v>-4.08</v>
      </c>
      <c r="O819" s="41">
        <f t="shared" si="75"/>
        <v>-1</v>
      </c>
      <c r="P819" s="16">
        <f t="shared" si="76"/>
        <v>-1</v>
      </c>
      <c r="Q819" s="17">
        <f t="shared" si="77"/>
        <v>-1</v>
      </c>
    </row>
    <row r="820" spans="1:17" x14ac:dyDescent="0.35">
      <c r="A820" s="30" t="s">
        <v>1139</v>
      </c>
      <c r="B820" s="57" t="s">
        <v>1883</v>
      </c>
      <c r="C820" s="12" t="s">
        <v>1319</v>
      </c>
      <c r="D820" s="58" t="s">
        <v>1320</v>
      </c>
      <c r="E820" s="54" t="s">
        <v>21</v>
      </c>
      <c r="F820" s="22">
        <v>302.60000000000002</v>
      </c>
      <c r="G820" s="14">
        <v>22.7547</v>
      </c>
      <c r="H820" s="21">
        <v>47.131900000000002</v>
      </c>
      <c r="I820" s="22">
        <v>234.5</v>
      </c>
      <c r="J820" s="14">
        <v>12.751300000000001</v>
      </c>
      <c r="K820" s="21">
        <v>26.632999999999999</v>
      </c>
      <c r="L820" s="22">
        <f t="shared" si="72"/>
        <v>-68.100000000000023</v>
      </c>
      <c r="M820" s="14">
        <f t="shared" si="73"/>
        <v>-10.003399999999999</v>
      </c>
      <c r="N820" s="21">
        <f t="shared" si="74"/>
        <v>-20.498900000000003</v>
      </c>
      <c r="O820" s="41">
        <f t="shared" si="75"/>
        <v>-0.22504957038995377</v>
      </c>
      <c r="P820" s="16">
        <f t="shared" si="76"/>
        <v>-0.43961906770908865</v>
      </c>
      <c r="Q820" s="17">
        <f t="shared" si="77"/>
        <v>-0.4349262389167422</v>
      </c>
    </row>
    <row r="821" spans="1:17" x14ac:dyDescent="0.35">
      <c r="A821" s="30" t="s">
        <v>903</v>
      </c>
      <c r="B821" s="57" t="s">
        <v>1706</v>
      </c>
      <c r="C821" s="12" t="s">
        <v>1319</v>
      </c>
      <c r="D821" s="58" t="s">
        <v>1320</v>
      </c>
      <c r="E821" s="54" t="s">
        <v>21</v>
      </c>
      <c r="F821" s="22">
        <v>88.015000000000001</v>
      </c>
      <c r="G821" s="14">
        <v>10.450799999999999</v>
      </c>
      <c r="H821" s="21">
        <v>21.631</v>
      </c>
      <c r="I821" s="22"/>
      <c r="J821" s="14"/>
      <c r="K821" s="21"/>
      <c r="L821" s="22">
        <f t="shared" si="72"/>
        <v>-88.015000000000001</v>
      </c>
      <c r="M821" s="14">
        <f t="shared" si="73"/>
        <v>-10.450799999999999</v>
      </c>
      <c r="N821" s="21">
        <f t="shared" si="74"/>
        <v>-21.631</v>
      </c>
      <c r="O821" s="41">
        <f t="shared" si="75"/>
        <v>-1</v>
      </c>
      <c r="P821" s="16">
        <f t="shared" si="76"/>
        <v>-1</v>
      </c>
      <c r="Q821" s="17">
        <f t="shared" si="77"/>
        <v>-1</v>
      </c>
    </row>
    <row r="822" spans="1:17" x14ac:dyDescent="0.35">
      <c r="A822" s="30" t="s">
        <v>1140</v>
      </c>
      <c r="B822" s="57" t="s">
        <v>1884</v>
      </c>
      <c r="C822" s="12" t="s">
        <v>1319</v>
      </c>
      <c r="D822" s="58" t="s">
        <v>1320</v>
      </c>
      <c r="E822" s="54" t="s">
        <v>21</v>
      </c>
      <c r="F822" s="22">
        <v>304.702</v>
      </c>
      <c r="G822" s="14">
        <v>16.459599999999998</v>
      </c>
      <c r="H822" s="21">
        <v>34.019500000000001</v>
      </c>
      <c r="I822" s="22">
        <v>98.76</v>
      </c>
      <c r="J822" s="14">
        <v>8.2917000000000005</v>
      </c>
      <c r="K822" s="21">
        <v>17.1416</v>
      </c>
      <c r="L822" s="22">
        <f t="shared" si="72"/>
        <v>-205.94200000000001</v>
      </c>
      <c r="M822" s="14">
        <f t="shared" si="73"/>
        <v>-8.1678999999999977</v>
      </c>
      <c r="N822" s="21">
        <f t="shared" si="74"/>
        <v>-16.8779</v>
      </c>
      <c r="O822" s="41">
        <f t="shared" si="75"/>
        <v>-0.67588004017039593</v>
      </c>
      <c r="P822" s="16">
        <f t="shared" si="76"/>
        <v>-0.49623927677464819</v>
      </c>
      <c r="Q822" s="17">
        <f t="shared" si="77"/>
        <v>-0.49612428166198796</v>
      </c>
    </row>
    <row r="823" spans="1:17" x14ac:dyDescent="0.35">
      <c r="A823" s="30" t="s">
        <v>1141</v>
      </c>
      <c r="B823" s="57" t="s">
        <v>1885</v>
      </c>
      <c r="C823" s="12" t="s">
        <v>1319</v>
      </c>
      <c r="D823" s="58" t="s">
        <v>1320</v>
      </c>
      <c r="E823" s="54" t="s">
        <v>21</v>
      </c>
      <c r="F823" s="22">
        <v>61.497999999999998</v>
      </c>
      <c r="G823" s="14">
        <v>3.7789000000000001</v>
      </c>
      <c r="H823" s="21">
        <v>7.806</v>
      </c>
      <c r="I823" s="22">
        <v>159.05000000000001</v>
      </c>
      <c r="J823" s="14">
        <v>7.5491000000000001</v>
      </c>
      <c r="K823" s="21">
        <v>15.776199999999999</v>
      </c>
      <c r="L823" s="22">
        <f t="shared" si="72"/>
        <v>97.552000000000021</v>
      </c>
      <c r="M823" s="14">
        <f t="shared" si="73"/>
        <v>3.7702</v>
      </c>
      <c r="N823" s="21">
        <f t="shared" si="74"/>
        <v>7.9701999999999993</v>
      </c>
      <c r="O823" s="41">
        <f t="shared" si="75"/>
        <v>1.5862629679013955</v>
      </c>
      <c r="P823" s="16">
        <f t="shared" si="76"/>
        <v>0.99769774272936562</v>
      </c>
      <c r="Q823" s="17">
        <f t="shared" si="77"/>
        <v>1.0210351012042018</v>
      </c>
    </row>
    <row r="824" spans="1:17" x14ac:dyDescent="0.35">
      <c r="A824" s="30" t="s">
        <v>1142</v>
      </c>
      <c r="B824" s="57" t="s">
        <v>1886</v>
      </c>
      <c r="C824" s="12" t="s">
        <v>1319</v>
      </c>
      <c r="D824" s="58" t="s">
        <v>1320</v>
      </c>
      <c r="E824" s="54" t="s">
        <v>21</v>
      </c>
      <c r="F824" s="22">
        <v>58.8</v>
      </c>
      <c r="G824" s="14">
        <v>2.6882999999999999</v>
      </c>
      <c r="H824" s="21">
        <v>5.5705</v>
      </c>
      <c r="I824" s="22">
        <v>67</v>
      </c>
      <c r="J824" s="14">
        <v>3.4716999999999998</v>
      </c>
      <c r="K824" s="21">
        <v>7.2632000000000003</v>
      </c>
      <c r="L824" s="22">
        <f t="shared" si="72"/>
        <v>8.2000000000000028</v>
      </c>
      <c r="M824" s="14">
        <f t="shared" si="73"/>
        <v>0.78339999999999987</v>
      </c>
      <c r="N824" s="21">
        <f t="shared" si="74"/>
        <v>1.6927000000000003</v>
      </c>
      <c r="O824" s="41">
        <f t="shared" si="75"/>
        <v>0.13945578231292521</v>
      </c>
      <c r="P824" s="16">
        <f t="shared" si="76"/>
        <v>0.29141092883978725</v>
      </c>
      <c r="Q824" s="17">
        <f t="shared" si="77"/>
        <v>0.30386859348352946</v>
      </c>
    </row>
    <row r="825" spans="1:17" x14ac:dyDescent="0.35">
      <c r="A825" s="30" t="s">
        <v>1143</v>
      </c>
      <c r="B825" s="57" t="s">
        <v>1887</v>
      </c>
      <c r="C825" s="12" t="s">
        <v>1319</v>
      </c>
      <c r="D825" s="58" t="s">
        <v>1320</v>
      </c>
      <c r="E825" s="54" t="s">
        <v>21</v>
      </c>
      <c r="F825" s="22">
        <v>4.9359999999999999</v>
      </c>
      <c r="G825" s="14">
        <v>1.8345</v>
      </c>
      <c r="H825" s="21">
        <v>3.7944</v>
      </c>
      <c r="I825" s="22">
        <v>101.33499999999999</v>
      </c>
      <c r="J825" s="14">
        <v>18.9939</v>
      </c>
      <c r="K825" s="21">
        <v>39.835799999999999</v>
      </c>
      <c r="L825" s="22">
        <f t="shared" si="72"/>
        <v>96.399000000000001</v>
      </c>
      <c r="M825" s="14">
        <f t="shared" si="73"/>
        <v>17.159400000000002</v>
      </c>
      <c r="N825" s="21">
        <f t="shared" si="74"/>
        <v>36.041399999999996</v>
      </c>
      <c r="O825" s="41">
        <f t="shared" si="75"/>
        <v>19.529781199351699</v>
      </c>
      <c r="P825" s="16">
        <f t="shared" si="76"/>
        <v>9.3537203597710548</v>
      </c>
      <c r="Q825" s="17">
        <f t="shared" si="77"/>
        <v>9.4985768500948762</v>
      </c>
    </row>
    <row r="826" spans="1:17" x14ac:dyDescent="0.35">
      <c r="A826" s="30" t="s">
        <v>1144</v>
      </c>
      <c r="B826" s="57" t="s">
        <v>1888</v>
      </c>
      <c r="C826" s="12" t="s">
        <v>1319</v>
      </c>
      <c r="D826" s="58" t="s">
        <v>1320</v>
      </c>
      <c r="E826" s="54" t="s">
        <v>21</v>
      </c>
      <c r="F826" s="22">
        <v>776.18899999999996</v>
      </c>
      <c r="G826" s="14">
        <v>62.072299999999998</v>
      </c>
      <c r="H826" s="21">
        <v>128.34049999999999</v>
      </c>
      <c r="I826" s="22">
        <v>870.86500000000001</v>
      </c>
      <c r="J826" s="14">
        <v>73.719700000000003</v>
      </c>
      <c r="K826" s="21">
        <v>153.5188</v>
      </c>
      <c r="L826" s="22">
        <f t="shared" si="72"/>
        <v>94.676000000000045</v>
      </c>
      <c r="M826" s="14">
        <f t="shared" si="73"/>
        <v>11.647400000000005</v>
      </c>
      <c r="N826" s="21">
        <f t="shared" si="74"/>
        <v>25.178300000000007</v>
      </c>
      <c r="O826" s="41">
        <f t="shared" si="75"/>
        <v>0.12197544670176996</v>
      </c>
      <c r="P826" s="16">
        <f t="shared" si="76"/>
        <v>0.18764247498481623</v>
      </c>
      <c r="Q826" s="17">
        <f t="shared" si="77"/>
        <v>0.19618358974758565</v>
      </c>
    </row>
    <row r="827" spans="1:17" x14ac:dyDescent="0.35">
      <c r="A827" s="30" t="s">
        <v>1145</v>
      </c>
      <c r="B827" s="57" t="s">
        <v>1889</v>
      </c>
      <c r="C827" s="12" t="s">
        <v>1319</v>
      </c>
      <c r="D827" s="58" t="s">
        <v>1320</v>
      </c>
      <c r="E827" s="54" t="s">
        <v>21</v>
      </c>
      <c r="F827" s="22">
        <v>33.652999999999999</v>
      </c>
      <c r="G827" s="14">
        <v>2.7967</v>
      </c>
      <c r="H827" s="21">
        <v>5.8068</v>
      </c>
      <c r="I827" s="22">
        <v>23.37</v>
      </c>
      <c r="J827" s="14">
        <v>2.0428000000000002</v>
      </c>
      <c r="K827" s="21">
        <v>4.2907000000000002</v>
      </c>
      <c r="L827" s="22">
        <f t="shared" si="72"/>
        <v>-10.282999999999998</v>
      </c>
      <c r="M827" s="14">
        <f t="shared" si="73"/>
        <v>-0.75389999999999979</v>
      </c>
      <c r="N827" s="21">
        <f t="shared" si="74"/>
        <v>-1.5160999999999998</v>
      </c>
      <c r="O827" s="41">
        <f t="shared" si="75"/>
        <v>-0.30555968264344924</v>
      </c>
      <c r="P827" s="16">
        <f t="shared" si="76"/>
        <v>-0.26956770479493686</v>
      </c>
      <c r="Q827" s="17">
        <f t="shared" si="77"/>
        <v>-0.26109044568437001</v>
      </c>
    </row>
    <row r="828" spans="1:17" x14ac:dyDescent="0.35">
      <c r="A828" s="30" t="s">
        <v>1146</v>
      </c>
      <c r="B828" s="57" t="s">
        <v>1890</v>
      </c>
      <c r="C828" s="12" t="s">
        <v>1319</v>
      </c>
      <c r="D828" s="58" t="s">
        <v>1320</v>
      </c>
      <c r="E828" s="54" t="s">
        <v>21</v>
      </c>
      <c r="F828" s="22">
        <v>1446.713</v>
      </c>
      <c r="G828" s="14">
        <v>624.42240000000004</v>
      </c>
      <c r="H828" s="21">
        <v>1291.4671000000001</v>
      </c>
      <c r="I828" s="22">
        <v>363.45299999999997</v>
      </c>
      <c r="J828" s="14">
        <v>140.05789999999999</v>
      </c>
      <c r="K828" s="21">
        <v>292.51530000000002</v>
      </c>
      <c r="L828" s="22">
        <f t="shared" si="72"/>
        <v>-1083.26</v>
      </c>
      <c r="M828" s="14">
        <f t="shared" si="73"/>
        <v>-484.36450000000002</v>
      </c>
      <c r="N828" s="21">
        <f t="shared" si="74"/>
        <v>-998.95180000000005</v>
      </c>
      <c r="O828" s="41">
        <f t="shared" si="75"/>
        <v>-0.74877325357551916</v>
      </c>
      <c r="P828" s="16">
        <f t="shared" si="76"/>
        <v>-0.77570007097759475</v>
      </c>
      <c r="Q828" s="17">
        <f t="shared" si="77"/>
        <v>-0.77350154719388509</v>
      </c>
    </row>
    <row r="829" spans="1:17" x14ac:dyDescent="0.35">
      <c r="A829" s="30" t="s">
        <v>1147</v>
      </c>
      <c r="B829" s="57" t="s">
        <v>1891</v>
      </c>
      <c r="C829" s="12" t="s">
        <v>1319</v>
      </c>
      <c r="D829" s="58" t="s">
        <v>1320</v>
      </c>
      <c r="E829" s="54" t="s">
        <v>21</v>
      </c>
      <c r="F829" s="22">
        <v>688.77850000000001</v>
      </c>
      <c r="G829" s="14">
        <v>123.4674</v>
      </c>
      <c r="H829" s="21">
        <v>255.9819</v>
      </c>
      <c r="I829" s="22">
        <v>433.21550000000002</v>
      </c>
      <c r="J829" s="14">
        <v>78.692099999999996</v>
      </c>
      <c r="K829" s="21">
        <v>164.59219999999999</v>
      </c>
      <c r="L829" s="22">
        <f t="shared" si="72"/>
        <v>-255.56299999999999</v>
      </c>
      <c r="M829" s="14">
        <f t="shared" si="73"/>
        <v>-44.775300000000001</v>
      </c>
      <c r="N829" s="21">
        <f t="shared" si="74"/>
        <v>-91.389700000000005</v>
      </c>
      <c r="O829" s="41">
        <f t="shared" si="75"/>
        <v>-0.37103800423503341</v>
      </c>
      <c r="P829" s="16">
        <f t="shared" si="76"/>
        <v>-0.36264876396522483</v>
      </c>
      <c r="Q829" s="17">
        <f t="shared" si="77"/>
        <v>-0.3570162577901016</v>
      </c>
    </row>
    <row r="830" spans="1:17" x14ac:dyDescent="0.35">
      <c r="A830" s="30" t="s">
        <v>1148</v>
      </c>
      <c r="B830" s="57" t="s">
        <v>1892</v>
      </c>
      <c r="C830" s="12" t="s">
        <v>1319</v>
      </c>
      <c r="D830" s="58" t="s">
        <v>1320</v>
      </c>
      <c r="E830" s="54" t="s">
        <v>21</v>
      </c>
      <c r="F830" s="22">
        <v>342.25799999999998</v>
      </c>
      <c r="G830" s="14">
        <v>27.1859</v>
      </c>
      <c r="H830" s="21">
        <v>56.136400000000002</v>
      </c>
      <c r="I830" s="22">
        <v>590.51700000000005</v>
      </c>
      <c r="J830" s="14">
        <v>39.93</v>
      </c>
      <c r="K830" s="21">
        <v>83.118399999999994</v>
      </c>
      <c r="L830" s="22">
        <f t="shared" si="72"/>
        <v>248.25900000000007</v>
      </c>
      <c r="M830" s="14">
        <f t="shared" si="73"/>
        <v>12.7441</v>
      </c>
      <c r="N830" s="21">
        <f t="shared" si="74"/>
        <v>26.981999999999992</v>
      </c>
      <c r="O830" s="41">
        <f t="shared" si="75"/>
        <v>0.72535631015199087</v>
      </c>
      <c r="P830" s="16">
        <f t="shared" si="76"/>
        <v>0.46877609348963989</v>
      </c>
      <c r="Q830" s="17">
        <f t="shared" si="77"/>
        <v>0.48065070079306826</v>
      </c>
    </row>
    <row r="831" spans="1:17" x14ac:dyDescent="0.35">
      <c r="A831" s="30" t="s">
        <v>1239</v>
      </c>
      <c r="B831" s="57" t="s">
        <v>1992</v>
      </c>
      <c r="C831" s="12" t="s">
        <v>1319</v>
      </c>
      <c r="D831" s="58" t="s">
        <v>1320</v>
      </c>
      <c r="E831" s="54" t="s">
        <v>21</v>
      </c>
      <c r="F831" s="22">
        <v>21.734999999999999</v>
      </c>
      <c r="G831" s="14">
        <v>5.7774000000000001</v>
      </c>
      <c r="H831" s="21">
        <v>11.9221</v>
      </c>
      <c r="I831" s="22">
        <v>780.46900000000005</v>
      </c>
      <c r="J831" s="14">
        <v>132.3647</v>
      </c>
      <c r="K831" s="21">
        <v>275.637</v>
      </c>
      <c r="L831" s="22">
        <f t="shared" si="72"/>
        <v>758.73400000000004</v>
      </c>
      <c r="M831" s="14">
        <f t="shared" si="73"/>
        <v>126.5873</v>
      </c>
      <c r="N831" s="21">
        <f t="shared" si="74"/>
        <v>263.7149</v>
      </c>
      <c r="O831" s="41">
        <f t="shared" si="75"/>
        <v>34.908396595353118</v>
      </c>
      <c r="P831" s="16">
        <f t="shared" si="76"/>
        <v>21.91077301208156</v>
      </c>
      <c r="Q831" s="17">
        <f t="shared" si="77"/>
        <v>22.119836270455707</v>
      </c>
    </row>
    <row r="832" spans="1:17" x14ac:dyDescent="0.35">
      <c r="A832" s="30" t="s">
        <v>1149</v>
      </c>
      <c r="B832" s="57" t="s">
        <v>1893</v>
      </c>
      <c r="C832" s="12" t="s">
        <v>1319</v>
      </c>
      <c r="D832" s="58" t="s">
        <v>1320</v>
      </c>
      <c r="E832" s="54" t="s">
        <v>21</v>
      </c>
      <c r="F832" s="22">
        <v>3</v>
      </c>
      <c r="G832" s="14">
        <v>1.4499</v>
      </c>
      <c r="H832" s="21">
        <v>3</v>
      </c>
      <c r="I832" s="22"/>
      <c r="J832" s="14"/>
      <c r="K832" s="21"/>
      <c r="L832" s="22">
        <f t="shared" si="72"/>
        <v>-3</v>
      </c>
      <c r="M832" s="14">
        <f t="shared" si="73"/>
        <v>-1.4499</v>
      </c>
      <c r="N832" s="21">
        <f t="shared" si="74"/>
        <v>-3</v>
      </c>
      <c r="O832" s="41">
        <f t="shared" si="75"/>
        <v>-1</v>
      </c>
      <c r="P832" s="16">
        <f t="shared" si="76"/>
        <v>-1</v>
      </c>
      <c r="Q832" s="17">
        <f t="shared" si="77"/>
        <v>-1</v>
      </c>
    </row>
    <row r="833" spans="1:17" x14ac:dyDescent="0.35">
      <c r="A833" s="30" t="s">
        <v>1150</v>
      </c>
      <c r="B833" s="57" t="s">
        <v>1894</v>
      </c>
      <c r="C833" s="12" t="s">
        <v>1319</v>
      </c>
      <c r="D833" s="58" t="s">
        <v>1320</v>
      </c>
      <c r="E833" s="54" t="s">
        <v>21</v>
      </c>
      <c r="F833" s="22">
        <v>7.02</v>
      </c>
      <c r="G833" s="14">
        <v>0.45340000000000003</v>
      </c>
      <c r="H833" s="21">
        <v>0.94279999999999997</v>
      </c>
      <c r="I833" s="22"/>
      <c r="J833" s="14"/>
      <c r="K833" s="21"/>
      <c r="L833" s="22">
        <f t="shared" si="72"/>
        <v>-7.02</v>
      </c>
      <c r="M833" s="14">
        <f t="shared" si="73"/>
        <v>-0.45340000000000003</v>
      </c>
      <c r="N833" s="21">
        <f t="shared" si="74"/>
        <v>-0.94279999999999997</v>
      </c>
      <c r="O833" s="41">
        <f t="shared" si="75"/>
        <v>-1</v>
      </c>
      <c r="P833" s="16">
        <f t="shared" si="76"/>
        <v>-1</v>
      </c>
      <c r="Q833" s="17">
        <f t="shared" si="77"/>
        <v>-1</v>
      </c>
    </row>
    <row r="834" spans="1:17" x14ac:dyDescent="0.35">
      <c r="A834" s="30" t="s">
        <v>1151</v>
      </c>
      <c r="B834" s="57" t="s">
        <v>1895</v>
      </c>
      <c r="C834" s="12" t="s">
        <v>1319</v>
      </c>
      <c r="D834" s="58" t="s">
        <v>1320</v>
      </c>
      <c r="E834" s="54" t="s">
        <v>21</v>
      </c>
      <c r="F834" s="22">
        <v>76.3</v>
      </c>
      <c r="G834" s="14">
        <v>3.0634999999999999</v>
      </c>
      <c r="H834" s="21">
        <v>6.3536999999999999</v>
      </c>
      <c r="I834" s="22">
        <v>319.2</v>
      </c>
      <c r="J834" s="14">
        <v>13.474500000000001</v>
      </c>
      <c r="K834" s="21">
        <v>28.1935</v>
      </c>
      <c r="L834" s="22">
        <f t="shared" si="72"/>
        <v>242.89999999999998</v>
      </c>
      <c r="M834" s="14">
        <f t="shared" si="73"/>
        <v>10.411000000000001</v>
      </c>
      <c r="N834" s="21">
        <f t="shared" si="74"/>
        <v>21.8398</v>
      </c>
      <c r="O834" s="41">
        <f t="shared" si="75"/>
        <v>3.1834862385321099</v>
      </c>
      <c r="P834" s="16">
        <f t="shared" si="76"/>
        <v>3.3984005222784397</v>
      </c>
      <c r="Q834" s="17">
        <f t="shared" si="77"/>
        <v>3.4373357256401782</v>
      </c>
    </row>
    <row r="835" spans="1:17" x14ac:dyDescent="0.35">
      <c r="A835" s="30" t="s">
        <v>936</v>
      </c>
      <c r="B835" s="57" t="s">
        <v>2119</v>
      </c>
      <c r="C835" s="12" t="s">
        <v>1319</v>
      </c>
      <c r="D835" s="58" t="s">
        <v>1320</v>
      </c>
      <c r="E835" s="54" t="s">
        <v>21</v>
      </c>
      <c r="F835" s="22">
        <v>597.62699999999995</v>
      </c>
      <c r="G835" s="14">
        <v>41.1706</v>
      </c>
      <c r="H835" s="21">
        <v>85.156000000000006</v>
      </c>
      <c r="I835" s="22">
        <v>142.56</v>
      </c>
      <c r="J835" s="14">
        <v>16.6907</v>
      </c>
      <c r="K835" s="21">
        <v>34.287399999999998</v>
      </c>
      <c r="L835" s="22">
        <f t="shared" si="72"/>
        <v>-455.06699999999995</v>
      </c>
      <c r="M835" s="14">
        <f t="shared" si="73"/>
        <v>-24.479900000000001</v>
      </c>
      <c r="N835" s="21">
        <f t="shared" si="74"/>
        <v>-50.868600000000008</v>
      </c>
      <c r="O835" s="41">
        <f t="shared" si="75"/>
        <v>-0.76145656069755885</v>
      </c>
      <c r="P835" s="16">
        <f t="shared" si="76"/>
        <v>-0.5945966296337678</v>
      </c>
      <c r="Q835" s="17">
        <f t="shared" si="77"/>
        <v>-0.59735779040819215</v>
      </c>
    </row>
    <row r="836" spans="1:17" x14ac:dyDescent="0.35">
      <c r="A836" s="30" t="s">
        <v>1033</v>
      </c>
      <c r="B836" s="57" t="s">
        <v>1598</v>
      </c>
      <c r="C836" s="12" t="s">
        <v>1319</v>
      </c>
      <c r="D836" s="58" t="s">
        <v>1320</v>
      </c>
      <c r="E836" s="54" t="s">
        <v>21</v>
      </c>
      <c r="F836" s="22">
        <v>50.774999999999999</v>
      </c>
      <c r="G836" s="14">
        <v>5.7055999999999996</v>
      </c>
      <c r="H836" s="21">
        <v>11.805199999999999</v>
      </c>
      <c r="I836" s="22"/>
      <c r="J836" s="14"/>
      <c r="K836" s="21"/>
      <c r="L836" s="22">
        <f t="shared" si="72"/>
        <v>-50.774999999999999</v>
      </c>
      <c r="M836" s="14">
        <f t="shared" si="73"/>
        <v>-5.7055999999999996</v>
      </c>
      <c r="N836" s="21">
        <f t="shared" si="74"/>
        <v>-11.805199999999999</v>
      </c>
      <c r="O836" s="41">
        <f t="shared" si="75"/>
        <v>-1</v>
      </c>
      <c r="P836" s="16">
        <f t="shared" si="76"/>
        <v>-1</v>
      </c>
      <c r="Q836" s="17">
        <f t="shared" si="77"/>
        <v>-1</v>
      </c>
    </row>
    <row r="837" spans="1:17" x14ac:dyDescent="0.35">
      <c r="A837" s="30" t="s">
        <v>1034</v>
      </c>
      <c r="B837" s="57" t="s">
        <v>1711</v>
      </c>
      <c r="C837" s="12" t="s">
        <v>1319</v>
      </c>
      <c r="D837" s="58" t="s">
        <v>1320</v>
      </c>
      <c r="E837" s="54" t="s">
        <v>21</v>
      </c>
      <c r="F837" s="22">
        <v>18.68</v>
      </c>
      <c r="G837" s="14">
        <v>2.4390999999999998</v>
      </c>
      <c r="H837" s="21">
        <v>5.0519999999999996</v>
      </c>
      <c r="I837" s="22"/>
      <c r="J837" s="14"/>
      <c r="K837" s="21"/>
      <c r="L837" s="22">
        <f t="shared" si="72"/>
        <v>-18.68</v>
      </c>
      <c r="M837" s="14">
        <f t="shared" si="73"/>
        <v>-2.4390999999999998</v>
      </c>
      <c r="N837" s="21">
        <f t="shared" si="74"/>
        <v>-5.0519999999999996</v>
      </c>
      <c r="O837" s="41">
        <f t="shared" si="75"/>
        <v>-1</v>
      </c>
      <c r="P837" s="16">
        <f t="shared" si="76"/>
        <v>-1</v>
      </c>
      <c r="Q837" s="17">
        <f t="shared" si="77"/>
        <v>-1</v>
      </c>
    </row>
    <row r="838" spans="1:17" x14ac:dyDescent="0.35">
      <c r="A838" s="30" t="s">
        <v>1152</v>
      </c>
      <c r="B838" s="57" t="s">
        <v>1896</v>
      </c>
      <c r="C838" s="12" t="s">
        <v>1319</v>
      </c>
      <c r="D838" s="58" t="s">
        <v>1320</v>
      </c>
      <c r="E838" s="54" t="s">
        <v>21</v>
      </c>
      <c r="F838" s="22">
        <v>444.50549999999998</v>
      </c>
      <c r="G838" s="14">
        <v>149.92160000000001</v>
      </c>
      <c r="H838" s="21">
        <v>311.10230000000001</v>
      </c>
      <c r="I838" s="22">
        <v>338.15949999999998</v>
      </c>
      <c r="J838" s="14">
        <v>91.429500000000004</v>
      </c>
      <c r="K838" s="21">
        <v>191.80950000000001</v>
      </c>
      <c r="L838" s="22">
        <f t="shared" si="72"/>
        <v>-106.346</v>
      </c>
      <c r="M838" s="14">
        <f t="shared" si="73"/>
        <v>-58.492100000000008</v>
      </c>
      <c r="N838" s="21">
        <f t="shared" si="74"/>
        <v>-119.2928</v>
      </c>
      <c r="O838" s="41">
        <f t="shared" si="75"/>
        <v>-0.23924563363107998</v>
      </c>
      <c r="P838" s="16">
        <f t="shared" si="76"/>
        <v>-0.39015125238791482</v>
      </c>
      <c r="Q838" s="17">
        <f t="shared" si="77"/>
        <v>-0.38345200276564972</v>
      </c>
    </row>
    <row r="839" spans="1:17" x14ac:dyDescent="0.35">
      <c r="A839" s="30" t="s">
        <v>249</v>
      </c>
      <c r="B839" s="57" t="s">
        <v>1897</v>
      </c>
      <c r="C839" s="12" t="s">
        <v>1319</v>
      </c>
      <c r="D839" s="58" t="s">
        <v>1320</v>
      </c>
      <c r="E839" s="54" t="s">
        <v>21</v>
      </c>
      <c r="F839" s="22">
        <v>316.13</v>
      </c>
      <c r="G839" s="14">
        <v>61.5914</v>
      </c>
      <c r="H839" s="21">
        <v>127.52670000000001</v>
      </c>
      <c r="I839" s="22">
        <v>19.074999999999999</v>
      </c>
      <c r="J839" s="14">
        <v>3.1164999999999998</v>
      </c>
      <c r="K839" s="21">
        <v>6.5016999999999996</v>
      </c>
      <c r="L839" s="22">
        <f t="shared" si="72"/>
        <v>-297.05500000000001</v>
      </c>
      <c r="M839" s="14">
        <f t="shared" si="73"/>
        <v>-58.474899999999998</v>
      </c>
      <c r="N839" s="21">
        <f t="shared" si="74"/>
        <v>-121.02500000000001</v>
      </c>
      <c r="O839" s="41">
        <f t="shared" si="75"/>
        <v>-0.93966089899724792</v>
      </c>
      <c r="P839" s="16">
        <f t="shared" si="76"/>
        <v>-0.94940040330305853</v>
      </c>
      <c r="Q839" s="17">
        <f t="shared" si="77"/>
        <v>-0.94901695096007344</v>
      </c>
    </row>
    <row r="840" spans="1:17" x14ac:dyDescent="0.35">
      <c r="A840" s="30" t="s">
        <v>1153</v>
      </c>
      <c r="B840" s="57" t="s">
        <v>1898</v>
      </c>
      <c r="C840" s="12" t="s">
        <v>1319</v>
      </c>
      <c r="D840" s="58" t="s">
        <v>1320</v>
      </c>
      <c r="E840" s="54" t="s">
        <v>21</v>
      </c>
      <c r="F840" s="22">
        <v>834.452</v>
      </c>
      <c r="G840" s="14">
        <v>114.8343</v>
      </c>
      <c r="H840" s="21">
        <v>237.62190000000001</v>
      </c>
      <c r="I840" s="22">
        <v>1129.9939999999999</v>
      </c>
      <c r="J840" s="14">
        <v>233.0642</v>
      </c>
      <c r="K840" s="21">
        <v>487.98230000000001</v>
      </c>
      <c r="L840" s="22">
        <f t="shared" si="72"/>
        <v>295.54199999999992</v>
      </c>
      <c r="M840" s="14">
        <f t="shared" si="73"/>
        <v>118.2299</v>
      </c>
      <c r="N840" s="21">
        <f t="shared" si="74"/>
        <v>250.3604</v>
      </c>
      <c r="O840" s="41">
        <f t="shared" si="75"/>
        <v>0.35417495553968337</v>
      </c>
      <c r="P840" s="16">
        <f t="shared" si="76"/>
        <v>1.0295695624042644</v>
      </c>
      <c r="Q840" s="17">
        <f t="shared" si="77"/>
        <v>1.0536082743215167</v>
      </c>
    </row>
    <row r="841" spans="1:17" x14ac:dyDescent="0.35">
      <c r="A841" s="30" t="s">
        <v>1154</v>
      </c>
      <c r="B841" s="57" t="s">
        <v>1899</v>
      </c>
      <c r="C841" s="12" t="s">
        <v>1319</v>
      </c>
      <c r="D841" s="58" t="s">
        <v>1320</v>
      </c>
      <c r="E841" s="54" t="s">
        <v>21</v>
      </c>
      <c r="F841" s="22">
        <v>1489.655</v>
      </c>
      <c r="G841" s="14">
        <v>1837.3378</v>
      </c>
      <c r="H841" s="21">
        <v>3803.7002000000002</v>
      </c>
      <c r="I841" s="22">
        <v>459.21</v>
      </c>
      <c r="J841" s="14">
        <v>172.66399999999999</v>
      </c>
      <c r="K841" s="21">
        <v>357.36630000000002</v>
      </c>
      <c r="L841" s="22">
        <f t="shared" ref="L841:L904" si="78">I841-F841</f>
        <v>-1030.4449999999999</v>
      </c>
      <c r="M841" s="14">
        <f t="shared" ref="M841:M904" si="79">J841-G841</f>
        <v>-1664.6738</v>
      </c>
      <c r="N841" s="21">
        <f t="shared" ref="N841:N904" si="80">K841-H841</f>
        <v>-3446.3339000000001</v>
      </c>
      <c r="O841" s="41">
        <f t="shared" ref="O841:O904" si="81">I841/F841-1</f>
        <v>-0.69173399209884168</v>
      </c>
      <c r="P841" s="16">
        <f t="shared" ref="P841:P904" si="82">J841/G841-1</f>
        <v>-0.90602490189882334</v>
      </c>
      <c r="Q841" s="17">
        <f t="shared" ref="Q841:Q904" si="83">K841/H841-1</f>
        <v>-0.90604772163694713</v>
      </c>
    </row>
    <row r="842" spans="1:17" x14ac:dyDescent="0.35">
      <c r="A842" s="30" t="s">
        <v>1435</v>
      </c>
      <c r="B842" s="57" t="s">
        <v>1900</v>
      </c>
      <c r="C842" s="12" t="s">
        <v>1319</v>
      </c>
      <c r="D842" s="58" t="s">
        <v>1320</v>
      </c>
      <c r="E842" s="54" t="s">
        <v>21</v>
      </c>
      <c r="F842" s="22">
        <v>15.1</v>
      </c>
      <c r="G842" s="14">
        <v>7.3566000000000003</v>
      </c>
      <c r="H842" s="21">
        <v>15.2059</v>
      </c>
      <c r="I842" s="22"/>
      <c r="J842" s="14"/>
      <c r="K842" s="21"/>
      <c r="L842" s="22">
        <f t="shared" si="78"/>
        <v>-15.1</v>
      </c>
      <c r="M842" s="14">
        <f t="shared" si="79"/>
        <v>-7.3566000000000003</v>
      </c>
      <c r="N842" s="21">
        <f t="shared" si="80"/>
        <v>-15.2059</v>
      </c>
      <c r="O842" s="41">
        <f t="shared" si="81"/>
        <v>-1</v>
      </c>
      <c r="P842" s="16">
        <f t="shared" si="82"/>
        <v>-1</v>
      </c>
      <c r="Q842" s="17">
        <f t="shared" si="83"/>
        <v>-1</v>
      </c>
    </row>
    <row r="843" spans="1:17" x14ac:dyDescent="0.35">
      <c r="A843" s="30" t="s">
        <v>1155</v>
      </c>
      <c r="B843" s="57" t="s">
        <v>1901</v>
      </c>
      <c r="C843" s="12" t="s">
        <v>1319</v>
      </c>
      <c r="D843" s="58" t="s">
        <v>1320</v>
      </c>
      <c r="E843" s="54" t="s">
        <v>21</v>
      </c>
      <c r="F843" s="22">
        <v>16.600000000000001</v>
      </c>
      <c r="G843" s="14">
        <v>3.7839</v>
      </c>
      <c r="H843" s="21">
        <v>7.8522999999999996</v>
      </c>
      <c r="I843" s="22"/>
      <c r="J843" s="14"/>
      <c r="K843" s="21"/>
      <c r="L843" s="22">
        <f t="shared" si="78"/>
        <v>-16.600000000000001</v>
      </c>
      <c r="M843" s="14">
        <f t="shared" si="79"/>
        <v>-3.7839</v>
      </c>
      <c r="N843" s="21">
        <f t="shared" si="80"/>
        <v>-7.8522999999999996</v>
      </c>
      <c r="O843" s="41">
        <f t="shared" si="81"/>
        <v>-1</v>
      </c>
      <c r="P843" s="16">
        <f t="shared" si="82"/>
        <v>-1</v>
      </c>
      <c r="Q843" s="17">
        <f t="shared" si="83"/>
        <v>-1</v>
      </c>
    </row>
    <row r="844" spans="1:17" x14ac:dyDescent="0.35">
      <c r="A844" s="30" t="s">
        <v>966</v>
      </c>
      <c r="B844" s="57" t="s">
        <v>1601</v>
      </c>
      <c r="C844" s="12" t="s">
        <v>1319</v>
      </c>
      <c r="D844" s="58" t="s">
        <v>1320</v>
      </c>
      <c r="E844" s="54" t="s">
        <v>21</v>
      </c>
      <c r="F844" s="22">
        <v>15.6</v>
      </c>
      <c r="G844" s="14">
        <v>0.57509999999999994</v>
      </c>
      <c r="H844" s="21">
        <v>1.1932</v>
      </c>
      <c r="I844" s="22"/>
      <c r="J844" s="14"/>
      <c r="K844" s="21"/>
      <c r="L844" s="22">
        <f t="shared" si="78"/>
        <v>-15.6</v>
      </c>
      <c r="M844" s="14">
        <f t="shared" si="79"/>
        <v>-0.57509999999999994</v>
      </c>
      <c r="N844" s="21">
        <f t="shared" si="80"/>
        <v>-1.1932</v>
      </c>
      <c r="O844" s="41">
        <f t="shared" si="81"/>
        <v>-1</v>
      </c>
      <c r="P844" s="16">
        <f t="shared" si="82"/>
        <v>-1</v>
      </c>
      <c r="Q844" s="17">
        <f t="shared" si="83"/>
        <v>-1</v>
      </c>
    </row>
    <row r="845" spans="1:17" x14ac:dyDescent="0.35">
      <c r="A845" s="30" t="s">
        <v>1156</v>
      </c>
      <c r="B845" s="57" t="s">
        <v>1902</v>
      </c>
      <c r="C845" s="12" t="s">
        <v>1319</v>
      </c>
      <c r="D845" s="58" t="s">
        <v>1320</v>
      </c>
      <c r="E845" s="54" t="s">
        <v>21</v>
      </c>
      <c r="F845" s="22">
        <v>244.56299999999999</v>
      </c>
      <c r="G845" s="14">
        <v>13.742000000000001</v>
      </c>
      <c r="H845" s="21">
        <v>28.416899999999998</v>
      </c>
      <c r="I845" s="22">
        <v>214.05</v>
      </c>
      <c r="J845" s="14">
        <v>10.098699999999999</v>
      </c>
      <c r="K845" s="21">
        <v>21.0763</v>
      </c>
      <c r="L845" s="22">
        <f t="shared" si="78"/>
        <v>-30.512999999999977</v>
      </c>
      <c r="M845" s="14">
        <f t="shared" si="79"/>
        <v>-3.6433000000000018</v>
      </c>
      <c r="N845" s="21">
        <f t="shared" si="80"/>
        <v>-7.3405999999999985</v>
      </c>
      <c r="O845" s="41">
        <f t="shared" si="81"/>
        <v>-0.12476539787294061</v>
      </c>
      <c r="P845" s="16">
        <f t="shared" si="82"/>
        <v>-0.26512152525105526</v>
      </c>
      <c r="Q845" s="17">
        <f t="shared" si="83"/>
        <v>-0.25831811351695644</v>
      </c>
    </row>
    <row r="846" spans="1:17" x14ac:dyDescent="0.35">
      <c r="A846" s="30" t="s">
        <v>1157</v>
      </c>
      <c r="B846" s="57" t="s">
        <v>1903</v>
      </c>
      <c r="C846" s="12" t="s">
        <v>1319</v>
      </c>
      <c r="D846" s="58" t="s">
        <v>1320</v>
      </c>
      <c r="E846" s="54" t="s">
        <v>21</v>
      </c>
      <c r="F846" s="22">
        <v>249.47</v>
      </c>
      <c r="G846" s="14">
        <v>17.418299999999999</v>
      </c>
      <c r="H846" s="21">
        <v>36.052900000000001</v>
      </c>
      <c r="I846" s="22">
        <v>66.105000000000004</v>
      </c>
      <c r="J846" s="14">
        <v>4.0862999999999996</v>
      </c>
      <c r="K846" s="21">
        <v>8.5002999999999993</v>
      </c>
      <c r="L846" s="22">
        <f t="shared" si="78"/>
        <v>-183.36500000000001</v>
      </c>
      <c r="M846" s="14">
        <f t="shared" si="79"/>
        <v>-13.331999999999999</v>
      </c>
      <c r="N846" s="21">
        <f t="shared" si="80"/>
        <v>-27.552600000000002</v>
      </c>
      <c r="O846" s="41">
        <f t="shared" si="81"/>
        <v>-0.73501823866597182</v>
      </c>
      <c r="P846" s="16">
        <f t="shared" si="82"/>
        <v>-0.76540190489312965</v>
      </c>
      <c r="Q846" s="17">
        <f t="shared" si="83"/>
        <v>-0.76422701086459066</v>
      </c>
    </row>
    <row r="847" spans="1:17" x14ac:dyDescent="0.35">
      <c r="A847" s="30" t="s">
        <v>1158</v>
      </c>
      <c r="B847" s="57" t="s">
        <v>1904</v>
      </c>
      <c r="C847" s="12" t="s">
        <v>1319</v>
      </c>
      <c r="D847" s="58" t="s">
        <v>1320</v>
      </c>
      <c r="E847" s="54" t="s">
        <v>21</v>
      </c>
      <c r="F847" s="22">
        <v>36.58</v>
      </c>
      <c r="G847" s="14">
        <v>2.0779999999999998</v>
      </c>
      <c r="H847" s="21">
        <v>4.2972999999999999</v>
      </c>
      <c r="I847" s="22">
        <v>155.19499999999999</v>
      </c>
      <c r="J847" s="14">
        <v>9.8562999999999992</v>
      </c>
      <c r="K847" s="21">
        <v>20.572600000000001</v>
      </c>
      <c r="L847" s="22">
        <f t="shared" si="78"/>
        <v>118.61499999999999</v>
      </c>
      <c r="M847" s="14">
        <f t="shared" si="79"/>
        <v>7.7782999999999998</v>
      </c>
      <c r="N847" s="21">
        <f t="shared" si="80"/>
        <v>16.275300000000001</v>
      </c>
      <c r="O847" s="41">
        <f t="shared" si="81"/>
        <v>3.2426189174412245</v>
      </c>
      <c r="P847" s="16">
        <f t="shared" si="82"/>
        <v>3.7431665062560153</v>
      </c>
      <c r="Q847" s="17">
        <f t="shared" si="83"/>
        <v>3.7873315802946044</v>
      </c>
    </row>
    <row r="848" spans="1:17" x14ac:dyDescent="0.35">
      <c r="A848" s="30" t="s">
        <v>1159</v>
      </c>
      <c r="B848" s="57" t="s">
        <v>1905</v>
      </c>
      <c r="C848" s="12" t="s">
        <v>1319</v>
      </c>
      <c r="D848" s="58" t="s">
        <v>1320</v>
      </c>
      <c r="E848" s="54" t="s">
        <v>21</v>
      </c>
      <c r="F848" s="22">
        <v>137.81</v>
      </c>
      <c r="G848" s="14">
        <v>9.8384</v>
      </c>
      <c r="H848" s="21">
        <v>20.422999999999998</v>
      </c>
      <c r="I848" s="22"/>
      <c r="J848" s="14"/>
      <c r="K848" s="21"/>
      <c r="L848" s="22">
        <f t="shared" si="78"/>
        <v>-137.81</v>
      </c>
      <c r="M848" s="14">
        <f t="shared" si="79"/>
        <v>-9.8384</v>
      </c>
      <c r="N848" s="21">
        <f t="shared" si="80"/>
        <v>-20.422999999999998</v>
      </c>
      <c r="O848" s="41">
        <f t="shared" si="81"/>
        <v>-1</v>
      </c>
      <c r="P848" s="16">
        <f t="shared" si="82"/>
        <v>-1</v>
      </c>
      <c r="Q848" s="17">
        <f t="shared" si="83"/>
        <v>-1</v>
      </c>
    </row>
    <row r="849" spans="1:17" x14ac:dyDescent="0.35">
      <c r="A849" s="30" t="s">
        <v>1160</v>
      </c>
      <c r="B849" s="57" t="s">
        <v>1906</v>
      </c>
      <c r="C849" s="12" t="s">
        <v>1319</v>
      </c>
      <c r="D849" s="58" t="s">
        <v>1320</v>
      </c>
      <c r="E849" s="54" t="s">
        <v>21</v>
      </c>
      <c r="F849" s="22">
        <v>39.799999999999997</v>
      </c>
      <c r="G849" s="14">
        <v>1.5477000000000001</v>
      </c>
      <c r="H849" s="21">
        <v>3.1991999999999998</v>
      </c>
      <c r="I849" s="22"/>
      <c r="J849" s="14"/>
      <c r="K849" s="21"/>
      <c r="L849" s="22">
        <f t="shared" si="78"/>
        <v>-39.799999999999997</v>
      </c>
      <c r="M849" s="14">
        <f t="shared" si="79"/>
        <v>-1.5477000000000001</v>
      </c>
      <c r="N849" s="21">
        <f t="shared" si="80"/>
        <v>-3.1991999999999998</v>
      </c>
      <c r="O849" s="41">
        <f t="shared" si="81"/>
        <v>-1</v>
      </c>
      <c r="P849" s="16">
        <f t="shared" si="82"/>
        <v>-1</v>
      </c>
      <c r="Q849" s="17">
        <f t="shared" si="83"/>
        <v>-1</v>
      </c>
    </row>
    <row r="850" spans="1:17" x14ac:dyDescent="0.35">
      <c r="A850" s="30" t="s">
        <v>1161</v>
      </c>
      <c r="B850" s="57" t="s">
        <v>1907</v>
      </c>
      <c r="C850" s="12" t="s">
        <v>1319</v>
      </c>
      <c r="D850" s="58" t="s">
        <v>1320</v>
      </c>
      <c r="E850" s="54" t="s">
        <v>21</v>
      </c>
      <c r="F850" s="22">
        <v>20.36</v>
      </c>
      <c r="G850" s="14">
        <v>0.95389999999999997</v>
      </c>
      <c r="H850" s="21">
        <v>1.9595</v>
      </c>
      <c r="I850" s="22">
        <v>21.74</v>
      </c>
      <c r="J850" s="14">
        <v>3.0807000000000002</v>
      </c>
      <c r="K850" s="21">
        <v>6.42</v>
      </c>
      <c r="L850" s="22">
        <f t="shared" si="78"/>
        <v>1.379999999999999</v>
      </c>
      <c r="M850" s="14">
        <f t="shared" si="79"/>
        <v>2.1268000000000002</v>
      </c>
      <c r="N850" s="21">
        <f t="shared" si="80"/>
        <v>4.4604999999999997</v>
      </c>
      <c r="O850" s="41">
        <f t="shared" si="81"/>
        <v>6.7779960707269105E-2</v>
      </c>
      <c r="P850" s="16">
        <f t="shared" si="82"/>
        <v>2.2295838138169621</v>
      </c>
      <c r="Q850" s="17">
        <f t="shared" si="83"/>
        <v>2.2763460066343453</v>
      </c>
    </row>
    <row r="851" spans="1:17" x14ac:dyDescent="0.35">
      <c r="A851" s="30" t="s">
        <v>1436</v>
      </c>
      <c r="B851" s="57" t="s">
        <v>1908</v>
      </c>
      <c r="C851" s="12" t="s">
        <v>1319</v>
      </c>
      <c r="D851" s="58" t="s">
        <v>1320</v>
      </c>
      <c r="E851" s="54" t="s">
        <v>21</v>
      </c>
      <c r="F851" s="22">
        <v>4.32</v>
      </c>
      <c r="G851" s="14">
        <v>0.19969999999999999</v>
      </c>
      <c r="H851" s="21">
        <v>0.41199999999999998</v>
      </c>
      <c r="I851" s="22"/>
      <c r="J851" s="14"/>
      <c r="K851" s="21"/>
      <c r="L851" s="22">
        <f t="shared" si="78"/>
        <v>-4.32</v>
      </c>
      <c r="M851" s="14">
        <f t="shared" si="79"/>
        <v>-0.19969999999999999</v>
      </c>
      <c r="N851" s="21">
        <f t="shared" si="80"/>
        <v>-0.41199999999999998</v>
      </c>
      <c r="O851" s="41">
        <f t="shared" si="81"/>
        <v>-1</v>
      </c>
      <c r="P851" s="16">
        <f t="shared" si="82"/>
        <v>-1</v>
      </c>
      <c r="Q851" s="17">
        <f t="shared" si="83"/>
        <v>-1</v>
      </c>
    </row>
    <row r="852" spans="1:17" x14ac:dyDescent="0.35">
      <c r="A852" s="30" t="s">
        <v>1162</v>
      </c>
      <c r="B852" s="57" t="s">
        <v>1909</v>
      </c>
      <c r="C852" s="12" t="s">
        <v>1319</v>
      </c>
      <c r="D852" s="58" t="s">
        <v>1320</v>
      </c>
      <c r="E852" s="54" t="s">
        <v>21</v>
      </c>
      <c r="F852" s="22">
        <v>185.01</v>
      </c>
      <c r="G852" s="14">
        <v>16.4815</v>
      </c>
      <c r="H852" s="21">
        <v>34.112699999999997</v>
      </c>
      <c r="I852" s="22"/>
      <c r="J852" s="14"/>
      <c r="K852" s="21"/>
      <c r="L852" s="22">
        <f t="shared" si="78"/>
        <v>-185.01</v>
      </c>
      <c r="M852" s="14">
        <f t="shared" si="79"/>
        <v>-16.4815</v>
      </c>
      <c r="N852" s="21">
        <f t="shared" si="80"/>
        <v>-34.112699999999997</v>
      </c>
      <c r="O852" s="41">
        <f t="shared" si="81"/>
        <v>-1</v>
      </c>
      <c r="P852" s="16">
        <f t="shared" si="82"/>
        <v>-1</v>
      </c>
      <c r="Q852" s="17">
        <f t="shared" si="83"/>
        <v>-1</v>
      </c>
    </row>
    <row r="853" spans="1:17" x14ac:dyDescent="0.35">
      <c r="A853" s="30" t="s">
        <v>1163</v>
      </c>
      <c r="B853" s="57" t="s">
        <v>1910</v>
      </c>
      <c r="C853" s="12" t="s">
        <v>1319</v>
      </c>
      <c r="D853" s="58" t="s">
        <v>1320</v>
      </c>
      <c r="E853" s="54" t="s">
        <v>21</v>
      </c>
      <c r="F853" s="22">
        <v>200.36</v>
      </c>
      <c r="G853" s="14">
        <v>19.601800000000001</v>
      </c>
      <c r="H853" s="21">
        <v>40.677</v>
      </c>
      <c r="I853" s="22"/>
      <c r="J853" s="14"/>
      <c r="K853" s="21"/>
      <c r="L853" s="22">
        <f t="shared" si="78"/>
        <v>-200.36</v>
      </c>
      <c r="M853" s="14">
        <f t="shared" si="79"/>
        <v>-19.601800000000001</v>
      </c>
      <c r="N853" s="21">
        <f t="shared" si="80"/>
        <v>-40.677</v>
      </c>
      <c r="O853" s="41">
        <f t="shared" si="81"/>
        <v>-1</v>
      </c>
      <c r="P853" s="16">
        <f t="shared" si="82"/>
        <v>-1</v>
      </c>
      <c r="Q853" s="17">
        <f t="shared" si="83"/>
        <v>-1</v>
      </c>
    </row>
    <row r="854" spans="1:17" x14ac:dyDescent="0.35">
      <c r="A854" s="30" t="s">
        <v>1164</v>
      </c>
      <c r="B854" s="57" t="s">
        <v>1911</v>
      </c>
      <c r="C854" s="12" t="s">
        <v>1319</v>
      </c>
      <c r="D854" s="58" t="s">
        <v>1320</v>
      </c>
      <c r="E854" s="54" t="s">
        <v>21</v>
      </c>
      <c r="F854" s="22">
        <v>65.42</v>
      </c>
      <c r="G854" s="14">
        <v>2.6179999999999999</v>
      </c>
      <c r="H854" s="21">
        <v>5.4006999999999996</v>
      </c>
      <c r="I854" s="22"/>
      <c r="J854" s="14"/>
      <c r="K854" s="21"/>
      <c r="L854" s="22">
        <f t="shared" si="78"/>
        <v>-65.42</v>
      </c>
      <c r="M854" s="14">
        <f t="shared" si="79"/>
        <v>-2.6179999999999999</v>
      </c>
      <c r="N854" s="21">
        <f t="shared" si="80"/>
        <v>-5.4006999999999996</v>
      </c>
      <c r="O854" s="41">
        <f t="shared" si="81"/>
        <v>-1</v>
      </c>
      <c r="P854" s="16">
        <f t="shared" si="82"/>
        <v>-1</v>
      </c>
      <c r="Q854" s="17">
        <f t="shared" si="83"/>
        <v>-1</v>
      </c>
    </row>
    <row r="855" spans="1:17" x14ac:dyDescent="0.35">
      <c r="A855" s="30" t="s">
        <v>1165</v>
      </c>
      <c r="B855" s="57" t="s">
        <v>1912</v>
      </c>
      <c r="C855" s="12" t="s">
        <v>1319</v>
      </c>
      <c r="D855" s="58" t="s">
        <v>1320</v>
      </c>
      <c r="E855" s="54" t="s">
        <v>21</v>
      </c>
      <c r="F855" s="22">
        <v>79.429000000000002</v>
      </c>
      <c r="G855" s="14">
        <v>11.745900000000001</v>
      </c>
      <c r="H855" s="21">
        <v>24.370799999999999</v>
      </c>
      <c r="I855" s="22"/>
      <c r="J855" s="14"/>
      <c r="K855" s="21"/>
      <c r="L855" s="22">
        <f t="shared" si="78"/>
        <v>-79.429000000000002</v>
      </c>
      <c r="M855" s="14">
        <f t="shared" si="79"/>
        <v>-11.745900000000001</v>
      </c>
      <c r="N855" s="21">
        <f t="shared" si="80"/>
        <v>-24.370799999999999</v>
      </c>
      <c r="O855" s="41">
        <f t="shared" si="81"/>
        <v>-1</v>
      </c>
      <c r="P855" s="16">
        <f t="shared" si="82"/>
        <v>-1</v>
      </c>
      <c r="Q855" s="17">
        <f t="shared" si="83"/>
        <v>-1</v>
      </c>
    </row>
    <row r="856" spans="1:17" x14ac:dyDescent="0.35">
      <c r="A856" s="30" t="s">
        <v>1166</v>
      </c>
      <c r="B856" s="57" t="s">
        <v>1913</v>
      </c>
      <c r="C856" s="12" t="s">
        <v>1319</v>
      </c>
      <c r="D856" s="58" t="s">
        <v>1320</v>
      </c>
      <c r="E856" s="54" t="s">
        <v>21</v>
      </c>
      <c r="F856" s="22">
        <v>18.809999999999999</v>
      </c>
      <c r="G856" s="14">
        <v>0.84470000000000001</v>
      </c>
      <c r="H856" s="21">
        <v>1.7467999999999999</v>
      </c>
      <c r="I856" s="22"/>
      <c r="J856" s="14"/>
      <c r="K856" s="21"/>
      <c r="L856" s="22">
        <f t="shared" si="78"/>
        <v>-18.809999999999999</v>
      </c>
      <c r="M856" s="14">
        <f t="shared" si="79"/>
        <v>-0.84470000000000001</v>
      </c>
      <c r="N856" s="21">
        <f t="shared" si="80"/>
        <v>-1.7467999999999999</v>
      </c>
      <c r="O856" s="41">
        <f t="shared" si="81"/>
        <v>-1</v>
      </c>
      <c r="P856" s="16">
        <f t="shared" si="82"/>
        <v>-1</v>
      </c>
      <c r="Q856" s="17">
        <f t="shared" si="83"/>
        <v>-1</v>
      </c>
    </row>
    <row r="857" spans="1:17" x14ac:dyDescent="0.35">
      <c r="A857" s="30" t="s">
        <v>1167</v>
      </c>
      <c r="B857" s="57" t="s">
        <v>1914</v>
      </c>
      <c r="C857" s="12" t="s">
        <v>1319</v>
      </c>
      <c r="D857" s="58" t="s">
        <v>1320</v>
      </c>
      <c r="E857" s="54" t="s">
        <v>21</v>
      </c>
      <c r="F857" s="22">
        <v>7.8E-2</v>
      </c>
      <c r="G857" s="14">
        <v>6.3299999999999995E-2</v>
      </c>
      <c r="H857" s="21">
        <v>0.13170000000000001</v>
      </c>
      <c r="I857" s="22"/>
      <c r="J857" s="14"/>
      <c r="K857" s="21"/>
      <c r="L857" s="22">
        <f t="shared" si="78"/>
        <v>-7.8E-2</v>
      </c>
      <c r="M857" s="14">
        <f t="shared" si="79"/>
        <v>-6.3299999999999995E-2</v>
      </c>
      <c r="N857" s="21">
        <f t="shared" si="80"/>
        <v>-0.13170000000000001</v>
      </c>
      <c r="O857" s="41">
        <f t="shared" si="81"/>
        <v>-1</v>
      </c>
      <c r="P857" s="16">
        <f t="shared" si="82"/>
        <v>-1</v>
      </c>
      <c r="Q857" s="17">
        <f t="shared" si="83"/>
        <v>-1</v>
      </c>
    </row>
    <row r="858" spans="1:17" x14ac:dyDescent="0.35">
      <c r="A858" s="30" t="s">
        <v>1168</v>
      </c>
      <c r="B858" s="57" t="s">
        <v>1915</v>
      </c>
      <c r="C858" s="12" t="s">
        <v>1319</v>
      </c>
      <c r="D858" s="58" t="s">
        <v>1320</v>
      </c>
      <c r="E858" s="54" t="s">
        <v>21</v>
      </c>
      <c r="F858" s="22">
        <v>429.35</v>
      </c>
      <c r="G858" s="14">
        <v>42.904699999999998</v>
      </c>
      <c r="H858" s="21">
        <v>88.962000000000003</v>
      </c>
      <c r="I858" s="22">
        <v>315.63499999999999</v>
      </c>
      <c r="J858" s="14">
        <v>35.807000000000002</v>
      </c>
      <c r="K858" s="21">
        <v>74.403099999999995</v>
      </c>
      <c r="L858" s="22">
        <f t="shared" si="78"/>
        <v>-113.71500000000003</v>
      </c>
      <c r="M858" s="14">
        <f t="shared" si="79"/>
        <v>-7.0976999999999961</v>
      </c>
      <c r="N858" s="21">
        <f t="shared" si="80"/>
        <v>-14.558900000000008</v>
      </c>
      <c r="O858" s="41">
        <f t="shared" si="81"/>
        <v>-0.26485384884127172</v>
      </c>
      <c r="P858" s="16">
        <f t="shared" si="82"/>
        <v>-0.16542942847753273</v>
      </c>
      <c r="Q858" s="17">
        <f t="shared" si="83"/>
        <v>-0.16365302039072871</v>
      </c>
    </row>
    <row r="859" spans="1:17" x14ac:dyDescent="0.35">
      <c r="A859" s="30" t="s">
        <v>1169</v>
      </c>
      <c r="B859" s="57" t="s">
        <v>1916</v>
      </c>
      <c r="C859" s="12" t="s">
        <v>1319</v>
      </c>
      <c r="D859" s="58" t="s">
        <v>1320</v>
      </c>
      <c r="E859" s="54" t="s">
        <v>21</v>
      </c>
      <c r="F859" s="22">
        <v>1199.7809999999999</v>
      </c>
      <c r="G859" s="14">
        <v>205.7544</v>
      </c>
      <c r="H859" s="21">
        <v>425.85700000000003</v>
      </c>
      <c r="I859" s="22">
        <v>1110.751</v>
      </c>
      <c r="J859" s="14">
        <v>216.99119999999999</v>
      </c>
      <c r="K859" s="21">
        <v>453.53559999999999</v>
      </c>
      <c r="L859" s="22">
        <f t="shared" si="78"/>
        <v>-89.029999999999973</v>
      </c>
      <c r="M859" s="14">
        <f t="shared" si="79"/>
        <v>11.236799999999988</v>
      </c>
      <c r="N859" s="21">
        <f t="shared" si="80"/>
        <v>27.67859999999996</v>
      </c>
      <c r="O859" s="41">
        <f t="shared" si="81"/>
        <v>-7.4205209117330528E-2</v>
      </c>
      <c r="P859" s="16">
        <f t="shared" si="82"/>
        <v>5.4612683859980526E-2</v>
      </c>
      <c r="Q859" s="17">
        <f t="shared" si="83"/>
        <v>6.4995057026184799E-2</v>
      </c>
    </row>
    <row r="860" spans="1:17" x14ac:dyDescent="0.35">
      <c r="A860" s="30" t="s">
        <v>1170</v>
      </c>
      <c r="B860" s="57" t="s">
        <v>1917</v>
      </c>
      <c r="C860" s="12" t="s">
        <v>1319</v>
      </c>
      <c r="D860" s="58" t="s">
        <v>1320</v>
      </c>
      <c r="E860" s="54" t="s">
        <v>21</v>
      </c>
      <c r="F860" s="22">
        <v>334.798</v>
      </c>
      <c r="G860" s="14">
        <v>114.6816</v>
      </c>
      <c r="H860" s="21">
        <v>236.89619999999999</v>
      </c>
      <c r="I860" s="22">
        <v>322.19310000000002</v>
      </c>
      <c r="J860" s="14">
        <v>72.315299999999993</v>
      </c>
      <c r="K860" s="21">
        <v>149.90379999999999</v>
      </c>
      <c r="L860" s="22">
        <f t="shared" si="78"/>
        <v>-12.604899999999986</v>
      </c>
      <c r="M860" s="14">
        <f t="shared" si="79"/>
        <v>-42.36630000000001</v>
      </c>
      <c r="N860" s="21">
        <f t="shared" si="80"/>
        <v>-86.992400000000004</v>
      </c>
      <c r="O860" s="41">
        <f t="shared" si="81"/>
        <v>-3.7649269111523886E-2</v>
      </c>
      <c r="P860" s="16">
        <f t="shared" si="82"/>
        <v>-0.36942543529214811</v>
      </c>
      <c r="Q860" s="17">
        <f t="shared" si="83"/>
        <v>-0.36721737199668048</v>
      </c>
    </row>
    <row r="861" spans="1:17" x14ac:dyDescent="0.35">
      <c r="A861" s="30" t="s">
        <v>1171</v>
      </c>
      <c r="B861" s="57" t="s">
        <v>1918</v>
      </c>
      <c r="C861" s="12" t="s">
        <v>1319</v>
      </c>
      <c r="D861" s="58" t="s">
        <v>1320</v>
      </c>
      <c r="E861" s="54" t="s">
        <v>21</v>
      </c>
      <c r="F861" s="22">
        <v>654.79399999999998</v>
      </c>
      <c r="G861" s="14">
        <v>104.2458</v>
      </c>
      <c r="H861" s="21">
        <v>216.1497</v>
      </c>
      <c r="I861" s="22">
        <v>150.4</v>
      </c>
      <c r="J861" s="14">
        <v>21.851199999999999</v>
      </c>
      <c r="K861" s="21">
        <v>45.5426</v>
      </c>
      <c r="L861" s="22">
        <f t="shared" si="78"/>
        <v>-504.39400000000001</v>
      </c>
      <c r="M861" s="14">
        <f t="shared" si="79"/>
        <v>-82.394599999999997</v>
      </c>
      <c r="N861" s="21">
        <f t="shared" si="80"/>
        <v>-170.6071</v>
      </c>
      <c r="O861" s="41">
        <f t="shared" si="81"/>
        <v>-0.770309440831773</v>
      </c>
      <c r="P861" s="16">
        <f t="shared" si="82"/>
        <v>-0.79038771825819365</v>
      </c>
      <c r="Q861" s="17">
        <f t="shared" si="83"/>
        <v>-0.78930065598055421</v>
      </c>
    </row>
    <row r="862" spans="1:17" x14ac:dyDescent="0.35">
      <c r="A862" s="30" t="s">
        <v>1172</v>
      </c>
      <c r="B862" s="57" t="s">
        <v>1919</v>
      </c>
      <c r="C862" s="12" t="s">
        <v>1319</v>
      </c>
      <c r="D862" s="58" t="s">
        <v>1320</v>
      </c>
      <c r="E862" s="54" t="s">
        <v>21</v>
      </c>
      <c r="F862" s="22">
        <v>143.43</v>
      </c>
      <c r="G862" s="14">
        <v>12.3231</v>
      </c>
      <c r="H862" s="21">
        <v>25.526499999999999</v>
      </c>
      <c r="I862" s="22"/>
      <c r="J862" s="14"/>
      <c r="K862" s="21"/>
      <c r="L862" s="22">
        <f t="shared" si="78"/>
        <v>-143.43</v>
      </c>
      <c r="M862" s="14">
        <f t="shared" si="79"/>
        <v>-12.3231</v>
      </c>
      <c r="N862" s="21">
        <f t="shared" si="80"/>
        <v>-25.526499999999999</v>
      </c>
      <c r="O862" s="41">
        <f t="shared" si="81"/>
        <v>-1</v>
      </c>
      <c r="P862" s="16">
        <f t="shared" si="82"/>
        <v>-1</v>
      </c>
      <c r="Q862" s="17">
        <f t="shared" si="83"/>
        <v>-1</v>
      </c>
    </row>
    <row r="863" spans="1:17" x14ac:dyDescent="0.35">
      <c r="A863" s="30" t="s">
        <v>1173</v>
      </c>
      <c r="B863" s="57" t="s">
        <v>1920</v>
      </c>
      <c r="C863" s="12" t="s">
        <v>1319</v>
      </c>
      <c r="D863" s="58" t="s">
        <v>1320</v>
      </c>
      <c r="E863" s="54" t="s">
        <v>21</v>
      </c>
      <c r="F863" s="22">
        <v>8.61</v>
      </c>
      <c r="G863" s="14">
        <v>3.6536</v>
      </c>
      <c r="H863" s="21">
        <v>7.5762999999999998</v>
      </c>
      <c r="I863" s="22"/>
      <c r="J863" s="14"/>
      <c r="K863" s="21"/>
      <c r="L863" s="22">
        <f t="shared" si="78"/>
        <v>-8.61</v>
      </c>
      <c r="M863" s="14">
        <f t="shared" si="79"/>
        <v>-3.6536</v>
      </c>
      <c r="N863" s="21">
        <f t="shared" si="80"/>
        <v>-7.5762999999999998</v>
      </c>
      <c r="O863" s="41">
        <f t="shared" si="81"/>
        <v>-1</v>
      </c>
      <c r="P863" s="16">
        <f t="shared" si="82"/>
        <v>-1</v>
      </c>
      <c r="Q863" s="17">
        <f t="shared" si="83"/>
        <v>-1</v>
      </c>
    </row>
    <row r="864" spans="1:17" x14ac:dyDescent="0.35">
      <c r="A864" s="30" t="s">
        <v>1174</v>
      </c>
      <c r="B864" s="57" t="s">
        <v>1921</v>
      </c>
      <c r="C864" s="12" t="s">
        <v>1319</v>
      </c>
      <c r="D864" s="58" t="s">
        <v>1320</v>
      </c>
      <c r="E864" s="54" t="s">
        <v>21</v>
      </c>
      <c r="F864" s="22">
        <v>2.0099999999999998</v>
      </c>
      <c r="G864" s="14">
        <v>0.4274</v>
      </c>
      <c r="H864" s="21">
        <v>0.88080000000000003</v>
      </c>
      <c r="I864" s="22"/>
      <c r="J864" s="14"/>
      <c r="K864" s="21"/>
      <c r="L864" s="22">
        <f t="shared" si="78"/>
        <v>-2.0099999999999998</v>
      </c>
      <c r="M864" s="14">
        <f t="shared" si="79"/>
        <v>-0.4274</v>
      </c>
      <c r="N864" s="21">
        <f t="shared" si="80"/>
        <v>-0.88080000000000003</v>
      </c>
      <c r="O864" s="41">
        <f t="shared" si="81"/>
        <v>-1</v>
      </c>
      <c r="P864" s="16">
        <f t="shared" si="82"/>
        <v>-1</v>
      </c>
      <c r="Q864" s="17">
        <f t="shared" si="83"/>
        <v>-1</v>
      </c>
    </row>
    <row r="865" spans="1:17" x14ac:dyDescent="0.35">
      <c r="A865" s="30" t="s">
        <v>1175</v>
      </c>
      <c r="B865" s="57" t="s">
        <v>1922</v>
      </c>
      <c r="C865" s="12" t="s">
        <v>1319</v>
      </c>
      <c r="D865" s="58" t="s">
        <v>1320</v>
      </c>
      <c r="E865" s="54" t="s">
        <v>21</v>
      </c>
      <c r="F865" s="22">
        <v>29.12</v>
      </c>
      <c r="G865" s="14">
        <v>4.6479999999999997</v>
      </c>
      <c r="H865" s="21">
        <v>9.5822000000000003</v>
      </c>
      <c r="I865" s="22"/>
      <c r="J865" s="14"/>
      <c r="K865" s="21"/>
      <c r="L865" s="22">
        <f t="shared" si="78"/>
        <v>-29.12</v>
      </c>
      <c r="M865" s="14">
        <f t="shared" si="79"/>
        <v>-4.6479999999999997</v>
      </c>
      <c r="N865" s="21">
        <f t="shared" si="80"/>
        <v>-9.5822000000000003</v>
      </c>
      <c r="O865" s="41">
        <f t="shared" si="81"/>
        <v>-1</v>
      </c>
      <c r="P865" s="16">
        <f t="shared" si="82"/>
        <v>-1</v>
      </c>
      <c r="Q865" s="17">
        <f t="shared" si="83"/>
        <v>-1</v>
      </c>
    </row>
    <row r="866" spans="1:17" x14ac:dyDescent="0.35">
      <c r="A866" s="30" t="s">
        <v>1176</v>
      </c>
      <c r="B866" s="57" t="s">
        <v>1923</v>
      </c>
      <c r="C866" s="12" t="s">
        <v>1319</v>
      </c>
      <c r="D866" s="58" t="s">
        <v>1320</v>
      </c>
      <c r="E866" s="54" t="s">
        <v>21</v>
      </c>
      <c r="F866" s="22">
        <v>17.777999999999999</v>
      </c>
      <c r="G866" s="14">
        <v>0.41399999999999998</v>
      </c>
      <c r="H866" s="21">
        <v>0.85699999999999998</v>
      </c>
      <c r="I866" s="22">
        <v>22.49</v>
      </c>
      <c r="J866" s="14">
        <v>1.3427</v>
      </c>
      <c r="K866" s="21">
        <v>2.8172000000000001</v>
      </c>
      <c r="L866" s="22">
        <f t="shared" si="78"/>
        <v>4.7119999999999997</v>
      </c>
      <c r="M866" s="14">
        <f t="shared" si="79"/>
        <v>0.92870000000000008</v>
      </c>
      <c r="N866" s="21">
        <f t="shared" si="80"/>
        <v>1.9602000000000002</v>
      </c>
      <c r="O866" s="41">
        <f t="shared" si="81"/>
        <v>0.26504668691641364</v>
      </c>
      <c r="P866" s="16">
        <f t="shared" si="82"/>
        <v>2.2432367149758456</v>
      </c>
      <c r="Q866" s="17">
        <f t="shared" si="83"/>
        <v>2.2872812135355893</v>
      </c>
    </row>
    <row r="867" spans="1:17" x14ac:dyDescent="0.35">
      <c r="A867" s="30" t="s">
        <v>1177</v>
      </c>
      <c r="B867" s="57" t="s">
        <v>1924</v>
      </c>
      <c r="C867" s="12" t="s">
        <v>1319</v>
      </c>
      <c r="D867" s="58" t="s">
        <v>1320</v>
      </c>
      <c r="E867" s="54" t="s">
        <v>21</v>
      </c>
      <c r="F867" s="22">
        <v>20.62</v>
      </c>
      <c r="G867" s="14">
        <v>1.3048999999999999</v>
      </c>
      <c r="H867" s="21">
        <v>2.7</v>
      </c>
      <c r="I867" s="22"/>
      <c r="J867" s="14"/>
      <c r="K867" s="21"/>
      <c r="L867" s="22">
        <f t="shared" si="78"/>
        <v>-20.62</v>
      </c>
      <c r="M867" s="14">
        <f t="shared" si="79"/>
        <v>-1.3048999999999999</v>
      </c>
      <c r="N867" s="21">
        <f t="shared" si="80"/>
        <v>-2.7</v>
      </c>
      <c r="O867" s="41">
        <f t="shared" si="81"/>
        <v>-1</v>
      </c>
      <c r="P867" s="16">
        <f t="shared" si="82"/>
        <v>-1</v>
      </c>
      <c r="Q867" s="17">
        <f t="shared" si="83"/>
        <v>-1</v>
      </c>
    </row>
    <row r="868" spans="1:17" x14ac:dyDescent="0.35">
      <c r="A868" s="30" t="s">
        <v>1178</v>
      </c>
      <c r="B868" s="57" t="s">
        <v>1925</v>
      </c>
      <c r="C868" s="12" t="s">
        <v>1319</v>
      </c>
      <c r="D868" s="58" t="s">
        <v>1320</v>
      </c>
      <c r="E868" s="54" t="s">
        <v>21</v>
      </c>
      <c r="F868" s="22">
        <v>53.01</v>
      </c>
      <c r="G868" s="14">
        <v>3.4796999999999998</v>
      </c>
      <c r="H868" s="21">
        <v>7.2069999999999999</v>
      </c>
      <c r="I868" s="22">
        <v>5.52</v>
      </c>
      <c r="J868" s="14">
        <v>0.33439999999999998</v>
      </c>
      <c r="K868" s="21">
        <v>0.69750000000000001</v>
      </c>
      <c r="L868" s="22">
        <f t="shared" si="78"/>
        <v>-47.489999999999995</v>
      </c>
      <c r="M868" s="14">
        <f t="shared" si="79"/>
        <v>-3.1452999999999998</v>
      </c>
      <c r="N868" s="21">
        <f t="shared" si="80"/>
        <v>-6.5095000000000001</v>
      </c>
      <c r="O868" s="41">
        <f t="shared" si="81"/>
        <v>-0.89586870401810981</v>
      </c>
      <c r="P868" s="16">
        <f t="shared" si="82"/>
        <v>-0.90389976147369022</v>
      </c>
      <c r="Q868" s="17">
        <f t="shared" si="83"/>
        <v>-0.90321909254891075</v>
      </c>
    </row>
    <row r="869" spans="1:17" x14ac:dyDescent="0.35">
      <c r="A869" s="30" t="s">
        <v>1179</v>
      </c>
      <c r="B869" s="57" t="s">
        <v>1926</v>
      </c>
      <c r="C869" s="12" t="s">
        <v>1319</v>
      </c>
      <c r="D869" s="58" t="s">
        <v>1320</v>
      </c>
      <c r="E869" s="54" t="s">
        <v>21</v>
      </c>
      <c r="F869" s="22">
        <v>98.06</v>
      </c>
      <c r="G869" s="14">
        <v>3.2035999999999998</v>
      </c>
      <c r="H869" s="21">
        <v>6.625</v>
      </c>
      <c r="I869" s="22">
        <v>38.64</v>
      </c>
      <c r="J869" s="14">
        <v>1.2768999999999999</v>
      </c>
      <c r="K869" s="21">
        <v>2.68</v>
      </c>
      <c r="L869" s="22">
        <f t="shared" si="78"/>
        <v>-59.42</v>
      </c>
      <c r="M869" s="14">
        <f t="shared" si="79"/>
        <v>-1.9266999999999999</v>
      </c>
      <c r="N869" s="21">
        <f t="shared" si="80"/>
        <v>-3.9449999999999998</v>
      </c>
      <c r="O869" s="41">
        <f t="shared" si="81"/>
        <v>-0.60595553742606567</v>
      </c>
      <c r="P869" s="16">
        <f t="shared" si="82"/>
        <v>-0.60141715569983767</v>
      </c>
      <c r="Q869" s="17">
        <f t="shared" si="83"/>
        <v>-0.59547169811320755</v>
      </c>
    </row>
    <row r="870" spans="1:17" x14ac:dyDescent="0.35">
      <c r="A870" s="30" t="s">
        <v>1180</v>
      </c>
      <c r="B870" s="57" t="s">
        <v>1927</v>
      </c>
      <c r="C870" s="12" t="s">
        <v>1319</v>
      </c>
      <c r="D870" s="58" t="s">
        <v>1320</v>
      </c>
      <c r="E870" s="54" t="s">
        <v>21</v>
      </c>
      <c r="F870" s="22">
        <v>24.17</v>
      </c>
      <c r="G870" s="14">
        <v>1.5329999999999999</v>
      </c>
      <c r="H870" s="21">
        <v>3.1684999999999999</v>
      </c>
      <c r="I870" s="22"/>
      <c r="J870" s="14"/>
      <c r="K870" s="21"/>
      <c r="L870" s="22">
        <f t="shared" si="78"/>
        <v>-24.17</v>
      </c>
      <c r="M870" s="14">
        <f t="shared" si="79"/>
        <v>-1.5329999999999999</v>
      </c>
      <c r="N870" s="21">
        <f t="shared" si="80"/>
        <v>-3.1684999999999999</v>
      </c>
      <c r="O870" s="41">
        <f t="shared" si="81"/>
        <v>-1</v>
      </c>
      <c r="P870" s="16">
        <f t="shared" si="82"/>
        <v>-1</v>
      </c>
      <c r="Q870" s="17">
        <f t="shared" si="83"/>
        <v>-1</v>
      </c>
    </row>
    <row r="871" spans="1:17" x14ac:dyDescent="0.35">
      <c r="A871" s="30" t="s">
        <v>1181</v>
      </c>
      <c r="B871" s="57" t="s">
        <v>1928</v>
      </c>
      <c r="C871" s="12" t="s">
        <v>1319</v>
      </c>
      <c r="D871" s="58" t="s">
        <v>1320</v>
      </c>
      <c r="E871" s="54" t="s">
        <v>21</v>
      </c>
      <c r="F871" s="22">
        <v>4.32</v>
      </c>
      <c r="G871" s="14">
        <v>0.2752</v>
      </c>
      <c r="H871" s="21">
        <v>0.57250000000000001</v>
      </c>
      <c r="I871" s="22"/>
      <c r="J871" s="14"/>
      <c r="K871" s="21"/>
      <c r="L871" s="22">
        <f t="shared" si="78"/>
        <v>-4.32</v>
      </c>
      <c r="M871" s="14">
        <f t="shared" si="79"/>
        <v>-0.2752</v>
      </c>
      <c r="N871" s="21">
        <f t="shared" si="80"/>
        <v>-0.57250000000000001</v>
      </c>
      <c r="O871" s="41">
        <f t="shared" si="81"/>
        <v>-1</v>
      </c>
      <c r="P871" s="16">
        <f t="shared" si="82"/>
        <v>-1</v>
      </c>
      <c r="Q871" s="17">
        <f t="shared" si="83"/>
        <v>-1</v>
      </c>
    </row>
    <row r="872" spans="1:17" x14ac:dyDescent="0.35">
      <c r="A872" s="30" t="s">
        <v>1182</v>
      </c>
      <c r="B872" s="57" t="s">
        <v>1929</v>
      </c>
      <c r="C872" s="12" t="s">
        <v>1319</v>
      </c>
      <c r="D872" s="58" t="s">
        <v>1320</v>
      </c>
      <c r="E872" s="54" t="s">
        <v>21</v>
      </c>
      <c r="F872" s="22">
        <v>56.08</v>
      </c>
      <c r="G872" s="14">
        <v>9.4148999999999994</v>
      </c>
      <c r="H872" s="21">
        <v>19.406199999999998</v>
      </c>
      <c r="I872" s="22">
        <v>65.061999999999998</v>
      </c>
      <c r="J872" s="14">
        <v>20.6036</v>
      </c>
      <c r="K872" s="21">
        <v>43.26</v>
      </c>
      <c r="L872" s="22">
        <f t="shared" si="78"/>
        <v>8.9819999999999993</v>
      </c>
      <c r="M872" s="14">
        <f t="shared" si="79"/>
        <v>11.188700000000001</v>
      </c>
      <c r="N872" s="21">
        <f t="shared" si="80"/>
        <v>23.8538</v>
      </c>
      <c r="O872" s="41">
        <f t="shared" si="81"/>
        <v>0.16016405135520695</v>
      </c>
      <c r="P872" s="16">
        <f t="shared" si="82"/>
        <v>1.188403488088031</v>
      </c>
      <c r="Q872" s="17">
        <f t="shared" si="83"/>
        <v>1.2291844874318518</v>
      </c>
    </row>
    <row r="873" spans="1:17" x14ac:dyDescent="0.35">
      <c r="A873" s="30" t="s">
        <v>1183</v>
      </c>
      <c r="B873" s="57" t="s">
        <v>1930</v>
      </c>
      <c r="C873" s="12" t="s">
        <v>1319</v>
      </c>
      <c r="D873" s="58" t="s">
        <v>1320</v>
      </c>
      <c r="E873" s="54" t="s">
        <v>21</v>
      </c>
      <c r="F873" s="22">
        <v>62.48</v>
      </c>
      <c r="G873" s="14">
        <v>3.96</v>
      </c>
      <c r="H873" s="21">
        <v>8.2021999999999995</v>
      </c>
      <c r="I873" s="22"/>
      <c r="J873" s="14"/>
      <c r="K873" s="21"/>
      <c r="L873" s="22">
        <f t="shared" si="78"/>
        <v>-62.48</v>
      </c>
      <c r="M873" s="14">
        <f t="shared" si="79"/>
        <v>-3.96</v>
      </c>
      <c r="N873" s="21">
        <f t="shared" si="80"/>
        <v>-8.2021999999999995</v>
      </c>
      <c r="O873" s="41">
        <f t="shared" si="81"/>
        <v>-1</v>
      </c>
      <c r="P873" s="16">
        <f t="shared" si="82"/>
        <v>-1</v>
      </c>
      <c r="Q873" s="17">
        <f t="shared" si="83"/>
        <v>-1</v>
      </c>
    </row>
    <row r="874" spans="1:17" x14ac:dyDescent="0.35">
      <c r="A874" s="30" t="s">
        <v>1252</v>
      </c>
      <c r="B874" s="57" t="s">
        <v>1931</v>
      </c>
      <c r="C874" s="12" t="s">
        <v>1319</v>
      </c>
      <c r="D874" s="58" t="s">
        <v>1320</v>
      </c>
      <c r="E874" s="54" t="s">
        <v>21</v>
      </c>
      <c r="F874" s="22">
        <v>10.766999999999999</v>
      </c>
      <c r="G874" s="14">
        <v>1.0793999999999999</v>
      </c>
      <c r="H874" s="21">
        <v>2.2269999999999999</v>
      </c>
      <c r="I874" s="22">
        <v>42.881999999999998</v>
      </c>
      <c r="J874" s="14">
        <v>3.0114999999999998</v>
      </c>
      <c r="K874" s="21">
        <v>6.3209999999999997</v>
      </c>
      <c r="L874" s="22">
        <f t="shared" si="78"/>
        <v>32.114999999999995</v>
      </c>
      <c r="M874" s="14">
        <f t="shared" si="79"/>
        <v>1.9320999999999999</v>
      </c>
      <c r="N874" s="21">
        <f t="shared" si="80"/>
        <v>4.0939999999999994</v>
      </c>
      <c r="O874" s="41">
        <f t="shared" si="81"/>
        <v>2.9827249930342714</v>
      </c>
      <c r="P874" s="16">
        <f t="shared" si="82"/>
        <v>1.7899759125440058</v>
      </c>
      <c r="Q874" s="17">
        <f t="shared" si="83"/>
        <v>1.8383475527615625</v>
      </c>
    </row>
    <row r="875" spans="1:17" x14ac:dyDescent="0.35">
      <c r="A875" s="30" t="s">
        <v>1437</v>
      </c>
      <c r="B875" s="57" t="s">
        <v>1932</v>
      </c>
      <c r="C875" s="12" t="s">
        <v>1319</v>
      </c>
      <c r="D875" s="58" t="s">
        <v>1320</v>
      </c>
      <c r="E875" s="54" t="s">
        <v>21</v>
      </c>
      <c r="F875" s="22">
        <v>17.114999999999998</v>
      </c>
      <c r="G875" s="14">
        <v>1.4856</v>
      </c>
      <c r="H875" s="21">
        <v>3.0623999999999998</v>
      </c>
      <c r="I875" s="22"/>
      <c r="J875" s="14"/>
      <c r="K875" s="21"/>
      <c r="L875" s="22">
        <f t="shared" si="78"/>
        <v>-17.114999999999998</v>
      </c>
      <c r="M875" s="14">
        <f t="shared" si="79"/>
        <v>-1.4856</v>
      </c>
      <c r="N875" s="21">
        <f t="shared" si="80"/>
        <v>-3.0623999999999998</v>
      </c>
      <c r="O875" s="41">
        <f t="shared" si="81"/>
        <v>-1</v>
      </c>
      <c r="P875" s="16">
        <f t="shared" si="82"/>
        <v>-1</v>
      </c>
      <c r="Q875" s="17">
        <f t="shared" si="83"/>
        <v>-1</v>
      </c>
    </row>
    <row r="876" spans="1:17" x14ac:dyDescent="0.35">
      <c r="A876" s="30" t="s">
        <v>1184</v>
      </c>
      <c r="B876" s="57" t="s">
        <v>1933</v>
      </c>
      <c r="C876" s="12" t="s">
        <v>1319</v>
      </c>
      <c r="D876" s="58" t="s">
        <v>1320</v>
      </c>
      <c r="E876" s="54" t="s">
        <v>21</v>
      </c>
      <c r="F876" s="22">
        <v>333.238</v>
      </c>
      <c r="G876" s="14">
        <v>17.0975</v>
      </c>
      <c r="H876" s="21">
        <v>35.349200000000003</v>
      </c>
      <c r="I876" s="22">
        <v>700.34100000000001</v>
      </c>
      <c r="J876" s="14">
        <v>31.496700000000001</v>
      </c>
      <c r="K876" s="21">
        <v>65.527600000000007</v>
      </c>
      <c r="L876" s="22">
        <f t="shared" si="78"/>
        <v>367.10300000000001</v>
      </c>
      <c r="M876" s="14">
        <f t="shared" si="79"/>
        <v>14.3992</v>
      </c>
      <c r="N876" s="21">
        <f t="shared" si="80"/>
        <v>30.178400000000003</v>
      </c>
      <c r="O876" s="41">
        <f t="shared" si="81"/>
        <v>1.1016240644824422</v>
      </c>
      <c r="P876" s="16">
        <f t="shared" si="82"/>
        <v>0.8421816054978799</v>
      </c>
      <c r="Q876" s="17">
        <f t="shared" si="83"/>
        <v>0.85372229074491068</v>
      </c>
    </row>
    <row r="877" spans="1:17" x14ac:dyDescent="0.35">
      <c r="A877" s="30" t="s">
        <v>1185</v>
      </c>
      <c r="B877" s="57" t="s">
        <v>1934</v>
      </c>
      <c r="C877" s="12" t="s">
        <v>1319</v>
      </c>
      <c r="D877" s="58" t="s">
        <v>1320</v>
      </c>
      <c r="E877" s="54" t="s">
        <v>21</v>
      </c>
      <c r="F877" s="22">
        <v>0.35</v>
      </c>
      <c r="G877" s="14">
        <v>0.94569999999999999</v>
      </c>
      <c r="H877" s="21">
        <v>1.96</v>
      </c>
      <c r="I877" s="22"/>
      <c r="J877" s="14"/>
      <c r="K877" s="21"/>
      <c r="L877" s="22">
        <f t="shared" si="78"/>
        <v>-0.35</v>
      </c>
      <c r="M877" s="14">
        <f t="shared" si="79"/>
        <v>-0.94569999999999999</v>
      </c>
      <c r="N877" s="21">
        <f t="shared" si="80"/>
        <v>-1.96</v>
      </c>
      <c r="O877" s="41">
        <f t="shared" si="81"/>
        <v>-1</v>
      </c>
      <c r="P877" s="16">
        <f t="shared" si="82"/>
        <v>-1</v>
      </c>
      <c r="Q877" s="17">
        <f t="shared" si="83"/>
        <v>-1</v>
      </c>
    </row>
    <row r="878" spans="1:17" x14ac:dyDescent="0.35">
      <c r="A878" s="30" t="s">
        <v>1186</v>
      </c>
      <c r="B878" s="57" t="s">
        <v>1935</v>
      </c>
      <c r="C878" s="12" t="s">
        <v>1319</v>
      </c>
      <c r="D878" s="58" t="s">
        <v>1320</v>
      </c>
      <c r="E878" s="54" t="s">
        <v>21</v>
      </c>
      <c r="F878" s="22">
        <v>143.87</v>
      </c>
      <c r="G878" s="14">
        <v>6.6532999999999998</v>
      </c>
      <c r="H878" s="21">
        <v>13.747299999999999</v>
      </c>
      <c r="I878" s="22">
        <v>70.89</v>
      </c>
      <c r="J878" s="14">
        <v>4.3619000000000003</v>
      </c>
      <c r="K878" s="21">
        <v>9.1549999999999994</v>
      </c>
      <c r="L878" s="22">
        <f t="shared" si="78"/>
        <v>-72.98</v>
      </c>
      <c r="M878" s="14">
        <f t="shared" si="79"/>
        <v>-2.2913999999999994</v>
      </c>
      <c r="N878" s="21">
        <f t="shared" si="80"/>
        <v>-4.5922999999999998</v>
      </c>
      <c r="O878" s="41">
        <f t="shared" si="81"/>
        <v>-0.5072635017724334</v>
      </c>
      <c r="P878" s="16">
        <f t="shared" si="82"/>
        <v>-0.3444005230487126</v>
      </c>
      <c r="Q878" s="17">
        <f t="shared" si="83"/>
        <v>-0.33405105002436841</v>
      </c>
    </row>
    <row r="879" spans="1:17" x14ac:dyDescent="0.35">
      <c r="A879" s="30" t="s">
        <v>1187</v>
      </c>
      <c r="B879" s="57" t="s">
        <v>1936</v>
      </c>
      <c r="C879" s="12" t="s">
        <v>1319</v>
      </c>
      <c r="D879" s="58" t="s">
        <v>1320</v>
      </c>
      <c r="E879" s="54" t="s">
        <v>21</v>
      </c>
      <c r="F879" s="22">
        <v>18.27</v>
      </c>
      <c r="G879" s="14">
        <v>2.9016000000000002</v>
      </c>
      <c r="H879" s="21">
        <v>6</v>
      </c>
      <c r="I879" s="22">
        <v>17.465</v>
      </c>
      <c r="J879" s="14">
        <v>3.3597999999999999</v>
      </c>
      <c r="K879" s="21">
        <v>6.8920000000000003</v>
      </c>
      <c r="L879" s="22">
        <f t="shared" si="78"/>
        <v>-0.80499999999999972</v>
      </c>
      <c r="M879" s="14">
        <f t="shared" si="79"/>
        <v>0.45819999999999972</v>
      </c>
      <c r="N879" s="21">
        <f t="shared" si="80"/>
        <v>0.89200000000000035</v>
      </c>
      <c r="O879" s="41">
        <f t="shared" si="81"/>
        <v>-4.4061302681992376E-2</v>
      </c>
      <c r="P879" s="16">
        <f t="shared" si="82"/>
        <v>0.15791287565481094</v>
      </c>
      <c r="Q879" s="17">
        <f t="shared" si="83"/>
        <v>0.14866666666666672</v>
      </c>
    </row>
    <row r="880" spans="1:17" x14ac:dyDescent="0.35">
      <c r="A880" s="30" t="s">
        <v>1188</v>
      </c>
      <c r="B880" s="57" t="s">
        <v>1937</v>
      </c>
      <c r="C880" s="12" t="s">
        <v>1319</v>
      </c>
      <c r="D880" s="58" t="s">
        <v>1320</v>
      </c>
      <c r="E880" s="54" t="s">
        <v>21</v>
      </c>
      <c r="F880" s="22">
        <v>22.45</v>
      </c>
      <c r="G880" s="14">
        <v>3.0661999999999998</v>
      </c>
      <c r="H880" s="21">
        <v>6.3470000000000004</v>
      </c>
      <c r="I880" s="22"/>
      <c r="J880" s="14"/>
      <c r="K880" s="21"/>
      <c r="L880" s="22">
        <f t="shared" si="78"/>
        <v>-22.45</v>
      </c>
      <c r="M880" s="14">
        <f t="shared" si="79"/>
        <v>-3.0661999999999998</v>
      </c>
      <c r="N880" s="21">
        <f t="shared" si="80"/>
        <v>-6.3470000000000004</v>
      </c>
      <c r="O880" s="41">
        <f t="shared" si="81"/>
        <v>-1</v>
      </c>
      <c r="P880" s="16">
        <f t="shared" si="82"/>
        <v>-1</v>
      </c>
      <c r="Q880" s="17">
        <f t="shared" si="83"/>
        <v>-1</v>
      </c>
    </row>
    <row r="881" spans="1:17" x14ac:dyDescent="0.35">
      <c r="A881" s="30" t="s">
        <v>1189</v>
      </c>
      <c r="B881" s="57" t="s">
        <v>1938</v>
      </c>
      <c r="C881" s="12" t="s">
        <v>1319</v>
      </c>
      <c r="D881" s="58" t="s">
        <v>1320</v>
      </c>
      <c r="E881" s="54" t="s">
        <v>21</v>
      </c>
      <c r="F881" s="22">
        <v>9.1336999999999993</v>
      </c>
      <c r="G881" s="14">
        <v>0.53700000000000003</v>
      </c>
      <c r="H881" s="21">
        <v>1.1111</v>
      </c>
      <c r="I881" s="22">
        <v>52.34</v>
      </c>
      <c r="J881" s="14">
        <v>4.1947999999999999</v>
      </c>
      <c r="K881" s="21">
        <v>8.7713000000000001</v>
      </c>
      <c r="L881" s="22">
        <f t="shared" si="78"/>
        <v>43.206300000000006</v>
      </c>
      <c r="M881" s="14">
        <f t="shared" si="79"/>
        <v>3.6577999999999999</v>
      </c>
      <c r="N881" s="21">
        <f t="shared" si="80"/>
        <v>7.6601999999999997</v>
      </c>
      <c r="O881" s="41">
        <f t="shared" si="81"/>
        <v>4.7304268806726748</v>
      </c>
      <c r="P881" s="16">
        <f t="shared" si="82"/>
        <v>6.8115456238361256</v>
      </c>
      <c r="Q881" s="17">
        <f t="shared" si="83"/>
        <v>6.8942489424894253</v>
      </c>
    </row>
    <row r="882" spans="1:17" x14ac:dyDescent="0.35">
      <c r="A882" s="30" t="s">
        <v>203</v>
      </c>
      <c r="B882" s="57" t="s">
        <v>1620</v>
      </c>
      <c r="C882" s="12" t="s">
        <v>1319</v>
      </c>
      <c r="D882" s="58" t="s">
        <v>1320</v>
      </c>
      <c r="E882" s="54" t="s">
        <v>21</v>
      </c>
      <c r="F882" s="22">
        <v>7.0000000000000007E-2</v>
      </c>
      <c r="G882" s="14">
        <v>0.17399999999999999</v>
      </c>
      <c r="H882" s="21">
        <v>0.35880000000000001</v>
      </c>
      <c r="I882" s="22">
        <v>0.2</v>
      </c>
      <c r="J882" s="14">
        <v>0.2447</v>
      </c>
      <c r="K882" s="21">
        <v>0.50290000000000001</v>
      </c>
      <c r="L882" s="22">
        <f t="shared" si="78"/>
        <v>0.13</v>
      </c>
      <c r="M882" s="14">
        <f t="shared" si="79"/>
        <v>7.0700000000000013E-2</v>
      </c>
      <c r="N882" s="21">
        <f t="shared" si="80"/>
        <v>0.14410000000000001</v>
      </c>
      <c r="O882" s="41">
        <f t="shared" si="81"/>
        <v>1.8571428571428572</v>
      </c>
      <c r="P882" s="16">
        <f t="shared" si="82"/>
        <v>0.40632183908045993</v>
      </c>
      <c r="Q882" s="17">
        <f t="shared" si="83"/>
        <v>0.40161649944258637</v>
      </c>
    </row>
    <row r="883" spans="1:17" x14ac:dyDescent="0.35">
      <c r="A883" s="30" t="s">
        <v>1190</v>
      </c>
      <c r="B883" s="57" t="s">
        <v>1939</v>
      </c>
      <c r="C883" s="12" t="s">
        <v>1319</v>
      </c>
      <c r="D883" s="58" t="s">
        <v>1320</v>
      </c>
      <c r="E883" s="54" t="s">
        <v>21</v>
      </c>
      <c r="F883" s="22">
        <v>427.89299999999997</v>
      </c>
      <c r="G883" s="14">
        <v>64.165899999999993</v>
      </c>
      <c r="H883" s="21">
        <v>132.4016</v>
      </c>
      <c r="I883" s="22">
        <v>342.18900000000002</v>
      </c>
      <c r="J883" s="14">
        <v>69.674400000000006</v>
      </c>
      <c r="K883" s="21">
        <v>144.4888</v>
      </c>
      <c r="L883" s="22">
        <f t="shared" si="78"/>
        <v>-85.703999999999951</v>
      </c>
      <c r="M883" s="14">
        <f t="shared" si="79"/>
        <v>5.5085000000000122</v>
      </c>
      <c r="N883" s="21">
        <f t="shared" si="80"/>
        <v>12.087199999999996</v>
      </c>
      <c r="O883" s="41">
        <f t="shared" si="81"/>
        <v>-0.20029306392018553</v>
      </c>
      <c r="P883" s="16">
        <f t="shared" si="82"/>
        <v>8.5847778960476129E-2</v>
      </c>
      <c r="Q883" s="17">
        <f t="shared" si="83"/>
        <v>9.1291948133557232E-2</v>
      </c>
    </row>
    <row r="884" spans="1:17" x14ac:dyDescent="0.35">
      <c r="A884" s="30" t="s">
        <v>1191</v>
      </c>
      <c r="B884" s="57" t="s">
        <v>1940</v>
      </c>
      <c r="C884" s="12" t="s">
        <v>1319</v>
      </c>
      <c r="D884" s="58" t="s">
        <v>1320</v>
      </c>
      <c r="E884" s="54" t="s">
        <v>21</v>
      </c>
      <c r="F884" s="22">
        <v>23.08</v>
      </c>
      <c r="G884" s="14">
        <v>1.0207999999999999</v>
      </c>
      <c r="H884" s="21">
        <v>2.1175000000000002</v>
      </c>
      <c r="I884" s="22"/>
      <c r="J884" s="14"/>
      <c r="K884" s="21"/>
      <c r="L884" s="22">
        <f t="shared" si="78"/>
        <v>-23.08</v>
      </c>
      <c r="M884" s="14">
        <f t="shared" si="79"/>
        <v>-1.0207999999999999</v>
      </c>
      <c r="N884" s="21">
        <f t="shared" si="80"/>
        <v>-2.1175000000000002</v>
      </c>
      <c r="O884" s="41">
        <f t="shared" si="81"/>
        <v>-1</v>
      </c>
      <c r="P884" s="16">
        <f t="shared" si="82"/>
        <v>-1</v>
      </c>
      <c r="Q884" s="17">
        <f t="shared" si="83"/>
        <v>-1</v>
      </c>
    </row>
    <row r="885" spans="1:17" x14ac:dyDescent="0.35">
      <c r="A885" s="30" t="s">
        <v>1192</v>
      </c>
      <c r="B885" s="57" t="s">
        <v>1941</v>
      </c>
      <c r="C885" s="12" t="s">
        <v>1319</v>
      </c>
      <c r="D885" s="58" t="s">
        <v>1320</v>
      </c>
      <c r="E885" s="54" t="s">
        <v>21</v>
      </c>
      <c r="F885" s="22">
        <v>22.446000000000002</v>
      </c>
      <c r="G885" s="14">
        <v>1.456</v>
      </c>
      <c r="H885" s="21">
        <v>3.0182000000000002</v>
      </c>
      <c r="I885" s="22">
        <v>103.96</v>
      </c>
      <c r="J885" s="14">
        <v>14.543900000000001</v>
      </c>
      <c r="K885" s="21">
        <v>30.450099999999999</v>
      </c>
      <c r="L885" s="22">
        <f t="shared" si="78"/>
        <v>81.513999999999996</v>
      </c>
      <c r="M885" s="14">
        <f t="shared" si="79"/>
        <v>13.087900000000001</v>
      </c>
      <c r="N885" s="21">
        <f t="shared" si="80"/>
        <v>27.431899999999999</v>
      </c>
      <c r="O885" s="41">
        <f t="shared" si="81"/>
        <v>3.6315601888977982</v>
      </c>
      <c r="P885" s="16">
        <f t="shared" si="82"/>
        <v>8.9889423076923087</v>
      </c>
      <c r="Q885" s="17">
        <f t="shared" si="83"/>
        <v>9.0888277781459141</v>
      </c>
    </row>
    <row r="886" spans="1:17" x14ac:dyDescent="0.35">
      <c r="A886" s="30" t="s">
        <v>942</v>
      </c>
      <c r="B886" s="57" t="s">
        <v>1573</v>
      </c>
      <c r="C886" s="12" t="s">
        <v>1319</v>
      </c>
      <c r="D886" s="58" t="s">
        <v>1320</v>
      </c>
      <c r="E886" s="54" t="s">
        <v>21</v>
      </c>
      <c r="F886" s="22">
        <v>21.952999999999999</v>
      </c>
      <c r="G886" s="14">
        <v>1.3101</v>
      </c>
      <c r="H886" s="21">
        <v>2.7128999999999999</v>
      </c>
      <c r="I886" s="22"/>
      <c r="J886" s="14"/>
      <c r="K886" s="21"/>
      <c r="L886" s="22">
        <f t="shared" si="78"/>
        <v>-21.952999999999999</v>
      </c>
      <c r="M886" s="14">
        <f t="shared" si="79"/>
        <v>-1.3101</v>
      </c>
      <c r="N886" s="21">
        <f t="shared" si="80"/>
        <v>-2.7128999999999999</v>
      </c>
      <c r="O886" s="41">
        <f t="shared" si="81"/>
        <v>-1</v>
      </c>
      <c r="P886" s="16">
        <f t="shared" si="82"/>
        <v>-1</v>
      </c>
      <c r="Q886" s="17">
        <f t="shared" si="83"/>
        <v>-1</v>
      </c>
    </row>
    <row r="887" spans="1:17" x14ac:dyDescent="0.35">
      <c r="A887" s="30" t="s">
        <v>1193</v>
      </c>
      <c r="B887" s="57" t="s">
        <v>1942</v>
      </c>
      <c r="C887" s="12" t="s">
        <v>1319</v>
      </c>
      <c r="D887" s="58" t="s">
        <v>1320</v>
      </c>
      <c r="E887" s="54" t="s">
        <v>21</v>
      </c>
      <c r="F887" s="22">
        <v>126.69499999999999</v>
      </c>
      <c r="G887" s="14">
        <v>7.8273999999999999</v>
      </c>
      <c r="H887" s="21">
        <v>16.181999999999999</v>
      </c>
      <c r="I887" s="22">
        <v>164.99</v>
      </c>
      <c r="J887" s="14">
        <v>9.8764000000000003</v>
      </c>
      <c r="K887" s="21">
        <v>20.701000000000001</v>
      </c>
      <c r="L887" s="22">
        <f t="shared" si="78"/>
        <v>38.295000000000016</v>
      </c>
      <c r="M887" s="14">
        <f t="shared" si="79"/>
        <v>2.0490000000000004</v>
      </c>
      <c r="N887" s="21">
        <f t="shared" si="80"/>
        <v>4.5190000000000019</v>
      </c>
      <c r="O887" s="41">
        <f t="shared" si="81"/>
        <v>0.30226133628004281</v>
      </c>
      <c r="P887" s="16">
        <f t="shared" si="82"/>
        <v>0.26177274701688935</v>
      </c>
      <c r="Q887" s="17">
        <f t="shared" si="83"/>
        <v>0.27926090718081831</v>
      </c>
    </row>
    <row r="888" spans="1:17" x14ac:dyDescent="0.35">
      <c r="A888" s="30" t="s">
        <v>1194</v>
      </c>
      <c r="B888" s="57" t="s">
        <v>1943</v>
      </c>
      <c r="C888" s="12" t="s">
        <v>1319</v>
      </c>
      <c r="D888" s="58" t="s">
        <v>1320</v>
      </c>
      <c r="E888" s="54" t="s">
        <v>21</v>
      </c>
      <c r="F888" s="22">
        <v>22.92</v>
      </c>
      <c r="G888" s="14">
        <v>2.1042999999999998</v>
      </c>
      <c r="H888" s="21">
        <v>4.3639999999999999</v>
      </c>
      <c r="I888" s="22"/>
      <c r="J888" s="14"/>
      <c r="K888" s="21"/>
      <c r="L888" s="22">
        <f t="shared" si="78"/>
        <v>-22.92</v>
      </c>
      <c r="M888" s="14">
        <f t="shared" si="79"/>
        <v>-2.1042999999999998</v>
      </c>
      <c r="N888" s="21">
        <f t="shared" si="80"/>
        <v>-4.3639999999999999</v>
      </c>
      <c r="O888" s="41">
        <f t="shared" si="81"/>
        <v>-1</v>
      </c>
      <c r="P888" s="16">
        <f t="shared" si="82"/>
        <v>-1</v>
      </c>
      <c r="Q888" s="17">
        <f t="shared" si="83"/>
        <v>-1</v>
      </c>
    </row>
    <row r="889" spans="1:17" x14ac:dyDescent="0.35">
      <c r="A889" s="30" t="s">
        <v>1195</v>
      </c>
      <c r="B889" s="57" t="s">
        <v>1944</v>
      </c>
      <c r="C889" s="12" t="s">
        <v>1319</v>
      </c>
      <c r="D889" s="58" t="s">
        <v>1320</v>
      </c>
      <c r="E889" s="54" t="s">
        <v>21</v>
      </c>
      <c r="F889" s="22">
        <v>43.41</v>
      </c>
      <c r="G889" s="14">
        <v>4.5641999999999996</v>
      </c>
      <c r="H889" s="21">
        <v>9.4456000000000007</v>
      </c>
      <c r="I889" s="22">
        <v>22.59</v>
      </c>
      <c r="J889" s="14">
        <v>1.9473</v>
      </c>
      <c r="K889" s="21">
        <v>4.0628000000000002</v>
      </c>
      <c r="L889" s="22">
        <f t="shared" si="78"/>
        <v>-20.819999999999997</v>
      </c>
      <c r="M889" s="14">
        <f t="shared" si="79"/>
        <v>-2.6168999999999993</v>
      </c>
      <c r="N889" s="21">
        <f t="shared" si="80"/>
        <v>-5.3828000000000005</v>
      </c>
      <c r="O889" s="41">
        <f t="shared" si="81"/>
        <v>-0.47961299239806487</v>
      </c>
      <c r="P889" s="16">
        <f t="shared" si="82"/>
        <v>-0.57335349020638882</v>
      </c>
      <c r="Q889" s="17">
        <f t="shared" si="83"/>
        <v>-0.56987380367578555</v>
      </c>
    </row>
    <row r="890" spans="1:17" x14ac:dyDescent="0.35">
      <c r="A890" s="30" t="s">
        <v>1196</v>
      </c>
      <c r="B890" s="57" t="s">
        <v>1945</v>
      </c>
      <c r="C890" s="12" t="s">
        <v>1319</v>
      </c>
      <c r="D890" s="58" t="s">
        <v>1320</v>
      </c>
      <c r="E890" s="54" t="s">
        <v>21</v>
      </c>
      <c r="F890" s="22">
        <v>58.09</v>
      </c>
      <c r="G890" s="14">
        <v>2.4963000000000002</v>
      </c>
      <c r="H890" s="21">
        <v>5.1638999999999999</v>
      </c>
      <c r="I890" s="22">
        <v>100.48699999999999</v>
      </c>
      <c r="J890" s="14">
        <v>6.3841000000000001</v>
      </c>
      <c r="K890" s="21">
        <v>13.3864</v>
      </c>
      <c r="L890" s="22">
        <f t="shared" si="78"/>
        <v>42.396999999999991</v>
      </c>
      <c r="M890" s="14">
        <f t="shared" si="79"/>
        <v>3.8877999999999999</v>
      </c>
      <c r="N890" s="21">
        <f t="shared" si="80"/>
        <v>8.2225000000000001</v>
      </c>
      <c r="O890" s="41">
        <f t="shared" si="81"/>
        <v>0.72985023239800295</v>
      </c>
      <c r="P890" s="16">
        <f t="shared" si="82"/>
        <v>1.5574249889836955</v>
      </c>
      <c r="Q890" s="17">
        <f t="shared" si="83"/>
        <v>1.5923042661554252</v>
      </c>
    </row>
    <row r="891" spans="1:17" x14ac:dyDescent="0.35">
      <c r="A891" s="30" t="s">
        <v>1197</v>
      </c>
      <c r="B891" s="57" t="s">
        <v>1946</v>
      </c>
      <c r="C891" s="12" t="s">
        <v>1319</v>
      </c>
      <c r="D891" s="58" t="s">
        <v>1320</v>
      </c>
      <c r="E891" s="54" t="s">
        <v>21</v>
      </c>
      <c r="F891" s="22">
        <v>11.5</v>
      </c>
      <c r="G891" s="14">
        <v>1.2672000000000001</v>
      </c>
      <c r="H891" s="21">
        <v>2.6179999999999999</v>
      </c>
      <c r="I891" s="22">
        <v>6.9</v>
      </c>
      <c r="J891" s="14">
        <v>2.5219999999999998</v>
      </c>
      <c r="K891" s="21">
        <v>5.2882999999999996</v>
      </c>
      <c r="L891" s="22">
        <f t="shared" si="78"/>
        <v>-4.5999999999999996</v>
      </c>
      <c r="M891" s="14">
        <f t="shared" si="79"/>
        <v>1.2547999999999997</v>
      </c>
      <c r="N891" s="21">
        <f t="shared" si="80"/>
        <v>2.6702999999999997</v>
      </c>
      <c r="O891" s="41">
        <f t="shared" si="81"/>
        <v>-0.4</v>
      </c>
      <c r="P891" s="16">
        <f t="shared" si="82"/>
        <v>0.99021464646464619</v>
      </c>
      <c r="Q891" s="17">
        <f t="shared" si="83"/>
        <v>1.0199770817417875</v>
      </c>
    </row>
    <row r="892" spans="1:17" x14ac:dyDescent="0.35">
      <c r="A892" s="30" t="s">
        <v>1198</v>
      </c>
      <c r="B892" s="57" t="s">
        <v>1947</v>
      </c>
      <c r="C892" s="12" t="s">
        <v>1319</v>
      </c>
      <c r="D892" s="58" t="s">
        <v>1320</v>
      </c>
      <c r="E892" s="54" t="s">
        <v>21</v>
      </c>
      <c r="F892" s="22">
        <v>21.54</v>
      </c>
      <c r="G892" s="14">
        <v>1.6422000000000001</v>
      </c>
      <c r="H892" s="21">
        <v>3.4163000000000001</v>
      </c>
      <c r="I892" s="22"/>
      <c r="J892" s="14"/>
      <c r="K892" s="21"/>
      <c r="L892" s="22">
        <f t="shared" si="78"/>
        <v>-21.54</v>
      </c>
      <c r="M892" s="14">
        <f t="shared" si="79"/>
        <v>-1.6422000000000001</v>
      </c>
      <c r="N892" s="21">
        <f t="shared" si="80"/>
        <v>-3.4163000000000001</v>
      </c>
      <c r="O892" s="41">
        <f t="shared" si="81"/>
        <v>-1</v>
      </c>
      <c r="P892" s="16">
        <f t="shared" si="82"/>
        <v>-1</v>
      </c>
      <c r="Q892" s="17">
        <f t="shared" si="83"/>
        <v>-1</v>
      </c>
    </row>
    <row r="893" spans="1:17" x14ac:dyDescent="0.35">
      <c r="A893" s="30" t="s">
        <v>1199</v>
      </c>
      <c r="B893" s="57" t="s">
        <v>1948</v>
      </c>
      <c r="C893" s="12" t="s">
        <v>1319</v>
      </c>
      <c r="D893" s="58" t="s">
        <v>1320</v>
      </c>
      <c r="E893" s="54" t="s">
        <v>21</v>
      </c>
      <c r="F893" s="22">
        <v>40.700000000000003</v>
      </c>
      <c r="G893" s="14">
        <v>3.0003000000000002</v>
      </c>
      <c r="H893" s="21">
        <v>6.2015000000000002</v>
      </c>
      <c r="I893" s="22"/>
      <c r="J893" s="14"/>
      <c r="K893" s="21"/>
      <c r="L893" s="22">
        <f t="shared" si="78"/>
        <v>-40.700000000000003</v>
      </c>
      <c r="M893" s="14">
        <f t="shared" si="79"/>
        <v>-3.0003000000000002</v>
      </c>
      <c r="N893" s="21">
        <f t="shared" si="80"/>
        <v>-6.2015000000000002</v>
      </c>
      <c r="O893" s="41">
        <f t="shared" si="81"/>
        <v>-1</v>
      </c>
      <c r="P893" s="16">
        <f t="shared" si="82"/>
        <v>-1</v>
      </c>
      <c r="Q893" s="17">
        <f t="shared" si="83"/>
        <v>-1</v>
      </c>
    </row>
    <row r="894" spans="1:17" x14ac:dyDescent="0.35">
      <c r="A894" s="30" t="s">
        <v>1200</v>
      </c>
      <c r="B894" s="57" t="s">
        <v>1949</v>
      </c>
      <c r="C894" s="12" t="s">
        <v>1319</v>
      </c>
      <c r="D894" s="58" t="s">
        <v>1320</v>
      </c>
      <c r="E894" s="54" t="s">
        <v>21</v>
      </c>
      <c r="F894" s="22">
        <v>12.34</v>
      </c>
      <c r="G894" s="14">
        <v>6.3624000000000001</v>
      </c>
      <c r="H894" s="21">
        <v>13.172700000000001</v>
      </c>
      <c r="I894" s="22">
        <v>2.71</v>
      </c>
      <c r="J894" s="14">
        <v>1.7735000000000001</v>
      </c>
      <c r="K894" s="21">
        <v>3.7208999999999999</v>
      </c>
      <c r="L894" s="22">
        <f t="shared" si="78"/>
        <v>-9.629999999999999</v>
      </c>
      <c r="M894" s="14">
        <f t="shared" si="79"/>
        <v>-4.5888999999999998</v>
      </c>
      <c r="N894" s="21">
        <f t="shared" si="80"/>
        <v>-9.4518000000000004</v>
      </c>
      <c r="O894" s="41">
        <f t="shared" si="81"/>
        <v>-0.78038897893030801</v>
      </c>
      <c r="P894" s="16">
        <f t="shared" si="82"/>
        <v>-0.72125298629448009</v>
      </c>
      <c r="Q894" s="17">
        <f t="shared" si="83"/>
        <v>-0.71752943587874918</v>
      </c>
    </row>
    <row r="895" spans="1:17" x14ac:dyDescent="0.35">
      <c r="A895" s="30" t="s">
        <v>1201</v>
      </c>
      <c r="B895" s="57" t="s">
        <v>1950</v>
      </c>
      <c r="C895" s="12" t="s">
        <v>1319</v>
      </c>
      <c r="D895" s="58" t="s">
        <v>1320</v>
      </c>
      <c r="E895" s="54" t="s">
        <v>21</v>
      </c>
      <c r="F895" s="22">
        <v>17.34</v>
      </c>
      <c r="G895" s="14">
        <v>0.8034</v>
      </c>
      <c r="H895" s="21">
        <v>1.6707000000000001</v>
      </c>
      <c r="I895" s="22"/>
      <c r="J895" s="14"/>
      <c r="K895" s="21"/>
      <c r="L895" s="22">
        <f t="shared" si="78"/>
        <v>-17.34</v>
      </c>
      <c r="M895" s="14">
        <f t="shared" si="79"/>
        <v>-0.8034</v>
      </c>
      <c r="N895" s="21">
        <f t="shared" si="80"/>
        <v>-1.6707000000000001</v>
      </c>
      <c r="O895" s="41">
        <f t="shared" si="81"/>
        <v>-1</v>
      </c>
      <c r="P895" s="16">
        <f t="shared" si="82"/>
        <v>-1</v>
      </c>
      <c r="Q895" s="17">
        <f t="shared" si="83"/>
        <v>-1</v>
      </c>
    </row>
    <row r="896" spans="1:17" x14ac:dyDescent="0.35">
      <c r="A896" s="30" t="s">
        <v>967</v>
      </c>
      <c r="B896" s="57" t="s">
        <v>1606</v>
      </c>
      <c r="C896" s="12" t="s">
        <v>1319</v>
      </c>
      <c r="D896" s="58" t="s">
        <v>1320</v>
      </c>
      <c r="E896" s="54" t="s">
        <v>21</v>
      </c>
      <c r="F896" s="22">
        <v>17.87</v>
      </c>
      <c r="G896" s="14">
        <v>0.61480000000000001</v>
      </c>
      <c r="H896" s="21">
        <v>1.2678</v>
      </c>
      <c r="I896" s="22">
        <v>12.48</v>
      </c>
      <c r="J896" s="14">
        <v>0.27950000000000003</v>
      </c>
      <c r="K896" s="21">
        <v>0.57930000000000004</v>
      </c>
      <c r="L896" s="22">
        <f t="shared" si="78"/>
        <v>-5.3900000000000006</v>
      </c>
      <c r="M896" s="14">
        <f t="shared" si="79"/>
        <v>-0.33529999999999999</v>
      </c>
      <c r="N896" s="21">
        <f t="shared" si="80"/>
        <v>-0.6885</v>
      </c>
      <c r="O896" s="41">
        <f t="shared" si="81"/>
        <v>-0.30162283156127589</v>
      </c>
      <c r="P896" s="16">
        <f t="shared" si="82"/>
        <v>-0.54538061158100193</v>
      </c>
      <c r="Q896" s="17">
        <f t="shared" si="83"/>
        <v>-0.54306672976810222</v>
      </c>
    </row>
    <row r="897" spans="1:17" x14ac:dyDescent="0.35">
      <c r="A897" s="30" t="s">
        <v>1202</v>
      </c>
      <c r="B897" s="57" t="s">
        <v>1951</v>
      </c>
      <c r="C897" s="12" t="s">
        <v>1319</v>
      </c>
      <c r="D897" s="58" t="s">
        <v>1320</v>
      </c>
      <c r="E897" s="54" t="s">
        <v>21</v>
      </c>
      <c r="F897" s="22">
        <v>68.358999999999995</v>
      </c>
      <c r="G897" s="14">
        <v>5.8876999999999997</v>
      </c>
      <c r="H897" s="21">
        <v>12.206799999999999</v>
      </c>
      <c r="I897" s="22">
        <v>32.369999999999997</v>
      </c>
      <c r="J897" s="14">
        <v>2.5815000000000001</v>
      </c>
      <c r="K897" s="21">
        <v>5.4207999999999998</v>
      </c>
      <c r="L897" s="22">
        <f t="shared" si="78"/>
        <v>-35.988999999999997</v>
      </c>
      <c r="M897" s="14">
        <f t="shared" si="79"/>
        <v>-3.3061999999999996</v>
      </c>
      <c r="N897" s="21">
        <f t="shared" si="80"/>
        <v>-6.7859999999999996</v>
      </c>
      <c r="O897" s="41">
        <f t="shared" si="81"/>
        <v>-0.52647054520984793</v>
      </c>
      <c r="P897" s="16">
        <f t="shared" si="82"/>
        <v>-0.56154355690677171</v>
      </c>
      <c r="Q897" s="17">
        <f t="shared" si="83"/>
        <v>-0.55591965134187493</v>
      </c>
    </row>
    <row r="898" spans="1:17" x14ac:dyDescent="0.35">
      <c r="A898" s="30" t="s">
        <v>1203</v>
      </c>
      <c r="B898" s="57" t="s">
        <v>1952</v>
      </c>
      <c r="C898" s="12" t="s">
        <v>1319</v>
      </c>
      <c r="D898" s="58" t="s">
        <v>1320</v>
      </c>
      <c r="E898" s="54" t="s">
        <v>21</v>
      </c>
      <c r="F898" s="22">
        <v>0.86</v>
      </c>
      <c r="G898" s="14">
        <v>0.34</v>
      </c>
      <c r="H898" s="21">
        <v>0.70440000000000003</v>
      </c>
      <c r="I898" s="22"/>
      <c r="J898" s="14"/>
      <c r="K898" s="21"/>
      <c r="L898" s="22">
        <f t="shared" si="78"/>
        <v>-0.86</v>
      </c>
      <c r="M898" s="14">
        <f t="shared" si="79"/>
        <v>-0.34</v>
      </c>
      <c r="N898" s="21">
        <f t="shared" si="80"/>
        <v>-0.70440000000000003</v>
      </c>
      <c r="O898" s="41">
        <f t="shared" si="81"/>
        <v>-1</v>
      </c>
      <c r="P898" s="16">
        <f t="shared" si="82"/>
        <v>-1</v>
      </c>
      <c r="Q898" s="17">
        <f t="shared" si="83"/>
        <v>-1</v>
      </c>
    </row>
    <row r="899" spans="1:17" x14ac:dyDescent="0.35">
      <c r="A899" s="30" t="s">
        <v>1204</v>
      </c>
      <c r="B899" s="57" t="s">
        <v>1953</v>
      </c>
      <c r="C899" s="12" t="s">
        <v>1319</v>
      </c>
      <c r="D899" s="58" t="s">
        <v>1320</v>
      </c>
      <c r="E899" s="54" t="s">
        <v>21</v>
      </c>
      <c r="F899" s="22">
        <v>2.58</v>
      </c>
      <c r="G899" s="14">
        <v>0.38419999999999999</v>
      </c>
      <c r="H899" s="21">
        <v>0.8</v>
      </c>
      <c r="I899" s="22"/>
      <c r="J899" s="14"/>
      <c r="K899" s="21"/>
      <c r="L899" s="22">
        <f t="shared" si="78"/>
        <v>-2.58</v>
      </c>
      <c r="M899" s="14">
        <f t="shared" si="79"/>
        <v>-0.38419999999999999</v>
      </c>
      <c r="N899" s="21">
        <f t="shared" si="80"/>
        <v>-0.8</v>
      </c>
      <c r="O899" s="41">
        <f t="shared" si="81"/>
        <v>-1</v>
      </c>
      <c r="P899" s="16">
        <f t="shared" si="82"/>
        <v>-1</v>
      </c>
      <c r="Q899" s="17">
        <f t="shared" si="83"/>
        <v>-1</v>
      </c>
    </row>
    <row r="900" spans="1:17" x14ac:dyDescent="0.35">
      <c r="A900" s="30" t="s">
        <v>1205</v>
      </c>
      <c r="B900" s="57" t="s">
        <v>1954</v>
      </c>
      <c r="C900" s="12" t="s">
        <v>1319</v>
      </c>
      <c r="D900" s="58" t="s">
        <v>1320</v>
      </c>
      <c r="E900" s="54" t="s">
        <v>21</v>
      </c>
      <c r="F900" s="22">
        <v>23.34</v>
      </c>
      <c r="G900" s="14">
        <v>1.0369999999999999</v>
      </c>
      <c r="H900" s="21">
        <v>2.16</v>
      </c>
      <c r="I900" s="22"/>
      <c r="J900" s="14"/>
      <c r="K900" s="21"/>
      <c r="L900" s="22">
        <f t="shared" si="78"/>
        <v>-23.34</v>
      </c>
      <c r="M900" s="14">
        <f t="shared" si="79"/>
        <v>-1.0369999999999999</v>
      </c>
      <c r="N900" s="21">
        <f t="shared" si="80"/>
        <v>-2.16</v>
      </c>
      <c r="O900" s="41">
        <f t="shared" si="81"/>
        <v>-1</v>
      </c>
      <c r="P900" s="16">
        <f t="shared" si="82"/>
        <v>-1</v>
      </c>
      <c r="Q900" s="17">
        <f t="shared" si="83"/>
        <v>-1</v>
      </c>
    </row>
    <row r="901" spans="1:17" x14ac:dyDescent="0.35">
      <c r="A901" s="30" t="s">
        <v>1206</v>
      </c>
      <c r="B901" s="57" t="s">
        <v>1955</v>
      </c>
      <c r="C901" s="12" t="s">
        <v>1319</v>
      </c>
      <c r="D901" s="58" t="s">
        <v>1320</v>
      </c>
      <c r="E901" s="54" t="s">
        <v>21</v>
      </c>
      <c r="F901" s="22">
        <v>18.32</v>
      </c>
      <c r="G901" s="14">
        <v>0.59</v>
      </c>
      <c r="H901" s="21">
        <v>1.2222999999999999</v>
      </c>
      <c r="I901" s="22">
        <v>27.7</v>
      </c>
      <c r="J901" s="14">
        <v>1.0383</v>
      </c>
      <c r="K901" s="21">
        <v>2.1787000000000001</v>
      </c>
      <c r="L901" s="22">
        <f t="shared" si="78"/>
        <v>9.379999999999999</v>
      </c>
      <c r="M901" s="14">
        <f t="shared" si="79"/>
        <v>0.44830000000000003</v>
      </c>
      <c r="N901" s="21">
        <f t="shared" si="80"/>
        <v>0.95640000000000014</v>
      </c>
      <c r="O901" s="41">
        <f t="shared" si="81"/>
        <v>0.51200873362445409</v>
      </c>
      <c r="P901" s="16">
        <f t="shared" si="82"/>
        <v>0.75983050847457645</v>
      </c>
      <c r="Q901" s="17">
        <f t="shared" si="83"/>
        <v>0.78245929804467007</v>
      </c>
    </row>
    <row r="902" spans="1:17" x14ac:dyDescent="0.35">
      <c r="A902" s="30" t="s">
        <v>1207</v>
      </c>
      <c r="B902" s="57" t="s">
        <v>1956</v>
      </c>
      <c r="C902" s="12" t="s">
        <v>1319</v>
      </c>
      <c r="D902" s="58" t="s">
        <v>1320</v>
      </c>
      <c r="E902" s="54" t="s">
        <v>21</v>
      </c>
      <c r="F902" s="22">
        <v>84.06</v>
      </c>
      <c r="G902" s="14">
        <v>5.5385999999999997</v>
      </c>
      <c r="H902" s="21">
        <v>11.4208</v>
      </c>
      <c r="I902" s="22">
        <v>48.26</v>
      </c>
      <c r="J902" s="14">
        <v>2.6177000000000001</v>
      </c>
      <c r="K902" s="21">
        <v>5.4663000000000004</v>
      </c>
      <c r="L902" s="22">
        <f t="shared" si="78"/>
        <v>-35.800000000000004</v>
      </c>
      <c r="M902" s="14">
        <f t="shared" si="79"/>
        <v>-2.9208999999999996</v>
      </c>
      <c r="N902" s="21">
        <f t="shared" si="80"/>
        <v>-5.9544999999999995</v>
      </c>
      <c r="O902" s="41">
        <f t="shared" si="81"/>
        <v>-0.42588627171068294</v>
      </c>
      <c r="P902" s="16">
        <f t="shared" si="82"/>
        <v>-0.52737153793377378</v>
      </c>
      <c r="Q902" s="17">
        <f t="shared" si="83"/>
        <v>-0.52137328383300641</v>
      </c>
    </row>
    <row r="903" spans="1:17" x14ac:dyDescent="0.35">
      <c r="A903" s="30" t="s">
        <v>1438</v>
      </c>
      <c r="B903" s="57" t="s">
        <v>1957</v>
      </c>
      <c r="C903" s="12" t="s">
        <v>1319</v>
      </c>
      <c r="D903" s="58" t="s">
        <v>1320</v>
      </c>
      <c r="E903" s="54" t="s">
        <v>21</v>
      </c>
      <c r="F903" s="22">
        <v>3</v>
      </c>
      <c r="G903" s="14">
        <v>0.187</v>
      </c>
      <c r="H903" s="21">
        <v>0.38600000000000001</v>
      </c>
      <c r="I903" s="22"/>
      <c r="J903" s="14"/>
      <c r="K903" s="21"/>
      <c r="L903" s="22">
        <f t="shared" si="78"/>
        <v>-3</v>
      </c>
      <c r="M903" s="14">
        <f t="shared" si="79"/>
        <v>-0.187</v>
      </c>
      <c r="N903" s="21">
        <f t="shared" si="80"/>
        <v>-0.38600000000000001</v>
      </c>
      <c r="O903" s="41">
        <f t="shared" si="81"/>
        <v>-1</v>
      </c>
      <c r="P903" s="16">
        <f t="shared" si="82"/>
        <v>-1</v>
      </c>
      <c r="Q903" s="17">
        <f t="shared" si="83"/>
        <v>-1</v>
      </c>
    </row>
    <row r="904" spans="1:17" x14ac:dyDescent="0.35">
      <c r="A904" s="30" t="s">
        <v>1208</v>
      </c>
      <c r="B904" s="57" t="s">
        <v>1958</v>
      </c>
      <c r="C904" s="12" t="s">
        <v>1319</v>
      </c>
      <c r="D904" s="58" t="s">
        <v>1320</v>
      </c>
      <c r="E904" s="54" t="s">
        <v>21</v>
      </c>
      <c r="F904" s="22">
        <v>150.95500000000001</v>
      </c>
      <c r="G904" s="14">
        <v>9.4779</v>
      </c>
      <c r="H904" s="21">
        <v>19.664000000000001</v>
      </c>
      <c r="I904" s="22">
        <v>104.06</v>
      </c>
      <c r="J904" s="14">
        <v>9.8832000000000004</v>
      </c>
      <c r="K904" s="21">
        <v>20.701699999999999</v>
      </c>
      <c r="L904" s="22">
        <f t="shared" si="78"/>
        <v>-46.89500000000001</v>
      </c>
      <c r="M904" s="14">
        <f t="shared" si="79"/>
        <v>0.40530000000000044</v>
      </c>
      <c r="N904" s="21">
        <f t="shared" si="80"/>
        <v>1.0376999999999974</v>
      </c>
      <c r="O904" s="41">
        <f t="shared" si="81"/>
        <v>-0.31065549335894804</v>
      </c>
      <c r="P904" s="16">
        <f t="shared" si="82"/>
        <v>4.2762637293071393E-2</v>
      </c>
      <c r="Q904" s="17">
        <f t="shared" si="83"/>
        <v>5.2771562245728099E-2</v>
      </c>
    </row>
    <row r="905" spans="1:17" x14ac:dyDescent="0.35">
      <c r="A905" s="30" t="s">
        <v>1209</v>
      </c>
      <c r="B905" s="57" t="s">
        <v>1959</v>
      </c>
      <c r="C905" s="12" t="s">
        <v>1319</v>
      </c>
      <c r="D905" s="58" t="s">
        <v>1320</v>
      </c>
      <c r="E905" s="54" t="s">
        <v>21</v>
      </c>
      <c r="F905" s="22">
        <v>8</v>
      </c>
      <c r="G905" s="14">
        <v>2.4748999999999999</v>
      </c>
      <c r="H905" s="21">
        <v>5.1368</v>
      </c>
      <c r="I905" s="22">
        <v>11.54</v>
      </c>
      <c r="J905" s="14">
        <v>0.7419</v>
      </c>
      <c r="K905" s="21">
        <v>1.5584</v>
      </c>
      <c r="L905" s="22">
        <f t="shared" ref="L905:L968" si="84">I905-F905</f>
        <v>3.5399999999999991</v>
      </c>
      <c r="M905" s="14">
        <f t="shared" ref="M905:M968" si="85">J905-G905</f>
        <v>-1.7329999999999999</v>
      </c>
      <c r="N905" s="21">
        <f t="shared" ref="N905:N968" si="86">K905-H905</f>
        <v>-3.5784000000000002</v>
      </c>
      <c r="O905" s="41">
        <f t="shared" ref="O905:O927" si="87">I905/F905-1</f>
        <v>0.44249999999999989</v>
      </c>
      <c r="P905" s="16">
        <f t="shared" ref="P905:P927" si="88">J905/G905-1</f>
        <v>-0.70023031233585198</v>
      </c>
      <c r="Q905" s="17">
        <f t="shared" ref="Q905:Q927" si="89">K905/H905-1</f>
        <v>-0.69662046410216472</v>
      </c>
    </row>
    <row r="906" spans="1:17" x14ac:dyDescent="0.35">
      <c r="A906" s="30" t="s">
        <v>1210</v>
      </c>
      <c r="B906" s="57" t="s">
        <v>1960</v>
      </c>
      <c r="C906" s="12" t="s">
        <v>1319</v>
      </c>
      <c r="D906" s="58" t="s">
        <v>1320</v>
      </c>
      <c r="E906" s="54" t="s">
        <v>21</v>
      </c>
      <c r="F906" s="22">
        <v>127</v>
      </c>
      <c r="G906" s="14">
        <v>10.606299999999999</v>
      </c>
      <c r="H906" s="21">
        <v>21.954699999999999</v>
      </c>
      <c r="I906" s="22">
        <v>19.640999999999998</v>
      </c>
      <c r="J906" s="14">
        <v>2.6494</v>
      </c>
      <c r="K906" s="21">
        <v>5.5103999999999997</v>
      </c>
      <c r="L906" s="22">
        <f t="shared" si="84"/>
        <v>-107.35900000000001</v>
      </c>
      <c r="M906" s="14">
        <f t="shared" si="85"/>
        <v>-7.9568999999999992</v>
      </c>
      <c r="N906" s="21">
        <f t="shared" si="86"/>
        <v>-16.444299999999998</v>
      </c>
      <c r="O906" s="41">
        <f t="shared" si="87"/>
        <v>-0.84534645669291342</v>
      </c>
      <c r="P906" s="16">
        <f t="shared" si="88"/>
        <v>-0.75020506679992072</v>
      </c>
      <c r="Q906" s="17">
        <f t="shared" si="89"/>
        <v>-0.74901046245223113</v>
      </c>
    </row>
    <row r="907" spans="1:17" x14ac:dyDescent="0.35">
      <c r="A907" s="30" t="s">
        <v>1211</v>
      </c>
      <c r="B907" s="57" t="s">
        <v>1961</v>
      </c>
      <c r="C907" s="12" t="s">
        <v>1319</v>
      </c>
      <c r="D907" s="58" t="s">
        <v>1320</v>
      </c>
      <c r="E907" s="54" t="s">
        <v>21</v>
      </c>
      <c r="F907" s="22">
        <v>3.62</v>
      </c>
      <c r="G907" s="14">
        <v>0.34870000000000001</v>
      </c>
      <c r="H907" s="21">
        <v>0.72450000000000003</v>
      </c>
      <c r="I907" s="22"/>
      <c r="J907" s="14"/>
      <c r="K907" s="21"/>
      <c r="L907" s="22">
        <f t="shared" si="84"/>
        <v>-3.62</v>
      </c>
      <c r="M907" s="14">
        <f t="shared" si="85"/>
        <v>-0.34870000000000001</v>
      </c>
      <c r="N907" s="21">
        <f t="shared" si="86"/>
        <v>-0.72450000000000003</v>
      </c>
      <c r="O907" s="41">
        <f t="shared" si="87"/>
        <v>-1</v>
      </c>
      <c r="P907" s="16">
        <f t="shared" si="88"/>
        <v>-1</v>
      </c>
      <c r="Q907" s="17">
        <f t="shared" si="89"/>
        <v>-1</v>
      </c>
    </row>
    <row r="908" spans="1:17" x14ac:dyDescent="0.35">
      <c r="A908" s="30" t="s">
        <v>1050</v>
      </c>
      <c r="B908" s="57" t="s">
        <v>1728</v>
      </c>
      <c r="C908" s="12" t="s">
        <v>1319</v>
      </c>
      <c r="D908" s="58" t="s">
        <v>1320</v>
      </c>
      <c r="E908" s="54" t="s">
        <v>21</v>
      </c>
      <c r="F908" s="22">
        <v>0.35</v>
      </c>
      <c r="G908" s="14">
        <v>8.4199999999999997E-2</v>
      </c>
      <c r="H908" s="21">
        <v>0.17519999999999999</v>
      </c>
      <c r="I908" s="22"/>
      <c r="J908" s="14"/>
      <c r="K908" s="21"/>
      <c r="L908" s="22">
        <f t="shared" si="84"/>
        <v>-0.35</v>
      </c>
      <c r="M908" s="14">
        <f t="shared" si="85"/>
        <v>-8.4199999999999997E-2</v>
      </c>
      <c r="N908" s="21">
        <f t="shared" si="86"/>
        <v>-0.17519999999999999</v>
      </c>
      <c r="O908" s="41">
        <f t="shared" si="87"/>
        <v>-1</v>
      </c>
      <c r="P908" s="16">
        <f t="shared" si="88"/>
        <v>-1</v>
      </c>
      <c r="Q908" s="17">
        <f t="shared" si="89"/>
        <v>-1</v>
      </c>
    </row>
    <row r="909" spans="1:17" x14ac:dyDescent="0.35">
      <c r="A909" s="30" t="s">
        <v>1212</v>
      </c>
      <c r="B909" s="57" t="s">
        <v>1962</v>
      </c>
      <c r="C909" s="12" t="s">
        <v>1319</v>
      </c>
      <c r="D909" s="58" t="s">
        <v>1320</v>
      </c>
      <c r="E909" s="54" t="s">
        <v>21</v>
      </c>
      <c r="F909" s="22">
        <v>65.334999999999994</v>
      </c>
      <c r="G909" s="14">
        <v>2.5394000000000001</v>
      </c>
      <c r="H909" s="21">
        <v>5.2630999999999997</v>
      </c>
      <c r="I909" s="22">
        <v>83.82</v>
      </c>
      <c r="J909" s="14">
        <v>4.2873999999999999</v>
      </c>
      <c r="K909" s="21">
        <v>8.9847000000000001</v>
      </c>
      <c r="L909" s="22">
        <f t="shared" si="84"/>
        <v>18.484999999999999</v>
      </c>
      <c r="M909" s="14">
        <f t="shared" si="85"/>
        <v>1.7479999999999998</v>
      </c>
      <c r="N909" s="21">
        <f t="shared" si="86"/>
        <v>3.7216000000000005</v>
      </c>
      <c r="O909" s="41">
        <f t="shared" si="87"/>
        <v>0.28292645595775623</v>
      </c>
      <c r="P909" s="16">
        <f t="shared" si="88"/>
        <v>0.68835157911317624</v>
      </c>
      <c r="Q909" s="17">
        <f t="shared" si="89"/>
        <v>0.70711177822956062</v>
      </c>
    </row>
    <row r="910" spans="1:17" x14ac:dyDescent="0.35">
      <c r="A910" s="30" t="s">
        <v>1213</v>
      </c>
      <c r="B910" s="57" t="s">
        <v>1963</v>
      </c>
      <c r="C910" s="12" t="s">
        <v>1319</v>
      </c>
      <c r="D910" s="58" t="s">
        <v>1320</v>
      </c>
      <c r="E910" s="54" t="s">
        <v>21</v>
      </c>
      <c r="F910" s="22">
        <v>84.98</v>
      </c>
      <c r="G910" s="14">
        <v>6.3878000000000004</v>
      </c>
      <c r="H910" s="21">
        <v>13.2011</v>
      </c>
      <c r="I910" s="22">
        <v>22.26</v>
      </c>
      <c r="J910" s="14">
        <v>1.5683</v>
      </c>
      <c r="K910" s="21">
        <v>3.2824</v>
      </c>
      <c r="L910" s="22">
        <f t="shared" si="84"/>
        <v>-62.72</v>
      </c>
      <c r="M910" s="14">
        <f t="shared" si="85"/>
        <v>-4.8195000000000006</v>
      </c>
      <c r="N910" s="21">
        <f t="shared" si="86"/>
        <v>-9.9187000000000012</v>
      </c>
      <c r="O910" s="41">
        <f t="shared" si="87"/>
        <v>-0.7380560131795717</v>
      </c>
      <c r="P910" s="16">
        <f t="shared" si="88"/>
        <v>-0.75448511224521742</v>
      </c>
      <c r="Q910" s="17">
        <f t="shared" si="89"/>
        <v>-0.75135405382884757</v>
      </c>
    </row>
    <row r="911" spans="1:17" x14ac:dyDescent="0.35">
      <c r="A911" s="30" t="s">
        <v>1214</v>
      </c>
      <c r="B911" s="57" t="s">
        <v>1964</v>
      </c>
      <c r="C911" s="12" t="s">
        <v>1319</v>
      </c>
      <c r="D911" s="58" t="s">
        <v>1320</v>
      </c>
      <c r="E911" s="54" t="s">
        <v>21</v>
      </c>
      <c r="F911" s="22">
        <v>4.4000000000000004</v>
      </c>
      <c r="G911" s="14">
        <v>0.78600000000000003</v>
      </c>
      <c r="H911" s="21">
        <v>1.6283000000000001</v>
      </c>
      <c r="I911" s="22"/>
      <c r="J911" s="14"/>
      <c r="K911" s="21"/>
      <c r="L911" s="22">
        <f t="shared" si="84"/>
        <v>-4.4000000000000004</v>
      </c>
      <c r="M911" s="14">
        <f t="shared" si="85"/>
        <v>-0.78600000000000003</v>
      </c>
      <c r="N911" s="21">
        <f t="shared" si="86"/>
        <v>-1.6283000000000001</v>
      </c>
      <c r="O911" s="41">
        <f t="shared" si="87"/>
        <v>-1</v>
      </c>
      <c r="P911" s="16">
        <f t="shared" si="88"/>
        <v>-1</v>
      </c>
      <c r="Q911" s="17">
        <f t="shared" si="89"/>
        <v>-1</v>
      </c>
    </row>
    <row r="912" spans="1:17" x14ac:dyDescent="0.35">
      <c r="A912" s="30" t="s">
        <v>1215</v>
      </c>
      <c r="B912" s="57" t="s">
        <v>1965</v>
      </c>
      <c r="C912" s="12" t="s">
        <v>1319</v>
      </c>
      <c r="D912" s="58" t="s">
        <v>1320</v>
      </c>
      <c r="E912" s="54" t="s">
        <v>21</v>
      </c>
      <c r="F912" s="22">
        <v>68</v>
      </c>
      <c r="G912" s="14">
        <v>8.2616999999999994</v>
      </c>
      <c r="H912" s="21">
        <v>17.098400000000002</v>
      </c>
      <c r="I912" s="22">
        <v>91.5</v>
      </c>
      <c r="J912" s="14">
        <v>5.6871</v>
      </c>
      <c r="K912" s="21">
        <v>11.936</v>
      </c>
      <c r="L912" s="22">
        <f t="shared" si="84"/>
        <v>23.5</v>
      </c>
      <c r="M912" s="14">
        <f t="shared" si="85"/>
        <v>-2.5745999999999993</v>
      </c>
      <c r="N912" s="21">
        <f t="shared" si="86"/>
        <v>-5.1624000000000017</v>
      </c>
      <c r="O912" s="41">
        <f t="shared" si="87"/>
        <v>0.34558823529411775</v>
      </c>
      <c r="P912" s="16">
        <f t="shared" si="88"/>
        <v>-0.31163077816914186</v>
      </c>
      <c r="Q912" s="17">
        <f t="shared" si="89"/>
        <v>-0.30192298694614705</v>
      </c>
    </row>
    <row r="913" spans="1:17" x14ac:dyDescent="0.35">
      <c r="A913" s="30" t="s">
        <v>1216</v>
      </c>
      <c r="B913" s="57" t="s">
        <v>1966</v>
      </c>
      <c r="C913" s="12" t="s">
        <v>1319</v>
      </c>
      <c r="D913" s="58" t="s">
        <v>1320</v>
      </c>
      <c r="E913" s="54" t="s">
        <v>21</v>
      </c>
      <c r="F913" s="22">
        <v>90.375</v>
      </c>
      <c r="G913" s="14">
        <v>5.0618999999999996</v>
      </c>
      <c r="H913" s="21">
        <v>10.467499999999999</v>
      </c>
      <c r="I913" s="22">
        <v>87.81</v>
      </c>
      <c r="J913" s="14">
        <v>6.8071999999999999</v>
      </c>
      <c r="K913" s="21">
        <v>14.293200000000001</v>
      </c>
      <c r="L913" s="22">
        <f t="shared" si="84"/>
        <v>-2.5649999999999977</v>
      </c>
      <c r="M913" s="14">
        <f t="shared" si="85"/>
        <v>1.7453000000000003</v>
      </c>
      <c r="N913" s="21">
        <f t="shared" si="86"/>
        <v>3.8257000000000012</v>
      </c>
      <c r="O913" s="41">
        <f t="shared" si="87"/>
        <v>-2.8381742738589177E-2</v>
      </c>
      <c r="P913" s="16">
        <f t="shared" si="88"/>
        <v>0.34479148145953098</v>
      </c>
      <c r="Q913" s="17">
        <f t="shared" si="89"/>
        <v>0.36548363983759269</v>
      </c>
    </row>
    <row r="914" spans="1:17" x14ac:dyDescent="0.35">
      <c r="A914" s="30" t="s">
        <v>1217</v>
      </c>
      <c r="B914" s="57" t="s">
        <v>1967</v>
      </c>
      <c r="C914" s="12" t="s">
        <v>1319</v>
      </c>
      <c r="D914" s="58" t="s">
        <v>1320</v>
      </c>
      <c r="E914" s="54" t="s">
        <v>21</v>
      </c>
      <c r="F914" s="22">
        <v>62.55</v>
      </c>
      <c r="G914" s="14">
        <v>3.8578000000000001</v>
      </c>
      <c r="H914" s="21">
        <v>7.9729999999999999</v>
      </c>
      <c r="I914" s="22">
        <v>36.770000000000003</v>
      </c>
      <c r="J914" s="14">
        <v>3.0518999999999998</v>
      </c>
      <c r="K914" s="21">
        <v>6.3529999999999998</v>
      </c>
      <c r="L914" s="22">
        <f t="shared" si="84"/>
        <v>-25.779999999999994</v>
      </c>
      <c r="M914" s="14">
        <f t="shared" si="85"/>
        <v>-0.80590000000000028</v>
      </c>
      <c r="N914" s="21">
        <f t="shared" si="86"/>
        <v>-1.62</v>
      </c>
      <c r="O914" s="41">
        <f t="shared" si="87"/>
        <v>-0.41215027977617902</v>
      </c>
      <c r="P914" s="16">
        <f t="shared" si="88"/>
        <v>-0.20890144642023956</v>
      </c>
      <c r="Q914" s="17">
        <f t="shared" si="89"/>
        <v>-0.20318575191270538</v>
      </c>
    </row>
    <row r="915" spans="1:17" x14ac:dyDescent="0.35">
      <c r="A915" s="30" t="s">
        <v>1218</v>
      </c>
      <c r="B915" s="57" t="s">
        <v>1968</v>
      </c>
      <c r="C915" s="12" t="s">
        <v>1319</v>
      </c>
      <c r="D915" s="58" t="s">
        <v>1320</v>
      </c>
      <c r="E915" s="54" t="s">
        <v>21</v>
      </c>
      <c r="F915" s="22">
        <v>280.791</v>
      </c>
      <c r="G915" s="14">
        <v>11.156599999999999</v>
      </c>
      <c r="H915" s="21">
        <v>23.104900000000001</v>
      </c>
      <c r="I915" s="22">
        <v>562.80999999999995</v>
      </c>
      <c r="J915" s="14">
        <v>41.940100000000001</v>
      </c>
      <c r="K915" s="21">
        <v>87.786000000000001</v>
      </c>
      <c r="L915" s="22">
        <f t="shared" si="84"/>
        <v>282.01899999999995</v>
      </c>
      <c r="M915" s="14">
        <f t="shared" si="85"/>
        <v>30.783500000000004</v>
      </c>
      <c r="N915" s="21">
        <f t="shared" si="86"/>
        <v>64.681100000000001</v>
      </c>
      <c r="O915" s="41">
        <f t="shared" si="87"/>
        <v>1.0043733595449993</v>
      </c>
      <c r="P915" s="16">
        <f t="shared" si="88"/>
        <v>2.7592187584030983</v>
      </c>
      <c r="Q915" s="17">
        <f t="shared" si="89"/>
        <v>2.799453795515237</v>
      </c>
    </row>
    <row r="916" spans="1:17" x14ac:dyDescent="0.35">
      <c r="A916" s="30" t="s">
        <v>1219</v>
      </c>
      <c r="B916" s="57" t="s">
        <v>1969</v>
      </c>
      <c r="C916" s="12" t="s">
        <v>1319</v>
      </c>
      <c r="D916" s="58" t="s">
        <v>1320</v>
      </c>
      <c r="E916" s="54" t="s">
        <v>21</v>
      </c>
      <c r="F916" s="22">
        <v>303.39</v>
      </c>
      <c r="G916" s="14">
        <v>18.997</v>
      </c>
      <c r="H916" s="21">
        <v>39.328499999999998</v>
      </c>
      <c r="I916" s="22">
        <v>308.60599999999999</v>
      </c>
      <c r="J916" s="14">
        <v>24.178999999999998</v>
      </c>
      <c r="K916" s="21">
        <v>50.541600000000003</v>
      </c>
      <c r="L916" s="22">
        <f t="shared" si="84"/>
        <v>5.2160000000000082</v>
      </c>
      <c r="M916" s="14">
        <f t="shared" si="85"/>
        <v>5.1819999999999986</v>
      </c>
      <c r="N916" s="21">
        <f t="shared" si="86"/>
        <v>11.213100000000004</v>
      </c>
      <c r="O916" s="41">
        <f t="shared" si="87"/>
        <v>1.7192392629948205E-2</v>
      </c>
      <c r="P916" s="16">
        <f t="shared" si="88"/>
        <v>0.27277991261778167</v>
      </c>
      <c r="Q916" s="17">
        <f t="shared" si="89"/>
        <v>0.28511384873564993</v>
      </c>
    </row>
    <row r="917" spans="1:17" x14ac:dyDescent="0.35">
      <c r="A917" s="30" t="s">
        <v>1220</v>
      </c>
      <c r="B917" s="57" t="s">
        <v>1970</v>
      </c>
      <c r="C917" s="12" t="s">
        <v>1319</v>
      </c>
      <c r="D917" s="58" t="s">
        <v>1320</v>
      </c>
      <c r="E917" s="54" t="s">
        <v>21</v>
      </c>
      <c r="F917" s="22">
        <v>1.35</v>
      </c>
      <c r="G917" s="14">
        <v>0.15</v>
      </c>
      <c r="H917" s="21">
        <v>0.31059999999999999</v>
      </c>
      <c r="I917" s="22"/>
      <c r="J917" s="14"/>
      <c r="K917" s="21"/>
      <c r="L917" s="22">
        <f t="shared" si="84"/>
        <v>-1.35</v>
      </c>
      <c r="M917" s="14">
        <f t="shared" si="85"/>
        <v>-0.15</v>
      </c>
      <c r="N917" s="21">
        <f t="shared" si="86"/>
        <v>-0.31059999999999999</v>
      </c>
      <c r="O917" s="41">
        <f t="shared" si="87"/>
        <v>-1</v>
      </c>
      <c r="P917" s="16">
        <f t="shared" si="88"/>
        <v>-1</v>
      </c>
      <c r="Q917" s="17">
        <f t="shared" si="89"/>
        <v>-1</v>
      </c>
    </row>
    <row r="918" spans="1:17" x14ac:dyDescent="0.35">
      <c r="A918" s="30" t="s">
        <v>1221</v>
      </c>
      <c r="B918" s="57" t="s">
        <v>1971</v>
      </c>
      <c r="C918" s="12" t="s">
        <v>1319</v>
      </c>
      <c r="D918" s="58" t="s">
        <v>1320</v>
      </c>
      <c r="E918" s="54" t="s">
        <v>21</v>
      </c>
      <c r="F918" s="22">
        <v>439.46</v>
      </c>
      <c r="G918" s="14">
        <v>33.752899999999997</v>
      </c>
      <c r="H918" s="21">
        <v>69.727400000000003</v>
      </c>
      <c r="I918" s="22">
        <v>459.13</v>
      </c>
      <c r="J918" s="14">
        <v>43.2819</v>
      </c>
      <c r="K918" s="21">
        <v>90.580399999999997</v>
      </c>
      <c r="L918" s="22">
        <f t="shared" si="84"/>
        <v>19.670000000000016</v>
      </c>
      <c r="M918" s="14">
        <f t="shared" si="85"/>
        <v>9.5290000000000035</v>
      </c>
      <c r="N918" s="21">
        <f t="shared" si="86"/>
        <v>20.852999999999994</v>
      </c>
      <c r="O918" s="41">
        <f t="shared" si="87"/>
        <v>4.4759477540618153E-2</v>
      </c>
      <c r="P918" s="16">
        <f t="shared" si="88"/>
        <v>0.28231648243558349</v>
      </c>
      <c r="Q918" s="17">
        <f t="shared" si="89"/>
        <v>0.29906464316753523</v>
      </c>
    </row>
    <row r="919" spans="1:17" x14ac:dyDescent="0.35">
      <c r="A919" s="30" t="s">
        <v>1222</v>
      </c>
      <c r="B919" s="57" t="s">
        <v>1972</v>
      </c>
      <c r="C919" s="12" t="s">
        <v>1319</v>
      </c>
      <c r="D919" s="58" t="s">
        <v>1320</v>
      </c>
      <c r="E919" s="54" t="s">
        <v>21</v>
      </c>
      <c r="F919" s="22">
        <v>26.54</v>
      </c>
      <c r="G919" s="14">
        <v>1.1262000000000001</v>
      </c>
      <c r="H919" s="21">
        <v>2.3266</v>
      </c>
      <c r="I919" s="22">
        <v>104.37</v>
      </c>
      <c r="J919" s="14">
        <v>4.7690999999999999</v>
      </c>
      <c r="K919" s="21">
        <v>10.0022</v>
      </c>
      <c r="L919" s="22">
        <f t="shared" si="84"/>
        <v>77.830000000000013</v>
      </c>
      <c r="M919" s="14">
        <f t="shared" si="85"/>
        <v>3.6429</v>
      </c>
      <c r="N919" s="21">
        <f t="shared" si="86"/>
        <v>7.6756000000000002</v>
      </c>
      <c r="O919" s="41">
        <f t="shared" si="87"/>
        <v>2.9325546345139415</v>
      </c>
      <c r="P919" s="16">
        <f t="shared" si="88"/>
        <v>3.2346830047948849</v>
      </c>
      <c r="Q919" s="17">
        <f t="shared" si="89"/>
        <v>3.2990630104014445</v>
      </c>
    </row>
    <row r="920" spans="1:17" x14ac:dyDescent="0.35">
      <c r="A920" s="30" t="s">
        <v>1223</v>
      </c>
      <c r="B920" s="57" t="s">
        <v>1973</v>
      </c>
      <c r="C920" s="12" t="s">
        <v>1319</v>
      </c>
      <c r="D920" s="58" t="s">
        <v>1320</v>
      </c>
      <c r="E920" s="54" t="s">
        <v>21</v>
      </c>
      <c r="F920" s="22">
        <v>25.66</v>
      </c>
      <c r="G920" s="14">
        <v>0.65380000000000005</v>
      </c>
      <c r="H920" s="21">
        <v>1.3531</v>
      </c>
      <c r="I920" s="22"/>
      <c r="J920" s="14"/>
      <c r="K920" s="21"/>
      <c r="L920" s="22">
        <f t="shared" si="84"/>
        <v>-25.66</v>
      </c>
      <c r="M920" s="14">
        <f t="shared" si="85"/>
        <v>-0.65380000000000005</v>
      </c>
      <c r="N920" s="21">
        <f t="shared" si="86"/>
        <v>-1.3531</v>
      </c>
      <c r="O920" s="41">
        <f t="shared" si="87"/>
        <v>-1</v>
      </c>
      <c r="P920" s="16">
        <f t="shared" si="88"/>
        <v>-1</v>
      </c>
      <c r="Q920" s="17">
        <f t="shared" si="89"/>
        <v>-1</v>
      </c>
    </row>
    <row r="921" spans="1:17" x14ac:dyDescent="0.35">
      <c r="A921" s="30" t="s">
        <v>1224</v>
      </c>
      <c r="B921" s="57" t="s">
        <v>1974</v>
      </c>
      <c r="C921" s="12" t="s">
        <v>1319</v>
      </c>
      <c r="D921" s="58" t="s">
        <v>1320</v>
      </c>
      <c r="E921" s="54" t="s">
        <v>21</v>
      </c>
      <c r="F921" s="22">
        <v>15.26</v>
      </c>
      <c r="G921" s="14">
        <v>1.3744000000000001</v>
      </c>
      <c r="H921" s="21">
        <v>2.8574000000000002</v>
      </c>
      <c r="I921" s="22">
        <v>3.18</v>
      </c>
      <c r="J921" s="14">
        <v>0.4335</v>
      </c>
      <c r="K921" s="21">
        <v>0.91080000000000005</v>
      </c>
      <c r="L921" s="22">
        <f t="shared" si="84"/>
        <v>-12.08</v>
      </c>
      <c r="M921" s="14">
        <f t="shared" si="85"/>
        <v>-0.94090000000000007</v>
      </c>
      <c r="N921" s="21">
        <f t="shared" si="86"/>
        <v>-1.9466000000000001</v>
      </c>
      <c r="O921" s="41">
        <f t="shared" si="87"/>
        <v>-0.79161205766710352</v>
      </c>
      <c r="P921" s="16">
        <f t="shared" si="88"/>
        <v>-0.68458963911525028</v>
      </c>
      <c r="Q921" s="17">
        <f t="shared" si="89"/>
        <v>-0.6812486876181143</v>
      </c>
    </row>
    <row r="922" spans="1:17" x14ac:dyDescent="0.35">
      <c r="A922" s="30" t="s">
        <v>1276</v>
      </c>
      <c r="B922" s="57" t="s">
        <v>1975</v>
      </c>
      <c r="C922" s="12" t="s">
        <v>1319</v>
      </c>
      <c r="D922" s="58" t="s">
        <v>1320</v>
      </c>
      <c r="E922" s="54" t="s">
        <v>21</v>
      </c>
      <c r="F922" s="22">
        <v>1.86</v>
      </c>
      <c r="G922" s="14">
        <v>8.6400000000000005E-2</v>
      </c>
      <c r="H922" s="21">
        <v>0.17780000000000001</v>
      </c>
      <c r="I922" s="22">
        <v>44.82</v>
      </c>
      <c r="J922" s="14">
        <v>1.7771999999999999</v>
      </c>
      <c r="K922" s="21">
        <v>3.6901999999999999</v>
      </c>
      <c r="L922" s="22">
        <f t="shared" si="84"/>
        <v>42.96</v>
      </c>
      <c r="M922" s="14">
        <f t="shared" si="85"/>
        <v>1.6907999999999999</v>
      </c>
      <c r="N922" s="21">
        <f t="shared" si="86"/>
        <v>3.5124</v>
      </c>
      <c r="O922" s="41">
        <f t="shared" si="87"/>
        <v>23.096774193548384</v>
      </c>
      <c r="P922" s="16">
        <f t="shared" si="88"/>
        <v>19.569444444444443</v>
      </c>
      <c r="Q922" s="17">
        <f t="shared" si="89"/>
        <v>19.754780652418447</v>
      </c>
    </row>
    <row r="923" spans="1:17" x14ac:dyDescent="0.35">
      <c r="A923" s="30" t="s">
        <v>1225</v>
      </c>
      <c r="B923" s="57" t="s">
        <v>1976</v>
      </c>
      <c r="C923" s="12" t="s">
        <v>1319</v>
      </c>
      <c r="D923" s="58" t="s">
        <v>1320</v>
      </c>
      <c r="E923" s="54" t="s">
        <v>21</v>
      </c>
      <c r="F923" s="22">
        <v>42.1</v>
      </c>
      <c r="G923" s="14">
        <v>10.083</v>
      </c>
      <c r="H923" s="21">
        <v>20.8887</v>
      </c>
      <c r="I923" s="22"/>
      <c r="J923" s="14"/>
      <c r="K923" s="21"/>
      <c r="L923" s="22">
        <f t="shared" si="84"/>
        <v>-42.1</v>
      </c>
      <c r="M923" s="14">
        <f t="shared" si="85"/>
        <v>-10.083</v>
      </c>
      <c r="N923" s="21">
        <f t="shared" si="86"/>
        <v>-20.8887</v>
      </c>
      <c r="O923" s="41">
        <f t="shared" si="87"/>
        <v>-1</v>
      </c>
      <c r="P923" s="16">
        <f t="shared" si="88"/>
        <v>-1</v>
      </c>
      <c r="Q923" s="17">
        <f t="shared" si="89"/>
        <v>-1</v>
      </c>
    </row>
    <row r="924" spans="1:17" x14ac:dyDescent="0.35">
      <c r="A924" s="30" t="s">
        <v>1279</v>
      </c>
      <c r="B924" s="57" t="s">
        <v>1977</v>
      </c>
      <c r="C924" s="12" t="s">
        <v>1319</v>
      </c>
      <c r="D924" s="58" t="s">
        <v>1320</v>
      </c>
      <c r="E924" s="54" t="s">
        <v>21</v>
      </c>
      <c r="F924" s="22">
        <v>57.35</v>
      </c>
      <c r="G924" s="14">
        <v>3.9417</v>
      </c>
      <c r="H924" s="21">
        <v>8.0939999999999994</v>
      </c>
      <c r="I924" s="22">
        <v>124.94</v>
      </c>
      <c r="J924" s="14">
        <v>17.885400000000001</v>
      </c>
      <c r="K924" s="21">
        <v>37.456699999999998</v>
      </c>
      <c r="L924" s="22">
        <f t="shared" si="84"/>
        <v>67.59</v>
      </c>
      <c r="M924" s="14">
        <f t="shared" si="85"/>
        <v>13.9437</v>
      </c>
      <c r="N924" s="21">
        <f t="shared" si="86"/>
        <v>29.362699999999997</v>
      </c>
      <c r="O924" s="41">
        <f t="shared" si="87"/>
        <v>1.1785527462946819</v>
      </c>
      <c r="P924" s="16">
        <f t="shared" si="88"/>
        <v>3.5374838267752491</v>
      </c>
      <c r="Q924" s="17">
        <f t="shared" si="89"/>
        <v>3.6277118853471704</v>
      </c>
    </row>
    <row r="925" spans="1:17" x14ac:dyDescent="0.35">
      <c r="A925" s="30" t="s">
        <v>1439</v>
      </c>
      <c r="B925" s="57" t="s">
        <v>1978</v>
      </c>
      <c r="C925" s="12" t="s">
        <v>1319</v>
      </c>
      <c r="D925" s="58" t="s">
        <v>1320</v>
      </c>
      <c r="E925" s="54" t="s">
        <v>21</v>
      </c>
      <c r="F925" s="22">
        <v>86.18</v>
      </c>
      <c r="G925" s="14">
        <v>6.7808999999999999</v>
      </c>
      <c r="H925" s="21">
        <v>13.934100000000001</v>
      </c>
      <c r="I925" s="22">
        <v>21.72</v>
      </c>
      <c r="J925" s="14">
        <v>1.2745</v>
      </c>
      <c r="K925" s="21">
        <v>2.6690999999999998</v>
      </c>
      <c r="L925" s="22">
        <f t="shared" si="84"/>
        <v>-64.460000000000008</v>
      </c>
      <c r="M925" s="14">
        <f t="shared" si="85"/>
        <v>-5.5064000000000002</v>
      </c>
      <c r="N925" s="21">
        <f t="shared" si="86"/>
        <v>-11.265000000000001</v>
      </c>
      <c r="O925" s="41">
        <f t="shared" si="87"/>
        <v>-0.74796936644233003</v>
      </c>
      <c r="P925" s="16">
        <f t="shared" si="88"/>
        <v>-0.81204559866684367</v>
      </c>
      <c r="Q925" s="17">
        <f t="shared" si="89"/>
        <v>-0.80844833896699464</v>
      </c>
    </row>
    <row r="926" spans="1:17" x14ac:dyDescent="0.35">
      <c r="A926" s="30" t="s">
        <v>1226</v>
      </c>
      <c r="B926" s="57" t="s">
        <v>1979</v>
      </c>
      <c r="C926" s="12" t="s">
        <v>1319</v>
      </c>
      <c r="D926" s="58" t="s">
        <v>1320</v>
      </c>
      <c r="E926" s="54" t="s">
        <v>21</v>
      </c>
      <c r="F926" s="22">
        <v>150.97999999999999</v>
      </c>
      <c r="G926" s="14">
        <v>10.5555</v>
      </c>
      <c r="H926" s="21">
        <v>21.832599999999999</v>
      </c>
      <c r="I926" s="22"/>
      <c r="J926" s="14"/>
      <c r="K926" s="21"/>
      <c r="L926" s="22">
        <f t="shared" si="84"/>
        <v>-150.97999999999999</v>
      </c>
      <c r="M926" s="14">
        <f t="shared" si="85"/>
        <v>-10.5555</v>
      </c>
      <c r="N926" s="21">
        <f t="shared" si="86"/>
        <v>-21.832599999999999</v>
      </c>
      <c r="O926" s="41">
        <f t="shared" si="87"/>
        <v>-1</v>
      </c>
      <c r="P926" s="16">
        <f t="shared" si="88"/>
        <v>-1</v>
      </c>
      <c r="Q926" s="17">
        <f t="shared" si="89"/>
        <v>-1</v>
      </c>
    </row>
    <row r="927" spans="1:17" x14ac:dyDescent="0.35">
      <c r="A927" s="30" t="s">
        <v>1227</v>
      </c>
      <c r="B927" s="57" t="s">
        <v>1980</v>
      </c>
      <c r="C927" s="12" t="s">
        <v>1319</v>
      </c>
      <c r="D927" s="58" t="s">
        <v>1320</v>
      </c>
      <c r="E927" s="54" t="s">
        <v>21</v>
      </c>
      <c r="F927" s="22">
        <v>23.58</v>
      </c>
      <c r="G927" s="14">
        <v>1.1901999999999999</v>
      </c>
      <c r="H927" s="21">
        <v>2.4666999999999999</v>
      </c>
      <c r="I927" s="22"/>
      <c r="J927" s="14"/>
      <c r="K927" s="21"/>
      <c r="L927" s="22">
        <f t="shared" si="84"/>
        <v>-23.58</v>
      </c>
      <c r="M927" s="14">
        <f t="shared" si="85"/>
        <v>-1.1901999999999999</v>
      </c>
      <c r="N927" s="21">
        <f t="shared" si="86"/>
        <v>-2.4666999999999999</v>
      </c>
      <c r="O927" s="41">
        <f t="shared" si="87"/>
        <v>-1</v>
      </c>
      <c r="P927" s="16">
        <f t="shared" si="88"/>
        <v>-1</v>
      </c>
      <c r="Q927" s="17">
        <f t="shared" si="89"/>
        <v>-1</v>
      </c>
    </row>
    <row r="928" spans="1:17" x14ac:dyDescent="0.35">
      <c r="A928" s="30" t="s">
        <v>1006</v>
      </c>
      <c r="B928" s="57" t="s">
        <v>1679</v>
      </c>
      <c r="C928" s="12" t="s">
        <v>1319</v>
      </c>
      <c r="D928" s="58" t="s">
        <v>1320</v>
      </c>
      <c r="E928" s="54" t="s">
        <v>21</v>
      </c>
      <c r="F928" s="22"/>
      <c r="G928" s="14"/>
      <c r="H928" s="21"/>
      <c r="I928" s="22">
        <v>366.79199999999997</v>
      </c>
      <c r="J928" s="14">
        <v>35.950499999999998</v>
      </c>
      <c r="K928" s="21">
        <v>75.349299999999999</v>
      </c>
      <c r="L928" s="22">
        <f t="shared" si="84"/>
        <v>366.79199999999997</v>
      </c>
      <c r="M928" s="14">
        <f t="shared" si="85"/>
        <v>35.950499999999998</v>
      </c>
      <c r="N928" s="21">
        <f t="shared" si="86"/>
        <v>75.349299999999999</v>
      </c>
      <c r="O928" s="41"/>
      <c r="P928" s="16"/>
      <c r="Q928" s="17"/>
    </row>
    <row r="929" spans="1:17" x14ac:dyDescent="0.35">
      <c r="A929" s="30" t="s">
        <v>1228</v>
      </c>
      <c r="B929" s="57" t="s">
        <v>1981</v>
      </c>
      <c r="C929" s="12" t="s">
        <v>1319</v>
      </c>
      <c r="D929" s="58" t="s">
        <v>1320</v>
      </c>
      <c r="E929" s="54" t="s">
        <v>21</v>
      </c>
      <c r="F929" s="22"/>
      <c r="G929" s="14"/>
      <c r="H929" s="21"/>
      <c r="I929" s="22">
        <v>70.948999999999998</v>
      </c>
      <c r="J929" s="14">
        <v>7.7567000000000004</v>
      </c>
      <c r="K929" s="21">
        <v>16.279699999999998</v>
      </c>
      <c r="L929" s="22">
        <f t="shared" si="84"/>
        <v>70.948999999999998</v>
      </c>
      <c r="M929" s="14">
        <f t="shared" si="85"/>
        <v>7.7567000000000004</v>
      </c>
      <c r="N929" s="21">
        <f t="shared" si="86"/>
        <v>16.279699999999998</v>
      </c>
      <c r="O929" s="41"/>
      <c r="P929" s="16"/>
      <c r="Q929" s="17"/>
    </row>
    <row r="930" spans="1:17" x14ac:dyDescent="0.35">
      <c r="A930" s="30" t="s">
        <v>1229</v>
      </c>
      <c r="B930" s="57" t="s">
        <v>1982</v>
      </c>
      <c r="C930" s="12" t="s">
        <v>1319</v>
      </c>
      <c r="D930" s="58" t="s">
        <v>1320</v>
      </c>
      <c r="E930" s="54" t="s">
        <v>21</v>
      </c>
      <c r="F930" s="22"/>
      <c r="G930" s="14"/>
      <c r="H930" s="21"/>
      <c r="I930" s="22">
        <v>229.97300000000001</v>
      </c>
      <c r="J930" s="14">
        <v>63.406799999999997</v>
      </c>
      <c r="K930" s="21">
        <v>132.8296</v>
      </c>
      <c r="L930" s="22">
        <f t="shared" si="84"/>
        <v>229.97300000000001</v>
      </c>
      <c r="M930" s="14">
        <f t="shared" si="85"/>
        <v>63.406799999999997</v>
      </c>
      <c r="N930" s="21">
        <f t="shared" si="86"/>
        <v>132.8296</v>
      </c>
      <c r="O930" s="41"/>
      <c r="P930" s="16"/>
      <c r="Q930" s="17"/>
    </row>
    <row r="931" spans="1:17" x14ac:dyDescent="0.35">
      <c r="A931" s="30" t="s">
        <v>1230</v>
      </c>
      <c r="B931" s="57" t="s">
        <v>1983</v>
      </c>
      <c r="C931" s="12" t="s">
        <v>1319</v>
      </c>
      <c r="D931" s="58" t="s">
        <v>1320</v>
      </c>
      <c r="E931" s="54" t="s">
        <v>21</v>
      </c>
      <c r="F931" s="22"/>
      <c r="G931" s="14"/>
      <c r="H931" s="21"/>
      <c r="I931" s="22">
        <v>0.52</v>
      </c>
      <c r="J931" s="14">
        <v>0.30590000000000001</v>
      </c>
      <c r="K931" s="21">
        <v>0.64200000000000002</v>
      </c>
      <c r="L931" s="22">
        <f t="shared" si="84"/>
        <v>0.52</v>
      </c>
      <c r="M931" s="14">
        <f t="shared" si="85"/>
        <v>0.30590000000000001</v>
      </c>
      <c r="N931" s="21">
        <f t="shared" si="86"/>
        <v>0.64200000000000002</v>
      </c>
      <c r="O931" s="41"/>
      <c r="P931" s="16"/>
      <c r="Q931" s="17"/>
    </row>
    <row r="932" spans="1:17" x14ac:dyDescent="0.35">
      <c r="A932" s="30" t="s">
        <v>1231</v>
      </c>
      <c r="B932" s="57" t="s">
        <v>1984</v>
      </c>
      <c r="C932" s="12" t="s">
        <v>1319</v>
      </c>
      <c r="D932" s="58" t="s">
        <v>1320</v>
      </c>
      <c r="E932" s="54" t="s">
        <v>21</v>
      </c>
      <c r="F932" s="22"/>
      <c r="G932" s="14"/>
      <c r="H932" s="21"/>
      <c r="I932" s="22">
        <v>20.97</v>
      </c>
      <c r="J932" s="14">
        <v>1.8413999999999999</v>
      </c>
      <c r="K932" s="21">
        <v>3.8338000000000001</v>
      </c>
      <c r="L932" s="22">
        <f t="shared" si="84"/>
        <v>20.97</v>
      </c>
      <c r="M932" s="14">
        <f t="shared" si="85"/>
        <v>1.8413999999999999</v>
      </c>
      <c r="N932" s="21">
        <f t="shared" si="86"/>
        <v>3.8338000000000001</v>
      </c>
      <c r="O932" s="41"/>
      <c r="P932" s="16"/>
      <c r="Q932" s="17"/>
    </row>
    <row r="933" spans="1:17" x14ac:dyDescent="0.35">
      <c r="A933" s="30" t="s">
        <v>1232</v>
      </c>
      <c r="B933" s="57" t="s">
        <v>1985</v>
      </c>
      <c r="C933" s="12" t="s">
        <v>1319</v>
      </c>
      <c r="D933" s="58" t="s">
        <v>1320</v>
      </c>
      <c r="E933" s="54" t="s">
        <v>21</v>
      </c>
      <c r="F933" s="22"/>
      <c r="G933" s="14"/>
      <c r="H933" s="21"/>
      <c r="I933" s="22">
        <v>21.76</v>
      </c>
      <c r="J933" s="14">
        <v>1.2237</v>
      </c>
      <c r="K933" s="21">
        <v>2.5516999999999999</v>
      </c>
      <c r="L933" s="22">
        <f t="shared" si="84"/>
        <v>21.76</v>
      </c>
      <c r="M933" s="14">
        <f t="shared" si="85"/>
        <v>1.2237</v>
      </c>
      <c r="N933" s="21">
        <f t="shared" si="86"/>
        <v>2.5516999999999999</v>
      </c>
      <c r="O933" s="41"/>
      <c r="P933" s="16"/>
      <c r="Q933" s="17"/>
    </row>
    <row r="934" spans="1:17" x14ac:dyDescent="0.35">
      <c r="A934" s="30" t="s">
        <v>1234</v>
      </c>
      <c r="B934" s="57" t="s">
        <v>1987</v>
      </c>
      <c r="C934" s="12" t="s">
        <v>1319</v>
      </c>
      <c r="D934" s="58" t="s">
        <v>1320</v>
      </c>
      <c r="E934" s="54" t="s">
        <v>21</v>
      </c>
      <c r="F934" s="22"/>
      <c r="G934" s="14"/>
      <c r="H934" s="21"/>
      <c r="I934" s="22">
        <v>0.105</v>
      </c>
      <c r="J934" s="14">
        <v>0.1527</v>
      </c>
      <c r="K934" s="21">
        <v>0.31419999999999998</v>
      </c>
      <c r="L934" s="22">
        <f t="shared" si="84"/>
        <v>0.105</v>
      </c>
      <c r="M934" s="14">
        <f t="shared" si="85"/>
        <v>0.1527</v>
      </c>
      <c r="N934" s="21">
        <f t="shared" si="86"/>
        <v>0.31419999999999998</v>
      </c>
      <c r="O934" s="41"/>
      <c r="P934" s="16"/>
      <c r="Q934" s="17"/>
    </row>
    <row r="935" spans="1:17" x14ac:dyDescent="0.35">
      <c r="A935" s="30" t="s">
        <v>1235</v>
      </c>
      <c r="B935" s="57" t="s">
        <v>1988</v>
      </c>
      <c r="C935" s="12" t="s">
        <v>1319</v>
      </c>
      <c r="D935" s="58" t="s">
        <v>1320</v>
      </c>
      <c r="E935" s="54" t="s">
        <v>21</v>
      </c>
      <c r="F935" s="22"/>
      <c r="G935" s="14"/>
      <c r="H935" s="21"/>
      <c r="I935" s="22">
        <v>27.76</v>
      </c>
      <c r="J935" s="14">
        <v>3.9453999999999998</v>
      </c>
      <c r="K935" s="21">
        <v>8.2882999999999996</v>
      </c>
      <c r="L935" s="22">
        <f t="shared" si="84"/>
        <v>27.76</v>
      </c>
      <c r="M935" s="14">
        <f t="shared" si="85"/>
        <v>3.9453999999999998</v>
      </c>
      <c r="N935" s="21">
        <f t="shared" si="86"/>
        <v>8.2882999999999996</v>
      </c>
      <c r="O935" s="41"/>
      <c r="P935" s="16"/>
      <c r="Q935" s="17"/>
    </row>
    <row r="936" spans="1:17" x14ac:dyDescent="0.35">
      <c r="A936" s="30" t="s">
        <v>1236</v>
      </c>
      <c r="B936" s="57" t="s">
        <v>1989</v>
      </c>
      <c r="C936" s="12" t="s">
        <v>1319</v>
      </c>
      <c r="D936" s="58" t="s">
        <v>1320</v>
      </c>
      <c r="E936" s="54" t="s">
        <v>21</v>
      </c>
      <c r="F936" s="22"/>
      <c r="G936" s="14"/>
      <c r="H936" s="21"/>
      <c r="I936" s="22">
        <v>163.19999999999999</v>
      </c>
      <c r="J936" s="14">
        <v>38.412399999999998</v>
      </c>
      <c r="K936" s="21">
        <v>80.620800000000003</v>
      </c>
      <c r="L936" s="22">
        <f t="shared" si="84"/>
        <v>163.19999999999999</v>
      </c>
      <c r="M936" s="14">
        <f t="shared" si="85"/>
        <v>38.412399999999998</v>
      </c>
      <c r="N936" s="21">
        <f t="shared" si="86"/>
        <v>80.620800000000003</v>
      </c>
      <c r="O936" s="41"/>
      <c r="P936" s="16"/>
      <c r="Q936" s="17"/>
    </row>
    <row r="937" spans="1:17" x14ac:dyDescent="0.35">
      <c r="A937" s="30" t="s">
        <v>1237</v>
      </c>
      <c r="B937" s="57" t="s">
        <v>1990</v>
      </c>
      <c r="C937" s="12" t="s">
        <v>1319</v>
      </c>
      <c r="D937" s="58" t="s">
        <v>1320</v>
      </c>
      <c r="E937" s="54" t="s">
        <v>21</v>
      </c>
      <c r="F937" s="22"/>
      <c r="G937" s="14"/>
      <c r="H937" s="21"/>
      <c r="I937" s="22">
        <v>628.20500000000004</v>
      </c>
      <c r="J937" s="14">
        <v>43.784799999999997</v>
      </c>
      <c r="K937" s="21">
        <v>91.576899999999995</v>
      </c>
      <c r="L937" s="22">
        <f t="shared" si="84"/>
        <v>628.20500000000004</v>
      </c>
      <c r="M937" s="14">
        <f t="shared" si="85"/>
        <v>43.784799999999997</v>
      </c>
      <c r="N937" s="21">
        <f t="shared" si="86"/>
        <v>91.576899999999995</v>
      </c>
      <c r="O937" s="41"/>
      <c r="P937" s="16"/>
      <c r="Q937" s="17"/>
    </row>
    <row r="938" spans="1:17" x14ac:dyDescent="0.35">
      <c r="A938" s="30" t="s">
        <v>1238</v>
      </c>
      <c r="B938" s="57" t="s">
        <v>1991</v>
      </c>
      <c r="C938" s="12" t="s">
        <v>1319</v>
      </c>
      <c r="D938" s="58" t="s">
        <v>1320</v>
      </c>
      <c r="E938" s="54" t="s">
        <v>21</v>
      </c>
      <c r="F938" s="22"/>
      <c r="G938" s="14"/>
      <c r="H938" s="21"/>
      <c r="I938" s="22">
        <v>4.33</v>
      </c>
      <c r="J938" s="14">
        <v>0.69630000000000003</v>
      </c>
      <c r="K938" s="21">
        <v>1.4313</v>
      </c>
      <c r="L938" s="22">
        <f t="shared" si="84"/>
        <v>4.33</v>
      </c>
      <c r="M938" s="14">
        <f t="shared" si="85"/>
        <v>0.69630000000000003</v>
      </c>
      <c r="N938" s="21">
        <f t="shared" si="86"/>
        <v>1.4313</v>
      </c>
      <c r="O938" s="41"/>
      <c r="P938" s="16"/>
      <c r="Q938" s="17"/>
    </row>
    <row r="939" spans="1:17" x14ac:dyDescent="0.35">
      <c r="A939" s="30" t="s">
        <v>1240</v>
      </c>
      <c r="B939" s="57" t="s">
        <v>1993</v>
      </c>
      <c r="C939" s="12" t="s">
        <v>1319</v>
      </c>
      <c r="D939" s="58" t="s">
        <v>1320</v>
      </c>
      <c r="E939" s="54" t="s">
        <v>21</v>
      </c>
      <c r="F939" s="22"/>
      <c r="G939" s="14"/>
      <c r="H939" s="21"/>
      <c r="I939" s="22">
        <v>7.13</v>
      </c>
      <c r="J939" s="14">
        <v>5.2939999999999996</v>
      </c>
      <c r="K939" s="21">
        <v>11.038500000000001</v>
      </c>
      <c r="L939" s="22">
        <f t="shared" si="84"/>
        <v>7.13</v>
      </c>
      <c r="M939" s="14">
        <f t="shared" si="85"/>
        <v>5.2939999999999996</v>
      </c>
      <c r="N939" s="21">
        <f t="shared" si="86"/>
        <v>11.038500000000001</v>
      </c>
      <c r="O939" s="41"/>
      <c r="P939" s="16"/>
      <c r="Q939" s="17"/>
    </row>
    <row r="940" spans="1:17" x14ac:dyDescent="0.35">
      <c r="A940" s="30" t="s">
        <v>1057</v>
      </c>
      <c r="B940" s="57" t="s">
        <v>1735</v>
      </c>
      <c r="C940" s="12" t="s">
        <v>1319</v>
      </c>
      <c r="D940" s="58" t="s">
        <v>1320</v>
      </c>
      <c r="E940" s="54" t="s">
        <v>21</v>
      </c>
      <c r="F940" s="22"/>
      <c r="G940" s="14"/>
      <c r="H940" s="21"/>
      <c r="I940" s="22">
        <v>22</v>
      </c>
      <c r="J940" s="14">
        <v>2.8216999999999999</v>
      </c>
      <c r="K940" s="21">
        <v>5.7702</v>
      </c>
      <c r="L940" s="22">
        <f t="shared" si="84"/>
        <v>22</v>
      </c>
      <c r="M940" s="14">
        <f t="shared" si="85"/>
        <v>2.8216999999999999</v>
      </c>
      <c r="N940" s="21">
        <f t="shared" si="86"/>
        <v>5.7702</v>
      </c>
      <c r="O940" s="41"/>
      <c r="P940" s="16"/>
      <c r="Q940" s="17"/>
    </row>
    <row r="941" spans="1:17" x14ac:dyDescent="0.35">
      <c r="A941" s="30" t="s">
        <v>999</v>
      </c>
      <c r="B941" s="57" t="s">
        <v>1671</v>
      </c>
      <c r="C941" s="12" t="s">
        <v>1319</v>
      </c>
      <c r="D941" s="58" t="s">
        <v>1320</v>
      </c>
      <c r="E941" s="54" t="s">
        <v>21</v>
      </c>
      <c r="F941" s="22"/>
      <c r="G941" s="14"/>
      <c r="H941" s="21"/>
      <c r="I941" s="22">
        <v>0.66</v>
      </c>
      <c r="J941" s="14">
        <v>0.317</v>
      </c>
      <c r="K941" s="21">
        <v>0.65869999999999995</v>
      </c>
      <c r="L941" s="22">
        <f t="shared" si="84"/>
        <v>0.66</v>
      </c>
      <c r="M941" s="14">
        <f t="shared" si="85"/>
        <v>0.317</v>
      </c>
      <c r="N941" s="21">
        <f t="shared" si="86"/>
        <v>0.65869999999999995</v>
      </c>
      <c r="O941" s="41"/>
      <c r="P941" s="16"/>
      <c r="Q941" s="17"/>
    </row>
    <row r="942" spans="1:17" x14ac:dyDescent="0.35">
      <c r="A942" s="30" t="s">
        <v>1241</v>
      </c>
      <c r="B942" s="57" t="s">
        <v>1994</v>
      </c>
      <c r="C942" s="12" t="s">
        <v>1319</v>
      </c>
      <c r="D942" s="58" t="s">
        <v>1320</v>
      </c>
      <c r="E942" s="54" t="s">
        <v>21</v>
      </c>
      <c r="F942" s="22"/>
      <c r="G942" s="14"/>
      <c r="H942" s="21"/>
      <c r="I942" s="22">
        <v>125.16500000000001</v>
      </c>
      <c r="J942" s="14">
        <v>14.398199999999999</v>
      </c>
      <c r="K942" s="21">
        <v>30.1632</v>
      </c>
      <c r="L942" s="22">
        <f t="shared" si="84"/>
        <v>125.16500000000001</v>
      </c>
      <c r="M942" s="14">
        <f t="shared" si="85"/>
        <v>14.398199999999999</v>
      </c>
      <c r="N942" s="21">
        <f t="shared" si="86"/>
        <v>30.1632</v>
      </c>
      <c r="O942" s="41"/>
      <c r="P942" s="16"/>
      <c r="Q942" s="17"/>
    </row>
    <row r="943" spans="1:17" x14ac:dyDescent="0.35">
      <c r="A943" s="30" t="s">
        <v>1018</v>
      </c>
      <c r="B943" s="57" t="s">
        <v>1693</v>
      </c>
      <c r="C943" s="12" t="s">
        <v>1319</v>
      </c>
      <c r="D943" s="58" t="s">
        <v>1320</v>
      </c>
      <c r="E943" s="54" t="s">
        <v>21</v>
      </c>
      <c r="F943" s="22"/>
      <c r="G943" s="14"/>
      <c r="H943" s="21"/>
      <c r="I943" s="22">
        <v>2.2000000000000002</v>
      </c>
      <c r="J943" s="14">
        <v>0.10100000000000001</v>
      </c>
      <c r="K943" s="21">
        <v>0.21210000000000001</v>
      </c>
      <c r="L943" s="22">
        <f t="shared" si="84"/>
        <v>2.2000000000000002</v>
      </c>
      <c r="M943" s="14">
        <f t="shared" si="85"/>
        <v>0.10100000000000001</v>
      </c>
      <c r="N943" s="21">
        <f t="shared" si="86"/>
        <v>0.21210000000000001</v>
      </c>
      <c r="O943" s="41"/>
      <c r="P943" s="16"/>
      <c r="Q943" s="17"/>
    </row>
    <row r="944" spans="1:17" x14ac:dyDescent="0.35">
      <c r="A944" s="30" t="s">
        <v>1242</v>
      </c>
      <c r="B944" s="57" t="s">
        <v>1995</v>
      </c>
      <c r="C944" s="12" t="s">
        <v>1319</v>
      </c>
      <c r="D944" s="58" t="s">
        <v>1320</v>
      </c>
      <c r="E944" s="54" t="s">
        <v>21</v>
      </c>
      <c r="F944" s="22"/>
      <c r="G944" s="14"/>
      <c r="H944" s="21"/>
      <c r="I944" s="22">
        <v>5.8</v>
      </c>
      <c r="J944" s="14">
        <v>0.77969999999999995</v>
      </c>
      <c r="K944" s="21">
        <v>1.6</v>
      </c>
      <c r="L944" s="22">
        <f t="shared" si="84"/>
        <v>5.8</v>
      </c>
      <c r="M944" s="14">
        <f t="shared" si="85"/>
        <v>0.77969999999999995</v>
      </c>
      <c r="N944" s="21">
        <f t="shared" si="86"/>
        <v>1.6</v>
      </c>
      <c r="O944" s="41"/>
      <c r="P944" s="16"/>
      <c r="Q944" s="17"/>
    </row>
    <row r="945" spans="1:17" x14ac:dyDescent="0.35">
      <c r="A945" s="30" t="s">
        <v>1243</v>
      </c>
      <c r="B945" s="57" t="s">
        <v>1996</v>
      </c>
      <c r="C945" s="12" t="s">
        <v>1319</v>
      </c>
      <c r="D945" s="58" t="s">
        <v>1320</v>
      </c>
      <c r="E945" s="54" t="s">
        <v>21</v>
      </c>
      <c r="F945" s="22"/>
      <c r="G945" s="14"/>
      <c r="H945" s="21"/>
      <c r="I945" s="22">
        <v>0.27600000000000002</v>
      </c>
      <c r="J945" s="14">
        <v>1.9400000000000001E-2</v>
      </c>
      <c r="K945" s="21">
        <v>0.04</v>
      </c>
      <c r="L945" s="22">
        <f t="shared" si="84"/>
        <v>0.27600000000000002</v>
      </c>
      <c r="M945" s="14">
        <f t="shared" si="85"/>
        <v>1.9400000000000001E-2</v>
      </c>
      <c r="N945" s="21">
        <f t="shared" si="86"/>
        <v>0.04</v>
      </c>
      <c r="O945" s="41"/>
      <c r="P945" s="16"/>
      <c r="Q945" s="17"/>
    </row>
    <row r="946" spans="1:17" x14ac:dyDescent="0.35">
      <c r="A946" s="30" t="s">
        <v>1244</v>
      </c>
      <c r="B946" s="57" t="s">
        <v>1997</v>
      </c>
      <c r="C946" s="12" t="s">
        <v>1319</v>
      </c>
      <c r="D946" s="58" t="s">
        <v>1320</v>
      </c>
      <c r="E946" s="54" t="s">
        <v>21</v>
      </c>
      <c r="F946" s="22"/>
      <c r="G946" s="14"/>
      <c r="H946" s="21"/>
      <c r="I946" s="22">
        <v>41.792000000000002</v>
      </c>
      <c r="J946" s="14">
        <v>2.6551999999999998</v>
      </c>
      <c r="K946" s="21">
        <v>5.5389999999999997</v>
      </c>
      <c r="L946" s="22">
        <f t="shared" si="84"/>
        <v>41.792000000000002</v>
      </c>
      <c r="M946" s="14">
        <f t="shared" si="85"/>
        <v>2.6551999999999998</v>
      </c>
      <c r="N946" s="21">
        <f t="shared" si="86"/>
        <v>5.5389999999999997</v>
      </c>
      <c r="O946" s="41"/>
      <c r="P946" s="16"/>
      <c r="Q946" s="17"/>
    </row>
    <row r="947" spans="1:17" x14ac:dyDescent="0.35">
      <c r="A947" s="30" t="s">
        <v>1058</v>
      </c>
      <c r="B947" s="57" t="s">
        <v>1737</v>
      </c>
      <c r="C947" s="12" t="s">
        <v>1319</v>
      </c>
      <c r="D947" s="58" t="s">
        <v>1320</v>
      </c>
      <c r="E947" s="54" t="s">
        <v>21</v>
      </c>
      <c r="F947" s="22"/>
      <c r="G947" s="14"/>
      <c r="H947" s="21"/>
      <c r="I947" s="22">
        <v>0.2</v>
      </c>
      <c r="J947" s="14">
        <v>1.8700000000000001E-2</v>
      </c>
      <c r="K947" s="21">
        <v>3.9199999999999999E-2</v>
      </c>
      <c r="L947" s="22">
        <f t="shared" si="84"/>
        <v>0.2</v>
      </c>
      <c r="M947" s="14">
        <f t="shared" si="85"/>
        <v>1.8700000000000001E-2</v>
      </c>
      <c r="N947" s="21">
        <f t="shared" si="86"/>
        <v>3.9199999999999999E-2</v>
      </c>
      <c r="O947" s="41"/>
      <c r="P947" s="16"/>
      <c r="Q947" s="17"/>
    </row>
    <row r="948" spans="1:17" x14ac:dyDescent="0.35">
      <c r="A948" s="30" t="s">
        <v>1245</v>
      </c>
      <c r="B948" s="57" t="s">
        <v>1998</v>
      </c>
      <c r="C948" s="12" t="s">
        <v>1319</v>
      </c>
      <c r="D948" s="58" t="s">
        <v>1320</v>
      </c>
      <c r="E948" s="54" t="s">
        <v>21</v>
      </c>
      <c r="F948" s="22"/>
      <c r="G948" s="14"/>
      <c r="H948" s="21"/>
      <c r="I948" s="22">
        <v>22.31</v>
      </c>
      <c r="J948" s="14">
        <v>4.5518000000000001</v>
      </c>
      <c r="K948" s="21">
        <v>9.5585000000000004</v>
      </c>
      <c r="L948" s="22">
        <f t="shared" si="84"/>
        <v>22.31</v>
      </c>
      <c r="M948" s="14">
        <f t="shared" si="85"/>
        <v>4.5518000000000001</v>
      </c>
      <c r="N948" s="21">
        <f t="shared" si="86"/>
        <v>9.5585000000000004</v>
      </c>
      <c r="O948" s="41"/>
      <c r="P948" s="16"/>
      <c r="Q948" s="17"/>
    </row>
    <row r="949" spans="1:17" x14ac:dyDescent="0.35">
      <c r="A949" s="30" t="s">
        <v>1246</v>
      </c>
      <c r="B949" s="57" t="s">
        <v>1999</v>
      </c>
      <c r="C949" s="12" t="s">
        <v>1319</v>
      </c>
      <c r="D949" s="58" t="s">
        <v>1320</v>
      </c>
      <c r="E949" s="54" t="s">
        <v>21</v>
      </c>
      <c r="F949" s="22"/>
      <c r="G949" s="14"/>
      <c r="H949" s="21"/>
      <c r="I949" s="22">
        <v>62.78</v>
      </c>
      <c r="J949" s="14">
        <v>1.8024</v>
      </c>
      <c r="K949" s="21">
        <v>3.7789999999999999</v>
      </c>
      <c r="L949" s="22">
        <f t="shared" si="84"/>
        <v>62.78</v>
      </c>
      <c r="M949" s="14">
        <f t="shared" si="85"/>
        <v>1.8024</v>
      </c>
      <c r="N949" s="21">
        <f t="shared" si="86"/>
        <v>3.7789999999999999</v>
      </c>
      <c r="O949" s="41"/>
      <c r="P949" s="16"/>
      <c r="Q949" s="17"/>
    </row>
    <row r="950" spans="1:17" x14ac:dyDescent="0.35">
      <c r="A950" s="30" t="s">
        <v>2120</v>
      </c>
      <c r="B950" s="57" t="s">
        <v>2121</v>
      </c>
      <c r="C950" s="12" t="s">
        <v>1319</v>
      </c>
      <c r="D950" s="58" t="s">
        <v>1320</v>
      </c>
      <c r="E950" s="54" t="s">
        <v>21</v>
      </c>
      <c r="F950" s="22"/>
      <c r="G950" s="14"/>
      <c r="H950" s="21"/>
      <c r="I950" s="22">
        <v>4.3</v>
      </c>
      <c r="J950" s="14">
        <v>106.9483</v>
      </c>
      <c r="K950" s="21">
        <v>223.41589999999999</v>
      </c>
      <c r="L950" s="22">
        <f t="shared" si="84"/>
        <v>4.3</v>
      </c>
      <c r="M950" s="14">
        <f t="shared" si="85"/>
        <v>106.9483</v>
      </c>
      <c r="N950" s="21">
        <f t="shared" si="86"/>
        <v>223.41589999999999</v>
      </c>
      <c r="O950" s="41"/>
      <c r="P950" s="16"/>
      <c r="Q950" s="17"/>
    </row>
    <row r="951" spans="1:17" x14ac:dyDescent="0.35">
      <c r="A951" s="30" t="s">
        <v>1440</v>
      </c>
      <c r="B951" s="57" t="s">
        <v>2000</v>
      </c>
      <c r="C951" s="12" t="s">
        <v>1319</v>
      </c>
      <c r="D951" s="58" t="s">
        <v>1320</v>
      </c>
      <c r="E951" s="54" t="s">
        <v>21</v>
      </c>
      <c r="F951" s="22"/>
      <c r="G951" s="14"/>
      <c r="H951" s="21"/>
      <c r="I951" s="22">
        <v>82.831999999999994</v>
      </c>
      <c r="J951" s="14">
        <v>3.8437000000000001</v>
      </c>
      <c r="K951" s="21">
        <v>8.0739999999999998</v>
      </c>
      <c r="L951" s="22">
        <f t="shared" si="84"/>
        <v>82.831999999999994</v>
      </c>
      <c r="M951" s="14">
        <f t="shared" si="85"/>
        <v>3.8437000000000001</v>
      </c>
      <c r="N951" s="21">
        <f t="shared" si="86"/>
        <v>8.0739999999999998</v>
      </c>
      <c r="O951" s="41"/>
      <c r="P951" s="16"/>
      <c r="Q951" s="17"/>
    </row>
    <row r="952" spans="1:17" x14ac:dyDescent="0.35">
      <c r="A952" s="30" t="s">
        <v>1247</v>
      </c>
      <c r="B952" s="57" t="s">
        <v>2001</v>
      </c>
      <c r="C952" s="12" t="s">
        <v>1319</v>
      </c>
      <c r="D952" s="58" t="s">
        <v>1320</v>
      </c>
      <c r="E952" s="54" t="s">
        <v>21</v>
      </c>
      <c r="F952" s="22"/>
      <c r="G952" s="14"/>
      <c r="H952" s="21"/>
      <c r="I952" s="22">
        <v>104.51</v>
      </c>
      <c r="J952" s="14">
        <v>8.327</v>
      </c>
      <c r="K952" s="21">
        <v>17.398199999999999</v>
      </c>
      <c r="L952" s="22">
        <f t="shared" si="84"/>
        <v>104.51</v>
      </c>
      <c r="M952" s="14">
        <f t="shared" si="85"/>
        <v>8.327</v>
      </c>
      <c r="N952" s="21">
        <f t="shared" si="86"/>
        <v>17.398199999999999</v>
      </c>
      <c r="O952" s="41"/>
      <c r="P952" s="16"/>
      <c r="Q952" s="17"/>
    </row>
    <row r="953" spans="1:17" x14ac:dyDescent="0.35">
      <c r="A953" s="30" t="s">
        <v>1248</v>
      </c>
      <c r="B953" s="57" t="s">
        <v>2002</v>
      </c>
      <c r="C953" s="12" t="s">
        <v>1319</v>
      </c>
      <c r="D953" s="58" t="s">
        <v>1320</v>
      </c>
      <c r="E953" s="54" t="s">
        <v>21</v>
      </c>
      <c r="F953" s="22"/>
      <c r="G953" s="14"/>
      <c r="H953" s="21"/>
      <c r="I953" s="22">
        <v>218.96</v>
      </c>
      <c r="J953" s="14">
        <v>279.85419999999999</v>
      </c>
      <c r="K953" s="21">
        <v>586.77099999999996</v>
      </c>
      <c r="L953" s="22">
        <f t="shared" si="84"/>
        <v>218.96</v>
      </c>
      <c r="M953" s="14">
        <f t="shared" si="85"/>
        <v>279.85419999999999</v>
      </c>
      <c r="N953" s="21">
        <f t="shared" si="86"/>
        <v>586.77099999999996</v>
      </c>
      <c r="O953" s="41"/>
      <c r="P953" s="16"/>
      <c r="Q953" s="17"/>
    </row>
    <row r="954" spans="1:17" x14ac:dyDescent="0.35">
      <c r="A954" s="30" t="s">
        <v>924</v>
      </c>
      <c r="B954" s="57" t="s">
        <v>1540</v>
      </c>
      <c r="C954" s="12" t="s">
        <v>1319</v>
      </c>
      <c r="D954" s="58" t="s">
        <v>1320</v>
      </c>
      <c r="E954" s="54" t="s">
        <v>21</v>
      </c>
      <c r="F954" s="22"/>
      <c r="G954" s="14"/>
      <c r="H954" s="21"/>
      <c r="I954" s="22">
        <v>18.170000000000002</v>
      </c>
      <c r="J954" s="14">
        <v>3.6097999999999999</v>
      </c>
      <c r="K954" s="21">
        <v>7.5724999999999998</v>
      </c>
      <c r="L954" s="22">
        <f t="shared" si="84"/>
        <v>18.170000000000002</v>
      </c>
      <c r="M954" s="14">
        <f t="shared" si="85"/>
        <v>3.6097999999999999</v>
      </c>
      <c r="N954" s="21">
        <f t="shared" si="86"/>
        <v>7.5724999999999998</v>
      </c>
      <c r="O954" s="41"/>
      <c r="P954" s="16"/>
      <c r="Q954" s="17"/>
    </row>
    <row r="955" spans="1:17" x14ac:dyDescent="0.35">
      <c r="A955" s="30" t="s">
        <v>1249</v>
      </c>
      <c r="B955" s="57" t="s">
        <v>2003</v>
      </c>
      <c r="C955" s="12" t="s">
        <v>1319</v>
      </c>
      <c r="D955" s="58" t="s">
        <v>1320</v>
      </c>
      <c r="E955" s="54" t="s">
        <v>21</v>
      </c>
      <c r="F955" s="22"/>
      <c r="G955" s="14"/>
      <c r="H955" s="21"/>
      <c r="I955" s="22">
        <v>182.215</v>
      </c>
      <c r="J955" s="14">
        <v>22.068100000000001</v>
      </c>
      <c r="K955" s="21">
        <v>46.331699999999998</v>
      </c>
      <c r="L955" s="22">
        <f t="shared" si="84"/>
        <v>182.215</v>
      </c>
      <c r="M955" s="14">
        <f t="shared" si="85"/>
        <v>22.068100000000001</v>
      </c>
      <c r="N955" s="21">
        <f t="shared" si="86"/>
        <v>46.331699999999998</v>
      </c>
      <c r="O955" s="41"/>
      <c r="P955" s="16"/>
      <c r="Q955" s="17"/>
    </row>
    <row r="956" spans="1:17" x14ac:dyDescent="0.35">
      <c r="A956" s="30" t="s">
        <v>1441</v>
      </c>
      <c r="B956" s="57" t="s">
        <v>2004</v>
      </c>
      <c r="C956" s="12" t="s">
        <v>1319</v>
      </c>
      <c r="D956" s="58" t="s">
        <v>1320</v>
      </c>
      <c r="E956" s="54" t="s">
        <v>21</v>
      </c>
      <c r="F956" s="22"/>
      <c r="G956" s="14"/>
      <c r="H956" s="21"/>
      <c r="I956" s="22">
        <v>72.19</v>
      </c>
      <c r="J956" s="14">
        <v>11.3363</v>
      </c>
      <c r="K956" s="21">
        <v>23.782</v>
      </c>
      <c r="L956" s="22">
        <f t="shared" si="84"/>
        <v>72.19</v>
      </c>
      <c r="M956" s="14">
        <f t="shared" si="85"/>
        <v>11.3363</v>
      </c>
      <c r="N956" s="21">
        <f t="shared" si="86"/>
        <v>23.782</v>
      </c>
      <c r="O956" s="41"/>
      <c r="P956" s="16"/>
      <c r="Q956" s="17"/>
    </row>
    <row r="957" spans="1:17" x14ac:dyDescent="0.35">
      <c r="A957" s="30" t="s">
        <v>1250</v>
      </c>
      <c r="B957" s="57" t="s">
        <v>2005</v>
      </c>
      <c r="C957" s="12" t="s">
        <v>1319</v>
      </c>
      <c r="D957" s="58" t="s">
        <v>1320</v>
      </c>
      <c r="E957" s="54" t="s">
        <v>21</v>
      </c>
      <c r="F957" s="22"/>
      <c r="G957" s="14"/>
      <c r="H957" s="21"/>
      <c r="I957" s="22">
        <v>69.34</v>
      </c>
      <c r="J957" s="14">
        <v>4.0910000000000002</v>
      </c>
      <c r="K957" s="21">
        <v>8.4981000000000009</v>
      </c>
      <c r="L957" s="22">
        <f t="shared" si="84"/>
        <v>69.34</v>
      </c>
      <c r="M957" s="14">
        <f t="shared" si="85"/>
        <v>4.0910000000000002</v>
      </c>
      <c r="N957" s="21">
        <f t="shared" si="86"/>
        <v>8.4981000000000009</v>
      </c>
      <c r="O957" s="41"/>
      <c r="P957" s="16"/>
      <c r="Q957" s="17"/>
    </row>
    <row r="958" spans="1:17" x14ac:dyDescent="0.35">
      <c r="A958" s="30" t="s">
        <v>1251</v>
      </c>
      <c r="B958" s="57" t="s">
        <v>2006</v>
      </c>
      <c r="C958" s="12" t="s">
        <v>1319</v>
      </c>
      <c r="D958" s="58" t="s">
        <v>1320</v>
      </c>
      <c r="E958" s="54" t="s">
        <v>21</v>
      </c>
      <c r="F958" s="22"/>
      <c r="G958" s="14"/>
      <c r="H958" s="21"/>
      <c r="I958" s="22">
        <v>13.87</v>
      </c>
      <c r="J958" s="14">
        <v>2.6633</v>
      </c>
      <c r="K958" s="21">
        <v>5.5986000000000002</v>
      </c>
      <c r="L958" s="22">
        <f t="shared" si="84"/>
        <v>13.87</v>
      </c>
      <c r="M958" s="14">
        <f t="shared" si="85"/>
        <v>2.6633</v>
      </c>
      <c r="N958" s="21">
        <f t="shared" si="86"/>
        <v>5.5986000000000002</v>
      </c>
      <c r="O958" s="41"/>
      <c r="P958" s="16"/>
      <c r="Q958" s="17"/>
    </row>
    <row r="959" spans="1:17" x14ac:dyDescent="0.35">
      <c r="A959" s="30" t="s">
        <v>1253</v>
      </c>
      <c r="B959" s="57" t="s">
        <v>2007</v>
      </c>
      <c r="C959" s="12" t="s">
        <v>1319</v>
      </c>
      <c r="D959" s="58" t="s">
        <v>1320</v>
      </c>
      <c r="E959" s="54" t="s">
        <v>21</v>
      </c>
      <c r="F959" s="22"/>
      <c r="G959" s="14"/>
      <c r="H959" s="21"/>
      <c r="I959" s="22">
        <v>92.055000000000007</v>
      </c>
      <c r="J959" s="14">
        <v>4.2603999999999997</v>
      </c>
      <c r="K959" s="21">
        <v>8.8106000000000009</v>
      </c>
      <c r="L959" s="22">
        <f t="shared" si="84"/>
        <v>92.055000000000007</v>
      </c>
      <c r="M959" s="14">
        <f t="shared" si="85"/>
        <v>4.2603999999999997</v>
      </c>
      <c r="N959" s="21">
        <f t="shared" si="86"/>
        <v>8.8106000000000009</v>
      </c>
      <c r="O959" s="41"/>
      <c r="P959" s="16"/>
      <c r="Q959" s="17"/>
    </row>
    <row r="960" spans="1:17" x14ac:dyDescent="0.35">
      <c r="A960" s="30" t="s">
        <v>1254</v>
      </c>
      <c r="B960" s="57" t="s">
        <v>2008</v>
      </c>
      <c r="C960" s="12" t="s">
        <v>1319</v>
      </c>
      <c r="D960" s="58" t="s">
        <v>1320</v>
      </c>
      <c r="E960" s="54" t="s">
        <v>21</v>
      </c>
      <c r="F960" s="22"/>
      <c r="G960" s="14"/>
      <c r="H960" s="21"/>
      <c r="I960" s="22">
        <v>13.66</v>
      </c>
      <c r="J960" s="14">
        <v>0.52759999999999996</v>
      </c>
      <c r="K960" s="21">
        <v>1.0879000000000001</v>
      </c>
      <c r="L960" s="22">
        <f t="shared" si="84"/>
        <v>13.66</v>
      </c>
      <c r="M960" s="14">
        <f t="shared" si="85"/>
        <v>0.52759999999999996</v>
      </c>
      <c r="N960" s="21">
        <f t="shared" si="86"/>
        <v>1.0879000000000001</v>
      </c>
      <c r="O960" s="41"/>
      <c r="P960" s="16"/>
      <c r="Q960" s="17"/>
    </row>
    <row r="961" spans="1:17" x14ac:dyDescent="0.35">
      <c r="A961" s="30" t="s">
        <v>1255</v>
      </c>
      <c r="B961" s="57" t="s">
        <v>2009</v>
      </c>
      <c r="C961" s="12" t="s">
        <v>1319</v>
      </c>
      <c r="D961" s="58" t="s">
        <v>1320</v>
      </c>
      <c r="E961" s="54" t="s">
        <v>21</v>
      </c>
      <c r="F961" s="22"/>
      <c r="G961" s="14"/>
      <c r="H961" s="21"/>
      <c r="I961" s="22">
        <v>20.45</v>
      </c>
      <c r="J961" s="14">
        <v>0.94599999999999995</v>
      </c>
      <c r="K961" s="21">
        <v>1.9865999999999999</v>
      </c>
      <c r="L961" s="22">
        <f t="shared" si="84"/>
        <v>20.45</v>
      </c>
      <c r="M961" s="14">
        <f t="shared" si="85"/>
        <v>0.94599999999999995</v>
      </c>
      <c r="N961" s="21">
        <f t="shared" si="86"/>
        <v>1.9865999999999999</v>
      </c>
      <c r="O961" s="41"/>
      <c r="P961" s="16"/>
      <c r="Q961" s="17"/>
    </row>
    <row r="962" spans="1:17" x14ac:dyDescent="0.35">
      <c r="A962" s="30" t="s">
        <v>1256</v>
      </c>
      <c r="B962" s="57" t="s">
        <v>2010</v>
      </c>
      <c r="C962" s="12" t="s">
        <v>1319</v>
      </c>
      <c r="D962" s="58" t="s">
        <v>1320</v>
      </c>
      <c r="E962" s="54" t="s">
        <v>21</v>
      </c>
      <c r="F962" s="22"/>
      <c r="G962" s="14"/>
      <c r="H962" s="21"/>
      <c r="I962" s="22">
        <v>5.03</v>
      </c>
      <c r="J962" s="14">
        <v>0.25790000000000002</v>
      </c>
      <c r="K962" s="21">
        <v>0.53779999999999994</v>
      </c>
      <c r="L962" s="22">
        <f t="shared" si="84"/>
        <v>5.03</v>
      </c>
      <c r="M962" s="14">
        <f t="shared" si="85"/>
        <v>0.25790000000000002</v>
      </c>
      <c r="N962" s="21">
        <f t="shared" si="86"/>
        <v>0.53779999999999994</v>
      </c>
      <c r="O962" s="41"/>
      <c r="P962" s="16"/>
      <c r="Q962" s="17"/>
    </row>
    <row r="963" spans="1:17" x14ac:dyDescent="0.35">
      <c r="A963" s="30" t="s">
        <v>1257</v>
      </c>
      <c r="B963" s="57" t="s">
        <v>2011</v>
      </c>
      <c r="C963" s="12" t="s">
        <v>1319</v>
      </c>
      <c r="D963" s="58" t="s">
        <v>1320</v>
      </c>
      <c r="E963" s="54" t="s">
        <v>21</v>
      </c>
      <c r="F963" s="22"/>
      <c r="G963" s="14"/>
      <c r="H963" s="21"/>
      <c r="I963" s="22">
        <v>10.89</v>
      </c>
      <c r="J963" s="14">
        <v>4.2300000000000004</v>
      </c>
      <c r="K963" s="21">
        <v>8.7036999999999995</v>
      </c>
      <c r="L963" s="22">
        <f t="shared" si="84"/>
        <v>10.89</v>
      </c>
      <c r="M963" s="14">
        <f t="shared" si="85"/>
        <v>4.2300000000000004</v>
      </c>
      <c r="N963" s="21">
        <f t="shared" si="86"/>
        <v>8.7036999999999995</v>
      </c>
      <c r="O963" s="41"/>
      <c r="P963" s="16"/>
      <c r="Q963" s="17"/>
    </row>
    <row r="964" spans="1:17" x14ac:dyDescent="0.35">
      <c r="A964" s="30" t="s">
        <v>1258</v>
      </c>
      <c r="B964" s="57" t="s">
        <v>2012</v>
      </c>
      <c r="C964" s="12" t="s">
        <v>1319</v>
      </c>
      <c r="D964" s="58" t="s">
        <v>1320</v>
      </c>
      <c r="E964" s="54" t="s">
        <v>21</v>
      </c>
      <c r="F964" s="22"/>
      <c r="G964" s="14"/>
      <c r="H964" s="21"/>
      <c r="I964" s="22">
        <v>2</v>
      </c>
      <c r="J964" s="14">
        <v>0.125</v>
      </c>
      <c r="K964" s="21">
        <v>0.25580000000000003</v>
      </c>
      <c r="L964" s="22">
        <f t="shared" si="84"/>
        <v>2</v>
      </c>
      <c r="M964" s="14">
        <f t="shared" si="85"/>
        <v>0.125</v>
      </c>
      <c r="N964" s="21">
        <f t="shared" si="86"/>
        <v>0.25580000000000003</v>
      </c>
      <c r="O964" s="41"/>
      <c r="P964" s="16"/>
      <c r="Q964" s="17"/>
    </row>
    <row r="965" spans="1:17" x14ac:dyDescent="0.35">
      <c r="A965" s="30" t="s">
        <v>1259</v>
      </c>
      <c r="B965" s="57" t="s">
        <v>2013</v>
      </c>
      <c r="C965" s="12" t="s">
        <v>1319</v>
      </c>
      <c r="D965" s="58" t="s">
        <v>1320</v>
      </c>
      <c r="E965" s="54" t="s">
        <v>21</v>
      </c>
      <c r="F965" s="22"/>
      <c r="G965" s="14"/>
      <c r="H965" s="21"/>
      <c r="I965" s="22">
        <v>669.76499999999999</v>
      </c>
      <c r="J965" s="14">
        <v>176.84049999999999</v>
      </c>
      <c r="K965" s="21">
        <v>371.226</v>
      </c>
      <c r="L965" s="22">
        <f t="shared" si="84"/>
        <v>669.76499999999999</v>
      </c>
      <c r="M965" s="14">
        <f t="shared" si="85"/>
        <v>176.84049999999999</v>
      </c>
      <c r="N965" s="21">
        <f t="shared" si="86"/>
        <v>371.226</v>
      </c>
      <c r="O965" s="41"/>
      <c r="P965" s="16"/>
      <c r="Q965" s="17"/>
    </row>
    <row r="966" spans="1:17" x14ac:dyDescent="0.35">
      <c r="A966" s="30" t="s">
        <v>1442</v>
      </c>
      <c r="B966" s="57" t="s">
        <v>2014</v>
      </c>
      <c r="C966" s="12" t="s">
        <v>1319</v>
      </c>
      <c r="D966" s="58" t="s">
        <v>1320</v>
      </c>
      <c r="E966" s="54" t="s">
        <v>21</v>
      </c>
      <c r="F966" s="22"/>
      <c r="G966" s="14"/>
      <c r="H966" s="21"/>
      <c r="I966" s="22">
        <v>84.32</v>
      </c>
      <c r="J966" s="14">
        <v>11.350099999999999</v>
      </c>
      <c r="K966" s="21">
        <v>23.764800000000001</v>
      </c>
      <c r="L966" s="22">
        <f t="shared" si="84"/>
        <v>84.32</v>
      </c>
      <c r="M966" s="14">
        <f t="shared" si="85"/>
        <v>11.350099999999999</v>
      </c>
      <c r="N966" s="21">
        <f t="shared" si="86"/>
        <v>23.764800000000001</v>
      </c>
      <c r="O966" s="41"/>
      <c r="P966" s="16"/>
      <c r="Q966" s="17"/>
    </row>
    <row r="967" spans="1:17" x14ac:dyDescent="0.35">
      <c r="A967" s="30" t="s">
        <v>1443</v>
      </c>
      <c r="B967" s="57" t="s">
        <v>2015</v>
      </c>
      <c r="C967" s="12" t="s">
        <v>1319</v>
      </c>
      <c r="D967" s="58" t="s">
        <v>1320</v>
      </c>
      <c r="E967" s="54" t="s">
        <v>21</v>
      </c>
      <c r="F967" s="22"/>
      <c r="G967" s="14"/>
      <c r="H967" s="21"/>
      <c r="I967" s="22">
        <v>104.267</v>
      </c>
      <c r="J967" s="14">
        <v>65.965800000000002</v>
      </c>
      <c r="K967" s="21">
        <v>138.1241</v>
      </c>
      <c r="L967" s="22">
        <f t="shared" si="84"/>
        <v>104.267</v>
      </c>
      <c r="M967" s="14">
        <f t="shared" si="85"/>
        <v>65.965800000000002</v>
      </c>
      <c r="N967" s="21">
        <f t="shared" si="86"/>
        <v>138.1241</v>
      </c>
      <c r="O967" s="41"/>
      <c r="P967" s="16"/>
      <c r="Q967" s="17"/>
    </row>
    <row r="968" spans="1:17" x14ac:dyDescent="0.35">
      <c r="A968" s="30" t="s">
        <v>1260</v>
      </c>
      <c r="B968" s="57" t="s">
        <v>2016</v>
      </c>
      <c r="C968" s="12" t="s">
        <v>1319</v>
      </c>
      <c r="D968" s="58" t="s">
        <v>1320</v>
      </c>
      <c r="E968" s="54" t="s">
        <v>21</v>
      </c>
      <c r="F968" s="22"/>
      <c r="G968" s="14"/>
      <c r="H968" s="21"/>
      <c r="I968" s="22">
        <v>40.409999999999997</v>
      </c>
      <c r="J968" s="14">
        <v>3.4964</v>
      </c>
      <c r="K968" s="21">
        <v>7.2663000000000002</v>
      </c>
      <c r="L968" s="22">
        <f t="shared" si="84"/>
        <v>40.409999999999997</v>
      </c>
      <c r="M968" s="14">
        <f t="shared" si="85"/>
        <v>3.4964</v>
      </c>
      <c r="N968" s="21">
        <f t="shared" si="86"/>
        <v>7.2663000000000002</v>
      </c>
      <c r="O968" s="41"/>
      <c r="P968" s="16"/>
      <c r="Q968" s="17"/>
    </row>
    <row r="969" spans="1:17" x14ac:dyDescent="0.35">
      <c r="A969" s="30" t="s">
        <v>2122</v>
      </c>
      <c r="B969" s="57" t="s">
        <v>2123</v>
      </c>
      <c r="C969" s="12" t="s">
        <v>1319</v>
      </c>
      <c r="D969" s="58" t="s">
        <v>1320</v>
      </c>
      <c r="E969" s="54" t="s">
        <v>21</v>
      </c>
      <c r="F969" s="22"/>
      <c r="G969" s="14"/>
      <c r="H969" s="21"/>
      <c r="I969" s="22">
        <v>21</v>
      </c>
      <c r="J969" s="14">
        <v>1.5829</v>
      </c>
      <c r="K969" s="21">
        <v>3.3149000000000002</v>
      </c>
      <c r="L969" s="22">
        <f t="shared" ref="L969:L1032" si="90">I969-F969</f>
        <v>21</v>
      </c>
      <c r="M969" s="14">
        <f t="shared" ref="M969:M1032" si="91">J969-G969</f>
        <v>1.5829</v>
      </c>
      <c r="N969" s="21">
        <f t="shared" ref="N969:N1032" si="92">K969-H969</f>
        <v>3.3149000000000002</v>
      </c>
      <c r="O969" s="41"/>
      <c r="P969" s="16"/>
      <c r="Q969" s="17"/>
    </row>
    <row r="970" spans="1:17" x14ac:dyDescent="0.35">
      <c r="A970" s="30" t="s">
        <v>1444</v>
      </c>
      <c r="B970" s="57" t="s">
        <v>2017</v>
      </c>
      <c r="C970" s="12" t="s">
        <v>1319</v>
      </c>
      <c r="D970" s="58" t="s">
        <v>1320</v>
      </c>
      <c r="E970" s="54" t="s">
        <v>21</v>
      </c>
      <c r="F970" s="22"/>
      <c r="G970" s="14"/>
      <c r="H970" s="21"/>
      <c r="I970" s="22">
        <v>18.68</v>
      </c>
      <c r="J970" s="14">
        <v>10.638</v>
      </c>
      <c r="K970" s="21">
        <v>22.339300000000001</v>
      </c>
      <c r="L970" s="22">
        <f t="shared" si="90"/>
        <v>18.68</v>
      </c>
      <c r="M970" s="14">
        <f t="shared" si="91"/>
        <v>10.638</v>
      </c>
      <c r="N970" s="21">
        <f t="shared" si="92"/>
        <v>22.339300000000001</v>
      </c>
      <c r="O970" s="41"/>
      <c r="P970" s="16"/>
      <c r="Q970" s="17"/>
    </row>
    <row r="971" spans="1:17" x14ac:dyDescent="0.35">
      <c r="A971" s="30" t="s">
        <v>1261</v>
      </c>
      <c r="B971" s="57" t="s">
        <v>2018</v>
      </c>
      <c r="C971" s="12" t="s">
        <v>1319</v>
      </c>
      <c r="D971" s="58" t="s">
        <v>1320</v>
      </c>
      <c r="E971" s="54" t="s">
        <v>21</v>
      </c>
      <c r="F971" s="22"/>
      <c r="G971" s="14"/>
      <c r="H971" s="21"/>
      <c r="I971" s="22">
        <v>228.24</v>
      </c>
      <c r="J971" s="14">
        <v>12.671900000000001</v>
      </c>
      <c r="K971" s="21">
        <v>26.5764</v>
      </c>
      <c r="L971" s="22">
        <f t="shared" si="90"/>
        <v>228.24</v>
      </c>
      <c r="M971" s="14">
        <f t="shared" si="91"/>
        <v>12.671900000000001</v>
      </c>
      <c r="N971" s="21">
        <f t="shared" si="92"/>
        <v>26.5764</v>
      </c>
      <c r="O971" s="41"/>
      <c r="P971" s="16"/>
      <c r="Q971" s="17"/>
    </row>
    <row r="972" spans="1:17" x14ac:dyDescent="0.35">
      <c r="A972" s="30" t="s">
        <v>1004</v>
      </c>
      <c r="B972" s="57" t="s">
        <v>1676</v>
      </c>
      <c r="C972" s="12" t="s">
        <v>1319</v>
      </c>
      <c r="D972" s="58" t="s">
        <v>1320</v>
      </c>
      <c r="E972" s="54" t="s">
        <v>21</v>
      </c>
      <c r="F972" s="22"/>
      <c r="G972" s="14"/>
      <c r="H972" s="21"/>
      <c r="I972" s="22">
        <v>10.315</v>
      </c>
      <c r="J972" s="14">
        <v>2.5808</v>
      </c>
      <c r="K972" s="21">
        <v>5.3993000000000002</v>
      </c>
      <c r="L972" s="22">
        <f t="shared" si="90"/>
        <v>10.315</v>
      </c>
      <c r="M972" s="14">
        <f t="shared" si="91"/>
        <v>2.5808</v>
      </c>
      <c r="N972" s="21">
        <f t="shared" si="92"/>
        <v>5.3993000000000002</v>
      </c>
      <c r="O972" s="41"/>
      <c r="P972" s="16"/>
      <c r="Q972" s="17"/>
    </row>
    <row r="973" spans="1:17" x14ac:dyDescent="0.35">
      <c r="A973" s="30" t="s">
        <v>1262</v>
      </c>
      <c r="B973" s="57" t="s">
        <v>2019</v>
      </c>
      <c r="C973" s="12" t="s">
        <v>1319</v>
      </c>
      <c r="D973" s="58" t="s">
        <v>1320</v>
      </c>
      <c r="E973" s="54" t="s">
        <v>21</v>
      </c>
      <c r="F973" s="22"/>
      <c r="G973" s="14"/>
      <c r="H973" s="21"/>
      <c r="I973" s="22">
        <v>4.74</v>
      </c>
      <c r="J973" s="14">
        <v>0.29420000000000002</v>
      </c>
      <c r="K973" s="21">
        <v>0.61750000000000005</v>
      </c>
      <c r="L973" s="22">
        <f t="shared" si="90"/>
        <v>4.74</v>
      </c>
      <c r="M973" s="14">
        <f t="shared" si="91"/>
        <v>0.29420000000000002</v>
      </c>
      <c r="N973" s="21">
        <f t="shared" si="92"/>
        <v>0.61750000000000005</v>
      </c>
      <c r="O973" s="41"/>
      <c r="P973" s="16"/>
      <c r="Q973" s="17"/>
    </row>
    <row r="974" spans="1:17" x14ac:dyDescent="0.35">
      <c r="A974" s="30" t="s">
        <v>1263</v>
      </c>
      <c r="B974" s="57" t="s">
        <v>2020</v>
      </c>
      <c r="C974" s="12" t="s">
        <v>1319</v>
      </c>
      <c r="D974" s="58" t="s">
        <v>1320</v>
      </c>
      <c r="E974" s="54" t="s">
        <v>21</v>
      </c>
      <c r="F974" s="22"/>
      <c r="G974" s="14"/>
      <c r="H974" s="21"/>
      <c r="I974" s="22">
        <v>50.869</v>
      </c>
      <c r="J974" s="14">
        <v>9.2279999999999998</v>
      </c>
      <c r="K974" s="21">
        <v>19.313300000000002</v>
      </c>
      <c r="L974" s="22">
        <f t="shared" si="90"/>
        <v>50.869</v>
      </c>
      <c r="M974" s="14">
        <f t="shared" si="91"/>
        <v>9.2279999999999998</v>
      </c>
      <c r="N974" s="21">
        <f t="shared" si="92"/>
        <v>19.313300000000002</v>
      </c>
      <c r="O974" s="41"/>
      <c r="P974" s="16"/>
      <c r="Q974" s="17"/>
    </row>
    <row r="975" spans="1:17" x14ac:dyDescent="0.35">
      <c r="A975" s="30" t="s">
        <v>1264</v>
      </c>
      <c r="B975" s="57" t="s">
        <v>2021</v>
      </c>
      <c r="C975" s="12" t="s">
        <v>1319</v>
      </c>
      <c r="D975" s="58" t="s">
        <v>1320</v>
      </c>
      <c r="E975" s="54" t="s">
        <v>21</v>
      </c>
      <c r="F975" s="22"/>
      <c r="G975" s="14"/>
      <c r="H975" s="21"/>
      <c r="I975" s="22">
        <v>1.44</v>
      </c>
      <c r="J975" s="14">
        <v>1.04</v>
      </c>
      <c r="K975" s="21">
        <v>2.1667000000000001</v>
      </c>
      <c r="L975" s="22">
        <f t="shared" si="90"/>
        <v>1.44</v>
      </c>
      <c r="M975" s="14">
        <f t="shared" si="91"/>
        <v>1.04</v>
      </c>
      <c r="N975" s="21">
        <f t="shared" si="92"/>
        <v>2.1667000000000001</v>
      </c>
      <c r="O975" s="41"/>
      <c r="P975" s="16"/>
      <c r="Q975" s="17"/>
    </row>
    <row r="976" spans="1:17" x14ac:dyDescent="0.35">
      <c r="A976" s="30" t="s">
        <v>1265</v>
      </c>
      <c r="B976" s="57" t="s">
        <v>2022</v>
      </c>
      <c r="C976" s="12" t="s">
        <v>1319</v>
      </c>
      <c r="D976" s="58" t="s">
        <v>1320</v>
      </c>
      <c r="E976" s="54" t="s">
        <v>21</v>
      </c>
      <c r="F976" s="22"/>
      <c r="G976" s="14"/>
      <c r="H976" s="21"/>
      <c r="I976" s="22">
        <v>19.3</v>
      </c>
      <c r="J976" s="14">
        <v>1.2745</v>
      </c>
      <c r="K976" s="21">
        <v>2.6551999999999998</v>
      </c>
      <c r="L976" s="22">
        <f t="shared" si="90"/>
        <v>19.3</v>
      </c>
      <c r="M976" s="14">
        <f t="shared" si="91"/>
        <v>1.2745</v>
      </c>
      <c r="N976" s="21">
        <f t="shared" si="92"/>
        <v>2.6551999999999998</v>
      </c>
      <c r="O976" s="41"/>
      <c r="P976" s="16"/>
      <c r="Q976" s="17"/>
    </row>
    <row r="977" spans="1:17" x14ac:dyDescent="0.35">
      <c r="A977" s="30" t="s">
        <v>1266</v>
      </c>
      <c r="B977" s="57" t="s">
        <v>2023</v>
      </c>
      <c r="C977" s="12" t="s">
        <v>1319</v>
      </c>
      <c r="D977" s="58" t="s">
        <v>1320</v>
      </c>
      <c r="E977" s="54" t="s">
        <v>21</v>
      </c>
      <c r="F977" s="22"/>
      <c r="G977" s="14"/>
      <c r="H977" s="21"/>
      <c r="I977" s="22">
        <v>7.02</v>
      </c>
      <c r="J977" s="14">
        <v>0.47820000000000001</v>
      </c>
      <c r="K977" s="21">
        <v>1.0053000000000001</v>
      </c>
      <c r="L977" s="22">
        <f t="shared" si="90"/>
        <v>7.02</v>
      </c>
      <c r="M977" s="14">
        <f t="shared" si="91"/>
        <v>0.47820000000000001</v>
      </c>
      <c r="N977" s="21">
        <f t="shared" si="92"/>
        <v>1.0053000000000001</v>
      </c>
      <c r="O977" s="41"/>
      <c r="P977" s="16"/>
      <c r="Q977" s="17"/>
    </row>
    <row r="978" spans="1:17" x14ac:dyDescent="0.35">
      <c r="A978" s="30" t="s">
        <v>1267</v>
      </c>
      <c r="B978" s="57" t="s">
        <v>2024</v>
      </c>
      <c r="C978" s="12" t="s">
        <v>1319</v>
      </c>
      <c r="D978" s="58" t="s">
        <v>1320</v>
      </c>
      <c r="E978" s="54" t="s">
        <v>21</v>
      </c>
      <c r="F978" s="22"/>
      <c r="G978" s="14"/>
      <c r="H978" s="21"/>
      <c r="I978" s="22">
        <v>24.09</v>
      </c>
      <c r="J978" s="14">
        <v>2.2936999999999999</v>
      </c>
      <c r="K978" s="21">
        <v>4.7058999999999997</v>
      </c>
      <c r="L978" s="22">
        <f t="shared" si="90"/>
        <v>24.09</v>
      </c>
      <c r="M978" s="14">
        <f t="shared" si="91"/>
        <v>2.2936999999999999</v>
      </c>
      <c r="N978" s="21">
        <f t="shared" si="92"/>
        <v>4.7058999999999997</v>
      </c>
      <c r="O978" s="41"/>
      <c r="P978" s="16"/>
      <c r="Q978" s="17"/>
    </row>
    <row r="979" spans="1:17" x14ac:dyDescent="0.35">
      <c r="A979" s="30" t="s">
        <v>1268</v>
      </c>
      <c r="B979" s="57" t="s">
        <v>2025</v>
      </c>
      <c r="C979" s="12" t="s">
        <v>1319</v>
      </c>
      <c r="D979" s="58" t="s">
        <v>1320</v>
      </c>
      <c r="E979" s="54" t="s">
        <v>21</v>
      </c>
      <c r="F979" s="22"/>
      <c r="G979" s="14"/>
      <c r="H979" s="21"/>
      <c r="I979" s="22">
        <v>44.72</v>
      </c>
      <c r="J979" s="14">
        <v>2.6339999999999999</v>
      </c>
      <c r="K979" s="21">
        <v>5.5095000000000001</v>
      </c>
      <c r="L979" s="22">
        <f t="shared" si="90"/>
        <v>44.72</v>
      </c>
      <c r="M979" s="14">
        <f t="shared" si="91"/>
        <v>2.6339999999999999</v>
      </c>
      <c r="N979" s="21">
        <f t="shared" si="92"/>
        <v>5.5095000000000001</v>
      </c>
      <c r="O979" s="41"/>
      <c r="P979" s="16"/>
      <c r="Q979" s="17"/>
    </row>
    <row r="980" spans="1:17" x14ac:dyDescent="0.35">
      <c r="A980" s="30" t="s">
        <v>1269</v>
      </c>
      <c r="B980" s="57" t="s">
        <v>2026</v>
      </c>
      <c r="C980" s="12" t="s">
        <v>1319</v>
      </c>
      <c r="D980" s="58" t="s">
        <v>1320</v>
      </c>
      <c r="E980" s="54" t="s">
        <v>21</v>
      </c>
      <c r="F980" s="22"/>
      <c r="G980" s="14"/>
      <c r="H980" s="21"/>
      <c r="I980" s="22">
        <v>20.18</v>
      </c>
      <c r="J980" s="14">
        <v>0.90600000000000003</v>
      </c>
      <c r="K980" s="21">
        <v>1.8688</v>
      </c>
      <c r="L980" s="22">
        <f t="shared" si="90"/>
        <v>20.18</v>
      </c>
      <c r="M980" s="14">
        <f t="shared" si="91"/>
        <v>0.90600000000000003</v>
      </c>
      <c r="N980" s="21">
        <f t="shared" si="92"/>
        <v>1.8688</v>
      </c>
      <c r="O980" s="41"/>
      <c r="P980" s="16"/>
      <c r="Q980" s="17"/>
    </row>
    <row r="981" spans="1:17" x14ac:dyDescent="0.35">
      <c r="A981" s="30" t="s">
        <v>1445</v>
      </c>
      <c r="B981" s="57" t="s">
        <v>2027</v>
      </c>
      <c r="C981" s="12" t="s">
        <v>1319</v>
      </c>
      <c r="D981" s="58" t="s">
        <v>1320</v>
      </c>
      <c r="E981" s="54" t="s">
        <v>21</v>
      </c>
      <c r="F981" s="22"/>
      <c r="G981" s="14"/>
      <c r="H981" s="21"/>
      <c r="I981" s="22">
        <v>5</v>
      </c>
      <c r="J981" s="14">
        <v>3.2578</v>
      </c>
      <c r="K981" s="21">
        <v>6.8411999999999997</v>
      </c>
      <c r="L981" s="22">
        <f t="shared" si="90"/>
        <v>5</v>
      </c>
      <c r="M981" s="14">
        <f t="shared" si="91"/>
        <v>3.2578</v>
      </c>
      <c r="N981" s="21">
        <f t="shared" si="92"/>
        <v>6.8411999999999997</v>
      </c>
      <c r="O981" s="41"/>
      <c r="P981" s="16"/>
      <c r="Q981" s="17"/>
    </row>
    <row r="982" spans="1:17" x14ac:dyDescent="0.35">
      <c r="A982" s="30" t="s">
        <v>1270</v>
      </c>
      <c r="B982" s="57" t="s">
        <v>2028</v>
      </c>
      <c r="C982" s="12" t="s">
        <v>1319</v>
      </c>
      <c r="D982" s="58" t="s">
        <v>1320</v>
      </c>
      <c r="E982" s="54" t="s">
        <v>21</v>
      </c>
      <c r="F982" s="22"/>
      <c r="G982" s="14"/>
      <c r="H982" s="21"/>
      <c r="I982" s="22">
        <v>20.5</v>
      </c>
      <c r="J982" s="14">
        <v>0.68169999999999997</v>
      </c>
      <c r="K982" s="21">
        <v>1.4043000000000001</v>
      </c>
      <c r="L982" s="22">
        <f t="shared" si="90"/>
        <v>20.5</v>
      </c>
      <c r="M982" s="14">
        <f t="shared" si="91"/>
        <v>0.68169999999999997</v>
      </c>
      <c r="N982" s="21">
        <f t="shared" si="92"/>
        <v>1.4043000000000001</v>
      </c>
      <c r="O982" s="41"/>
      <c r="P982" s="16"/>
      <c r="Q982" s="17"/>
    </row>
    <row r="983" spans="1:17" x14ac:dyDescent="0.35">
      <c r="A983" s="30" t="s">
        <v>1446</v>
      </c>
      <c r="B983" s="57" t="s">
        <v>2029</v>
      </c>
      <c r="C983" s="12" t="s">
        <v>1319</v>
      </c>
      <c r="D983" s="58" t="s">
        <v>1320</v>
      </c>
      <c r="E983" s="54" t="s">
        <v>21</v>
      </c>
      <c r="F983" s="22"/>
      <c r="G983" s="14"/>
      <c r="H983" s="21"/>
      <c r="I983" s="22">
        <v>8.15</v>
      </c>
      <c r="J983" s="14">
        <v>0.35070000000000001</v>
      </c>
      <c r="K983" s="21">
        <v>0.73499999999999999</v>
      </c>
      <c r="L983" s="22">
        <f t="shared" si="90"/>
        <v>8.15</v>
      </c>
      <c r="M983" s="14">
        <f t="shared" si="91"/>
        <v>0.35070000000000001</v>
      </c>
      <c r="N983" s="21">
        <f t="shared" si="92"/>
        <v>0.73499999999999999</v>
      </c>
      <c r="O983" s="41"/>
      <c r="P983" s="16"/>
      <c r="Q983" s="17"/>
    </row>
    <row r="984" spans="1:17" x14ac:dyDescent="0.35">
      <c r="A984" s="30" t="s">
        <v>1271</v>
      </c>
      <c r="B984" s="57" t="s">
        <v>2030</v>
      </c>
      <c r="C984" s="12" t="s">
        <v>1319</v>
      </c>
      <c r="D984" s="58" t="s">
        <v>1320</v>
      </c>
      <c r="E984" s="54" t="s">
        <v>21</v>
      </c>
      <c r="F984" s="22"/>
      <c r="G984" s="14"/>
      <c r="H984" s="21"/>
      <c r="I984" s="22">
        <v>37.380000000000003</v>
      </c>
      <c r="J984" s="14">
        <v>14.44</v>
      </c>
      <c r="K984" s="21">
        <v>30.317</v>
      </c>
      <c r="L984" s="22">
        <f t="shared" si="90"/>
        <v>37.380000000000003</v>
      </c>
      <c r="M984" s="14">
        <f t="shared" si="91"/>
        <v>14.44</v>
      </c>
      <c r="N984" s="21">
        <f t="shared" si="92"/>
        <v>30.317</v>
      </c>
      <c r="O984" s="41"/>
      <c r="P984" s="16"/>
      <c r="Q984" s="17"/>
    </row>
    <row r="985" spans="1:17" x14ac:dyDescent="0.35">
      <c r="A985" s="30" t="s">
        <v>1272</v>
      </c>
      <c r="B985" s="57" t="s">
        <v>2031</v>
      </c>
      <c r="C985" s="12" t="s">
        <v>1319</v>
      </c>
      <c r="D985" s="58" t="s">
        <v>1320</v>
      </c>
      <c r="E985" s="54" t="s">
        <v>21</v>
      </c>
      <c r="F985" s="22"/>
      <c r="G985" s="14"/>
      <c r="H985" s="21"/>
      <c r="I985" s="22">
        <v>25.105</v>
      </c>
      <c r="J985" s="14">
        <v>2.5211999999999999</v>
      </c>
      <c r="K985" s="21">
        <v>5.2362000000000002</v>
      </c>
      <c r="L985" s="22">
        <f t="shared" si="90"/>
        <v>25.105</v>
      </c>
      <c r="M985" s="14">
        <f t="shared" si="91"/>
        <v>2.5211999999999999</v>
      </c>
      <c r="N985" s="21">
        <f t="shared" si="92"/>
        <v>5.2362000000000002</v>
      </c>
      <c r="O985" s="41"/>
      <c r="P985" s="16"/>
      <c r="Q985" s="17"/>
    </row>
    <row r="986" spans="1:17" x14ac:dyDescent="0.35">
      <c r="A986" s="30" t="s">
        <v>1273</v>
      </c>
      <c r="B986" s="57" t="s">
        <v>2032</v>
      </c>
      <c r="C986" s="12" t="s">
        <v>1319</v>
      </c>
      <c r="D986" s="58" t="s">
        <v>1320</v>
      </c>
      <c r="E986" s="54" t="s">
        <v>21</v>
      </c>
      <c r="F986" s="22"/>
      <c r="G986" s="14"/>
      <c r="H986" s="21"/>
      <c r="I986" s="22">
        <v>20.9</v>
      </c>
      <c r="J986" s="14">
        <v>1.3496999999999999</v>
      </c>
      <c r="K986" s="21">
        <v>2.8353999999999999</v>
      </c>
      <c r="L986" s="22">
        <f t="shared" si="90"/>
        <v>20.9</v>
      </c>
      <c r="M986" s="14">
        <f t="shared" si="91"/>
        <v>1.3496999999999999</v>
      </c>
      <c r="N986" s="21">
        <f t="shared" si="92"/>
        <v>2.8353999999999999</v>
      </c>
      <c r="O986" s="41"/>
      <c r="P986" s="16"/>
      <c r="Q986" s="17"/>
    </row>
    <row r="987" spans="1:17" x14ac:dyDescent="0.35">
      <c r="A987" s="30" t="s">
        <v>1274</v>
      </c>
      <c r="B987" s="57" t="s">
        <v>2033</v>
      </c>
      <c r="C987" s="12" t="s">
        <v>1319</v>
      </c>
      <c r="D987" s="58" t="s">
        <v>1320</v>
      </c>
      <c r="E987" s="54" t="s">
        <v>21</v>
      </c>
      <c r="F987" s="22"/>
      <c r="G987" s="14"/>
      <c r="H987" s="21"/>
      <c r="I987" s="22">
        <v>8.8000000000000007</v>
      </c>
      <c r="J987" s="14">
        <v>1.3036000000000001</v>
      </c>
      <c r="K987" s="21">
        <v>2.7328999999999999</v>
      </c>
      <c r="L987" s="22">
        <f t="shared" si="90"/>
        <v>8.8000000000000007</v>
      </c>
      <c r="M987" s="14">
        <f t="shared" si="91"/>
        <v>1.3036000000000001</v>
      </c>
      <c r="N987" s="21">
        <f t="shared" si="92"/>
        <v>2.7328999999999999</v>
      </c>
      <c r="O987" s="41"/>
      <c r="P987" s="16"/>
      <c r="Q987" s="17"/>
    </row>
    <row r="988" spans="1:17" x14ac:dyDescent="0.35">
      <c r="A988" s="30" t="s">
        <v>1275</v>
      </c>
      <c r="B988" s="57" t="s">
        <v>2034</v>
      </c>
      <c r="C988" s="12" t="s">
        <v>1319</v>
      </c>
      <c r="D988" s="58" t="s">
        <v>1320</v>
      </c>
      <c r="E988" s="54" t="s">
        <v>21</v>
      </c>
      <c r="F988" s="22"/>
      <c r="G988" s="14"/>
      <c r="H988" s="21"/>
      <c r="I988" s="22">
        <v>21.64</v>
      </c>
      <c r="J988" s="14">
        <v>2.1825000000000001</v>
      </c>
      <c r="K988" s="21">
        <v>4.5384000000000002</v>
      </c>
      <c r="L988" s="22">
        <f t="shared" si="90"/>
        <v>21.64</v>
      </c>
      <c r="M988" s="14">
        <f t="shared" si="91"/>
        <v>2.1825000000000001</v>
      </c>
      <c r="N988" s="21">
        <f t="shared" si="92"/>
        <v>4.5384000000000002</v>
      </c>
      <c r="O988" s="41"/>
      <c r="P988" s="16"/>
      <c r="Q988" s="17"/>
    </row>
    <row r="989" spans="1:17" x14ac:dyDescent="0.35">
      <c r="A989" s="30" t="s">
        <v>1447</v>
      </c>
      <c r="B989" s="57" t="s">
        <v>2035</v>
      </c>
      <c r="C989" s="12" t="s">
        <v>1319</v>
      </c>
      <c r="D989" s="58" t="s">
        <v>1320</v>
      </c>
      <c r="E989" s="54" t="s">
        <v>21</v>
      </c>
      <c r="F989" s="22"/>
      <c r="G989" s="14"/>
      <c r="H989" s="21"/>
      <c r="I989" s="22">
        <v>22.82</v>
      </c>
      <c r="J989" s="14">
        <v>3.7172999999999998</v>
      </c>
      <c r="K989" s="21">
        <v>7.7967000000000004</v>
      </c>
      <c r="L989" s="22">
        <f t="shared" si="90"/>
        <v>22.82</v>
      </c>
      <c r="M989" s="14">
        <f t="shared" si="91"/>
        <v>3.7172999999999998</v>
      </c>
      <c r="N989" s="21">
        <f t="shared" si="92"/>
        <v>7.7967000000000004</v>
      </c>
      <c r="O989" s="41"/>
      <c r="P989" s="16"/>
      <c r="Q989" s="17"/>
    </row>
    <row r="990" spans="1:17" x14ac:dyDescent="0.35">
      <c r="A990" s="30" t="s">
        <v>1277</v>
      </c>
      <c r="B990" s="57" t="s">
        <v>2036</v>
      </c>
      <c r="C990" s="12" t="s">
        <v>1319</v>
      </c>
      <c r="D990" s="58" t="s">
        <v>1320</v>
      </c>
      <c r="E990" s="54" t="s">
        <v>21</v>
      </c>
      <c r="F990" s="22"/>
      <c r="G990" s="14"/>
      <c r="H990" s="21"/>
      <c r="I990" s="22">
        <v>16</v>
      </c>
      <c r="J990" s="14">
        <v>2.8864000000000001</v>
      </c>
      <c r="K990" s="21">
        <v>5.9932999999999996</v>
      </c>
      <c r="L990" s="22">
        <f t="shared" si="90"/>
        <v>16</v>
      </c>
      <c r="M990" s="14">
        <f t="shared" si="91"/>
        <v>2.8864000000000001</v>
      </c>
      <c r="N990" s="21">
        <f t="shared" si="92"/>
        <v>5.9932999999999996</v>
      </c>
      <c r="O990" s="41"/>
      <c r="P990" s="16"/>
      <c r="Q990" s="17"/>
    </row>
    <row r="991" spans="1:17" x14ac:dyDescent="0.35">
      <c r="A991" s="30" t="s">
        <v>1278</v>
      </c>
      <c r="B991" s="57" t="s">
        <v>2037</v>
      </c>
      <c r="C991" s="12" t="s">
        <v>1319</v>
      </c>
      <c r="D991" s="58" t="s">
        <v>1320</v>
      </c>
      <c r="E991" s="54" t="s">
        <v>21</v>
      </c>
      <c r="F991" s="22"/>
      <c r="G991" s="14"/>
      <c r="H991" s="21"/>
      <c r="I991" s="22">
        <v>0.55000000000000004</v>
      </c>
      <c r="J991" s="14">
        <v>6.93E-2</v>
      </c>
      <c r="K991" s="21">
        <v>0.14560000000000001</v>
      </c>
      <c r="L991" s="22">
        <f t="shared" si="90"/>
        <v>0.55000000000000004</v>
      </c>
      <c r="M991" s="14">
        <f t="shared" si="91"/>
        <v>6.93E-2</v>
      </c>
      <c r="N991" s="21">
        <f t="shared" si="92"/>
        <v>0.14560000000000001</v>
      </c>
      <c r="O991" s="41"/>
      <c r="P991" s="16"/>
      <c r="Q991" s="17"/>
    </row>
    <row r="992" spans="1:17" x14ac:dyDescent="0.35">
      <c r="A992" s="30" t="s">
        <v>2124</v>
      </c>
      <c r="B992" s="57" t="s">
        <v>2125</v>
      </c>
      <c r="C992" s="12" t="s">
        <v>2164</v>
      </c>
      <c r="D992" s="58" t="s">
        <v>2165</v>
      </c>
      <c r="E992" s="54" t="s">
        <v>21</v>
      </c>
      <c r="F992" s="22">
        <v>9.7000000000000003E-2</v>
      </c>
      <c r="G992" s="14">
        <v>2.0436000000000001</v>
      </c>
      <c r="H992" s="21">
        <v>4.2122999999999999</v>
      </c>
      <c r="I992" s="22"/>
      <c r="J992" s="14"/>
      <c r="K992" s="21"/>
      <c r="L992" s="22">
        <f t="shared" si="90"/>
        <v>-9.7000000000000003E-2</v>
      </c>
      <c r="M992" s="14">
        <f t="shared" si="91"/>
        <v>-2.0436000000000001</v>
      </c>
      <c r="N992" s="21">
        <f t="shared" si="92"/>
        <v>-4.2122999999999999</v>
      </c>
      <c r="O992" s="41">
        <f t="shared" ref="O992:O1022" si="93">I992/F992-1</f>
        <v>-1</v>
      </c>
      <c r="P992" s="16">
        <f t="shared" ref="P992:P1022" si="94">J992/G992-1</f>
        <v>-1</v>
      </c>
      <c r="Q992" s="17">
        <f t="shared" ref="Q992:Q1022" si="95">K992/H992-1</f>
        <v>-1</v>
      </c>
    </row>
    <row r="993" spans="1:17" x14ac:dyDescent="0.35">
      <c r="A993" s="30" t="s">
        <v>2126</v>
      </c>
      <c r="B993" s="57" t="s">
        <v>2127</v>
      </c>
      <c r="C993" s="12" t="s">
        <v>2164</v>
      </c>
      <c r="D993" s="58" t="s">
        <v>2165</v>
      </c>
      <c r="E993" s="54" t="s">
        <v>21</v>
      </c>
      <c r="F993" s="22">
        <v>0.155</v>
      </c>
      <c r="G993" s="14">
        <v>0.3846</v>
      </c>
      <c r="H993" s="21">
        <v>0.79179999999999995</v>
      </c>
      <c r="I993" s="22"/>
      <c r="J993" s="14"/>
      <c r="K993" s="21"/>
      <c r="L993" s="22">
        <f t="shared" si="90"/>
        <v>-0.155</v>
      </c>
      <c r="M993" s="14">
        <f t="shared" si="91"/>
        <v>-0.3846</v>
      </c>
      <c r="N993" s="21">
        <f t="shared" si="92"/>
        <v>-0.79179999999999995</v>
      </c>
      <c r="O993" s="41">
        <f t="shared" si="93"/>
        <v>-1</v>
      </c>
      <c r="P993" s="16">
        <f t="shared" si="94"/>
        <v>-1</v>
      </c>
      <c r="Q993" s="17">
        <f t="shared" si="95"/>
        <v>-1</v>
      </c>
    </row>
    <row r="994" spans="1:17" x14ac:dyDescent="0.35">
      <c r="A994" s="30" t="s">
        <v>1091</v>
      </c>
      <c r="B994" s="57" t="s">
        <v>1824</v>
      </c>
      <c r="C994" s="12" t="s">
        <v>2164</v>
      </c>
      <c r="D994" s="58" t="s">
        <v>2165</v>
      </c>
      <c r="E994" s="54" t="s">
        <v>21</v>
      </c>
      <c r="F994" s="22">
        <v>0.82599999999999996</v>
      </c>
      <c r="G994" s="14">
        <v>17.866399999999999</v>
      </c>
      <c r="H994" s="21">
        <v>37.0518</v>
      </c>
      <c r="I994" s="22"/>
      <c r="J994" s="14"/>
      <c r="K994" s="21"/>
      <c r="L994" s="22">
        <f t="shared" si="90"/>
        <v>-0.82599999999999996</v>
      </c>
      <c r="M994" s="14">
        <f t="shared" si="91"/>
        <v>-17.866399999999999</v>
      </c>
      <c r="N994" s="21">
        <f t="shared" si="92"/>
        <v>-37.0518</v>
      </c>
      <c r="O994" s="41">
        <f t="shared" si="93"/>
        <v>-1</v>
      </c>
      <c r="P994" s="16">
        <f t="shared" si="94"/>
        <v>-1</v>
      </c>
      <c r="Q994" s="17">
        <f t="shared" si="95"/>
        <v>-1</v>
      </c>
    </row>
    <row r="995" spans="1:17" x14ac:dyDescent="0.35">
      <c r="A995" s="30" t="s">
        <v>2128</v>
      </c>
      <c r="B995" s="57" t="s">
        <v>2129</v>
      </c>
      <c r="C995" s="12" t="s">
        <v>2164</v>
      </c>
      <c r="D995" s="58" t="s">
        <v>2165</v>
      </c>
      <c r="E995" s="54" t="s">
        <v>21</v>
      </c>
      <c r="F995" s="22">
        <v>0.04</v>
      </c>
      <c r="G995" s="14">
        <v>3.2050000000000001</v>
      </c>
      <c r="H995" s="21">
        <v>6.6</v>
      </c>
      <c r="I995" s="22"/>
      <c r="J995" s="14"/>
      <c r="K995" s="21"/>
      <c r="L995" s="22">
        <f t="shared" si="90"/>
        <v>-0.04</v>
      </c>
      <c r="M995" s="14">
        <f t="shared" si="91"/>
        <v>-3.2050000000000001</v>
      </c>
      <c r="N995" s="21">
        <f t="shared" si="92"/>
        <v>-6.6</v>
      </c>
      <c r="O995" s="41">
        <f t="shared" si="93"/>
        <v>-1</v>
      </c>
      <c r="P995" s="16">
        <f t="shared" si="94"/>
        <v>-1</v>
      </c>
      <c r="Q995" s="17">
        <f t="shared" si="95"/>
        <v>-1</v>
      </c>
    </row>
    <row r="996" spans="1:17" x14ac:dyDescent="0.35">
      <c r="A996" s="30" t="s">
        <v>2130</v>
      </c>
      <c r="B996" s="57" t="s">
        <v>2131</v>
      </c>
      <c r="C996" s="12" t="s">
        <v>2164</v>
      </c>
      <c r="D996" s="58" t="s">
        <v>2165</v>
      </c>
      <c r="E996" s="54" t="s">
        <v>21</v>
      </c>
      <c r="F996" s="22">
        <v>2.0775000000000001</v>
      </c>
      <c r="G996" s="14">
        <v>15.5122</v>
      </c>
      <c r="H996" s="21">
        <v>32.101700000000001</v>
      </c>
      <c r="I996" s="22"/>
      <c r="J996" s="14"/>
      <c r="K996" s="21"/>
      <c r="L996" s="22">
        <f t="shared" si="90"/>
        <v>-2.0775000000000001</v>
      </c>
      <c r="M996" s="14">
        <f t="shared" si="91"/>
        <v>-15.5122</v>
      </c>
      <c r="N996" s="21">
        <f t="shared" si="92"/>
        <v>-32.101700000000001</v>
      </c>
      <c r="O996" s="41">
        <f t="shared" si="93"/>
        <v>-1</v>
      </c>
      <c r="P996" s="16">
        <f t="shared" si="94"/>
        <v>-1</v>
      </c>
      <c r="Q996" s="17">
        <f t="shared" si="95"/>
        <v>-1</v>
      </c>
    </row>
    <row r="997" spans="1:17" x14ac:dyDescent="0.35">
      <c r="A997" s="30" t="s">
        <v>903</v>
      </c>
      <c r="B997" s="57" t="s">
        <v>1706</v>
      </c>
      <c r="C997" s="12" t="s">
        <v>2164</v>
      </c>
      <c r="D997" s="58" t="s">
        <v>2165</v>
      </c>
      <c r="E997" s="54" t="s">
        <v>21</v>
      </c>
      <c r="F997" s="22">
        <v>1.4999999999999999E-2</v>
      </c>
      <c r="G997" s="14">
        <v>2.6700000000000002E-2</v>
      </c>
      <c r="H997" s="21">
        <v>5.5300000000000002E-2</v>
      </c>
      <c r="I997" s="22"/>
      <c r="J997" s="14"/>
      <c r="K997" s="21"/>
      <c r="L997" s="22">
        <f t="shared" si="90"/>
        <v>-1.4999999999999999E-2</v>
      </c>
      <c r="M997" s="14">
        <f t="shared" si="91"/>
        <v>-2.6700000000000002E-2</v>
      </c>
      <c r="N997" s="21">
        <f t="shared" si="92"/>
        <v>-5.5300000000000002E-2</v>
      </c>
      <c r="O997" s="41">
        <f t="shared" si="93"/>
        <v>-1</v>
      </c>
      <c r="P997" s="16">
        <f t="shared" si="94"/>
        <v>-1</v>
      </c>
      <c r="Q997" s="17">
        <f t="shared" si="95"/>
        <v>-1</v>
      </c>
    </row>
    <row r="998" spans="1:17" x14ac:dyDescent="0.35">
      <c r="A998" s="30" t="s">
        <v>2132</v>
      </c>
      <c r="B998" s="57" t="s">
        <v>2133</v>
      </c>
      <c r="C998" s="12" t="s">
        <v>2164</v>
      </c>
      <c r="D998" s="58" t="s">
        <v>2165</v>
      </c>
      <c r="E998" s="54" t="s">
        <v>21</v>
      </c>
      <c r="F998" s="22">
        <v>7.4999999999999997E-2</v>
      </c>
      <c r="G998" s="14">
        <v>0.1681</v>
      </c>
      <c r="H998" s="21">
        <v>0.34949999999999998</v>
      </c>
      <c r="I998" s="22"/>
      <c r="J998" s="14"/>
      <c r="K998" s="21"/>
      <c r="L998" s="22">
        <f t="shared" si="90"/>
        <v>-7.4999999999999997E-2</v>
      </c>
      <c r="M998" s="14">
        <f t="shared" si="91"/>
        <v>-0.1681</v>
      </c>
      <c r="N998" s="21">
        <f t="shared" si="92"/>
        <v>-0.34949999999999998</v>
      </c>
      <c r="O998" s="41">
        <f t="shared" si="93"/>
        <v>-1</v>
      </c>
      <c r="P998" s="16">
        <f t="shared" si="94"/>
        <v>-1</v>
      </c>
      <c r="Q998" s="17">
        <f t="shared" si="95"/>
        <v>-1</v>
      </c>
    </row>
    <row r="999" spans="1:17" x14ac:dyDescent="0.35">
      <c r="A999" s="30" t="s">
        <v>2134</v>
      </c>
      <c r="B999" s="57" t="s">
        <v>2135</v>
      </c>
      <c r="C999" s="12" t="s">
        <v>2164</v>
      </c>
      <c r="D999" s="58" t="s">
        <v>2165</v>
      </c>
      <c r="E999" s="54" t="s">
        <v>21</v>
      </c>
      <c r="F999" s="22">
        <v>0.12</v>
      </c>
      <c r="G999" s="14">
        <v>0.54079999999999995</v>
      </c>
      <c r="H999" s="21">
        <v>1.1200000000000001</v>
      </c>
      <c r="I999" s="22"/>
      <c r="J999" s="14"/>
      <c r="K999" s="21"/>
      <c r="L999" s="22">
        <f t="shared" si="90"/>
        <v>-0.12</v>
      </c>
      <c r="M999" s="14">
        <f t="shared" si="91"/>
        <v>-0.54079999999999995</v>
      </c>
      <c r="N999" s="21">
        <f t="shared" si="92"/>
        <v>-1.1200000000000001</v>
      </c>
      <c r="O999" s="41">
        <f t="shared" si="93"/>
        <v>-1</v>
      </c>
      <c r="P999" s="16">
        <f t="shared" si="94"/>
        <v>-1</v>
      </c>
      <c r="Q999" s="17">
        <f t="shared" si="95"/>
        <v>-1</v>
      </c>
    </row>
    <row r="1000" spans="1:17" x14ac:dyDescent="0.35">
      <c r="A1000" s="30" t="s">
        <v>1146</v>
      </c>
      <c r="B1000" s="57" t="s">
        <v>1890</v>
      </c>
      <c r="C1000" s="12" t="s">
        <v>2164</v>
      </c>
      <c r="D1000" s="58" t="s">
        <v>2165</v>
      </c>
      <c r="E1000" s="54" t="s">
        <v>21</v>
      </c>
      <c r="F1000" s="22">
        <v>0.28000000000000003</v>
      </c>
      <c r="G1000" s="14">
        <v>3.3077000000000001</v>
      </c>
      <c r="H1000" s="21">
        <v>6.8613999999999997</v>
      </c>
      <c r="I1000" s="22"/>
      <c r="J1000" s="14"/>
      <c r="K1000" s="21"/>
      <c r="L1000" s="22">
        <f t="shared" si="90"/>
        <v>-0.28000000000000003</v>
      </c>
      <c r="M1000" s="14">
        <f t="shared" si="91"/>
        <v>-3.3077000000000001</v>
      </c>
      <c r="N1000" s="21">
        <f t="shared" si="92"/>
        <v>-6.8613999999999997</v>
      </c>
      <c r="O1000" s="41">
        <f t="shared" si="93"/>
        <v>-1</v>
      </c>
      <c r="P1000" s="16">
        <f t="shared" si="94"/>
        <v>-1</v>
      </c>
      <c r="Q1000" s="17">
        <f t="shared" si="95"/>
        <v>-1</v>
      </c>
    </row>
    <row r="1001" spans="1:17" x14ac:dyDescent="0.35">
      <c r="A1001" s="30" t="s">
        <v>244</v>
      </c>
      <c r="B1001" s="57" t="s">
        <v>1794</v>
      </c>
      <c r="C1001" s="12" t="s">
        <v>2164</v>
      </c>
      <c r="D1001" s="58" t="s">
        <v>2165</v>
      </c>
      <c r="E1001" s="54" t="s">
        <v>21</v>
      </c>
      <c r="F1001" s="22">
        <v>0.15</v>
      </c>
      <c r="G1001" s="14">
        <v>2.8</v>
      </c>
      <c r="H1001" s="21">
        <v>5.7542</v>
      </c>
      <c r="I1001" s="22">
        <v>0.17</v>
      </c>
      <c r="J1001" s="14">
        <v>2.7896999999999998</v>
      </c>
      <c r="K1001" s="21">
        <v>5.85</v>
      </c>
      <c r="L1001" s="22">
        <f t="shared" si="90"/>
        <v>2.0000000000000018E-2</v>
      </c>
      <c r="M1001" s="14">
        <f t="shared" si="91"/>
        <v>-1.0299999999999976E-2</v>
      </c>
      <c r="N1001" s="21">
        <f t="shared" si="92"/>
        <v>9.5799999999999663E-2</v>
      </c>
      <c r="O1001" s="41">
        <f t="shared" si="93"/>
        <v>0.13333333333333353</v>
      </c>
      <c r="P1001" s="16">
        <f t="shared" si="94"/>
        <v>-3.6785714285714199E-3</v>
      </c>
      <c r="Q1001" s="17">
        <f t="shared" si="95"/>
        <v>1.6648708769246845E-2</v>
      </c>
    </row>
    <row r="1002" spans="1:17" x14ac:dyDescent="0.35">
      <c r="A1002" s="30" t="s">
        <v>1124</v>
      </c>
      <c r="B1002" s="57" t="s">
        <v>1861</v>
      </c>
      <c r="C1002" s="12" t="s">
        <v>2164</v>
      </c>
      <c r="D1002" s="58" t="s">
        <v>2165</v>
      </c>
      <c r="E1002" s="54" t="s">
        <v>21</v>
      </c>
      <c r="F1002" s="22">
        <v>1.8673999999999999</v>
      </c>
      <c r="G1002" s="14">
        <v>2.4064000000000001</v>
      </c>
      <c r="H1002" s="21">
        <v>4.9832000000000001</v>
      </c>
      <c r="I1002" s="22">
        <v>5.0000000000000001E-3</v>
      </c>
      <c r="J1002" s="14">
        <v>1.46E-2</v>
      </c>
      <c r="K1002" s="21">
        <v>3.0599999999999999E-2</v>
      </c>
      <c r="L1002" s="22">
        <f t="shared" si="90"/>
        <v>-1.8624000000000001</v>
      </c>
      <c r="M1002" s="14">
        <f t="shared" si="91"/>
        <v>-2.3917999999999999</v>
      </c>
      <c r="N1002" s="21">
        <f t="shared" si="92"/>
        <v>-4.9526000000000003</v>
      </c>
      <c r="O1002" s="41">
        <f t="shared" si="93"/>
        <v>-0.99732248045410732</v>
      </c>
      <c r="P1002" s="16">
        <f t="shared" si="94"/>
        <v>-0.99393284574468088</v>
      </c>
      <c r="Q1002" s="17">
        <f t="shared" si="95"/>
        <v>-0.99385936747471504</v>
      </c>
    </row>
    <row r="1003" spans="1:17" x14ac:dyDescent="0.35">
      <c r="A1003" s="30" t="s">
        <v>91</v>
      </c>
      <c r="B1003" s="57" t="s">
        <v>1596</v>
      </c>
      <c r="C1003" s="12" t="s">
        <v>2164</v>
      </c>
      <c r="D1003" s="58" t="s">
        <v>2165</v>
      </c>
      <c r="E1003" s="54" t="s">
        <v>21</v>
      </c>
      <c r="F1003" s="22">
        <v>6.8900000000000003E-2</v>
      </c>
      <c r="G1003" s="14">
        <v>5.8299999999999998E-2</v>
      </c>
      <c r="H1003" s="21">
        <v>0.12130000000000001</v>
      </c>
      <c r="I1003" s="22"/>
      <c r="J1003" s="14"/>
      <c r="K1003" s="21"/>
      <c r="L1003" s="22">
        <f t="shared" si="90"/>
        <v>-6.8900000000000003E-2</v>
      </c>
      <c r="M1003" s="14">
        <f t="shared" si="91"/>
        <v>-5.8299999999999998E-2</v>
      </c>
      <c r="N1003" s="21">
        <f t="shared" si="92"/>
        <v>-0.12130000000000001</v>
      </c>
      <c r="O1003" s="41">
        <f t="shared" si="93"/>
        <v>-1</v>
      </c>
      <c r="P1003" s="16">
        <f t="shared" si="94"/>
        <v>-1</v>
      </c>
      <c r="Q1003" s="17">
        <f t="shared" si="95"/>
        <v>-1</v>
      </c>
    </row>
    <row r="1004" spans="1:17" x14ac:dyDescent="0.35">
      <c r="A1004" s="30" t="s">
        <v>889</v>
      </c>
      <c r="B1004" s="57" t="s">
        <v>1500</v>
      </c>
      <c r="C1004" s="12" t="s">
        <v>2164</v>
      </c>
      <c r="D1004" s="58" t="s">
        <v>2165</v>
      </c>
      <c r="E1004" s="54" t="s">
        <v>21</v>
      </c>
      <c r="F1004" s="22">
        <v>5.0000000000000001E-3</v>
      </c>
      <c r="G1004" s="14">
        <v>1.0200000000000001E-2</v>
      </c>
      <c r="H1004" s="21">
        <v>2.0799999999999999E-2</v>
      </c>
      <c r="I1004" s="22"/>
      <c r="J1004" s="14"/>
      <c r="K1004" s="21"/>
      <c r="L1004" s="22">
        <f t="shared" si="90"/>
        <v>-5.0000000000000001E-3</v>
      </c>
      <c r="M1004" s="14">
        <f t="shared" si="91"/>
        <v>-1.0200000000000001E-2</v>
      </c>
      <c r="N1004" s="21">
        <f t="shared" si="92"/>
        <v>-2.0799999999999999E-2</v>
      </c>
      <c r="O1004" s="41">
        <f t="shared" si="93"/>
        <v>-1</v>
      </c>
      <c r="P1004" s="16">
        <f t="shared" si="94"/>
        <v>-1</v>
      </c>
      <c r="Q1004" s="17">
        <f t="shared" si="95"/>
        <v>-1</v>
      </c>
    </row>
    <row r="1005" spans="1:17" x14ac:dyDescent="0.35">
      <c r="A1005" s="30" t="s">
        <v>936</v>
      </c>
      <c r="B1005" s="57" t="s">
        <v>1566</v>
      </c>
      <c r="C1005" s="12" t="s">
        <v>2164</v>
      </c>
      <c r="D1005" s="58" t="s">
        <v>2165</v>
      </c>
      <c r="E1005" s="54" t="s">
        <v>21</v>
      </c>
      <c r="F1005" s="22">
        <v>7.8E-2</v>
      </c>
      <c r="G1005" s="14">
        <v>5.5500000000000001E-2</v>
      </c>
      <c r="H1005" s="21">
        <v>0.1149</v>
      </c>
      <c r="I1005" s="22"/>
      <c r="J1005" s="14"/>
      <c r="K1005" s="21"/>
      <c r="L1005" s="22">
        <f t="shared" si="90"/>
        <v>-7.8E-2</v>
      </c>
      <c r="M1005" s="14">
        <f t="shared" si="91"/>
        <v>-5.5500000000000001E-2</v>
      </c>
      <c r="N1005" s="21">
        <f t="shared" si="92"/>
        <v>-0.1149</v>
      </c>
      <c r="O1005" s="41">
        <f t="shared" si="93"/>
        <v>-1</v>
      </c>
      <c r="P1005" s="16">
        <f t="shared" si="94"/>
        <v>-1</v>
      </c>
      <c r="Q1005" s="17">
        <f t="shared" si="95"/>
        <v>-1</v>
      </c>
    </row>
    <row r="1006" spans="1:17" x14ac:dyDescent="0.35">
      <c r="A1006" s="30" t="s">
        <v>2136</v>
      </c>
      <c r="B1006" s="57" t="s">
        <v>2137</v>
      </c>
      <c r="C1006" s="12" t="s">
        <v>2164</v>
      </c>
      <c r="D1006" s="58" t="s">
        <v>2165</v>
      </c>
      <c r="E1006" s="54" t="s">
        <v>21</v>
      </c>
      <c r="F1006" s="22">
        <v>0.223</v>
      </c>
      <c r="G1006" s="14">
        <v>22.595400000000001</v>
      </c>
      <c r="H1006" s="21">
        <v>46.5884</v>
      </c>
      <c r="I1006" s="22"/>
      <c r="J1006" s="14"/>
      <c r="K1006" s="21"/>
      <c r="L1006" s="22">
        <f t="shared" si="90"/>
        <v>-0.223</v>
      </c>
      <c r="M1006" s="14">
        <f t="shared" si="91"/>
        <v>-22.595400000000001</v>
      </c>
      <c r="N1006" s="21">
        <f t="shared" si="92"/>
        <v>-46.5884</v>
      </c>
      <c r="O1006" s="41">
        <f t="shared" si="93"/>
        <v>-1</v>
      </c>
      <c r="P1006" s="16">
        <f t="shared" si="94"/>
        <v>-1</v>
      </c>
      <c r="Q1006" s="17">
        <f t="shared" si="95"/>
        <v>-1</v>
      </c>
    </row>
    <row r="1007" spans="1:17" x14ac:dyDescent="0.35">
      <c r="A1007" s="30" t="s">
        <v>2138</v>
      </c>
      <c r="B1007" s="57" t="s">
        <v>2139</v>
      </c>
      <c r="C1007" s="12" t="s">
        <v>2164</v>
      </c>
      <c r="D1007" s="58" t="s">
        <v>2165</v>
      </c>
      <c r="E1007" s="54" t="s">
        <v>21</v>
      </c>
      <c r="F1007" s="22">
        <v>4.6925999999999997</v>
      </c>
      <c r="G1007" s="14">
        <v>8.9198000000000004</v>
      </c>
      <c r="H1007" s="21">
        <v>18.543199999999999</v>
      </c>
      <c r="I1007" s="22"/>
      <c r="J1007" s="14"/>
      <c r="K1007" s="21"/>
      <c r="L1007" s="22">
        <f t="shared" si="90"/>
        <v>-4.6925999999999997</v>
      </c>
      <c r="M1007" s="14">
        <f t="shared" si="91"/>
        <v>-8.9198000000000004</v>
      </c>
      <c r="N1007" s="21">
        <f t="shared" si="92"/>
        <v>-18.543199999999999</v>
      </c>
      <c r="O1007" s="41">
        <f t="shared" si="93"/>
        <v>-1</v>
      </c>
      <c r="P1007" s="16">
        <f t="shared" si="94"/>
        <v>-1</v>
      </c>
      <c r="Q1007" s="17">
        <f t="shared" si="95"/>
        <v>-1</v>
      </c>
    </row>
    <row r="1008" spans="1:17" x14ac:dyDescent="0.35">
      <c r="A1008" s="30" t="s">
        <v>1154</v>
      </c>
      <c r="B1008" s="57" t="s">
        <v>1899</v>
      </c>
      <c r="C1008" s="12" t="s">
        <v>2164</v>
      </c>
      <c r="D1008" s="58" t="s">
        <v>2165</v>
      </c>
      <c r="E1008" s="54" t="s">
        <v>21</v>
      </c>
      <c r="F1008" s="22">
        <v>27.842199999999998</v>
      </c>
      <c r="G1008" s="14">
        <v>3005.1408999999999</v>
      </c>
      <c r="H1008" s="21">
        <v>6195.1027000000004</v>
      </c>
      <c r="I1008" s="22">
        <v>11.2</v>
      </c>
      <c r="J1008" s="14">
        <v>860.72559999999999</v>
      </c>
      <c r="K1008" s="21">
        <v>1778.8517999999999</v>
      </c>
      <c r="L1008" s="22">
        <f t="shared" si="90"/>
        <v>-16.642199999999999</v>
      </c>
      <c r="M1008" s="14">
        <f t="shared" si="91"/>
        <v>-2144.4152999999997</v>
      </c>
      <c r="N1008" s="21">
        <f t="shared" si="92"/>
        <v>-4416.2509000000009</v>
      </c>
      <c r="O1008" s="41">
        <f t="shared" si="93"/>
        <v>-0.59773293777072212</v>
      </c>
      <c r="P1008" s="16">
        <f t="shared" si="94"/>
        <v>-0.71358228161614656</v>
      </c>
      <c r="Q1008" s="17">
        <f t="shared" si="95"/>
        <v>-0.71286161244752244</v>
      </c>
    </row>
    <row r="1009" spans="1:17" x14ac:dyDescent="0.35">
      <c r="A1009" s="30" t="s">
        <v>1102</v>
      </c>
      <c r="B1009" s="57" t="s">
        <v>1839</v>
      </c>
      <c r="C1009" s="12" t="s">
        <v>2164</v>
      </c>
      <c r="D1009" s="58" t="s">
        <v>2165</v>
      </c>
      <c r="E1009" s="54" t="s">
        <v>21</v>
      </c>
      <c r="F1009" s="22">
        <v>1790.4229</v>
      </c>
      <c r="G1009" s="14">
        <v>47.607300000000002</v>
      </c>
      <c r="H1009" s="21">
        <v>98.527199999999993</v>
      </c>
      <c r="I1009" s="22">
        <v>29.942699999999999</v>
      </c>
      <c r="J1009" s="14">
        <v>38.6233</v>
      </c>
      <c r="K1009" s="21">
        <v>80.667599999999993</v>
      </c>
      <c r="L1009" s="22">
        <f t="shared" si="90"/>
        <v>-1760.4802</v>
      </c>
      <c r="M1009" s="14">
        <f t="shared" si="91"/>
        <v>-8.9840000000000018</v>
      </c>
      <c r="N1009" s="21">
        <f t="shared" si="92"/>
        <v>-17.8596</v>
      </c>
      <c r="O1009" s="41">
        <f t="shared" si="93"/>
        <v>-0.98327618575477338</v>
      </c>
      <c r="P1009" s="16">
        <f t="shared" si="94"/>
        <v>-0.18871055489389232</v>
      </c>
      <c r="Q1009" s="17">
        <f t="shared" si="95"/>
        <v>-0.18126568094901718</v>
      </c>
    </row>
    <row r="1010" spans="1:17" x14ac:dyDescent="0.35">
      <c r="A1010" s="30" t="s">
        <v>1093</v>
      </c>
      <c r="B1010" s="57" t="s">
        <v>1828</v>
      </c>
      <c r="C1010" s="12" t="s">
        <v>2164</v>
      </c>
      <c r="D1010" s="58" t="s">
        <v>2165</v>
      </c>
      <c r="E1010" s="54" t="s">
        <v>21</v>
      </c>
      <c r="F1010" s="22">
        <v>0.1326</v>
      </c>
      <c r="G1010" s="14">
        <v>5.4284999999999997</v>
      </c>
      <c r="H1010" s="21">
        <v>11.2494</v>
      </c>
      <c r="I1010" s="22">
        <v>7.5800000000000006E-2</v>
      </c>
      <c r="J1010" s="14">
        <v>5.5757000000000003</v>
      </c>
      <c r="K1010" s="21">
        <v>11.4907</v>
      </c>
      <c r="L1010" s="22">
        <f t="shared" si="90"/>
        <v>-5.6799999999999989E-2</v>
      </c>
      <c r="M1010" s="14">
        <f t="shared" si="91"/>
        <v>0.14720000000000066</v>
      </c>
      <c r="N1010" s="21">
        <f t="shared" si="92"/>
        <v>0.24130000000000074</v>
      </c>
      <c r="O1010" s="41">
        <f t="shared" si="93"/>
        <v>-0.4283559577677224</v>
      </c>
      <c r="P1010" s="16">
        <f t="shared" si="94"/>
        <v>2.711614626508263E-2</v>
      </c>
      <c r="Q1010" s="17">
        <f t="shared" si="95"/>
        <v>2.1450032890643067E-2</v>
      </c>
    </row>
    <row r="1011" spans="1:17" x14ac:dyDescent="0.35">
      <c r="A1011" s="30" t="s">
        <v>1094</v>
      </c>
      <c r="B1011" s="57" t="s">
        <v>1829</v>
      </c>
      <c r="C1011" s="12" t="s">
        <v>2164</v>
      </c>
      <c r="D1011" s="58" t="s">
        <v>2165</v>
      </c>
      <c r="E1011" s="54" t="s">
        <v>21</v>
      </c>
      <c r="F1011" s="22">
        <v>0.22900000000000001</v>
      </c>
      <c r="G1011" s="14">
        <v>0.33350000000000002</v>
      </c>
      <c r="H1011" s="21">
        <v>0.69199999999999995</v>
      </c>
      <c r="I1011" s="22"/>
      <c r="J1011" s="14"/>
      <c r="K1011" s="21"/>
      <c r="L1011" s="22">
        <f t="shared" si="90"/>
        <v>-0.22900000000000001</v>
      </c>
      <c r="M1011" s="14">
        <f t="shared" si="91"/>
        <v>-0.33350000000000002</v>
      </c>
      <c r="N1011" s="21">
        <f t="shared" si="92"/>
        <v>-0.69199999999999995</v>
      </c>
      <c r="O1011" s="41">
        <f t="shared" si="93"/>
        <v>-1</v>
      </c>
      <c r="P1011" s="16">
        <f t="shared" si="94"/>
        <v>-1</v>
      </c>
      <c r="Q1011" s="17">
        <f t="shared" si="95"/>
        <v>-1</v>
      </c>
    </row>
    <row r="1012" spans="1:17" x14ac:dyDescent="0.35">
      <c r="A1012" s="30" t="s">
        <v>2140</v>
      </c>
      <c r="B1012" s="57" t="s">
        <v>2141</v>
      </c>
      <c r="C1012" s="12" t="s">
        <v>2164</v>
      </c>
      <c r="D1012" s="58" t="s">
        <v>2165</v>
      </c>
      <c r="E1012" s="54" t="s">
        <v>21</v>
      </c>
      <c r="F1012" s="22">
        <v>5.0000000000000001E-3</v>
      </c>
      <c r="G1012" s="14">
        <v>1.9E-2</v>
      </c>
      <c r="H1012" s="21">
        <v>3.9300000000000002E-2</v>
      </c>
      <c r="I1012" s="22">
        <v>5.0000000000000001E-3</v>
      </c>
      <c r="J1012" s="14">
        <v>1.9E-2</v>
      </c>
      <c r="K1012" s="21">
        <v>3.9300000000000002E-2</v>
      </c>
      <c r="L1012" s="22">
        <f t="shared" si="90"/>
        <v>0</v>
      </c>
      <c r="M1012" s="14">
        <f t="shared" si="91"/>
        <v>0</v>
      </c>
      <c r="N1012" s="21">
        <f t="shared" si="92"/>
        <v>0</v>
      </c>
      <c r="O1012" s="41">
        <f t="shared" si="93"/>
        <v>0</v>
      </c>
      <c r="P1012" s="16">
        <f t="shared" si="94"/>
        <v>0</v>
      </c>
      <c r="Q1012" s="17">
        <f t="shared" si="95"/>
        <v>0</v>
      </c>
    </row>
    <row r="1013" spans="1:17" x14ac:dyDescent="0.35">
      <c r="A1013" s="30" t="s">
        <v>1095</v>
      </c>
      <c r="B1013" s="57" t="s">
        <v>1830</v>
      </c>
      <c r="C1013" s="12" t="s">
        <v>2164</v>
      </c>
      <c r="D1013" s="58" t="s">
        <v>2165</v>
      </c>
      <c r="E1013" s="54" t="s">
        <v>21</v>
      </c>
      <c r="F1013" s="22">
        <v>3.6459999999999999</v>
      </c>
      <c r="G1013" s="14">
        <v>289.62830000000002</v>
      </c>
      <c r="H1013" s="21">
        <v>597.91129999999998</v>
      </c>
      <c r="I1013" s="22"/>
      <c r="J1013" s="14"/>
      <c r="K1013" s="21"/>
      <c r="L1013" s="22">
        <f t="shared" si="90"/>
        <v>-3.6459999999999999</v>
      </c>
      <c r="M1013" s="14">
        <f t="shared" si="91"/>
        <v>-289.62830000000002</v>
      </c>
      <c r="N1013" s="21">
        <f t="shared" si="92"/>
        <v>-597.91129999999998</v>
      </c>
      <c r="O1013" s="41">
        <f t="shared" si="93"/>
        <v>-1</v>
      </c>
      <c r="P1013" s="16">
        <f t="shared" si="94"/>
        <v>-1</v>
      </c>
      <c r="Q1013" s="17">
        <f t="shared" si="95"/>
        <v>-1</v>
      </c>
    </row>
    <row r="1014" spans="1:17" x14ac:dyDescent="0.35">
      <c r="A1014" s="30" t="s">
        <v>1096</v>
      </c>
      <c r="B1014" s="57" t="s">
        <v>1831</v>
      </c>
      <c r="C1014" s="12" t="s">
        <v>2164</v>
      </c>
      <c r="D1014" s="58" t="s">
        <v>2165</v>
      </c>
      <c r="E1014" s="54" t="s">
        <v>21</v>
      </c>
      <c r="F1014" s="22">
        <v>8.4000000000000005E-2</v>
      </c>
      <c r="G1014" s="14">
        <v>0.15390000000000001</v>
      </c>
      <c r="H1014" s="21">
        <v>0.32</v>
      </c>
      <c r="I1014" s="22"/>
      <c r="J1014" s="14"/>
      <c r="K1014" s="21"/>
      <c r="L1014" s="22">
        <f t="shared" si="90"/>
        <v>-8.4000000000000005E-2</v>
      </c>
      <c r="M1014" s="14">
        <f t="shared" si="91"/>
        <v>-0.15390000000000001</v>
      </c>
      <c r="N1014" s="21">
        <f t="shared" si="92"/>
        <v>-0.32</v>
      </c>
      <c r="O1014" s="41">
        <f t="shared" si="93"/>
        <v>-1</v>
      </c>
      <c r="P1014" s="16">
        <f t="shared" si="94"/>
        <v>-1</v>
      </c>
      <c r="Q1014" s="17">
        <f t="shared" si="95"/>
        <v>-1</v>
      </c>
    </row>
    <row r="1015" spans="1:17" x14ac:dyDescent="0.35">
      <c r="A1015" s="30" t="s">
        <v>2142</v>
      </c>
      <c r="B1015" s="57" t="s">
        <v>2143</v>
      </c>
      <c r="C1015" s="12" t="s">
        <v>2164</v>
      </c>
      <c r="D1015" s="58" t="s">
        <v>2165</v>
      </c>
      <c r="E1015" s="54" t="s">
        <v>21</v>
      </c>
      <c r="F1015" s="22">
        <v>0.15</v>
      </c>
      <c r="G1015" s="14">
        <v>0.88280000000000003</v>
      </c>
      <c r="H1015" s="21">
        <v>1.8288</v>
      </c>
      <c r="I1015" s="22"/>
      <c r="J1015" s="14"/>
      <c r="K1015" s="21"/>
      <c r="L1015" s="22">
        <f t="shared" si="90"/>
        <v>-0.15</v>
      </c>
      <c r="M1015" s="14">
        <f t="shared" si="91"/>
        <v>-0.88280000000000003</v>
      </c>
      <c r="N1015" s="21">
        <f t="shared" si="92"/>
        <v>-1.8288</v>
      </c>
      <c r="O1015" s="41">
        <f t="shared" si="93"/>
        <v>-1</v>
      </c>
      <c r="P1015" s="16">
        <f t="shared" si="94"/>
        <v>-1</v>
      </c>
      <c r="Q1015" s="17">
        <f t="shared" si="95"/>
        <v>-1</v>
      </c>
    </row>
    <row r="1016" spans="1:17" x14ac:dyDescent="0.35">
      <c r="A1016" s="30" t="s">
        <v>1097</v>
      </c>
      <c r="B1016" s="57" t="s">
        <v>1832</v>
      </c>
      <c r="C1016" s="12" t="s">
        <v>2164</v>
      </c>
      <c r="D1016" s="58" t="s">
        <v>2165</v>
      </c>
      <c r="E1016" s="54" t="s">
        <v>21</v>
      </c>
      <c r="F1016" s="22">
        <v>20.411999999999999</v>
      </c>
      <c r="G1016" s="14">
        <v>2.4318</v>
      </c>
      <c r="H1016" s="21">
        <v>5.0578000000000003</v>
      </c>
      <c r="I1016" s="22"/>
      <c r="J1016" s="14"/>
      <c r="K1016" s="21"/>
      <c r="L1016" s="22">
        <f t="shared" si="90"/>
        <v>-20.411999999999999</v>
      </c>
      <c r="M1016" s="14">
        <f t="shared" si="91"/>
        <v>-2.4318</v>
      </c>
      <c r="N1016" s="21">
        <f t="shared" si="92"/>
        <v>-5.0578000000000003</v>
      </c>
      <c r="O1016" s="41">
        <f t="shared" si="93"/>
        <v>-1</v>
      </c>
      <c r="P1016" s="16">
        <f t="shared" si="94"/>
        <v>-1</v>
      </c>
      <c r="Q1016" s="17">
        <f t="shared" si="95"/>
        <v>-1</v>
      </c>
    </row>
    <row r="1017" spans="1:17" x14ac:dyDescent="0.35">
      <c r="A1017" s="30" t="s">
        <v>1098</v>
      </c>
      <c r="B1017" s="57" t="s">
        <v>1833</v>
      </c>
      <c r="C1017" s="12" t="s">
        <v>2164</v>
      </c>
      <c r="D1017" s="58" t="s">
        <v>2165</v>
      </c>
      <c r="E1017" s="54" t="s">
        <v>21</v>
      </c>
      <c r="F1017" s="22">
        <v>10.299099999999999</v>
      </c>
      <c r="G1017" s="14">
        <v>7.0496999999999996</v>
      </c>
      <c r="H1017" s="21">
        <v>14.631500000000001</v>
      </c>
      <c r="I1017" s="22"/>
      <c r="J1017" s="14"/>
      <c r="K1017" s="21"/>
      <c r="L1017" s="22">
        <f t="shared" si="90"/>
        <v>-10.299099999999999</v>
      </c>
      <c r="M1017" s="14">
        <f t="shared" si="91"/>
        <v>-7.0496999999999996</v>
      </c>
      <c r="N1017" s="21">
        <f t="shared" si="92"/>
        <v>-14.631500000000001</v>
      </c>
      <c r="O1017" s="41">
        <f t="shared" si="93"/>
        <v>-1</v>
      </c>
      <c r="P1017" s="16">
        <f t="shared" si="94"/>
        <v>-1</v>
      </c>
      <c r="Q1017" s="17">
        <f t="shared" si="95"/>
        <v>-1</v>
      </c>
    </row>
    <row r="1018" spans="1:17" x14ac:dyDescent="0.35">
      <c r="A1018" s="30" t="s">
        <v>113</v>
      </c>
      <c r="B1018" s="57" t="s">
        <v>1603</v>
      </c>
      <c r="C1018" s="12" t="s">
        <v>2164</v>
      </c>
      <c r="D1018" s="58" t="s">
        <v>2165</v>
      </c>
      <c r="E1018" s="54" t="s">
        <v>21</v>
      </c>
      <c r="F1018" s="22">
        <v>24.706800000000001</v>
      </c>
      <c r="G1018" s="14">
        <v>26.446999999999999</v>
      </c>
      <c r="H1018" s="21">
        <v>54.755699999999997</v>
      </c>
      <c r="I1018" s="22">
        <v>0.66579999999999995</v>
      </c>
      <c r="J1018" s="14">
        <v>1.4305000000000001</v>
      </c>
      <c r="K1018" s="21">
        <v>2.9742999999999999</v>
      </c>
      <c r="L1018" s="22">
        <f t="shared" si="90"/>
        <v>-24.041</v>
      </c>
      <c r="M1018" s="14">
        <f t="shared" si="91"/>
        <v>-25.016500000000001</v>
      </c>
      <c r="N1018" s="21">
        <f t="shared" si="92"/>
        <v>-51.781399999999998</v>
      </c>
      <c r="O1018" s="41">
        <f t="shared" si="93"/>
        <v>-0.97305195330840089</v>
      </c>
      <c r="P1018" s="16">
        <f t="shared" si="94"/>
        <v>-0.9459106893031346</v>
      </c>
      <c r="Q1018" s="17">
        <f t="shared" si="95"/>
        <v>-0.94568054102130006</v>
      </c>
    </row>
    <row r="1019" spans="1:17" x14ac:dyDescent="0.35">
      <c r="A1019" s="30" t="s">
        <v>205</v>
      </c>
      <c r="B1019" s="57" t="s">
        <v>1604</v>
      </c>
      <c r="C1019" s="12" t="s">
        <v>2164</v>
      </c>
      <c r="D1019" s="58" t="s">
        <v>2165</v>
      </c>
      <c r="E1019" s="54" t="s">
        <v>21</v>
      </c>
      <c r="F1019" s="22">
        <v>25.718399999999999</v>
      </c>
      <c r="G1019" s="14">
        <v>8.2357999999999993</v>
      </c>
      <c r="H1019" s="21">
        <v>17.096299999999999</v>
      </c>
      <c r="I1019" s="22"/>
      <c r="J1019" s="14"/>
      <c r="K1019" s="21"/>
      <c r="L1019" s="22">
        <f t="shared" si="90"/>
        <v>-25.718399999999999</v>
      </c>
      <c r="M1019" s="14">
        <f t="shared" si="91"/>
        <v>-8.2357999999999993</v>
      </c>
      <c r="N1019" s="21">
        <f t="shared" si="92"/>
        <v>-17.096299999999999</v>
      </c>
      <c r="O1019" s="41">
        <f t="shared" si="93"/>
        <v>-1</v>
      </c>
      <c r="P1019" s="16">
        <f t="shared" si="94"/>
        <v>-1</v>
      </c>
      <c r="Q1019" s="17">
        <f t="shared" si="95"/>
        <v>-1</v>
      </c>
    </row>
    <row r="1020" spans="1:17" x14ac:dyDescent="0.35">
      <c r="A1020" s="30" t="s">
        <v>967</v>
      </c>
      <c r="B1020" s="57" t="s">
        <v>1606</v>
      </c>
      <c r="C1020" s="12" t="s">
        <v>2164</v>
      </c>
      <c r="D1020" s="58" t="s">
        <v>2165</v>
      </c>
      <c r="E1020" s="54" t="s">
        <v>21</v>
      </c>
      <c r="F1020" s="22">
        <v>0.38</v>
      </c>
      <c r="G1020" s="14">
        <v>0.67</v>
      </c>
      <c r="H1020" s="21">
        <v>1.3843000000000001</v>
      </c>
      <c r="I1020" s="22"/>
      <c r="J1020" s="14"/>
      <c r="K1020" s="21"/>
      <c r="L1020" s="22">
        <f t="shared" si="90"/>
        <v>-0.38</v>
      </c>
      <c r="M1020" s="14">
        <f t="shared" si="91"/>
        <v>-0.67</v>
      </c>
      <c r="N1020" s="21">
        <f t="shared" si="92"/>
        <v>-1.3843000000000001</v>
      </c>
      <c r="O1020" s="41">
        <f t="shared" si="93"/>
        <v>-1</v>
      </c>
      <c r="P1020" s="16">
        <f t="shared" si="94"/>
        <v>-1</v>
      </c>
      <c r="Q1020" s="17">
        <f t="shared" si="95"/>
        <v>-1</v>
      </c>
    </row>
    <row r="1021" spans="1:17" x14ac:dyDescent="0.35">
      <c r="A1021" s="30" t="s">
        <v>2144</v>
      </c>
      <c r="B1021" s="57" t="s">
        <v>2145</v>
      </c>
      <c r="C1021" s="12" t="s">
        <v>2164</v>
      </c>
      <c r="D1021" s="58" t="s">
        <v>2165</v>
      </c>
      <c r="E1021" s="54" t="s">
        <v>21</v>
      </c>
      <c r="F1021" s="22">
        <v>0.6</v>
      </c>
      <c r="G1021" s="14">
        <v>3.56</v>
      </c>
      <c r="H1021" s="21">
        <v>7.3644999999999996</v>
      </c>
      <c r="I1021" s="22"/>
      <c r="J1021" s="14"/>
      <c r="K1021" s="21"/>
      <c r="L1021" s="22">
        <f t="shared" si="90"/>
        <v>-0.6</v>
      </c>
      <c r="M1021" s="14">
        <f t="shared" si="91"/>
        <v>-3.56</v>
      </c>
      <c r="N1021" s="21">
        <f t="shared" si="92"/>
        <v>-7.3644999999999996</v>
      </c>
      <c r="O1021" s="41">
        <f t="shared" si="93"/>
        <v>-1</v>
      </c>
      <c r="P1021" s="16">
        <f t="shared" si="94"/>
        <v>-1</v>
      </c>
      <c r="Q1021" s="17">
        <f t="shared" si="95"/>
        <v>-1</v>
      </c>
    </row>
    <row r="1022" spans="1:17" x14ac:dyDescent="0.35">
      <c r="A1022" s="30" t="s">
        <v>1429</v>
      </c>
      <c r="B1022" s="57" t="s">
        <v>1834</v>
      </c>
      <c r="C1022" s="12" t="s">
        <v>2164</v>
      </c>
      <c r="D1022" s="58" t="s">
        <v>2165</v>
      </c>
      <c r="E1022" s="54" t="s">
        <v>21</v>
      </c>
      <c r="F1022" s="22">
        <v>0.69399999999999995</v>
      </c>
      <c r="G1022" s="14">
        <v>1.8688</v>
      </c>
      <c r="H1022" s="21">
        <v>3.8620000000000001</v>
      </c>
      <c r="I1022" s="22"/>
      <c r="J1022" s="14"/>
      <c r="K1022" s="21"/>
      <c r="L1022" s="22">
        <f t="shared" si="90"/>
        <v>-0.69399999999999995</v>
      </c>
      <c r="M1022" s="14">
        <f t="shared" si="91"/>
        <v>-1.8688</v>
      </c>
      <c r="N1022" s="21">
        <f t="shared" si="92"/>
        <v>-3.8620000000000001</v>
      </c>
      <c r="O1022" s="41">
        <f t="shared" si="93"/>
        <v>-1</v>
      </c>
      <c r="P1022" s="16">
        <f t="shared" si="94"/>
        <v>-1</v>
      </c>
      <c r="Q1022" s="17">
        <f t="shared" si="95"/>
        <v>-1</v>
      </c>
    </row>
    <row r="1023" spans="1:17" x14ac:dyDescent="0.35">
      <c r="A1023" s="30" t="s">
        <v>2146</v>
      </c>
      <c r="B1023" s="57" t="s">
        <v>2147</v>
      </c>
      <c r="C1023" s="12" t="s">
        <v>2164</v>
      </c>
      <c r="D1023" s="58" t="s">
        <v>2165</v>
      </c>
      <c r="E1023" s="54" t="s">
        <v>21</v>
      </c>
      <c r="F1023" s="22"/>
      <c r="G1023" s="14"/>
      <c r="H1023" s="21"/>
      <c r="I1023" s="22">
        <v>5.6000000000000001E-2</v>
      </c>
      <c r="J1023" s="14">
        <v>2.1459999999999999</v>
      </c>
      <c r="K1023" s="21">
        <v>4.5084</v>
      </c>
      <c r="L1023" s="22">
        <f t="shared" si="90"/>
        <v>5.6000000000000001E-2</v>
      </c>
      <c r="M1023" s="14">
        <f t="shared" si="91"/>
        <v>2.1459999999999999</v>
      </c>
      <c r="N1023" s="21">
        <f t="shared" si="92"/>
        <v>4.5084</v>
      </c>
      <c r="O1023" s="41"/>
      <c r="P1023" s="16"/>
      <c r="Q1023" s="17"/>
    </row>
    <row r="1024" spans="1:17" x14ac:dyDescent="0.35">
      <c r="A1024" s="30" t="s">
        <v>1099</v>
      </c>
      <c r="B1024" s="57" t="s">
        <v>1835</v>
      </c>
      <c r="C1024" s="12" t="s">
        <v>2164</v>
      </c>
      <c r="D1024" s="58" t="s">
        <v>2165</v>
      </c>
      <c r="E1024" s="54" t="s">
        <v>21</v>
      </c>
      <c r="F1024" s="22"/>
      <c r="G1024" s="14"/>
      <c r="H1024" s="21"/>
      <c r="I1024" s="22">
        <v>0.20100000000000001</v>
      </c>
      <c r="J1024" s="14">
        <v>0.33939999999999998</v>
      </c>
      <c r="K1024" s="21">
        <v>0.70689999999999997</v>
      </c>
      <c r="L1024" s="22">
        <f t="shared" si="90"/>
        <v>0.20100000000000001</v>
      </c>
      <c r="M1024" s="14">
        <f t="shared" si="91"/>
        <v>0.33939999999999998</v>
      </c>
      <c r="N1024" s="21">
        <f t="shared" si="92"/>
        <v>0.70689999999999997</v>
      </c>
      <c r="O1024" s="41"/>
      <c r="P1024" s="16"/>
      <c r="Q1024" s="17"/>
    </row>
    <row r="1025" spans="1:17" x14ac:dyDescent="0.35">
      <c r="A1025" s="30" t="s">
        <v>2148</v>
      </c>
      <c r="B1025" s="57" t="s">
        <v>2149</v>
      </c>
      <c r="C1025" s="12" t="s">
        <v>2164</v>
      </c>
      <c r="D1025" s="58" t="s">
        <v>2165</v>
      </c>
      <c r="E1025" s="54" t="s">
        <v>21</v>
      </c>
      <c r="F1025" s="22"/>
      <c r="G1025" s="14"/>
      <c r="H1025" s="21"/>
      <c r="I1025" s="22">
        <v>0.127</v>
      </c>
      <c r="J1025" s="14">
        <v>1.0971</v>
      </c>
      <c r="K1025" s="21">
        <v>2.3035000000000001</v>
      </c>
      <c r="L1025" s="22">
        <f t="shared" si="90"/>
        <v>0.127</v>
      </c>
      <c r="M1025" s="14">
        <f t="shared" si="91"/>
        <v>1.0971</v>
      </c>
      <c r="N1025" s="21">
        <f t="shared" si="92"/>
        <v>2.3035000000000001</v>
      </c>
      <c r="O1025" s="41"/>
      <c r="P1025" s="16"/>
      <c r="Q1025" s="17"/>
    </row>
    <row r="1026" spans="1:17" x14ac:dyDescent="0.35">
      <c r="A1026" s="30" t="s">
        <v>1237</v>
      </c>
      <c r="B1026" s="57" t="s">
        <v>1990</v>
      </c>
      <c r="C1026" s="12" t="s">
        <v>2164</v>
      </c>
      <c r="D1026" s="58" t="s">
        <v>2165</v>
      </c>
      <c r="E1026" s="54" t="s">
        <v>21</v>
      </c>
      <c r="F1026" s="22"/>
      <c r="G1026" s="14"/>
      <c r="H1026" s="21"/>
      <c r="I1026" s="22">
        <v>0.22</v>
      </c>
      <c r="J1026" s="14">
        <v>1.1693</v>
      </c>
      <c r="K1026" s="21">
        <v>2.4550000000000001</v>
      </c>
      <c r="L1026" s="22">
        <f t="shared" si="90"/>
        <v>0.22</v>
      </c>
      <c r="M1026" s="14">
        <f t="shared" si="91"/>
        <v>1.1693</v>
      </c>
      <c r="N1026" s="21">
        <f t="shared" si="92"/>
        <v>2.4550000000000001</v>
      </c>
      <c r="O1026" s="41"/>
      <c r="P1026" s="16"/>
      <c r="Q1026" s="17"/>
    </row>
    <row r="1027" spans="1:17" x14ac:dyDescent="0.35">
      <c r="A1027" s="30" t="s">
        <v>2150</v>
      </c>
      <c r="B1027" s="57" t="s">
        <v>2151</v>
      </c>
      <c r="C1027" s="12" t="s">
        <v>2164</v>
      </c>
      <c r="D1027" s="58" t="s">
        <v>2165</v>
      </c>
      <c r="E1027" s="54" t="s">
        <v>21</v>
      </c>
      <c r="F1027" s="22"/>
      <c r="G1027" s="14"/>
      <c r="H1027" s="21"/>
      <c r="I1027" s="22">
        <v>0.13500000000000001</v>
      </c>
      <c r="J1027" s="14">
        <v>0.1</v>
      </c>
      <c r="K1027" s="21">
        <v>0.2092</v>
      </c>
      <c r="L1027" s="22">
        <f t="shared" si="90"/>
        <v>0.13500000000000001</v>
      </c>
      <c r="M1027" s="14">
        <f t="shared" si="91"/>
        <v>0.1</v>
      </c>
      <c r="N1027" s="21">
        <f t="shared" si="92"/>
        <v>0.2092</v>
      </c>
      <c r="O1027" s="41"/>
      <c r="P1027" s="16"/>
      <c r="Q1027" s="17"/>
    </row>
    <row r="1028" spans="1:17" x14ac:dyDescent="0.35">
      <c r="A1028" s="30" t="s">
        <v>2152</v>
      </c>
      <c r="B1028" s="57" t="s">
        <v>2153</v>
      </c>
      <c r="C1028" s="12" t="s">
        <v>2164</v>
      </c>
      <c r="D1028" s="58" t="s">
        <v>2165</v>
      </c>
      <c r="E1028" s="54" t="s">
        <v>21</v>
      </c>
      <c r="F1028" s="22"/>
      <c r="G1028" s="14"/>
      <c r="H1028" s="21"/>
      <c r="I1028" s="22">
        <v>1.2</v>
      </c>
      <c r="J1028" s="14">
        <v>0.44940000000000002</v>
      </c>
      <c r="K1028" s="21">
        <v>0.94020000000000004</v>
      </c>
      <c r="L1028" s="22">
        <f t="shared" si="90"/>
        <v>1.2</v>
      </c>
      <c r="M1028" s="14">
        <f t="shared" si="91"/>
        <v>0.44940000000000002</v>
      </c>
      <c r="N1028" s="21">
        <f t="shared" si="92"/>
        <v>0.94020000000000004</v>
      </c>
      <c r="O1028" s="41"/>
      <c r="P1028" s="16"/>
      <c r="Q1028" s="17"/>
    </row>
    <row r="1029" spans="1:17" x14ac:dyDescent="0.35">
      <c r="A1029" s="30" t="s">
        <v>1100</v>
      </c>
      <c r="B1029" s="57" t="s">
        <v>1836</v>
      </c>
      <c r="C1029" s="12" t="s">
        <v>2164</v>
      </c>
      <c r="D1029" s="58" t="s">
        <v>2165</v>
      </c>
      <c r="E1029" s="54" t="s">
        <v>21</v>
      </c>
      <c r="F1029" s="22"/>
      <c r="G1029" s="14"/>
      <c r="H1029" s="21"/>
      <c r="I1029" s="22">
        <v>1.6166</v>
      </c>
      <c r="J1029" s="14">
        <v>17.876300000000001</v>
      </c>
      <c r="K1029" s="21">
        <v>37.2502</v>
      </c>
      <c r="L1029" s="22">
        <f t="shared" si="90"/>
        <v>1.6166</v>
      </c>
      <c r="M1029" s="14">
        <f t="shared" si="91"/>
        <v>17.876300000000001</v>
      </c>
      <c r="N1029" s="21">
        <f t="shared" si="92"/>
        <v>37.2502</v>
      </c>
      <c r="O1029" s="41"/>
      <c r="P1029" s="16"/>
      <c r="Q1029" s="17"/>
    </row>
    <row r="1030" spans="1:17" x14ac:dyDescent="0.35">
      <c r="A1030" s="30" t="s">
        <v>2154</v>
      </c>
      <c r="B1030" s="57" t="s">
        <v>2155</v>
      </c>
      <c r="C1030" s="12" t="s">
        <v>2164</v>
      </c>
      <c r="D1030" s="58" t="s">
        <v>2165</v>
      </c>
      <c r="E1030" s="54" t="s">
        <v>21</v>
      </c>
      <c r="F1030" s="22"/>
      <c r="G1030" s="14"/>
      <c r="H1030" s="21"/>
      <c r="I1030" s="22">
        <v>13.397</v>
      </c>
      <c r="J1030" s="14">
        <v>158.61799999999999</v>
      </c>
      <c r="K1030" s="21">
        <v>332.95119999999997</v>
      </c>
      <c r="L1030" s="22">
        <f t="shared" si="90"/>
        <v>13.397</v>
      </c>
      <c r="M1030" s="14">
        <f t="shared" si="91"/>
        <v>158.61799999999999</v>
      </c>
      <c r="N1030" s="21">
        <f t="shared" si="92"/>
        <v>332.95119999999997</v>
      </c>
      <c r="O1030" s="41"/>
      <c r="P1030" s="16"/>
      <c r="Q1030" s="17"/>
    </row>
    <row r="1031" spans="1:17" x14ac:dyDescent="0.35">
      <c r="A1031" s="30" t="s">
        <v>1243</v>
      </c>
      <c r="B1031" s="57" t="s">
        <v>1996</v>
      </c>
      <c r="C1031" s="12" t="s">
        <v>2164</v>
      </c>
      <c r="D1031" s="58" t="s">
        <v>2165</v>
      </c>
      <c r="E1031" s="54" t="s">
        <v>21</v>
      </c>
      <c r="F1031" s="22"/>
      <c r="G1031" s="14"/>
      <c r="H1031" s="21"/>
      <c r="I1031" s="22">
        <v>3.0000000000000001E-3</v>
      </c>
      <c r="J1031" s="14">
        <v>0.1731</v>
      </c>
      <c r="K1031" s="21">
        <v>0.35699999999999998</v>
      </c>
      <c r="L1031" s="22">
        <f t="shared" si="90"/>
        <v>3.0000000000000001E-3</v>
      </c>
      <c r="M1031" s="14">
        <f t="shared" si="91"/>
        <v>0.1731</v>
      </c>
      <c r="N1031" s="21">
        <f t="shared" si="92"/>
        <v>0.35699999999999998</v>
      </c>
      <c r="O1031" s="41"/>
      <c r="P1031" s="16"/>
      <c r="Q1031" s="17"/>
    </row>
    <row r="1032" spans="1:17" x14ac:dyDescent="0.35">
      <c r="A1032" s="30" t="s">
        <v>1431</v>
      </c>
      <c r="B1032" s="57" t="s">
        <v>1868</v>
      </c>
      <c r="C1032" s="12" t="s">
        <v>2164</v>
      </c>
      <c r="D1032" s="58" t="s">
        <v>2165</v>
      </c>
      <c r="E1032" s="54" t="s">
        <v>21</v>
      </c>
      <c r="F1032" s="22"/>
      <c r="G1032" s="14"/>
      <c r="H1032" s="21"/>
      <c r="I1032" s="22">
        <v>1.38E-2</v>
      </c>
      <c r="J1032" s="14">
        <v>0.4476</v>
      </c>
      <c r="K1032" s="21">
        <v>0.94059999999999999</v>
      </c>
      <c r="L1032" s="22">
        <f t="shared" si="90"/>
        <v>1.38E-2</v>
      </c>
      <c r="M1032" s="14">
        <f t="shared" si="91"/>
        <v>0.4476</v>
      </c>
      <c r="N1032" s="21">
        <f t="shared" si="92"/>
        <v>0.94059999999999999</v>
      </c>
      <c r="O1032" s="41"/>
      <c r="P1032" s="16"/>
      <c r="Q1032" s="17"/>
    </row>
    <row r="1033" spans="1:17" x14ac:dyDescent="0.35">
      <c r="A1033" s="30" t="s">
        <v>2156</v>
      </c>
      <c r="B1033" s="57" t="s">
        <v>2157</v>
      </c>
      <c r="C1033" s="12" t="s">
        <v>2164</v>
      </c>
      <c r="D1033" s="58" t="s">
        <v>2165</v>
      </c>
      <c r="E1033" s="54" t="s">
        <v>21</v>
      </c>
      <c r="F1033" s="22"/>
      <c r="G1033" s="14"/>
      <c r="H1033" s="21"/>
      <c r="I1033" s="22">
        <v>0.09</v>
      </c>
      <c r="J1033" s="14">
        <v>5.8999999999999999E-3</v>
      </c>
      <c r="K1033" s="21">
        <v>1.24E-2</v>
      </c>
      <c r="L1033" s="22">
        <f t="shared" ref="L1033:L1037" si="96">I1033-F1033</f>
        <v>0.09</v>
      </c>
      <c r="M1033" s="14">
        <f t="shared" ref="M1033:M1037" si="97">J1033-G1033</f>
        <v>5.8999999999999999E-3</v>
      </c>
      <c r="N1033" s="21">
        <f t="shared" ref="N1033:N1037" si="98">K1033-H1033</f>
        <v>1.24E-2</v>
      </c>
      <c r="O1033" s="41"/>
      <c r="P1033" s="16"/>
      <c r="Q1033" s="17"/>
    </row>
    <row r="1034" spans="1:17" x14ac:dyDescent="0.35">
      <c r="A1034" s="30" t="s">
        <v>2158</v>
      </c>
      <c r="B1034" s="57" t="s">
        <v>2159</v>
      </c>
      <c r="C1034" s="12" t="s">
        <v>2164</v>
      </c>
      <c r="D1034" s="58" t="s">
        <v>2165</v>
      </c>
      <c r="E1034" s="54" t="s">
        <v>21</v>
      </c>
      <c r="F1034" s="22"/>
      <c r="G1034" s="14"/>
      <c r="H1034" s="21"/>
      <c r="I1034" s="22">
        <v>7.4409999999999998</v>
      </c>
      <c r="J1034" s="14">
        <v>797.58720000000005</v>
      </c>
      <c r="K1034" s="21">
        <v>1670.6895</v>
      </c>
      <c r="L1034" s="22">
        <f t="shared" si="96"/>
        <v>7.4409999999999998</v>
      </c>
      <c r="M1034" s="14">
        <f t="shared" si="97"/>
        <v>797.58720000000005</v>
      </c>
      <c r="N1034" s="21">
        <f t="shared" si="98"/>
        <v>1670.6895</v>
      </c>
      <c r="O1034" s="41"/>
      <c r="P1034" s="16"/>
      <c r="Q1034" s="17"/>
    </row>
    <row r="1035" spans="1:17" x14ac:dyDescent="0.35">
      <c r="A1035" s="30" t="s">
        <v>2160</v>
      </c>
      <c r="B1035" s="57" t="s">
        <v>2161</v>
      </c>
      <c r="C1035" s="12" t="s">
        <v>2164</v>
      </c>
      <c r="D1035" s="58" t="s">
        <v>2165</v>
      </c>
      <c r="E1035" s="54" t="s">
        <v>21</v>
      </c>
      <c r="F1035" s="22"/>
      <c r="G1035" s="14"/>
      <c r="H1035" s="21"/>
      <c r="I1035" s="22">
        <v>3.36</v>
      </c>
      <c r="J1035" s="14">
        <v>604.91399999999999</v>
      </c>
      <c r="K1035" s="21">
        <v>1268.9616000000001</v>
      </c>
      <c r="L1035" s="22">
        <f t="shared" si="96"/>
        <v>3.36</v>
      </c>
      <c r="M1035" s="14">
        <f t="shared" si="97"/>
        <v>604.91399999999999</v>
      </c>
      <c r="N1035" s="21">
        <f t="shared" si="98"/>
        <v>1268.9616000000001</v>
      </c>
      <c r="O1035" s="41"/>
      <c r="P1035" s="16"/>
      <c r="Q1035" s="17"/>
    </row>
    <row r="1036" spans="1:17" x14ac:dyDescent="0.35">
      <c r="A1036" s="30" t="s">
        <v>1103</v>
      </c>
      <c r="B1036" s="57" t="s">
        <v>1840</v>
      </c>
      <c r="C1036" s="12" t="s">
        <v>2164</v>
      </c>
      <c r="D1036" s="58" t="s">
        <v>2165</v>
      </c>
      <c r="E1036" s="54" t="s">
        <v>21</v>
      </c>
      <c r="F1036" s="22"/>
      <c r="G1036" s="14"/>
      <c r="H1036" s="21"/>
      <c r="I1036" s="22">
        <v>0.44469999999999998</v>
      </c>
      <c r="J1036" s="14">
        <v>0.52639999999999998</v>
      </c>
      <c r="K1036" s="21">
        <v>1.1017999999999999</v>
      </c>
      <c r="L1036" s="22">
        <f t="shared" si="96"/>
        <v>0.44469999999999998</v>
      </c>
      <c r="M1036" s="14">
        <f t="shared" si="97"/>
        <v>0.52639999999999998</v>
      </c>
      <c r="N1036" s="21">
        <f t="shared" si="98"/>
        <v>1.1017999999999999</v>
      </c>
      <c r="O1036" s="41"/>
      <c r="P1036" s="16"/>
      <c r="Q1036" s="17"/>
    </row>
    <row r="1037" spans="1:17" ht="15" thickBot="1" x14ac:dyDescent="0.4">
      <c r="A1037" s="30" t="s">
        <v>2162</v>
      </c>
      <c r="B1037" s="57" t="s">
        <v>2163</v>
      </c>
      <c r="C1037" s="12" t="s">
        <v>2164</v>
      </c>
      <c r="D1037" s="58" t="s">
        <v>2165</v>
      </c>
      <c r="E1037" s="54" t="s">
        <v>21</v>
      </c>
      <c r="F1037" s="22"/>
      <c r="G1037" s="14"/>
      <c r="H1037" s="21"/>
      <c r="I1037" s="22">
        <v>0.15</v>
      </c>
      <c r="J1037" s="14">
        <v>1.0296000000000001</v>
      </c>
      <c r="K1037" s="21">
        <v>2.1181000000000001</v>
      </c>
      <c r="L1037" s="22">
        <f t="shared" si="96"/>
        <v>0.15</v>
      </c>
      <c r="M1037" s="14">
        <f t="shared" si="97"/>
        <v>1.0296000000000001</v>
      </c>
      <c r="N1037" s="21">
        <f t="shared" si="98"/>
        <v>2.1181000000000001</v>
      </c>
      <c r="O1037" s="41"/>
      <c r="P1037" s="16"/>
      <c r="Q1037" s="17"/>
    </row>
    <row r="1038" spans="1:17" ht="16" thickBot="1" x14ac:dyDescent="0.4">
      <c r="A1038" s="66" t="s">
        <v>14</v>
      </c>
      <c r="B1038" s="67"/>
      <c r="C1038" s="67"/>
      <c r="D1038" s="67"/>
      <c r="E1038" s="68"/>
      <c r="F1038" s="33"/>
      <c r="G1038" s="42">
        <f>SUM(G8:G1037)</f>
        <v>239661.35520000005</v>
      </c>
      <c r="H1038" s="35">
        <f>SUM(H8:H1037)</f>
        <v>496187.16029999987</v>
      </c>
      <c r="I1038" s="36"/>
      <c r="J1038" s="42">
        <f>SUM(J8:J1037)</f>
        <v>235981.98739999998</v>
      </c>
      <c r="K1038" s="35">
        <f>SUM(K8:K1037)</f>
        <v>491774.76760000008</v>
      </c>
      <c r="L1038" s="33"/>
      <c r="M1038" s="34">
        <f>J1038-G1038</f>
        <v>-3679.3678000000655</v>
      </c>
      <c r="N1038" s="35">
        <f>K1038-H1038</f>
        <v>-4412.392699999793</v>
      </c>
      <c r="O1038" s="26"/>
      <c r="P1038" s="27">
        <f>J1038/G1038-1</f>
        <v>-1.5352361656010838E-2</v>
      </c>
      <c r="Q1038" s="28">
        <f>K1038/H1038-1</f>
        <v>-8.8925974975491151E-3</v>
      </c>
    </row>
  </sheetData>
  <mergeCells count="13">
    <mergeCell ref="A5:A6"/>
    <mergeCell ref="E5:E6"/>
    <mergeCell ref="A1038:E1038"/>
    <mergeCell ref="A1:P1"/>
    <mergeCell ref="A2:P2"/>
    <mergeCell ref="A3:P3"/>
    <mergeCell ref="B5:B6"/>
    <mergeCell ref="C5:C6"/>
    <mergeCell ref="D5:D6"/>
    <mergeCell ref="F5:H5"/>
    <mergeCell ref="I5:K5"/>
    <mergeCell ref="L5:N5"/>
    <mergeCell ref="O5:Q5"/>
  </mergeCells>
  <pageMargins left="0.17" right="0.17" top="0.17" bottom="0.26" header="0.17" footer="0.17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Երրորդ երկիր</vt:lpstr>
      <vt:lpstr>ԵՏՄ երկիր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Movsesyan</dc:creator>
  <cp:lastModifiedBy>Admin</cp:lastModifiedBy>
  <cp:lastPrinted>2019-09-19T12:38:34Z</cp:lastPrinted>
  <dcterms:created xsi:type="dcterms:W3CDTF">2019-04-18T07:34:28Z</dcterms:created>
  <dcterms:modified xsi:type="dcterms:W3CDTF">2020-01-23T12:26:28Z</dcterms:modified>
</cp:coreProperties>
</file>