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Tesis_bi_microclin\Calculos Excel\"/>
    </mc:Choice>
  </mc:AlternateContent>
  <xr:revisionPtr revIDLastSave="0" documentId="13_ncr:1_{047DC75D-C12C-47A2-9212-0FBDBD77F4DF}" xr6:coauthVersionLast="47" xr6:coauthVersionMax="47" xr10:uidLastSave="{00000000-0000-0000-0000-000000000000}"/>
  <bookViews>
    <workbookView xWindow="28680" yWindow="-120" windowWidth="29040" windowHeight="15720" activeTab="5" xr2:uid="{B3656B67-A314-42C0-AB47-CE13A0746959}"/>
  </bookViews>
  <sheets>
    <sheet name="Indicador1" sheetId="1" r:id="rId1"/>
    <sheet name="Indicador 2" sheetId="8" r:id="rId2"/>
    <sheet name="Indicador 3" sheetId="4" r:id="rId3"/>
    <sheet name="I1" sheetId="5" r:id="rId4"/>
    <sheet name="I2" sheetId="6" r:id="rId5"/>
    <sheet name="I3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F59" i="1"/>
  <c r="F58" i="1"/>
  <c r="E59" i="1"/>
  <c r="E58" i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E43" i="1"/>
  <c r="F43" i="1" s="1"/>
  <c r="E42" i="1"/>
  <c r="F42" i="1" s="1"/>
  <c r="E47" i="1"/>
  <c r="E41" i="1"/>
  <c r="F41" i="1" s="1"/>
  <c r="F34" i="8"/>
  <c r="F63" i="8"/>
  <c r="E34" i="8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E64" i="8"/>
  <c r="F64" i="8" s="1"/>
  <c r="E65" i="8"/>
  <c r="F65" i="8" s="1"/>
  <c r="E66" i="8"/>
  <c r="F66" i="8" s="1"/>
  <c r="E67" i="8"/>
  <c r="F67" i="8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C71" i="1"/>
  <c r="C72" i="1" s="1"/>
  <c r="E14" i="8"/>
  <c r="F14" i="8"/>
  <c r="E15" i="8"/>
  <c r="F15" i="8" s="1"/>
  <c r="E16" i="8"/>
  <c r="F16" i="8" s="1"/>
  <c r="E17" i="8"/>
  <c r="F17" i="8" s="1"/>
  <c r="E18" i="8"/>
  <c r="F18" i="8" s="1"/>
  <c r="E19" i="8"/>
  <c r="F19" i="8"/>
  <c r="E20" i="8"/>
  <c r="F20" i="8" s="1"/>
  <c r="E21" i="8"/>
  <c r="F21" i="8" s="1"/>
  <c r="E22" i="8"/>
  <c r="F22" i="8"/>
  <c r="E23" i="8"/>
  <c r="F23" i="8" s="1"/>
  <c r="E24" i="8"/>
  <c r="F24" i="8" s="1"/>
  <c r="E25" i="8"/>
  <c r="F25" i="8"/>
  <c r="E26" i="8"/>
  <c r="F26" i="8"/>
  <c r="E27" i="8"/>
  <c r="F27" i="8" s="1"/>
  <c r="E28" i="8"/>
  <c r="F28" i="8" s="1"/>
  <c r="E29" i="8"/>
  <c r="F29" i="8"/>
  <c r="E30" i="8"/>
  <c r="F30" i="8" s="1"/>
  <c r="E31" i="8"/>
  <c r="F31" i="8"/>
  <c r="E32" i="8"/>
  <c r="F32" i="8" s="1"/>
  <c r="E33" i="8"/>
  <c r="F33" i="8"/>
  <c r="F6" i="8"/>
  <c r="M1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  <c r="E33" i="1"/>
  <c r="F33" i="1" s="1"/>
  <c r="E32" i="1"/>
  <c r="F32" i="1" s="1"/>
  <c r="E14" i="1"/>
  <c r="E31" i="1"/>
  <c r="F31" i="1" s="1"/>
  <c r="E22" i="1"/>
  <c r="F22" i="1" s="1"/>
  <c r="E19" i="1"/>
  <c r="F19" i="1" s="1"/>
  <c r="E16" i="1"/>
  <c r="F16" i="1" s="1"/>
  <c r="E28" i="1"/>
  <c r="F28" i="1" s="1"/>
  <c r="E27" i="1"/>
  <c r="F27" i="1" s="1"/>
  <c r="F69" i="8" l="1"/>
  <c r="F68" i="8"/>
  <c r="M17" i="4"/>
  <c r="F14" i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F49" i="1"/>
  <c r="E48" i="1"/>
  <c r="F48" i="1" s="1"/>
  <c r="F47" i="1"/>
  <c r="E46" i="1"/>
  <c r="F46" i="1" s="1"/>
  <c r="E45" i="1"/>
  <c r="F45" i="1" s="1"/>
  <c r="E44" i="1"/>
  <c r="F44" i="1" s="1"/>
  <c r="E30" i="1"/>
  <c r="F30" i="1" s="1"/>
  <c r="E29" i="1"/>
  <c r="F29" i="1" s="1"/>
  <c r="E26" i="1"/>
  <c r="F26" i="1" s="1"/>
  <c r="E25" i="1"/>
  <c r="F25" i="1" s="1"/>
  <c r="E24" i="1"/>
  <c r="F24" i="1" s="1"/>
  <c r="E23" i="1"/>
  <c r="F23" i="1" s="1"/>
  <c r="E21" i="1"/>
  <c r="F21" i="1" s="1"/>
  <c r="E20" i="1"/>
  <c r="F20" i="1" s="1"/>
  <c r="E18" i="1"/>
  <c r="F18" i="1" s="1"/>
  <c r="E17" i="1"/>
  <c r="F17" i="1" s="1"/>
  <c r="E15" i="1"/>
  <c r="F15" i="1" s="1"/>
  <c r="F6" i="1"/>
  <c r="F69" i="1" l="1"/>
  <c r="F68" i="1"/>
</calcChain>
</file>

<file path=xl/sharedStrings.xml><?xml version="1.0" encoding="utf-8"?>
<sst xmlns="http://schemas.openxmlformats.org/spreadsheetml/2006/main" count="60" uniqueCount="40">
  <si>
    <t>Ficha de registro del indicador</t>
  </si>
  <si>
    <t>Tiempo de generación de reportes (TRS)</t>
  </si>
  <si>
    <t>Investigador</t>
  </si>
  <si>
    <t>KACY - DAHG</t>
  </si>
  <si>
    <t>Empresa</t>
  </si>
  <si>
    <t>Microclin SRLTD</t>
  </si>
  <si>
    <t>Pretest</t>
  </si>
  <si>
    <t>Proceso observado</t>
  </si>
  <si>
    <t>ORDENES</t>
  </si>
  <si>
    <t>Fórmulas</t>
  </si>
  <si>
    <t>Donde:</t>
  </si>
  <si>
    <t>Tiempo de generar reportes en el período i-ésimo en segundos</t>
  </si>
  <si>
    <t>Tiempo de generar reportes en el período i-ésimo</t>
  </si>
  <si>
    <t>Hora inicial en el período i-ésimo</t>
  </si>
  <si>
    <t>Hora final en el período i-ésimo</t>
  </si>
  <si>
    <t>Promedio general del tiempo de generar reportes</t>
  </si>
  <si>
    <t xml:space="preserve">PROMEDIO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</si>
  <si>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</si>
  <si>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</si>
  <si>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</si>
  <si>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</si>
  <si>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</si>
  <si>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</si>
  <si>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</si>
  <si>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</si>
  <si>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</si>
  <si>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</si>
  <si>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</si>
  <si>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</si>
  <si>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Satisfacción del usuario</t>
  </si>
  <si>
    <t>Sistema</t>
  </si>
  <si>
    <t>Busqueda de la informacion</t>
  </si>
  <si>
    <t>Generación de reportes</t>
  </si>
  <si>
    <t>Postest</t>
  </si>
  <si>
    <t>Total</t>
  </si>
  <si>
    <t>Actual</t>
  </si>
  <si>
    <t>Falta</t>
  </si>
  <si>
    <t>Tiempo de busqueda de la información en el período i-ésimo en segundos</t>
  </si>
  <si>
    <t>Tiempo de busqueda de la información en el período i-ésimo</t>
  </si>
  <si>
    <t>Promedio general dela busqueda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</si>
</sst>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0" fillId="3" borderId="0" xfId="0" applyFill="1"/>
    <xf numFmtId="0" fontId="7" fillId="4" borderId="1" xfId="0" applyFont="1" applyFill="1" applyBorder="1" applyAlignment="1">
      <alignment horizontal="center"/>
    </xf>
    <xf numFmtId="0" fontId="0" fillId="4" borderId="0" xfId="0" applyFill="1"/>
    <xf numFmtId="0" fontId="7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7" fillId="2" borderId="1" xfId="0" applyFont="1" applyFill="1" applyBorder="1"/>
    <xf numFmtId="14" fontId="2" fillId="7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/>
    </xf>
    <xf numFmtId="0" fontId="5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5DE407-9976-4DEB-AF7F-5299A03BE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173" y="1887560"/>
          <a:ext cx="962541" cy="466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C66E6-0FC0-4B50-8495-5E9D57C9A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328" y="3182050"/>
          <a:ext cx="1319349" cy="799104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5803BC-D2FD-4432-B888-7B17A3D1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2115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981F4F2-385D-4CB9-A1D8-17C7BC7EA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70688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23A2B6-DFEA-4F5A-966C-18AD197B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2707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EEBF8E2-D6AD-486D-B84D-3C8D8D48F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6670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7F092B0-7D39-44F5-A909-B039CA60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08610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F3FE44-1466-4E2E-A96C-2E1B21B7D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5052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073D519-FC8A-4086-83A8-28FC73618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0772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3166F30-39B3-4A0D-9D0D-92C39C7F1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64" y="4361089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36758B0-EA15-4336-AB2E-068EBB35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2336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1C6E08C-6277-4EF6-B745-85320E2B8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02336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531021-0329-475B-8713-965E13D49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402336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12</xdr:row>
      <xdr:rowOff>7620</xdr:rowOff>
    </xdr:from>
    <xdr:to>
      <xdr:col>5</xdr:col>
      <xdr:colOff>548640</xdr:colOff>
      <xdr:row>12</xdr:row>
      <xdr:rowOff>167640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A6D2E5D-7E69-4B16-A45F-C8F79B46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3901440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67</xdr:row>
      <xdr:rowOff>22860</xdr:rowOff>
    </xdr:from>
    <xdr:to>
      <xdr:col>4</xdr:col>
      <xdr:colOff>419100</xdr:colOff>
      <xdr:row>67</xdr:row>
      <xdr:rowOff>182880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571FEF9-A3C5-4E8D-A794-D254AA4A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340" y="13761720"/>
          <a:ext cx="4876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040CBF-C656-4A39-8977-C657607A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19" y="1882661"/>
          <a:ext cx="953832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A4C6F4-7C18-44F6-ABB7-19D824FC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974" y="3170348"/>
          <a:ext cx="1310640" cy="797199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0D617A-6EDC-4AD6-8171-A3A3BE46C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2877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43EE46-8CDA-4EAF-BEED-09CF80DA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96596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B58FD6-25DC-4256-B23C-13FD33FE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5755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6C05BD-90C3-4712-8BB1-EA854848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8117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F0FBF3E-B072-451A-B5B3-4F5F61B0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29184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19FD696-CBB2-42F6-BD16-85EC5EA1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8100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0A04B4-553F-4D49-98AD-4B2BE3AF5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517"/>
          <a:ext cx="335280" cy="16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13A81F4-77CD-471B-8675-04A842028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" y="4349387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6120FEB-203A-4863-BB36-0B013DEAF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3578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0D5FB99-002E-49FE-972A-4FA3D70A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580" y="433578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0316E48-DE55-4F32-9B00-7F75CC954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433578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12</xdr:row>
      <xdr:rowOff>7620</xdr:rowOff>
    </xdr:from>
    <xdr:to>
      <xdr:col>5</xdr:col>
      <xdr:colOff>548640</xdr:colOff>
      <xdr:row>12</xdr:row>
      <xdr:rowOff>167640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2CA2C0-C673-4522-A72A-A63E8155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343400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67</xdr:row>
      <xdr:rowOff>22860</xdr:rowOff>
    </xdr:from>
    <xdr:to>
      <xdr:col>4</xdr:col>
      <xdr:colOff>419100</xdr:colOff>
      <xdr:row>67</xdr:row>
      <xdr:rowOff>182880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CAEB06A-AD89-4648-A118-6157F8E17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" y="15514320"/>
          <a:ext cx="4800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15AE-6A20-42E7-B85B-6D7C4B95E260}">
  <dimension ref="A1:G72"/>
  <sheetViews>
    <sheetView topLeftCell="A52" zoomScale="175" zoomScaleNormal="175" workbookViewId="0">
      <selection activeCell="D78" sqref="D78"/>
    </sheetView>
  </sheetViews>
  <sheetFormatPr baseColWidth="10" defaultColWidth="11.44140625" defaultRowHeight="14.4" x14ac:dyDescent="0.3"/>
  <cols>
    <col min="5" max="5" width="9.21875" customWidth="1"/>
    <col min="6" max="6" width="14.44140625" customWidth="1"/>
  </cols>
  <sheetData>
    <row r="1" spans="1:6" ht="29.4" customHeight="1" x14ac:dyDescent="0.3">
      <c r="A1" s="38" t="s">
        <v>0</v>
      </c>
      <c r="B1" s="38"/>
      <c r="C1" s="38"/>
      <c r="D1" s="42" t="s">
        <v>1</v>
      </c>
      <c r="E1" s="42"/>
      <c r="F1" s="42"/>
    </row>
    <row r="2" spans="1:6" x14ac:dyDescent="0.3">
      <c r="A2" s="1" t="s">
        <v>2</v>
      </c>
      <c r="B2" s="43" t="s">
        <v>3</v>
      </c>
      <c r="C2" s="43"/>
      <c r="D2" s="43"/>
      <c r="E2" s="43"/>
      <c r="F2" s="43"/>
    </row>
    <row r="3" spans="1:6" x14ac:dyDescent="0.3">
      <c r="A3" s="1" t="s">
        <v>4</v>
      </c>
      <c r="B3" s="44" t="s">
        <v>5</v>
      </c>
      <c r="C3" s="44"/>
      <c r="D3" s="44"/>
      <c r="E3" s="44"/>
      <c r="F3" s="44"/>
    </row>
    <row r="4" spans="1:6" x14ac:dyDescent="0.3">
      <c r="A4" s="42" t="s">
        <v>6</v>
      </c>
      <c r="B4" s="42"/>
      <c r="C4" s="42"/>
      <c r="D4" s="42"/>
      <c r="E4" s="42"/>
      <c r="F4" s="42"/>
    </row>
    <row r="5" spans="1:6" x14ac:dyDescent="0.3">
      <c r="A5" s="38" t="s">
        <v>7</v>
      </c>
      <c r="B5" s="38"/>
      <c r="C5" s="38"/>
      <c r="D5" s="38"/>
      <c r="E5" s="39" t="s">
        <v>8</v>
      </c>
      <c r="F5" s="39"/>
    </row>
    <row r="6" spans="1:6" x14ac:dyDescent="0.3">
      <c r="A6" s="38" t="s">
        <v>9</v>
      </c>
      <c r="B6" s="39"/>
      <c r="C6" s="39"/>
      <c r="D6" s="39"/>
      <c r="E6" s="4" t="s">
        <v>10</v>
      </c>
      <c r="F6" s="1">
        <f>60*60</f>
        <v>3600</v>
      </c>
    </row>
    <row r="7" spans="1:6" ht="53.4" customHeight="1" x14ac:dyDescent="0.3">
      <c r="A7" s="38"/>
      <c r="B7" s="39"/>
      <c r="C7" s="39"/>
      <c r="D7" s="39"/>
      <c r="E7" s="40" t="s">
        <v>11</v>
      </c>
      <c r="F7" s="40"/>
    </row>
    <row r="8" spans="1:6" ht="48" customHeight="1" x14ac:dyDescent="0.3">
      <c r="A8" s="38"/>
      <c r="B8" s="39"/>
      <c r="C8" s="39"/>
      <c r="D8" s="39"/>
      <c r="E8" s="40" t="s">
        <v>12</v>
      </c>
      <c r="F8" s="40"/>
    </row>
    <row r="9" spans="1:6" ht="18.600000000000001" customHeight="1" x14ac:dyDescent="0.3">
      <c r="A9" s="38"/>
      <c r="B9" s="39"/>
      <c r="C9" s="39"/>
      <c r="D9" s="39"/>
      <c r="E9" s="41"/>
      <c r="F9" s="41"/>
    </row>
    <row r="10" spans="1:6" ht="37.950000000000003" customHeight="1" x14ac:dyDescent="0.3">
      <c r="A10" s="38"/>
      <c r="B10" s="39"/>
      <c r="C10" s="39"/>
      <c r="D10" s="39"/>
      <c r="E10" s="40" t="s">
        <v>13</v>
      </c>
      <c r="F10" s="40"/>
    </row>
    <row r="11" spans="1:6" ht="40.950000000000003" customHeight="1" x14ac:dyDescent="0.3">
      <c r="A11" s="38"/>
      <c r="B11" s="39"/>
      <c r="C11" s="39"/>
      <c r="D11" s="39"/>
      <c r="E11" s="40" t="s">
        <v>14</v>
      </c>
      <c r="F11" s="40"/>
    </row>
    <row r="12" spans="1:6" ht="41.4" customHeight="1" x14ac:dyDescent="0.3">
      <c r="A12" s="38"/>
      <c r="B12" s="39"/>
      <c r="C12" s="39"/>
      <c r="D12" s="39"/>
      <c r="E12" s="40" t="s">
        <v>15</v>
      </c>
      <c r="F12" s="40"/>
    </row>
    <row r="13" spans="1:6" x14ac:dyDescent="0.3">
      <c r="A13" s="5"/>
      <c r="B13" s="5"/>
      <c r="C13" s="6"/>
      <c r="D13" s="5"/>
      <c r="E13" s="6"/>
      <c r="F13" s="5"/>
    </row>
    <row r="14" spans="1:6" x14ac:dyDescent="0.3">
      <c r="A14" s="1">
        <v>1</v>
      </c>
      <c r="B14" s="8">
        <v>45545</v>
      </c>
      <c r="C14" s="9">
        <v>0.3972222222222222</v>
      </c>
      <c r="D14" s="10">
        <v>0.48541666666666666</v>
      </c>
      <c r="E14" s="9">
        <f>D14-C14</f>
        <v>8.8194444444444464E-2</v>
      </c>
      <c r="F14" s="11">
        <f>(HOUR(E14)*3600+MINUTE(E14)*60+SECOND(E14))</f>
        <v>7620</v>
      </c>
    </row>
    <row r="15" spans="1:6" x14ac:dyDescent="0.3">
      <c r="A15" s="1">
        <v>2</v>
      </c>
      <c r="B15" s="8">
        <v>45545</v>
      </c>
      <c r="C15" s="9">
        <v>0.43194444444444446</v>
      </c>
      <c r="D15" s="10">
        <v>0.5131944444444444</v>
      </c>
      <c r="E15" s="9">
        <f t="shared" ref="E15:E67" si="0">D15-C15</f>
        <v>8.1249999999999933E-2</v>
      </c>
      <c r="F15" s="11">
        <f t="shared" ref="F15:F16" si="1">(HOUR(E15)*3600+MINUTE(E15)*60+SECOND(E15))</f>
        <v>7020</v>
      </c>
    </row>
    <row r="16" spans="1:6" x14ac:dyDescent="0.3">
      <c r="A16" s="1">
        <v>3</v>
      </c>
      <c r="B16" s="8">
        <v>45546</v>
      </c>
      <c r="C16" s="9">
        <v>0.45277777777777778</v>
      </c>
      <c r="D16" s="10">
        <v>0.53541666666666665</v>
      </c>
      <c r="E16" s="9">
        <f t="shared" ref="E16:E31" si="2">D16-C16</f>
        <v>8.2638888888888873E-2</v>
      </c>
      <c r="F16" s="11">
        <f t="shared" si="1"/>
        <v>7140</v>
      </c>
    </row>
    <row r="17" spans="1:7" x14ac:dyDescent="0.3">
      <c r="A17" s="1">
        <v>4</v>
      </c>
      <c r="B17" s="8">
        <v>45546</v>
      </c>
      <c r="C17" s="9">
        <v>0.34513888888888888</v>
      </c>
      <c r="D17" s="10">
        <v>0.42222222222222222</v>
      </c>
      <c r="E17" s="9">
        <f t="shared" si="2"/>
        <v>7.7083333333333337E-2</v>
      </c>
      <c r="F17" s="11">
        <f t="shared" ref="F17:F31" si="3">(HOUR(E17)*3600+MINUTE(E17)*60+SECOND(E17))</f>
        <v>6660</v>
      </c>
    </row>
    <row r="18" spans="1:7" x14ac:dyDescent="0.3">
      <c r="A18" s="1">
        <v>5</v>
      </c>
      <c r="B18" s="8">
        <v>45547</v>
      </c>
      <c r="C18" s="9">
        <v>0.36041666666666666</v>
      </c>
      <c r="D18" s="10">
        <v>0.44583333333333336</v>
      </c>
      <c r="E18" s="9">
        <f t="shared" si="2"/>
        <v>8.5416666666666696E-2</v>
      </c>
      <c r="F18" s="11">
        <f t="shared" si="3"/>
        <v>7380</v>
      </c>
    </row>
    <row r="19" spans="1:7" x14ac:dyDescent="0.3">
      <c r="A19" s="1">
        <v>6</v>
      </c>
      <c r="B19" s="8">
        <v>45547</v>
      </c>
      <c r="C19" s="9">
        <v>0.38194444444444442</v>
      </c>
      <c r="D19" s="10">
        <v>0.47013888888888888</v>
      </c>
      <c r="E19" s="9">
        <f t="shared" si="2"/>
        <v>8.8194444444444464E-2</v>
      </c>
      <c r="F19" s="11">
        <f t="shared" si="3"/>
        <v>7620</v>
      </c>
    </row>
    <row r="20" spans="1:7" x14ac:dyDescent="0.3">
      <c r="A20" s="1">
        <v>7</v>
      </c>
      <c r="B20" s="8">
        <v>45548</v>
      </c>
      <c r="C20" s="9">
        <v>0.40555555555555556</v>
      </c>
      <c r="D20" s="10">
        <v>0.48055555555555557</v>
      </c>
      <c r="E20" s="9">
        <f t="shared" si="2"/>
        <v>7.5000000000000011E-2</v>
      </c>
      <c r="F20" s="11">
        <f t="shared" si="3"/>
        <v>6480</v>
      </c>
    </row>
    <row r="21" spans="1:7" x14ac:dyDescent="0.3">
      <c r="A21" s="1">
        <v>8</v>
      </c>
      <c r="B21" s="8">
        <v>45548</v>
      </c>
      <c r="C21" s="9">
        <v>0.41805555555555557</v>
      </c>
      <c r="D21" s="10">
        <v>0.49375000000000002</v>
      </c>
      <c r="E21" s="9">
        <f t="shared" si="2"/>
        <v>7.5694444444444453E-2</v>
      </c>
      <c r="F21" s="11">
        <f t="shared" si="3"/>
        <v>6540</v>
      </c>
    </row>
    <row r="22" spans="1:7" x14ac:dyDescent="0.3">
      <c r="A22" s="1">
        <v>9</v>
      </c>
      <c r="B22" s="8">
        <v>45551</v>
      </c>
      <c r="C22" s="9">
        <v>0.43055555555555558</v>
      </c>
      <c r="D22" s="10">
        <v>0.51111111111111107</v>
      </c>
      <c r="E22" s="9">
        <f t="shared" si="2"/>
        <v>8.0555555555555491E-2</v>
      </c>
      <c r="F22" s="11">
        <f t="shared" si="3"/>
        <v>6960</v>
      </c>
    </row>
    <row r="23" spans="1:7" x14ac:dyDescent="0.3">
      <c r="A23" s="1">
        <v>10</v>
      </c>
      <c r="B23" s="8">
        <v>45551</v>
      </c>
      <c r="C23" s="9">
        <v>0.65069444444444446</v>
      </c>
      <c r="D23" s="10">
        <v>0.72291666666666665</v>
      </c>
      <c r="E23" s="9">
        <f t="shared" si="2"/>
        <v>7.2222222222222188E-2</v>
      </c>
      <c r="F23" s="11">
        <f t="shared" si="3"/>
        <v>6240</v>
      </c>
      <c r="G23" s="12"/>
    </row>
    <row r="24" spans="1:7" x14ac:dyDescent="0.3">
      <c r="A24" s="1">
        <v>11</v>
      </c>
      <c r="B24" s="8">
        <v>45552</v>
      </c>
      <c r="C24" s="9">
        <v>0.66111111111111109</v>
      </c>
      <c r="D24" s="10">
        <v>0.72916666666666663</v>
      </c>
      <c r="E24" s="9">
        <f t="shared" si="2"/>
        <v>6.8055555555555536E-2</v>
      </c>
      <c r="F24" s="11">
        <f t="shared" si="3"/>
        <v>5880</v>
      </c>
    </row>
    <row r="25" spans="1:7" x14ac:dyDescent="0.3">
      <c r="A25" s="1">
        <v>12</v>
      </c>
      <c r="B25" s="8">
        <v>45552</v>
      </c>
      <c r="C25" s="9">
        <v>0.42291666666666666</v>
      </c>
      <c r="D25" s="10">
        <v>0.49791666666666667</v>
      </c>
      <c r="E25" s="9">
        <f t="shared" si="2"/>
        <v>7.5000000000000011E-2</v>
      </c>
      <c r="F25" s="11">
        <f t="shared" si="3"/>
        <v>6480</v>
      </c>
    </row>
    <row r="26" spans="1:7" x14ac:dyDescent="0.3">
      <c r="A26" s="1">
        <v>13</v>
      </c>
      <c r="B26" s="8">
        <v>45553</v>
      </c>
      <c r="C26" s="9">
        <v>0.43125000000000002</v>
      </c>
      <c r="D26" s="10">
        <v>0.51527777777777772</v>
      </c>
      <c r="E26" s="9">
        <f t="shared" si="2"/>
        <v>8.4027777777777701E-2</v>
      </c>
      <c r="F26" s="11">
        <f t="shared" si="3"/>
        <v>7260</v>
      </c>
    </row>
    <row r="27" spans="1:7" x14ac:dyDescent="0.3">
      <c r="A27" s="1">
        <v>14</v>
      </c>
      <c r="B27" s="8">
        <v>45553</v>
      </c>
      <c r="C27" s="9">
        <v>0.44583333333333336</v>
      </c>
      <c r="D27" s="10">
        <v>0.52708333333333335</v>
      </c>
      <c r="E27" s="9">
        <f t="shared" si="2"/>
        <v>8.1249999999999989E-2</v>
      </c>
      <c r="F27" s="11">
        <f t="shared" si="3"/>
        <v>7020</v>
      </c>
    </row>
    <row r="28" spans="1:7" x14ac:dyDescent="0.3">
      <c r="A28" s="1">
        <v>15</v>
      </c>
      <c r="B28" s="8">
        <v>45554</v>
      </c>
      <c r="C28" s="9">
        <v>0.37777777777777777</v>
      </c>
      <c r="D28" s="10">
        <v>0.43125000000000002</v>
      </c>
      <c r="E28" s="9">
        <f t="shared" si="2"/>
        <v>5.3472222222222254E-2</v>
      </c>
      <c r="F28" s="11">
        <f t="shared" si="3"/>
        <v>4620</v>
      </c>
    </row>
    <row r="29" spans="1:7" x14ac:dyDescent="0.3">
      <c r="A29" s="1">
        <v>16</v>
      </c>
      <c r="B29" s="8">
        <v>45554</v>
      </c>
      <c r="C29" s="9">
        <v>0.38750000000000001</v>
      </c>
      <c r="D29" s="10">
        <v>0.47847222222222224</v>
      </c>
      <c r="E29" s="9">
        <f t="shared" si="2"/>
        <v>9.0972222222222232E-2</v>
      </c>
      <c r="F29" s="11">
        <f t="shared" si="3"/>
        <v>7860</v>
      </c>
      <c r="G29" s="12"/>
    </row>
    <row r="30" spans="1:7" x14ac:dyDescent="0.3">
      <c r="A30" s="1">
        <v>17</v>
      </c>
      <c r="B30" s="8">
        <v>45555</v>
      </c>
      <c r="C30" s="9">
        <v>0.43263888888888891</v>
      </c>
      <c r="D30" s="10">
        <v>0.51527777777777772</v>
      </c>
      <c r="E30" s="9">
        <f t="shared" si="2"/>
        <v>8.2638888888888817E-2</v>
      </c>
      <c r="F30" s="11">
        <f t="shared" si="3"/>
        <v>7140</v>
      </c>
    </row>
    <row r="31" spans="1:7" x14ac:dyDescent="0.3">
      <c r="A31" s="1">
        <v>18</v>
      </c>
      <c r="B31" s="8">
        <v>45555</v>
      </c>
      <c r="C31" s="9">
        <v>0.42499999999999999</v>
      </c>
      <c r="D31" s="10">
        <v>0.49861111111111112</v>
      </c>
      <c r="E31" s="9">
        <f t="shared" si="2"/>
        <v>7.3611111111111127E-2</v>
      </c>
      <c r="F31" s="11">
        <f t="shared" si="3"/>
        <v>6360</v>
      </c>
    </row>
    <row r="32" spans="1:7" x14ac:dyDescent="0.3">
      <c r="A32" s="1">
        <v>19</v>
      </c>
      <c r="B32" s="8">
        <v>45560</v>
      </c>
      <c r="C32" s="9">
        <v>0.36319444444444443</v>
      </c>
      <c r="D32" s="10">
        <v>0.43819444444444444</v>
      </c>
      <c r="E32" s="9">
        <f t="shared" ref="E32:E43" si="4">D32-C32</f>
        <v>7.5000000000000011E-2</v>
      </c>
      <c r="F32" s="11">
        <f t="shared" ref="F32:F43" si="5">(HOUR(E32)*3600+MINUTE(E32)*60+SECOND(E32))</f>
        <v>6480</v>
      </c>
    </row>
    <row r="33" spans="1:6" x14ac:dyDescent="0.3">
      <c r="A33" s="1">
        <v>20</v>
      </c>
      <c r="B33" s="8">
        <v>45560</v>
      </c>
      <c r="C33" s="9">
        <v>0.37638888888888888</v>
      </c>
      <c r="D33" s="10">
        <v>0.45624999999999999</v>
      </c>
      <c r="E33" s="9">
        <f t="shared" si="4"/>
        <v>7.9861111111111105E-2</v>
      </c>
      <c r="F33" s="11">
        <f t="shared" si="5"/>
        <v>6900</v>
      </c>
    </row>
    <row r="34" spans="1:6" x14ac:dyDescent="0.3">
      <c r="A34" s="1">
        <v>21</v>
      </c>
      <c r="B34" s="8">
        <v>45561</v>
      </c>
      <c r="C34" s="9">
        <v>0.34236111111111112</v>
      </c>
      <c r="D34" s="10">
        <v>0.40555555555555556</v>
      </c>
      <c r="E34" s="9">
        <f t="shared" si="4"/>
        <v>6.3194444444444442E-2</v>
      </c>
      <c r="F34" s="11">
        <f t="shared" si="5"/>
        <v>5460</v>
      </c>
    </row>
    <row r="35" spans="1:6" x14ac:dyDescent="0.3">
      <c r="A35" s="1">
        <v>22</v>
      </c>
      <c r="B35" s="8">
        <v>45561</v>
      </c>
      <c r="C35" s="9">
        <v>0.34652777777777777</v>
      </c>
      <c r="D35" s="10">
        <v>0.41249999999999998</v>
      </c>
      <c r="E35" s="9">
        <f t="shared" si="4"/>
        <v>6.597222222222221E-2</v>
      </c>
      <c r="F35" s="11">
        <f t="shared" si="5"/>
        <v>5700</v>
      </c>
    </row>
    <row r="36" spans="1:6" x14ac:dyDescent="0.3">
      <c r="A36" s="1">
        <v>23</v>
      </c>
      <c r="B36" s="8">
        <v>45562</v>
      </c>
      <c r="C36" s="9">
        <v>0.35069444444444442</v>
      </c>
      <c r="D36" s="10">
        <v>0.4236111111111111</v>
      </c>
      <c r="E36" s="9">
        <f t="shared" si="4"/>
        <v>7.2916666666666685E-2</v>
      </c>
      <c r="F36" s="11">
        <f t="shared" si="5"/>
        <v>6300</v>
      </c>
    </row>
    <row r="37" spans="1:6" x14ac:dyDescent="0.3">
      <c r="A37" s="1">
        <v>24</v>
      </c>
      <c r="B37" s="8">
        <v>45562</v>
      </c>
      <c r="C37" s="9">
        <v>0.35486111111111113</v>
      </c>
      <c r="D37" s="10">
        <v>0.41597222222222224</v>
      </c>
      <c r="E37" s="9">
        <f t="shared" si="4"/>
        <v>6.1111111111111116E-2</v>
      </c>
      <c r="F37" s="11">
        <f t="shared" si="5"/>
        <v>5280</v>
      </c>
    </row>
    <row r="38" spans="1:6" x14ac:dyDescent="0.3">
      <c r="A38" s="1">
        <v>25</v>
      </c>
      <c r="B38" s="8">
        <v>45566</v>
      </c>
      <c r="C38" s="9">
        <v>0.35069444444444398</v>
      </c>
      <c r="D38" s="10">
        <v>0.42569444444444443</v>
      </c>
      <c r="E38" s="9">
        <f t="shared" si="4"/>
        <v>7.5000000000000455E-2</v>
      </c>
      <c r="F38" s="11">
        <f t="shared" si="5"/>
        <v>6480</v>
      </c>
    </row>
    <row r="39" spans="1:6" x14ac:dyDescent="0.3">
      <c r="A39" s="1">
        <v>26</v>
      </c>
      <c r="B39" s="8">
        <v>45566</v>
      </c>
      <c r="C39" s="9">
        <v>0.35277777777777802</v>
      </c>
      <c r="D39" s="10">
        <v>0.42986111111111114</v>
      </c>
      <c r="E39" s="9">
        <f t="shared" si="4"/>
        <v>7.7083333333333115E-2</v>
      </c>
      <c r="F39" s="11">
        <f t="shared" si="5"/>
        <v>6660</v>
      </c>
    </row>
    <row r="40" spans="1:6" x14ac:dyDescent="0.3">
      <c r="A40" s="1">
        <v>27</v>
      </c>
      <c r="B40" s="8">
        <v>45598</v>
      </c>
      <c r="C40" s="9">
        <v>0.34166666666666667</v>
      </c>
      <c r="D40" s="14">
        <v>0.40763888888888888</v>
      </c>
      <c r="E40" s="13">
        <f t="shared" si="4"/>
        <v>6.597222222222221E-2</v>
      </c>
      <c r="F40" s="15">
        <f t="shared" si="5"/>
        <v>5700</v>
      </c>
    </row>
    <row r="41" spans="1:6" x14ac:dyDescent="0.3">
      <c r="A41" s="1">
        <v>28</v>
      </c>
      <c r="B41" s="8">
        <v>45567</v>
      </c>
      <c r="C41" s="9">
        <v>0.34930555555555554</v>
      </c>
      <c r="D41" s="14">
        <v>0.41666666666666669</v>
      </c>
      <c r="E41" s="13">
        <f t="shared" si="4"/>
        <v>6.7361111111111149E-2</v>
      </c>
      <c r="F41" s="15">
        <f t="shared" si="5"/>
        <v>5820</v>
      </c>
    </row>
    <row r="42" spans="1:6" x14ac:dyDescent="0.3">
      <c r="A42" s="1">
        <v>29</v>
      </c>
      <c r="B42" s="8">
        <v>45568</v>
      </c>
      <c r="C42" s="9">
        <v>0.38333333333333336</v>
      </c>
      <c r="D42" s="14">
        <v>0.44374999999999998</v>
      </c>
      <c r="E42" s="13">
        <f t="shared" si="4"/>
        <v>6.0416666666666619E-2</v>
      </c>
      <c r="F42" s="15">
        <f t="shared" si="5"/>
        <v>5220</v>
      </c>
    </row>
    <row r="43" spans="1:6" x14ac:dyDescent="0.3">
      <c r="A43" s="1">
        <v>30</v>
      </c>
      <c r="B43" s="8">
        <v>45568</v>
      </c>
      <c r="C43" s="9">
        <v>0.38750000000000001</v>
      </c>
      <c r="D43" s="14">
        <v>0.46041666666666664</v>
      </c>
      <c r="E43" s="13">
        <f t="shared" si="4"/>
        <v>7.291666666666663E-2</v>
      </c>
      <c r="F43" s="15">
        <f t="shared" si="5"/>
        <v>6300</v>
      </c>
    </row>
    <row r="44" spans="1:6" x14ac:dyDescent="0.3">
      <c r="A44" s="1">
        <v>31</v>
      </c>
      <c r="B44" s="8">
        <v>45574</v>
      </c>
      <c r="C44" s="9">
        <v>0.39374999999999999</v>
      </c>
      <c r="D44" s="14">
        <v>0.46736111111111112</v>
      </c>
      <c r="E44" s="14">
        <f t="shared" si="0"/>
        <v>7.3611111111111127E-2</v>
      </c>
      <c r="F44" s="15">
        <f t="shared" ref="F44:F67" si="6">(HOUR(E44)*3600+MINUTE(E44)*60+SECOND(E44))</f>
        <v>6360</v>
      </c>
    </row>
    <row r="45" spans="1:6" x14ac:dyDescent="0.3">
      <c r="A45" s="1">
        <v>32</v>
      </c>
      <c r="B45" s="8">
        <v>45574</v>
      </c>
      <c r="C45" s="9">
        <v>0.40208333333333335</v>
      </c>
      <c r="D45" s="14">
        <v>0.47152777777777777</v>
      </c>
      <c r="E45" s="14">
        <f t="shared" si="0"/>
        <v>6.944444444444442E-2</v>
      </c>
      <c r="F45" s="15">
        <f t="shared" si="6"/>
        <v>6000</v>
      </c>
    </row>
    <row r="46" spans="1:6" x14ac:dyDescent="0.3">
      <c r="A46" s="1">
        <v>33</v>
      </c>
      <c r="B46" s="8">
        <v>45575</v>
      </c>
      <c r="C46" s="9">
        <v>0.35347222222222224</v>
      </c>
      <c r="D46" s="14">
        <v>0.42430555555555555</v>
      </c>
      <c r="E46" s="14">
        <f t="shared" si="0"/>
        <v>7.0833333333333304E-2</v>
      </c>
      <c r="F46" s="15">
        <f t="shared" si="6"/>
        <v>6120</v>
      </c>
    </row>
    <row r="47" spans="1:6" x14ac:dyDescent="0.3">
      <c r="A47" s="1">
        <v>34</v>
      </c>
      <c r="B47" s="8">
        <v>45575</v>
      </c>
      <c r="C47" s="9">
        <v>0.35972222222222222</v>
      </c>
      <c r="D47" s="14">
        <v>0.42986111111111114</v>
      </c>
      <c r="E47" s="14">
        <f>D47-C47</f>
        <v>7.0138888888888917E-2</v>
      </c>
      <c r="F47" s="15">
        <f t="shared" si="6"/>
        <v>6060</v>
      </c>
    </row>
    <row r="48" spans="1:6" x14ac:dyDescent="0.3">
      <c r="A48" s="1">
        <v>35</v>
      </c>
      <c r="B48" s="8">
        <v>45576</v>
      </c>
      <c r="C48" s="9">
        <v>0.34375</v>
      </c>
      <c r="D48" s="14">
        <v>0.41319444444444442</v>
      </c>
      <c r="E48" s="14">
        <f t="shared" si="0"/>
        <v>6.944444444444442E-2</v>
      </c>
      <c r="F48" s="15">
        <f t="shared" si="6"/>
        <v>6000</v>
      </c>
    </row>
    <row r="49" spans="1:6" x14ac:dyDescent="0.3">
      <c r="A49" s="1">
        <v>36</v>
      </c>
      <c r="B49" s="8">
        <v>45576</v>
      </c>
      <c r="C49" s="9">
        <v>0.34930555555555554</v>
      </c>
      <c r="D49" s="14">
        <v>0.42083333333333334</v>
      </c>
      <c r="E49" s="14">
        <f t="shared" ref="E49:E59" si="7">D49-C49</f>
        <v>7.1527777777777801E-2</v>
      </c>
      <c r="F49" s="15">
        <f t="shared" si="6"/>
        <v>6180</v>
      </c>
    </row>
    <row r="50" spans="1:6" x14ac:dyDescent="0.3">
      <c r="A50" s="1">
        <v>37</v>
      </c>
      <c r="B50" s="8">
        <v>45579</v>
      </c>
      <c r="C50" s="9">
        <v>0.35347222222222224</v>
      </c>
      <c r="D50" s="14">
        <v>0.42430555555555555</v>
      </c>
      <c r="E50" s="14">
        <f t="shared" si="7"/>
        <v>7.0833333333333304E-2</v>
      </c>
      <c r="F50" s="15">
        <f t="shared" si="6"/>
        <v>6120</v>
      </c>
    </row>
    <row r="51" spans="1:6" x14ac:dyDescent="0.3">
      <c r="A51" s="1">
        <v>38</v>
      </c>
      <c r="B51" s="8">
        <v>45579</v>
      </c>
      <c r="C51" s="9">
        <v>0.359027777777778</v>
      </c>
      <c r="D51" s="14">
        <v>0.43125000000000002</v>
      </c>
      <c r="E51" s="14">
        <f t="shared" si="7"/>
        <v>7.2222222222222021E-2</v>
      </c>
      <c r="F51" s="15">
        <f t="shared" si="6"/>
        <v>6240</v>
      </c>
    </row>
    <row r="52" spans="1:6" x14ac:dyDescent="0.3">
      <c r="A52" s="1">
        <v>39</v>
      </c>
      <c r="B52" s="8">
        <v>45580</v>
      </c>
      <c r="C52" s="9">
        <v>0.36249999999999999</v>
      </c>
      <c r="D52" s="14">
        <v>0.43958333333333333</v>
      </c>
      <c r="E52" s="14">
        <f t="shared" si="7"/>
        <v>7.7083333333333337E-2</v>
      </c>
      <c r="F52" s="15">
        <f t="shared" si="6"/>
        <v>6660</v>
      </c>
    </row>
    <row r="53" spans="1:6" x14ac:dyDescent="0.3">
      <c r="A53" s="1">
        <v>40</v>
      </c>
      <c r="B53" s="8">
        <v>45580</v>
      </c>
      <c r="C53" s="9">
        <v>0.36736111111111114</v>
      </c>
      <c r="D53" s="14">
        <v>0.43611111111111112</v>
      </c>
      <c r="E53" s="14">
        <f t="shared" si="7"/>
        <v>6.8749999999999978E-2</v>
      </c>
      <c r="F53" s="15">
        <f t="shared" si="6"/>
        <v>5940</v>
      </c>
    </row>
    <row r="54" spans="1:6" x14ac:dyDescent="0.3">
      <c r="A54" s="1">
        <v>41</v>
      </c>
      <c r="B54" s="8">
        <v>45581</v>
      </c>
      <c r="C54" s="9">
        <v>0.37361111111111101</v>
      </c>
      <c r="D54" s="14">
        <v>0.45555555555555555</v>
      </c>
      <c r="E54" s="14">
        <f t="shared" si="7"/>
        <v>8.1944444444444542E-2</v>
      </c>
      <c r="F54" s="15">
        <f t="shared" si="6"/>
        <v>7080</v>
      </c>
    </row>
    <row r="55" spans="1:6" x14ac:dyDescent="0.3">
      <c r="A55" s="1">
        <v>42</v>
      </c>
      <c r="B55" s="8">
        <v>45581</v>
      </c>
      <c r="C55" s="9">
        <v>0.37847222222222199</v>
      </c>
      <c r="D55" s="14">
        <v>0.45</v>
      </c>
      <c r="E55" s="14">
        <f t="shared" si="7"/>
        <v>7.1527777777778023E-2</v>
      </c>
      <c r="F55" s="15">
        <f t="shared" si="6"/>
        <v>6180</v>
      </c>
    </row>
    <row r="56" spans="1:6" x14ac:dyDescent="0.3">
      <c r="A56" s="1">
        <v>43</v>
      </c>
      <c r="B56" s="8">
        <v>45582</v>
      </c>
      <c r="C56" s="9">
        <v>0.38333333333333403</v>
      </c>
      <c r="D56" s="14">
        <v>0.44374999999999998</v>
      </c>
      <c r="E56" s="14">
        <f t="shared" si="7"/>
        <v>6.0416666666665952E-2</v>
      </c>
      <c r="F56" s="15">
        <f t="shared" si="6"/>
        <v>5220</v>
      </c>
    </row>
    <row r="57" spans="1:6" x14ac:dyDescent="0.3">
      <c r="A57" s="1">
        <v>44</v>
      </c>
      <c r="B57" s="8">
        <v>45582</v>
      </c>
      <c r="C57" s="9">
        <v>0.38819444444444501</v>
      </c>
      <c r="D57" s="14">
        <v>0.45</v>
      </c>
      <c r="E57" s="14">
        <f t="shared" si="7"/>
        <v>6.1805555555555003E-2</v>
      </c>
      <c r="F57" s="15">
        <f>(HOUR(E57)*3600+MINUTE(E57)*60+SECOND(E57))</f>
        <v>5340</v>
      </c>
    </row>
    <row r="58" spans="1:6" x14ac:dyDescent="0.3">
      <c r="A58" s="1">
        <v>45</v>
      </c>
      <c r="B58" s="8">
        <v>45586</v>
      </c>
      <c r="C58" s="9">
        <v>0.39305555555555599</v>
      </c>
      <c r="D58" s="14">
        <v>0.45624999999999999</v>
      </c>
      <c r="E58" s="14">
        <f t="shared" si="7"/>
        <v>6.3194444444443998E-2</v>
      </c>
      <c r="F58" s="15">
        <f>(HOUR(E58)*3600+MINUTE(E58)*60+SECOND(E58))</f>
        <v>5460</v>
      </c>
    </row>
    <row r="59" spans="1:6" x14ac:dyDescent="0.3">
      <c r="A59" s="1">
        <v>46</v>
      </c>
      <c r="B59" s="8">
        <v>45586</v>
      </c>
      <c r="C59" s="9">
        <v>0.39652777777777776</v>
      </c>
      <c r="D59" s="14">
        <v>0.46250000000000002</v>
      </c>
      <c r="E59" s="14">
        <f t="shared" si="7"/>
        <v>6.5972222222222265E-2</v>
      </c>
      <c r="F59" s="15">
        <f>(HOUR(E59)*3600+MINUTE(E59)*60+SECOND(E59))</f>
        <v>5700</v>
      </c>
    </row>
    <row r="60" spans="1:6" x14ac:dyDescent="0.3">
      <c r="A60" s="1">
        <v>47</v>
      </c>
      <c r="B60" s="8">
        <v>45587</v>
      </c>
      <c r="C60" s="9">
        <v>0.3611111111111111</v>
      </c>
      <c r="D60" s="14">
        <v>0.43333333333333335</v>
      </c>
      <c r="E60" s="14">
        <f t="shared" si="0"/>
        <v>7.2222222222222243E-2</v>
      </c>
      <c r="F60" s="15">
        <f t="shared" si="6"/>
        <v>6240</v>
      </c>
    </row>
    <row r="61" spans="1:6" x14ac:dyDescent="0.3">
      <c r="A61" s="1">
        <v>48</v>
      </c>
      <c r="B61" s="8">
        <v>45587</v>
      </c>
      <c r="C61" s="9">
        <v>0.3659722222222222</v>
      </c>
      <c r="D61" s="14">
        <v>0.43125000000000002</v>
      </c>
      <c r="E61" s="14">
        <f t="shared" si="0"/>
        <v>6.5277777777777823E-2</v>
      </c>
      <c r="F61" s="15">
        <f t="shared" si="6"/>
        <v>5640</v>
      </c>
    </row>
    <row r="62" spans="1:6" x14ac:dyDescent="0.3">
      <c r="A62" s="1">
        <v>49</v>
      </c>
      <c r="B62" s="8">
        <v>45588</v>
      </c>
      <c r="C62" s="9">
        <v>0.375</v>
      </c>
      <c r="D62" s="14">
        <v>0.4465277777777778</v>
      </c>
      <c r="E62" s="14">
        <f t="shared" si="0"/>
        <v>7.1527777777777801E-2</v>
      </c>
      <c r="F62" s="15">
        <f t="shared" si="6"/>
        <v>6180</v>
      </c>
    </row>
    <row r="63" spans="1:6" x14ac:dyDescent="0.3">
      <c r="A63" s="1">
        <v>50</v>
      </c>
      <c r="B63" s="8">
        <v>45588</v>
      </c>
      <c r="C63" s="9">
        <v>0.38333333333333336</v>
      </c>
      <c r="D63" s="14">
        <v>0.45277777777777778</v>
      </c>
      <c r="E63" s="14">
        <f t="shared" si="0"/>
        <v>6.944444444444442E-2</v>
      </c>
      <c r="F63" s="15">
        <f t="shared" si="6"/>
        <v>6000</v>
      </c>
    </row>
    <row r="64" spans="1:6" x14ac:dyDescent="0.3">
      <c r="A64" s="1">
        <v>51</v>
      </c>
      <c r="B64" s="8">
        <v>45589</v>
      </c>
      <c r="C64" s="9">
        <v>0.38680555555555557</v>
      </c>
      <c r="D64" s="14">
        <v>0.45208333333333334</v>
      </c>
      <c r="E64" s="14">
        <f t="shared" si="0"/>
        <v>6.5277777777777768E-2</v>
      </c>
      <c r="F64" s="15">
        <f t="shared" si="6"/>
        <v>5640</v>
      </c>
    </row>
    <row r="65" spans="1:6" x14ac:dyDescent="0.3">
      <c r="A65" s="1">
        <v>52</v>
      </c>
      <c r="B65" s="8">
        <v>45589</v>
      </c>
      <c r="C65" s="9">
        <v>0.38958333333333334</v>
      </c>
      <c r="D65" s="14">
        <v>0.45763888888888887</v>
      </c>
      <c r="E65" s="14">
        <f t="shared" si="0"/>
        <v>6.8055555555555536E-2</v>
      </c>
      <c r="F65" s="15">
        <f t="shared" si="6"/>
        <v>5880</v>
      </c>
    </row>
    <row r="66" spans="1:6" x14ac:dyDescent="0.3">
      <c r="A66" s="1">
        <v>53</v>
      </c>
      <c r="B66" s="8">
        <v>45590</v>
      </c>
      <c r="C66" s="9">
        <v>0.43194444444444502</v>
      </c>
      <c r="D66" s="14">
        <v>0.50069444444444444</v>
      </c>
      <c r="E66" s="14">
        <f t="shared" si="0"/>
        <v>6.8749999999999423E-2</v>
      </c>
      <c r="F66" s="15">
        <f t="shared" si="6"/>
        <v>5940</v>
      </c>
    </row>
    <row r="67" spans="1:6" x14ac:dyDescent="0.3">
      <c r="A67" s="1">
        <v>54</v>
      </c>
      <c r="B67" s="8">
        <v>45590</v>
      </c>
      <c r="C67" s="9">
        <v>0.436805555555556</v>
      </c>
      <c r="D67" s="14">
        <v>0.50416666666666665</v>
      </c>
      <c r="E67" s="14">
        <f t="shared" si="0"/>
        <v>6.736111111111065E-2</v>
      </c>
      <c r="F67" s="15">
        <f t="shared" si="6"/>
        <v>5820</v>
      </c>
    </row>
    <row r="68" spans="1:6" x14ac:dyDescent="0.3">
      <c r="A68" s="3" t="s">
        <v>16</v>
      </c>
      <c r="B68" s="3"/>
      <c r="C68" s="3"/>
      <c r="D68" s="3"/>
      <c r="E68" s="3"/>
      <c r="F68" s="7">
        <f>AVERAGE(F14:F67)</f>
        <v>6270</v>
      </c>
    </row>
    <row r="69" spans="1:6" x14ac:dyDescent="0.3">
      <c r="F69" s="16">
        <f>SUM(F14:F67)</f>
        <v>338580</v>
      </c>
    </row>
    <row r="70" spans="1:6" x14ac:dyDescent="0.3">
      <c r="B70" s="32" t="s">
        <v>34</v>
      </c>
      <c r="C70" s="30">
        <v>113</v>
      </c>
    </row>
    <row r="71" spans="1:6" x14ac:dyDescent="0.3">
      <c r="B71" s="32" t="s">
        <v>35</v>
      </c>
      <c r="C71" s="30">
        <f>COUNT(B14:B67)</f>
        <v>54</v>
      </c>
    </row>
    <row r="72" spans="1:6" x14ac:dyDescent="0.3">
      <c r="B72" s="32" t="s">
        <v>36</v>
      </c>
      <c r="C72" s="31">
        <f>C70-C71</f>
        <v>59</v>
      </c>
    </row>
  </sheetData>
  <mergeCells count="15">
    <mergeCell ref="A5:D5"/>
    <mergeCell ref="E5:F5"/>
    <mergeCell ref="A1:C1"/>
    <mergeCell ref="D1:F1"/>
    <mergeCell ref="B2:F2"/>
    <mergeCell ref="B3:F3"/>
    <mergeCell ref="A4:F4"/>
    <mergeCell ref="A6:A12"/>
    <mergeCell ref="B6:D12"/>
    <mergeCell ref="E7:F7"/>
    <mergeCell ref="E8:F8"/>
    <mergeCell ref="E9:F9"/>
    <mergeCell ref="E10:F10"/>
    <mergeCell ref="E11:F11"/>
    <mergeCell ref="E12:F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3B86-DB04-4226-9FDA-E1015EF7735A}">
  <dimension ref="A1:G69"/>
  <sheetViews>
    <sheetView topLeftCell="A54" zoomScale="145" zoomScaleNormal="145" workbookViewId="0">
      <selection activeCell="F14" sqref="F14:F67"/>
    </sheetView>
  </sheetViews>
  <sheetFormatPr baseColWidth="10" defaultColWidth="11.44140625" defaultRowHeight="14.4" x14ac:dyDescent="0.3"/>
  <cols>
    <col min="5" max="5" width="9.21875" customWidth="1"/>
    <col min="6" max="6" width="14.44140625" customWidth="1"/>
  </cols>
  <sheetData>
    <row r="1" spans="1:6" ht="29.4" customHeight="1" x14ac:dyDescent="0.3">
      <c r="A1" s="38" t="s">
        <v>0</v>
      </c>
      <c r="B1" s="38"/>
      <c r="C1" s="38"/>
      <c r="D1" s="42" t="s">
        <v>1</v>
      </c>
      <c r="E1" s="42"/>
      <c r="F1" s="42"/>
    </row>
    <row r="2" spans="1:6" x14ac:dyDescent="0.3">
      <c r="A2" s="1" t="s">
        <v>2</v>
      </c>
      <c r="B2" s="43" t="s">
        <v>3</v>
      </c>
      <c r="C2" s="43"/>
      <c r="D2" s="43"/>
      <c r="E2" s="43"/>
      <c r="F2" s="43"/>
    </row>
    <row r="3" spans="1:6" x14ac:dyDescent="0.3">
      <c r="A3" s="1" t="s">
        <v>4</v>
      </c>
      <c r="B3" s="44" t="s">
        <v>5</v>
      </c>
      <c r="C3" s="44"/>
      <c r="D3" s="44"/>
      <c r="E3" s="44"/>
      <c r="F3" s="44"/>
    </row>
    <row r="4" spans="1:6" x14ac:dyDescent="0.3">
      <c r="A4" s="42" t="s">
        <v>6</v>
      </c>
      <c r="B4" s="42"/>
      <c r="C4" s="42"/>
      <c r="D4" s="42"/>
      <c r="E4" s="42"/>
      <c r="F4" s="42"/>
    </row>
    <row r="5" spans="1:6" x14ac:dyDescent="0.3">
      <c r="A5" s="38" t="s">
        <v>7</v>
      </c>
      <c r="B5" s="38"/>
      <c r="C5" s="38"/>
      <c r="D5" s="38"/>
      <c r="E5" s="39" t="s">
        <v>8</v>
      </c>
      <c r="F5" s="39"/>
    </row>
    <row r="6" spans="1:6" x14ac:dyDescent="0.3">
      <c r="A6" s="38" t="s">
        <v>9</v>
      </c>
      <c r="B6" s="39"/>
      <c r="C6" s="39"/>
      <c r="D6" s="39"/>
      <c r="E6" s="4" t="s">
        <v>10</v>
      </c>
      <c r="F6" s="1">
        <f>60*60</f>
        <v>3600</v>
      </c>
    </row>
    <row r="7" spans="1:6" ht="53.4" customHeight="1" x14ac:dyDescent="0.3">
      <c r="A7" s="38"/>
      <c r="B7" s="39"/>
      <c r="C7" s="39"/>
      <c r="D7" s="39"/>
      <c r="E7" s="40" t="s">
        <v>37</v>
      </c>
      <c r="F7" s="40"/>
    </row>
    <row r="8" spans="1:6" ht="48" customHeight="1" x14ac:dyDescent="0.3">
      <c r="A8" s="38"/>
      <c r="B8" s="39"/>
      <c r="C8" s="39"/>
      <c r="D8" s="39"/>
      <c r="E8" s="40" t="s">
        <v>38</v>
      </c>
      <c r="F8" s="40"/>
    </row>
    <row r="9" spans="1:6" ht="18.600000000000001" customHeight="1" x14ac:dyDescent="0.3">
      <c r="A9" s="38"/>
      <c r="B9" s="39"/>
      <c r="C9" s="39"/>
      <c r="D9" s="39"/>
      <c r="E9" s="41"/>
      <c r="F9" s="41"/>
    </row>
    <row r="10" spans="1:6" ht="37.950000000000003" customHeight="1" x14ac:dyDescent="0.3">
      <c r="A10" s="38"/>
      <c r="B10" s="39"/>
      <c r="C10" s="39"/>
      <c r="D10" s="39"/>
      <c r="E10" s="40" t="s">
        <v>13</v>
      </c>
      <c r="F10" s="40"/>
    </row>
    <row r="11" spans="1:6" ht="40.950000000000003" customHeight="1" x14ac:dyDescent="0.3">
      <c r="A11" s="38"/>
      <c r="B11" s="39"/>
      <c r="C11" s="39"/>
      <c r="D11" s="39"/>
      <c r="E11" s="40" t="s">
        <v>14</v>
      </c>
      <c r="F11" s="40"/>
    </row>
    <row r="12" spans="1:6" ht="41.4" customHeight="1" x14ac:dyDescent="0.3">
      <c r="A12" s="38"/>
      <c r="B12" s="39"/>
      <c r="C12" s="39"/>
      <c r="D12" s="39"/>
      <c r="E12" s="40" t="s">
        <v>39</v>
      </c>
      <c r="F12" s="40"/>
    </row>
    <row r="13" spans="1:6" x14ac:dyDescent="0.3">
      <c r="A13" s="5"/>
      <c r="B13" s="5"/>
      <c r="C13" s="6"/>
      <c r="D13" s="5"/>
      <c r="E13" s="6"/>
      <c r="F13" s="5"/>
    </row>
    <row r="14" spans="1:6" x14ac:dyDescent="0.3">
      <c r="A14" s="1">
        <v>1</v>
      </c>
      <c r="B14" s="8">
        <v>45545</v>
      </c>
      <c r="C14" s="9">
        <v>0.3972222222222222</v>
      </c>
      <c r="D14" s="9">
        <v>0.4152777777777778</v>
      </c>
      <c r="E14" s="9">
        <f t="shared" ref="E14:E45" si="0">D14-C14</f>
        <v>1.8055555555555602E-2</v>
      </c>
      <c r="F14" s="11">
        <f t="shared" ref="F14:F45" si="1">(HOUR(E14)*3600+MINUTE(E14)*60+SECOND(E14))</f>
        <v>1560</v>
      </c>
    </row>
    <row r="15" spans="1:6" x14ac:dyDescent="0.3">
      <c r="A15" s="1">
        <v>2</v>
      </c>
      <c r="B15" s="8">
        <v>45545</v>
      </c>
      <c r="C15" s="9">
        <v>0.43194444444444446</v>
      </c>
      <c r="D15" s="9">
        <v>0.45694444444444443</v>
      </c>
      <c r="E15" s="9">
        <f t="shared" si="0"/>
        <v>2.4999999999999967E-2</v>
      </c>
      <c r="F15" s="11">
        <f t="shared" si="1"/>
        <v>2160</v>
      </c>
    </row>
    <row r="16" spans="1:6" x14ac:dyDescent="0.3">
      <c r="A16" s="1">
        <v>3</v>
      </c>
      <c r="B16" s="8">
        <v>45546</v>
      </c>
      <c r="C16" s="9">
        <v>0.45277777777777778</v>
      </c>
      <c r="D16" s="9">
        <v>0.47569444444444442</v>
      </c>
      <c r="E16" s="9">
        <f t="shared" si="0"/>
        <v>2.2916666666666641E-2</v>
      </c>
      <c r="F16" s="11">
        <f t="shared" si="1"/>
        <v>1980</v>
      </c>
    </row>
    <row r="17" spans="1:7" x14ac:dyDescent="0.3">
      <c r="A17" s="1">
        <v>4</v>
      </c>
      <c r="B17" s="8">
        <v>45546</v>
      </c>
      <c r="C17" s="9">
        <v>0.34513888888888888</v>
      </c>
      <c r="D17" s="9">
        <v>0.36180555555555555</v>
      </c>
      <c r="E17" s="9">
        <f t="shared" si="0"/>
        <v>1.6666666666666663E-2</v>
      </c>
      <c r="F17" s="11">
        <f t="shared" si="1"/>
        <v>1440</v>
      </c>
    </row>
    <row r="18" spans="1:7" x14ac:dyDescent="0.3">
      <c r="A18" s="1">
        <v>5</v>
      </c>
      <c r="B18" s="8">
        <v>45547</v>
      </c>
      <c r="C18" s="9">
        <v>0.36041666666666666</v>
      </c>
      <c r="D18" s="9">
        <v>0.37361111111111112</v>
      </c>
      <c r="E18" s="9">
        <f t="shared" si="0"/>
        <v>1.3194444444444453E-2</v>
      </c>
      <c r="F18" s="11">
        <f t="shared" si="1"/>
        <v>1140</v>
      </c>
    </row>
    <row r="19" spans="1:7" x14ac:dyDescent="0.3">
      <c r="A19" s="1">
        <v>6</v>
      </c>
      <c r="B19" s="8">
        <v>45547</v>
      </c>
      <c r="C19" s="9">
        <v>0.38194444444444442</v>
      </c>
      <c r="D19" s="9">
        <v>0.40763888888888888</v>
      </c>
      <c r="E19" s="9">
        <f t="shared" si="0"/>
        <v>2.5694444444444464E-2</v>
      </c>
      <c r="F19" s="11">
        <f t="shared" si="1"/>
        <v>2220</v>
      </c>
    </row>
    <row r="20" spans="1:7" x14ac:dyDescent="0.3">
      <c r="A20" s="1">
        <v>7</v>
      </c>
      <c r="B20" s="8">
        <v>45548</v>
      </c>
      <c r="C20" s="9">
        <v>0.40555555555555556</v>
      </c>
      <c r="D20" s="9">
        <v>0.41805555555555557</v>
      </c>
      <c r="E20" s="9">
        <f t="shared" si="0"/>
        <v>1.2500000000000011E-2</v>
      </c>
      <c r="F20" s="11">
        <f t="shared" si="1"/>
        <v>1080</v>
      </c>
    </row>
    <row r="21" spans="1:7" x14ac:dyDescent="0.3">
      <c r="A21" s="1">
        <v>8</v>
      </c>
      <c r="B21" s="8">
        <v>45548</v>
      </c>
      <c r="C21" s="9">
        <v>0.41805555555555557</v>
      </c>
      <c r="D21" s="9">
        <v>0.44374999999999998</v>
      </c>
      <c r="E21" s="9">
        <f t="shared" si="0"/>
        <v>2.5694444444444409E-2</v>
      </c>
      <c r="F21" s="11">
        <f t="shared" si="1"/>
        <v>2220</v>
      </c>
    </row>
    <row r="22" spans="1:7" x14ac:dyDescent="0.3">
      <c r="A22" s="1">
        <v>9</v>
      </c>
      <c r="B22" s="8">
        <v>45551</v>
      </c>
      <c r="C22" s="9">
        <v>0.43055555555555558</v>
      </c>
      <c r="D22" s="9">
        <v>0.45416666666666666</v>
      </c>
      <c r="E22" s="9">
        <f t="shared" si="0"/>
        <v>2.3611111111111083E-2</v>
      </c>
      <c r="F22" s="11">
        <f t="shared" si="1"/>
        <v>2040</v>
      </c>
    </row>
    <row r="23" spans="1:7" x14ac:dyDescent="0.3">
      <c r="A23" s="1">
        <v>10</v>
      </c>
      <c r="B23" s="8">
        <v>45551</v>
      </c>
      <c r="C23" s="9">
        <v>0.65069444444444446</v>
      </c>
      <c r="D23" s="9">
        <v>0.66736111111111107</v>
      </c>
      <c r="E23" s="9">
        <f t="shared" si="0"/>
        <v>1.6666666666666607E-2</v>
      </c>
      <c r="F23" s="11">
        <f t="shared" si="1"/>
        <v>1440</v>
      </c>
      <c r="G23" s="12"/>
    </row>
    <row r="24" spans="1:7" x14ac:dyDescent="0.3">
      <c r="A24" s="1">
        <v>11</v>
      </c>
      <c r="B24" s="8">
        <v>45552</v>
      </c>
      <c r="C24" s="9">
        <v>0.66111111111111109</v>
      </c>
      <c r="D24" s="9">
        <v>0.68402777777777779</v>
      </c>
      <c r="E24" s="9">
        <f t="shared" si="0"/>
        <v>2.2916666666666696E-2</v>
      </c>
      <c r="F24" s="11">
        <f t="shared" si="1"/>
        <v>1980</v>
      </c>
    </row>
    <row r="25" spans="1:7" x14ac:dyDescent="0.3">
      <c r="A25" s="1">
        <v>12</v>
      </c>
      <c r="B25" s="8">
        <v>45552</v>
      </c>
      <c r="C25" s="9">
        <v>0.42291666666666666</v>
      </c>
      <c r="D25" s="9">
        <v>0.44166666666666665</v>
      </c>
      <c r="E25" s="9">
        <f t="shared" si="0"/>
        <v>1.8749999999999989E-2</v>
      </c>
      <c r="F25" s="11">
        <f t="shared" si="1"/>
        <v>1620</v>
      </c>
    </row>
    <row r="26" spans="1:7" x14ac:dyDescent="0.3">
      <c r="A26" s="1">
        <v>13</v>
      </c>
      <c r="B26" s="8">
        <v>45553</v>
      </c>
      <c r="C26" s="9">
        <v>0.43125000000000002</v>
      </c>
      <c r="D26" s="9">
        <v>0.45694444444444443</v>
      </c>
      <c r="E26" s="9">
        <f t="shared" si="0"/>
        <v>2.5694444444444409E-2</v>
      </c>
      <c r="F26" s="11">
        <f t="shared" si="1"/>
        <v>2220</v>
      </c>
    </row>
    <row r="27" spans="1:7" x14ac:dyDescent="0.3">
      <c r="A27" s="1">
        <v>14</v>
      </c>
      <c r="B27" s="8">
        <v>45553</v>
      </c>
      <c r="C27" s="9">
        <v>0.44583333333333336</v>
      </c>
      <c r="D27" s="9">
        <v>0.46805555555555556</v>
      </c>
      <c r="E27" s="9">
        <f t="shared" si="0"/>
        <v>2.2222222222222199E-2</v>
      </c>
      <c r="F27" s="11">
        <f t="shared" si="1"/>
        <v>1920</v>
      </c>
    </row>
    <row r="28" spans="1:7" x14ac:dyDescent="0.3">
      <c r="A28" s="1">
        <v>15</v>
      </c>
      <c r="B28" s="8">
        <v>45554</v>
      </c>
      <c r="C28" s="9">
        <v>0.37777777777777777</v>
      </c>
      <c r="D28" s="9">
        <v>0.39444444444444443</v>
      </c>
      <c r="E28" s="9">
        <f t="shared" si="0"/>
        <v>1.6666666666666663E-2</v>
      </c>
      <c r="F28" s="11">
        <f t="shared" si="1"/>
        <v>1440</v>
      </c>
    </row>
    <row r="29" spans="1:7" x14ac:dyDescent="0.3">
      <c r="A29" s="1">
        <v>16</v>
      </c>
      <c r="B29" s="8">
        <v>45554</v>
      </c>
      <c r="C29" s="9">
        <v>0.38750000000000001</v>
      </c>
      <c r="D29" s="9">
        <v>0.41388888888888886</v>
      </c>
      <c r="E29" s="9">
        <f t="shared" si="0"/>
        <v>2.6388888888888851E-2</v>
      </c>
      <c r="F29" s="11">
        <f t="shared" si="1"/>
        <v>2280</v>
      </c>
      <c r="G29" s="12"/>
    </row>
    <row r="30" spans="1:7" x14ac:dyDescent="0.3">
      <c r="A30" s="1">
        <v>17</v>
      </c>
      <c r="B30" s="8">
        <v>45555</v>
      </c>
      <c r="C30" s="9">
        <v>0.43263888888888891</v>
      </c>
      <c r="D30" s="9">
        <v>0.45069444444444445</v>
      </c>
      <c r="E30" s="9">
        <f t="shared" si="0"/>
        <v>1.8055555555555547E-2</v>
      </c>
      <c r="F30" s="11">
        <f t="shared" si="1"/>
        <v>1560</v>
      </c>
    </row>
    <row r="31" spans="1:7" x14ac:dyDescent="0.3">
      <c r="A31" s="1">
        <v>18</v>
      </c>
      <c r="B31" s="8">
        <v>45555</v>
      </c>
      <c r="C31" s="9">
        <v>0.42499999999999999</v>
      </c>
      <c r="D31" s="9">
        <v>0.45694444444444443</v>
      </c>
      <c r="E31" s="9">
        <f t="shared" si="0"/>
        <v>3.1944444444444442E-2</v>
      </c>
      <c r="F31" s="11">
        <f t="shared" si="1"/>
        <v>2760</v>
      </c>
    </row>
    <row r="32" spans="1:7" x14ac:dyDescent="0.3">
      <c r="A32" s="1">
        <v>19</v>
      </c>
      <c r="B32" s="8">
        <v>45560</v>
      </c>
      <c r="C32" s="9">
        <v>0.36319444444444443</v>
      </c>
      <c r="D32" s="9">
        <v>0.39374999999999999</v>
      </c>
      <c r="E32" s="9">
        <f t="shared" si="0"/>
        <v>3.0555555555555558E-2</v>
      </c>
      <c r="F32" s="11">
        <f t="shared" si="1"/>
        <v>2640</v>
      </c>
    </row>
    <row r="33" spans="1:6" x14ac:dyDescent="0.3">
      <c r="A33" s="1">
        <v>20</v>
      </c>
      <c r="B33" s="8">
        <v>45560</v>
      </c>
      <c r="C33" s="9">
        <v>0.37638888888888888</v>
      </c>
      <c r="D33" s="9">
        <v>0.40138888888888891</v>
      </c>
      <c r="E33" s="9">
        <f t="shared" si="0"/>
        <v>2.5000000000000022E-2</v>
      </c>
      <c r="F33" s="11">
        <f t="shared" si="1"/>
        <v>2160</v>
      </c>
    </row>
    <row r="34" spans="1:6" x14ac:dyDescent="0.3">
      <c r="A34" s="2">
        <v>21</v>
      </c>
      <c r="B34" s="8">
        <v>45561</v>
      </c>
      <c r="C34" s="9">
        <v>0.34236111111111112</v>
      </c>
      <c r="D34" s="9">
        <v>0.36249999999999999</v>
      </c>
      <c r="E34" s="9">
        <f t="shared" si="0"/>
        <v>2.0138888888888873E-2</v>
      </c>
      <c r="F34" s="11">
        <f t="shared" si="1"/>
        <v>1740</v>
      </c>
    </row>
    <row r="35" spans="1:6" x14ac:dyDescent="0.3">
      <c r="A35" s="2">
        <v>22</v>
      </c>
      <c r="B35" s="8">
        <v>45561</v>
      </c>
      <c r="C35" s="9">
        <v>0.34652777777777777</v>
      </c>
      <c r="D35" s="9">
        <v>0.3659722222222222</v>
      </c>
      <c r="E35" s="9">
        <f t="shared" si="0"/>
        <v>1.9444444444444431E-2</v>
      </c>
      <c r="F35" s="11">
        <f t="shared" si="1"/>
        <v>1680</v>
      </c>
    </row>
    <row r="36" spans="1:6" x14ac:dyDescent="0.3">
      <c r="A36" s="2">
        <v>23</v>
      </c>
      <c r="B36" s="8">
        <v>45562</v>
      </c>
      <c r="C36" s="9">
        <v>0.35069444444444442</v>
      </c>
      <c r="D36" s="9">
        <v>0.35972222222222222</v>
      </c>
      <c r="E36" s="9">
        <f t="shared" si="0"/>
        <v>9.0277777777778012E-3</v>
      </c>
      <c r="F36" s="11">
        <f t="shared" si="1"/>
        <v>780</v>
      </c>
    </row>
    <row r="37" spans="1:6" x14ac:dyDescent="0.3">
      <c r="A37" s="2">
        <v>24</v>
      </c>
      <c r="B37" s="8">
        <v>45562</v>
      </c>
      <c r="C37" s="9">
        <v>0.35486111111111113</v>
      </c>
      <c r="D37" s="9">
        <v>0.36805555555555558</v>
      </c>
      <c r="E37" s="9">
        <f t="shared" si="0"/>
        <v>1.3194444444444453E-2</v>
      </c>
      <c r="F37" s="11">
        <f t="shared" si="1"/>
        <v>1140</v>
      </c>
    </row>
    <row r="38" spans="1:6" x14ac:dyDescent="0.3">
      <c r="A38" s="2">
        <v>25</v>
      </c>
      <c r="B38" s="8">
        <v>45566</v>
      </c>
      <c r="C38" s="9">
        <v>0.35069444444444398</v>
      </c>
      <c r="D38" s="9">
        <v>0.37083333333333335</v>
      </c>
      <c r="E38" s="9">
        <f t="shared" si="0"/>
        <v>2.0138888888889372E-2</v>
      </c>
      <c r="F38" s="11">
        <f t="shared" si="1"/>
        <v>1740</v>
      </c>
    </row>
    <row r="39" spans="1:6" x14ac:dyDescent="0.3">
      <c r="A39" s="2">
        <v>26</v>
      </c>
      <c r="B39" s="8">
        <v>45566</v>
      </c>
      <c r="C39" s="9">
        <v>0.35277777777777802</v>
      </c>
      <c r="D39" s="9">
        <v>0.36458333333333331</v>
      </c>
      <c r="E39" s="9">
        <f t="shared" si="0"/>
        <v>1.1805555555555292E-2</v>
      </c>
      <c r="F39" s="11">
        <f t="shared" si="1"/>
        <v>1020</v>
      </c>
    </row>
    <row r="40" spans="1:6" x14ac:dyDescent="0.3">
      <c r="A40" s="2">
        <v>27</v>
      </c>
      <c r="B40" s="8">
        <v>45598</v>
      </c>
      <c r="C40" s="9">
        <v>0.34166666666666667</v>
      </c>
      <c r="D40" s="9">
        <v>0.35972222222222222</v>
      </c>
      <c r="E40" s="9">
        <f t="shared" si="0"/>
        <v>1.8055555555555547E-2</v>
      </c>
      <c r="F40" s="11">
        <f t="shared" si="1"/>
        <v>1560</v>
      </c>
    </row>
    <row r="41" spans="1:6" x14ac:dyDescent="0.3">
      <c r="A41" s="2">
        <v>28</v>
      </c>
      <c r="B41" s="8">
        <v>45567</v>
      </c>
      <c r="C41" s="9">
        <v>0.34930555555555554</v>
      </c>
      <c r="D41" s="9">
        <v>0.37291666666666667</v>
      </c>
      <c r="E41" s="9">
        <f t="shared" si="0"/>
        <v>2.3611111111111138E-2</v>
      </c>
      <c r="F41" s="11">
        <f t="shared" si="1"/>
        <v>2040</v>
      </c>
    </row>
    <row r="42" spans="1:6" x14ac:dyDescent="0.3">
      <c r="A42" s="2">
        <v>29</v>
      </c>
      <c r="B42" s="8">
        <v>45568</v>
      </c>
      <c r="C42" s="9">
        <v>0.38333333333333336</v>
      </c>
      <c r="D42" s="9">
        <v>0.4201388888888889</v>
      </c>
      <c r="E42" s="9">
        <f t="shared" si="0"/>
        <v>3.6805555555555536E-2</v>
      </c>
      <c r="F42" s="11">
        <f t="shared" si="1"/>
        <v>3180</v>
      </c>
    </row>
    <row r="43" spans="1:6" x14ac:dyDescent="0.3">
      <c r="A43" s="2">
        <v>30</v>
      </c>
      <c r="B43" s="8">
        <v>45568</v>
      </c>
      <c r="C43" s="9">
        <v>0.38750000000000001</v>
      </c>
      <c r="D43" s="9">
        <v>0.40416666666666667</v>
      </c>
      <c r="E43" s="9">
        <f t="shared" si="0"/>
        <v>1.6666666666666663E-2</v>
      </c>
      <c r="F43" s="11">
        <f t="shared" si="1"/>
        <v>1440</v>
      </c>
    </row>
    <row r="44" spans="1:6" x14ac:dyDescent="0.3">
      <c r="A44" s="37">
        <v>31</v>
      </c>
      <c r="B44" s="33">
        <v>45574</v>
      </c>
      <c r="C44" s="34">
        <v>0.39374999999999999</v>
      </c>
      <c r="D44" s="34">
        <v>0.40347222222222223</v>
      </c>
      <c r="E44" s="34">
        <f t="shared" si="0"/>
        <v>9.7222222222222432E-3</v>
      </c>
      <c r="F44" s="35">
        <f t="shared" si="1"/>
        <v>840</v>
      </c>
    </row>
    <row r="45" spans="1:6" x14ac:dyDescent="0.3">
      <c r="A45" s="2">
        <v>32</v>
      </c>
      <c r="B45" s="8">
        <v>45574</v>
      </c>
      <c r="C45" s="9">
        <v>0.40208333333333335</v>
      </c>
      <c r="D45" s="9">
        <v>0.4201388888888889</v>
      </c>
      <c r="E45" s="9">
        <f t="shared" si="0"/>
        <v>1.8055555555555547E-2</v>
      </c>
      <c r="F45" s="11">
        <f t="shared" si="1"/>
        <v>1560</v>
      </c>
    </row>
    <row r="46" spans="1:6" x14ac:dyDescent="0.3">
      <c r="A46" s="2">
        <v>33</v>
      </c>
      <c r="B46" s="8">
        <v>45575</v>
      </c>
      <c r="C46" s="9">
        <v>0.35347222222222224</v>
      </c>
      <c r="D46" s="9">
        <v>0.36527777777777776</v>
      </c>
      <c r="E46" s="9">
        <f t="shared" ref="E46:E77" si="2">D46-C46</f>
        <v>1.1805555555555514E-2</v>
      </c>
      <c r="F46" s="11">
        <f t="shared" ref="F46:F77" si="3">(HOUR(E46)*3600+MINUTE(E46)*60+SECOND(E46))</f>
        <v>1020</v>
      </c>
    </row>
    <row r="47" spans="1:6" x14ac:dyDescent="0.3">
      <c r="A47" s="2">
        <v>34</v>
      </c>
      <c r="B47" s="8">
        <v>45575</v>
      </c>
      <c r="C47" s="9">
        <v>0.35972222222222222</v>
      </c>
      <c r="D47" s="9">
        <v>0.38472222222222224</v>
      </c>
      <c r="E47" s="9">
        <f t="shared" si="2"/>
        <v>2.5000000000000022E-2</v>
      </c>
      <c r="F47" s="11">
        <f t="shared" si="3"/>
        <v>2160</v>
      </c>
    </row>
    <row r="48" spans="1:6" x14ac:dyDescent="0.3">
      <c r="A48" s="2">
        <v>35</v>
      </c>
      <c r="B48" s="8">
        <v>45576</v>
      </c>
      <c r="C48" s="9">
        <v>0.34375</v>
      </c>
      <c r="D48" s="9">
        <v>0.3659722222222222</v>
      </c>
      <c r="E48" s="9">
        <f t="shared" si="2"/>
        <v>2.2222222222222199E-2</v>
      </c>
      <c r="F48" s="11">
        <f t="shared" si="3"/>
        <v>1920</v>
      </c>
    </row>
    <row r="49" spans="1:6" x14ac:dyDescent="0.3">
      <c r="A49" s="2">
        <v>36</v>
      </c>
      <c r="B49" s="8">
        <v>45576</v>
      </c>
      <c r="C49" s="9">
        <v>0.34930555555555554</v>
      </c>
      <c r="D49" s="9">
        <v>0.36527777777777776</v>
      </c>
      <c r="E49" s="9">
        <f t="shared" si="2"/>
        <v>1.5972222222222221E-2</v>
      </c>
      <c r="F49" s="11">
        <f t="shared" si="3"/>
        <v>1380</v>
      </c>
    </row>
    <row r="50" spans="1:6" x14ac:dyDescent="0.3">
      <c r="A50" s="2">
        <v>37</v>
      </c>
      <c r="B50" s="8">
        <v>45579</v>
      </c>
      <c r="C50" s="9">
        <v>0.35347222222222224</v>
      </c>
      <c r="D50" s="9">
        <v>0.36388888888888887</v>
      </c>
      <c r="E50" s="9">
        <f t="shared" si="2"/>
        <v>1.041666666666663E-2</v>
      </c>
      <c r="F50" s="11">
        <f t="shared" si="3"/>
        <v>900</v>
      </c>
    </row>
    <row r="51" spans="1:6" x14ac:dyDescent="0.3">
      <c r="A51" s="2">
        <v>38</v>
      </c>
      <c r="B51" s="8">
        <v>45579</v>
      </c>
      <c r="C51" s="9">
        <v>0.359027777777778</v>
      </c>
      <c r="D51" s="9">
        <v>0.36944444444444446</v>
      </c>
      <c r="E51" s="9">
        <f t="shared" si="2"/>
        <v>1.0416666666666463E-2</v>
      </c>
      <c r="F51" s="11">
        <f t="shared" si="3"/>
        <v>900</v>
      </c>
    </row>
    <row r="52" spans="1:6" x14ac:dyDescent="0.3">
      <c r="A52" s="2">
        <v>39</v>
      </c>
      <c r="B52" s="8">
        <v>45580</v>
      </c>
      <c r="C52" s="9">
        <v>0.36249999999999999</v>
      </c>
      <c r="D52" s="9">
        <v>0.38680555555555557</v>
      </c>
      <c r="E52" s="9">
        <f t="shared" si="2"/>
        <v>2.430555555555558E-2</v>
      </c>
      <c r="F52" s="11">
        <f t="shared" si="3"/>
        <v>2100</v>
      </c>
    </row>
    <row r="53" spans="1:6" x14ac:dyDescent="0.3">
      <c r="A53" s="2">
        <v>40</v>
      </c>
      <c r="B53" s="8">
        <v>45580</v>
      </c>
      <c r="C53" s="9">
        <v>0.36736111111111114</v>
      </c>
      <c r="D53" s="9">
        <v>0.37361111111111112</v>
      </c>
      <c r="E53" s="9">
        <f t="shared" si="2"/>
        <v>6.2499999999999778E-3</v>
      </c>
      <c r="F53" s="11">
        <f t="shared" si="3"/>
        <v>540</v>
      </c>
    </row>
    <row r="54" spans="1:6" x14ac:dyDescent="0.3">
      <c r="A54" s="2">
        <v>41</v>
      </c>
      <c r="B54" s="8">
        <v>45581</v>
      </c>
      <c r="C54" s="9">
        <v>0.37361111111111101</v>
      </c>
      <c r="D54" s="9">
        <v>0.40138888888888891</v>
      </c>
      <c r="E54" s="9">
        <f t="shared" si="2"/>
        <v>2.7777777777777901E-2</v>
      </c>
      <c r="F54" s="11">
        <f t="shared" si="3"/>
        <v>2400</v>
      </c>
    </row>
    <row r="55" spans="1:6" x14ac:dyDescent="0.3">
      <c r="A55" s="2">
        <v>42</v>
      </c>
      <c r="B55" s="8">
        <v>45581</v>
      </c>
      <c r="C55" s="9">
        <v>0.37847222222222199</v>
      </c>
      <c r="D55" s="9">
        <v>0.40416666666666667</v>
      </c>
      <c r="E55" s="9">
        <f t="shared" si="2"/>
        <v>2.5694444444444686E-2</v>
      </c>
      <c r="F55" s="11">
        <f t="shared" si="3"/>
        <v>2220</v>
      </c>
    </row>
    <row r="56" spans="1:6" x14ac:dyDescent="0.3">
      <c r="A56" s="2">
        <v>43</v>
      </c>
      <c r="B56" s="8">
        <v>45582</v>
      </c>
      <c r="C56" s="9">
        <v>0.38333333333333403</v>
      </c>
      <c r="D56" s="9">
        <v>0.39652777777777776</v>
      </c>
      <c r="E56" s="9">
        <f t="shared" si="2"/>
        <v>1.3194444444443731E-2</v>
      </c>
      <c r="F56" s="11">
        <f t="shared" si="3"/>
        <v>1140</v>
      </c>
    </row>
    <row r="57" spans="1:6" x14ac:dyDescent="0.3">
      <c r="A57" s="2">
        <v>44</v>
      </c>
      <c r="B57" s="8">
        <v>45582</v>
      </c>
      <c r="C57" s="9">
        <v>0.38819444444444501</v>
      </c>
      <c r="D57" s="9">
        <v>0.41458333333333336</v>
      </c>
      <c r="E57" s="9">
        <f t="shared" si="2"/>
        <v>2.6388888888888351E-2</v>
      </c>
      <c r="F57" s="11">
        <f t="shared" si="3"/>
        <v>2280</v>
      </c>
    </row>
    <row r="58" spans="1:6" x14ac:dyDescent="0.3">
      <c r="A58" s="2">
        <v>45</v>
      </c>
      <c r="B58" s="8">
        <v>45586</v>
      </c>
      <c r="C58" s="9">
        <v>0.39305555555555599</v>
      </c>
      <c r="D58" s="9">
        <v>0.40347222222222223</v>
      </c>
      <c r="E58" s="9">
        <f t="shared" si="2"/>
        <v>1.0416666666666241E-2</v>
      </c>
      <c r="F58" s="11">
        <f t="shared" si="3"/>
        <v>900</v>
      </c>
    </row>
    <row r="59" spans="1:6" x14ac:dyDescent="0.3">
      <c r="A59" s="2">
        <v>46</v>
      </c>
      <c r="B59" s="8">
        <v>45586</v>
      </c>
      <c r="C59" s="9">
        <v>0.39652777777777776</v>
      </c>
      <c r="D59" s="9">
        <v>0.41319444444444442</v>
      </c>
      <c r="E59" s="9">
        <f t="shared" si="2"/>
        <v>1.6666666666666663E-2</v>
      </c>
      <c r="F59" s="11">
        <f t="shared" si="3"/>
        <v>1440</v>
      </c>
    </row>
    <row r="60" spans="1:6" x14ac:dyDescent="0.3">
      <c r="A60" s="36">
        <v>47</v>
      </c>
      <c r="B60" s="18">
        <v>45587</v>
      </c>
      <c r="C60" s="19">
        <v>0.3611111111111111</v>
      </c>
      <c r="D60" s="19">
        <v>0.39861111111111114</v>
      </c>
      <c r="E60" s="19">
        <f t="shared" si="2"/>
        <v>3.7500000000000033E-2</v>
      </c>
      <c r="F60" s="17">
        <f t="shared" si="3"/>
        <v>3240</v>
      </c>
    </row>
    <row r="61" spans="1:6" x14ac:dyDescent="0.3">
      <c r="A61" s="2">
        <v>48</v>
      </c>
      <c r="B61" s="8">
        <v>45587</v>
      </c>
      <c r="C61" s="9">
        <v>0.3659722222222222</v>
      </c>
      <c r="D61" s="9">
        <v>0.38333333333333336</v>
      </c>
      <c r="E61" s="9">
        <f t="shared" si="2"/>
        <v>1.736111111111116E-2</v>
      </c>
      <c r="F61" s="11">
        <f t="shared" si="3"/>
        <v>1500</v>
      </c>
    </row>
    <row r="62" spans="1:6" x14ac:dyDescent="0.3">
      <c r="A62" s="2">
        <v>49</v>
      </c>
      <c r="B62" s="8">
        <v>45588</v>
      </c>
      <c r="C62" s="9">
        <v>0.375</v>
      </c>
      <c r="D62" s="9">
        <v>0.40555555555555556</v>
      </c>
      <c r="E62" s="9">
        <f t="shared" si="2"/>
        <v>3.0555555555555558E-2</v>
      </c>
      <c r="F62" s="11">
        <f t="shared" si="3"/>
        <v>2640</v>
      </c>
    </row>
    <row r="63" spans="1:6" x14ac:dyDescent="0.3">
      <c r="A63" s="2">
        <v>50</v>
      </c>
      <c r="B63" s="8">
        <v>45588</v>
      </c>
      <c r="C63" s="9">
        <v>0.38333333333333336</v>
      </c>
      <c r="D63" s="9">
        <v>0.41736111111111202</v>
      </c>
      <c r="E63" s="9">
        <f t="shared" si="2"/>
        <v>3.4027777777778656E-2</v>
      </c>
      <c r="F63" s="11">
        <f t="shared" si="3"/>
        <v>2940</v>
      </c>
    </row>
    <row r="64" spans="1:6" x14ac:dyDescent="0.3">
      <c r="A64" s="2">
        <v>51</v>
      </c>
      <c r="B64" s="8">
        <v>45589</v>
      </c>
      <c r="C64" s="9">
        <v>0.38680555555555557</v>
      </c>
      <c r="D64" s="9">
        <v>0.40138888888888891</v>
      </c>
      <c r="E64" s="9">
        <f t="shared" si="2"/>
        <v>1.4583333333333337E-2</v>
      </c>
      <c r="F64" s="11">
        <f t="shared" si="3"/>
        <v>1260</v>
      </c>
    </row>
    <row r="65" spans="1:6" x14ac:dyDescent="0.3">
      <c r="A65" s="2">
        <v>52</v>
      </c>
      <c r="B65" s="8">
        <v>45589</v>
      </c>
      <c r="C65" s="9">
        <v>0.38958333333333334</v>
      </c>
      <c r="D65" s="9">
        <v>0.41388888888888886</v>
      </c>
      <c r="E65" s="9">
        <f t="shared" si="2"/>
        <v>2.4305555555555525E-2</v>
      </c>
      <c r="F65" s="11">
        <f t="shared" si="3"/>
        <v>2100</v>
      </c>
    </row>
    <row r="66" spans="1:6" x14ac:dyDescent="0.3">
      <c r="A66" s="2">
        <v>53</v>
      </c>
      <c r="B66" s="8">
        <v>45590</v>
      </c>
      <c r="C66" s="9">
        <v>0.43194444444444502</v>
      </c>
      <c r="D66" s="9">
        <v>0.45347222222222222</v>
      </c>
      <c r="E66" s="9">
        <f t="shared" si="2"/>
        <v>2.1527777777777202E-2</v>
      </c>
      <c r="F66" s="11">
        <f t="shared" si="3"/>
        <v>1860</v>
      </c>
    </row>
    <row r="67" spans="1:6" x14ac:dyDescent="0.3">
      <c r="A67" s="2">
        <v>54</v>
      </c>
      <c r="B67" s="8">
        <v>45590</v>
      </c>
      <c r="C67" s="9">
        <v>0.436805555555556</v>
      </c>
      <c r="D67" s="9">
        <v>0.44930555555555557</v>
      </c>
      <c r="E67" s="9">
        <f t="shared" si="2"/>
        <v>1.2499999999999567E-2</v>
      </c>
      <c r="F67" s="11">
        <f t="shared" si="3"/>
        <v>1080</v>
      </c>
    </row>
    <row r="68" spans="1:6" x14ac:dyDescent="0.3">
      <c r="A68" s="45" t="s">
        <v>16</v>
      </c>
      <c r="B68" s="46"/>
      <c r="C68" s="46"/>
      <c r="D68" s="46"/>
      <c r="E68" s="47"/>
      <c r="F68" s="7">
        <f>AVERAGE(F14:F67)</f>
        <v>1750</v>
      </c>
    </row>
    <row r="69" spans="1:6" x14ac:dyDescent="0.3">
      <c r="F69" s="16">
        <f>SUM(F14:F67)</f>
        <v>94500</v>
      </c>
    </row>
  </sheetData>
  <mergeCells count="16">
    <mergeCell ref="A5:D5"/>
    <mergeCell ref="E5:F5"/>
    <mergeCell ref="A1:C1"/>
    <mergeCell ref="D1:F1"/>
    <mergeCell ref="B2:F2"/>
    <mergeCell ref="B3:F3"/>
    <mergeCell ref="A4:F4"/>
    <mergeCell ref="A68:E68"/>
    <mergeCell ref="A6:A12"/>
    <mergeCell ref="B6:D12"/>
    <mergeCell ref="E7:F7"/>
    <mergeCell ref="E8:F8"/>
    <mergeCell ref="E9:F9"/>
    <mergeCell ref="E10:F10"/>
    <mergeCell ref="E11:F11"/>
    <mergeCell ref="E12: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8531-F70C-4CE4-ABFA-BB9A9C7F37BA}">
  <dimension ref="A1:M21"/>
  <sheetViews>
    <sheetView zoomScale="115" zoomScaleNormal="115" workbookViewId="0">
      <selection activeCell="N13" sqref="N13"/>
    </sheetView>
  </sheetViews>
  <sheetFormatPr baseColWidth="10" defaultRowHeight="14.4" x14ac:dyDescent="0.3"/>
  <cols>
    <col min="1" max="12" width="5.6640625" customWidth="1"/>
    <col min="13" max="13" width="11" customWidth="1"/>
  </cols>
  <sheetData>
    <row r="1" spans="1:13" x14ac:dyDescent="0.3">
      <c r="A1" s="22" t="s">
        <v>17</v>
      </c>
      <c r="B1" s="22" t="s">
        <v>18</v>
      </c>
      <c r="C1" s="22" t="s">
        <v>19</v>
      </c>
      <c r="D1" s="22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9" t="s">
        <v>6</v>
      </c>
    </row>
    <row r="2" spans="1:13" x14ac:dyDescent="0.3">
      <c r="A2" s="4">
        <v>2</v>
      </c>
      <c r="B2" s="4">
        <v>3</v>
      </c>
      <c r="C2" s="4">
        <v>3</v>
      </c>
      <c r="D2" s="4">
        <v>3</v>
      </c>
      <c r="E2" s="4">
        <v>4</v>
      </c>
      <c r="F2" s="4">
        <v>4</v>
      </c>
      <c r="G2" s="4">
        <v>4</v>
      </c>
      <c r="H2" s="4">
        <v>4</v>
      </c>
      <c r="I2" s="4">
        <v>4</v>
      </c>
      <c r="J2" s="4">
        <v>3</v>
      </c>
      <c r="K2" s="4">
        <v>4</v>
      </c>
      <c r="L2" s="4">
        <v>3</v>
      </c>
      <c r="M2" s="4">
        <f>SUM(A2:L2)</f>
        <v>41</v>
      </c>
    </row>
    <row r="3" spans="1:13" x14ac:dyDescent="0.3">
      <c r="A3" s="4">
        <v>3</v>
      </c>
      <c r="B3" s="4">
        <v>3</v>
      </c>
      <c r="C3" s="4">
        <v>3</v>
      </c>
      <c r="D3" s="4">
        <v>3</v>
      </c>
      <c r="E3" s="4">
        <v>4</v>
      </c>
      <c r="F3" s="4">
        <v>4</v>
      </c>
      <c r="G3" s="4">
        <v>4</v>
      </c>
      <c r="H3" s="4">
        <v>4</v>
      </c>
      <c r="I3" s="4">
        <v>4</v>
      </c>
      <c r="J3" s="4">
        <v>3</v>
      </c>
      <c r="K3" s="4">
        <v>4</v>
      </c>
      <c r="L3" s="4">
        <v>3</v>
      </c>
      <c r="M3" s="4">
        <f>SUM(A3:L3)</f>
        <v>42</v>
      </c>
    </row>
    <row r="4" spans="1:13" x14ac:dyDescent="0.3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4</v>
      </c>
      <c r="M4" s="4">
        <f>SUM(A4:L4)</f>
        <v>48</v>
      </c>
    </row>
    <row r="5" spans="1:13" x14ac:dyDescent="0.3">
      <c r="A5" s="4">
        <v>3</v>
      </c>
      <c r="B5" s="4">
        <v>3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4</v>
      </c>
      <c r="K5" s="4">
        <v>4</v>
      </c>
      <c r="L5" s="4">
        <v>4</v>
      </c>
      <c r="M5" s="4">
        <f>SUM(A5:L5)</f>
        <v>46</v>
      </c>
    </row>
    <row r="6" spans="1:13" x14ac:dyDescent="0.3">
      <c r="A6" s="4">
        <v>3</v>
      </c>
      <c r="B6" s="4">
        <v>3</v>
      </c>
      <c r="C6" s="4">
        <v>3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  <c r="M6" s="4">
        <f>SUM(A6:L6)</f>
        <v>44</v>
      </c>
    </row>
    <row r="7" spans="1:13" x14ac:dyDescent="0.3">
      <c r="A7" s="4">
        <v>4</v>
      </c>
      <c r="B7" s="4">
        <v>4</v>
      </c>
      <c r="C7" s="4">
        <v>4</v>
      </c>
      <c r="D7" s="4">
        <v>5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f>SUM(A7:L7)</f>
        <v>49</v>
      </c>
    </row>
    <row r="8" spans="1:13" x14ac:dyDescent="0.3">
      <c r="A8" s="21">
        <v>4</v>
      </c>
      <c r="B8" s="21">
        <v>4</v>
      </c>
      <c r="C8" s="21">
        <v>4</v>
      </c>
      <c r="D8" s="21">
        <v>4</v>
      </c>
      <c r="E8" s="21">
        <v>4</v>
      </c>
      <c r="F8" s="4">
        <v>4</v>
      </c>
      <c r="G8" s="4">
        <v>4</v>
      </c>
      <c r="H8" s="21">
        <v>4</v>
      </c>
      <c r="I8" s="21">
        <v>4</v>
      </c>
      <c r="J8" s="21">
        <v>4</v>
      </c>
      <c r="K8" s="21">
        <v>4</v>
      </c>
      <c r="L8" s="21">
        <v>4</v>
      </c>
      <c r="M8" s="4">
        <f>SUM(A8:L8)</f>
        <v>48</v>
      </c>
    </row>
    <row r="9" spans="1:13" x14ac:dyDescent="0.3">
      <c r="A9" s="21">
        <v>4</v>
      </c>
      <c r="B9" s="21">
        <v>4</v>
      </c>
      <c r="C9" s="21">
        <v>4</v>
      </c>
      <c r="D9" s="21">
        <v>4</v>
      </c>
      <c r="E9" s="21">
        <v>4</v>
      </c>
      <c r="F9" s="4">
        <v>4</v>
      </c>
      <c r="G9" s="4">
        <v>4</v>
      </c>
      <c r="H9" s="21">
        <v>4</v>
      </c>
      <c r="I9" s="21">
        <v>4</v>
      </c>
      <c r="J9" s="21">
        <v>4</v>
      </c>
      <c r="K9" s="21">
        <v>4</v>
      </c>
      <c r="L9" s="21">
        <v>4</v>
      </c>
      <c r="M9" s="4">
        <f>SUM(A9:L9)</f>
        <v>48</v>
      </c>
    </row>
    <row r="10" spans="1:13" x14ac:dyDescent="0.3">
      <c r="A10" s="21">
        <v>4</v>
      </c>
      <c r="B10" s="21">
        <v>4</v>
      </c>
      <c r="C10" s="21">
        <v>4</v>
      </c>
      <c r="D10" s="21">
        <v>4</v>
      </c>
      <c r="E10" s="21">
        <v>4</v>
      </c>
      <c r="F10" s="21">
        <v>4</v>
      </c>
      <c r="G10" s="4">
        <v>4</v>
      </c>
      <c r="H10" s="21">
        <v>4</v>
      </c>
      <c r="I10" s="21">
        <v>4</v>
      </c>
      <c r="J10" s="21">
        <v>4</v>
      </c>
      <c r="K10" s="21">
        <v>4</v>
      </c>
      <c r="L10" s="21">
        <v>4</v>
      </c>
      <c r="M10" s="4">
        <f>SUM(A10:L10)</f>
        <v>48</v>
      </c>
    </row>
    <row r="11" spans="1:13" x14ac:dyDescent="0.3">
      <c r="A11" s="21">
        <v>4</v>
      </c>
      <c r="B11" s="21">
        <v>4</v>
      </c>
      <c r="C11" s="21">
        <v>3</v>
      </c>
      <c r="D11" s="21">
        <v>4</v>
      </c>
      <c r="E11" s="21">
        <v>4</v>
      </c>
      <c r="F11" s="21">
        <v>4</v>
      </c>
      <c r="G11" s="4">
        <v>4</v>
      </c>
      <c r="H11" s="21">
        <v>4</v>
      </c>
      <c r="I11" s="21">
        <v>4</v>
      </c>
      <c r="J11" s="21">
        <v>4</v>
      </c>
      <c r="K11" s="21">
        <v>4</v>
      </c>
      <c r="L11" s="21">
        <v>4</v>
      </c>
      <c r="M11" s="4">
        <f>SUM(A11:L11)</f>
        <v>47</v>
      </c>
    </row>
    <row r="12" spans="1:13" x14ac:dyDescent="0.3">
      <c r="A12" s="21">
        <v>4</v>
      </c>
      <c r="B12" s="21">
        <v>4</v>
      </c>
      <c r="C12" s="21">
        <v>3</v>
      </c>
      <c r="D12" s="21">
        <v>4</v>
      </c>
      <c r="E12" s="21">
        <v>4</v>
      </c>
      <c r="F12" s="21">
        <v>4</v>
      </c>
      <c r="G12" s="21">
        <v>4</v>
      </c>
      <c r="H12" s="21">
        <v>4</v>
      </c>
      <c r="I12" s="21">
        <v>4</v>
      </c>
      <c r="J12" s="21">
        <v>4</v>
      </c>
      <c r="K12" s="21">
        <v>4</v>
      </c>
      <c r="L12" s="21">
        <v>4</v>
      </c>
      <c r="M12" s="4">
        <f>SUM(A12:L12)</f>
        <v>47</v>
      </c>
    </row>
    <row r="13" spans="1:13" x14ac:dyDescent="0.3">
      <c r="A13" s="21">
        <v>3</v>
      </c>
      <c r="B13" s="21">
        <v>3</v>
      </c>
      <c r="C13" s="21">
        <v>3</v>
      </c>
      <c r="D13" s="21">
        <v>3</v>
      </c>
      <c r="E13" s="21">
        <v>4</v>
      </c>
      <c r="F13" s="21">
        <v>4</v>
      </c>
      <c r="G13" s="21">
        <v>4</v>
      </c>
      <c r="H13" s="21">
        <v>4</v>
      </c>
      <c r="I13" s="21">
        <v>4</v>
      </c>
      <c r="J13" s="21">
        <v>4</v>
      </c>
      <c r="K13" s="21">
        <v>4</v>
      </c>
      <c r="L13" s="21">
        <v>4</v>
      </c>
      <c r="M13" s="4">
        <f>SUM(A13:L13)</f>
        <v>44</v>
      </c>
    </row>
    <row r="14" spans="1:13" x14ac:dyDescent="0.3">
      <c r="A14" s="21">
        <v>3</v>
      </c>
      <c r="B14" s="21">
        <v>4</v>
      </c>
      <c r="C14" s="21">
        <v>4</v>
      </c>
      <c r="D14" s="21">
        <v>4</v>
      </c>
      <c r="E14" s="21">
        <v>4</v>
      </c>
      <c r="F14" s="21">
        <v>4</v>
      </c>
      <c r="G14" s="21">
        <v>4</v>
      </c>
      <c r="H14" s="21">
        <v>4</v>
      </c>
      <c r="I14" s="21">
        <v>4</v>
      </c>
      <c r="J14" s="21">
        <v>4</v>
      </c>
      <c r="K14" s="21">
        <v>4</v>
      </c>
      <c r="L14" s="21">
        <v>4</v>
      </c>
      <c r="M14" s="4">
        <f>SUM(A14:L14)</f>
        <v>47</v>
      </c>
    </row>
    <row r="15" spans="1:13" x14ac:dyDescent="0.3">
      <c r="A15" s="21">
        <v>3</v>
      </c>
      <c r="B15" s="21">
        <v>4</v>
      </c>
      <c r="C15" s="21">
        <v>4</v>
      </c>
      <c r="D15" s="21">
        <v>4</v>
      </c>
      <c r="E15" s="21">
        <v>4</v>
      </c>
      <c r="F15" s="21">
        <v>4</v>
      </c>
      <c r="G15" s="21">
        <v>4</v>
      </c>
      <c r="H15" s="21">
        <v>4</v>
      </c>
      <c r="I15" s="21">
        <v>4</v>
      </c>
      <c r="J15" s="21">
        <v>3</v>
      </c>
      <c r="K15" s="21">
        <v>4</v>
      </c>
      <c r="L15" s="21">
        <v>4</v>
      </c>
      <c r="M15" s="4">
        <f>SUM(A15:L15)</f>
        <v>46</v>
      </c>
    </row>
    <row r="16" spans="1:13" x14ac:dyDescent="0.3">
      <c r="A16" s="21">
        <v>4</v>
      </c>
      <c r="B16" s="21">
        <v>4</v>
      </c>
      <c r="C16" s="21">
        <v>3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21">
        <v>4</v>
      </c>
      <c r="J16" s="21">
        <v>3</v>
      </c>
      <c r="K16" s="21">
        <v>4</v>
      </c>
      <c r="L16" s="21">
        <v>4</v>
      </c>
      <c r="M16" s="4">
        <f>SUM(A16:L16)</f>
        <v>46</v>
      </c>
    </row>
    <row r="17" spans="2:13" x14ac:dyDescent="0.3">
      <c r="M17" s="4">
        <f>SUM(M2:M16)</f>
        <v>691</v>
      </c>
    </row>
    <row r="18" spans="2:13" x14ac:dyDescent="0.3">
      <c r="B18" s="23"/>
      <c r="C18" s="48" t="s">
        <v>32</v>
      </c>
      <c r="D18" s="48"/>
      <c r="E18" s="48"/>
      <c r="F18" s="48"/>
    </row>
    <row r="19" spans="2:13" x14ac:dyDescent="0.3">
      <c r="B19" s="25"/>
      <c r="C19" t="s">
        <v>31</v>
      </c>
    </row>
    <row r="20" spans="2:13" x14ac:dyDescent="0.3">
      <c r="B20" s="27"/>
      <c r="C20" s="48" t="s">
        <v>29</v>
      </c>
      <c r="D20" s="48"/>
      <c r="E20" s="48"/>
      <c r="F20" s="48"/>
    </row>
    <row r="21" spans="2:13" x14ac:dyDescent="0.3">
      <c r="B21" s="28"/>
      <c r="C21" s="48" t="s">
        <v>30</v>
      </c>
      <c r="D21" s="48"/>
      <c r="E21" s="48"/>
      <c r="F21" s="48"/>
    </row>
  </sheetData>
  <mergeCells count="3">
    <mergeCell ref="C18:F18"/>
    <mergeCell ref="C20:F20"/>
    <mergeCell ref="C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05E0-BE25-4F4F-B7FF-4CF13072B12E}">
  <dimension ref="A1:B55"/>
  <sheetViews>
    <sheetView topLeftCell="A40" zoomScale="145" zoomScaleNormal="145" workbookViewId="0">
      <selection activeCell="C8" sqref="C8"/>
    </sheetView>
  </sheetViews>
  <sheetFormatPr baseColWidth="10" defaultRowHeight="14.4" x14ac:dyDescent="0.3"/>
  <sheetData>
    <row r="1" spans="1:2" x14ac:dyDescent="0.3">
      <c r="A1" s="20" t="s">
        <v>6</v>
      </c>
      <c r="B1" s="20" t="s">
        <v>33</v>
      </c>
    </row>
    <row r="2" spans="1:2" x14ac:dyDescent="0.3">
      <c r="A2" s="4">
        <v>7620</v>
      </c>
      <c r="B2" s="4"/>
    </row>
    <row r="3" spans="1:2" x14ac:dyDescent="0.3">
      <c r="A3" s="4">
        <v>7020</v>
      </c>
      <c r="B3" s="4"/>
    </row>
    <row r="4" spans="1:2" x14ac:dyDescent="0.3">
      <c r="A4" s="4">
        <v>7140</v>
      </c>
      <c r="B4" s="4"/>
    </row>
    <row r="5" spans="1:2" x14ac:dyDescent="0.3">
      <c r="A5" s="4">
        <v>6660</v>
      </c>
      <c r="B5" s="4"/>
    </row>
    <row r="6" spans="1:2" x14ac:dyDescent="0.3">
      <c r="A6" s="4">
        <v>7380</v>
      </c>
      <c r="B6" s="4"/>
    </row>
    <row r="7" spans="1:2" x14ac:dyDescent="0.3">
      <c r="A7" s="4">
        <v>7620</v>
      </c>
      <c r="B7" s="4"/>
    </row>
    <row r="8" spans="1:2" x14ac:dyDescent="0.3">
      <c r="A8" s="4">
        <v>6480</v>
      </c>
      <c r="B8" s="4"/>
    </row>
    <row r="9" spans="1:2" x14ac:dyDescent="0.3">
      <c r="A9" s="4">
        <v>6540</v>
      </c>
      <c r="B9" s="4"/>
    </row>
    <row r="10" spans="1:2" x14ac:dyDescent="0.3">
      <c r="A10" s="4">
        <v>6960</v>
      </c>
      <c r="B10" s="4"/>
    </row>
    <row r="11" spans="1:2" x14ac:dyDescent="0.3">
      <c r="A11" s="4">
        <v>6240</v>
      </c>
      <c r="B11" s="4"/>
    </row>
    <row r="12" spans="1:2" x14ac:dyDescent="0.3">
      <c r="A12" s="4">
        <v>5880</v>
      </c>
      <c r="B12" s="4"/>
    </row>
    <row r="13" spans="1:2" x14ac:dyDescent="0.3">
      <c r="A13" s="4">
        <v>6480</v>
      </c>
      <c r="B13" s="4"/>
    </row>
    <row r="14" spans="1:2" x14ac:dyDescent="0.3">
      <c r="A14" s="4">
        <v>7260</v>
      </c>
      <c r="B14" s="4"/>
    </row>
    <row r="15" spans="1:2" x14ac:dyDescent="0.3">
      <c r="A15" s="4">
        <v>7020</v>
      </c>
      <c r="B15" s="4"/>
    </row>
    <row r="16" spans="1:2" x14ac:dyDescent="0.3">
      <c r="A16" s="4">
        <v>4620</v>
      </c>
      <c r="B16" s="4"/>
    </row>
    <row r="17" spans="1:2" x14ac:dyDescent="0.3">
      <c r="A17" s="4">
        <v>7860</v>
      </c>
      <c r="B17" s="4"/>
    </row>
    <row r="18" spans="1:2" x14ac:dyDescent="0.3">
      <c r="A18" s="4">
        <v>7140</v>
      </c>
      <c r="B18" s="4"/>
    </row>
    <row r="19" spans="1:2" x14ac:dyDescent="0.3">
      <c r="A19" s="4">
        <v>6360</v>
      </c>
      <c r="B19" s="4"/>
    </row>
    <row r="20" spans="1:2" x14ac:dyDescent="0.3">
      <c r="A20" s="4">
        <v>6480</v>
      </c>
      <c r="B20" s="4"/>
    </row>
    <row r="21" spans="1:2" x14ac:dyDescent="0.3">
      <c r="A21" s="4">
        <v>6900</v>
      </c>
      <c r="B21" s="4"/>
    </row>
    <row r="22" spans="1:2" x14ac:dyDescent="0.3">
      <c r="A22" s="4">
        <v>5460</v>
      </c>
      <c r="B22" s="4"/>
    </row>
    <row r="23" spans="1:2" x14ac:dyDescent="0.3">
      <c r="A23" s="4">
        <v>5700</v>
      </c>
      <c r="B23" s="4"/>
    </row>
    <row r="24" spans="1:2" x14ac:dyDescent="0.3">
      <c r="A24" s="4">
        <v>6300</v>
      </c>
      <c r="B24" s="4"/>
    </row>
    <row r="25" spans="1:2" x14ac:dyDescent="0.3">
      <c r="A25" s="4">
        <v>5280</v>
      </c>
      <c r="B25" s="4"/>
    </row>
    <row r="26" spans="1:2" x14ac:dyDescent="0.3">
      <c r="A26" s="4">
        <v>6480</v>
      </c>
      <c r="B26" s="4"/>
    </row>
    <row r="27" spans="1:2" x14ac:dyDescent="0.3">
      <c r="A27" s="4">
        <v>6660</v>
      </c>
      <c r="B27" s="4"/>
    </row>
    <row r="28" spans="1:2" x14ac:dyDescent="0.3">
      <c r="A28" s="4">
        <v>5700</v>
      </c>
      <c r="B28" s="4"/>
    </row>
    <row r="29" spans="1:2" x14ac:dyDescent="0.3">
      <c r="A29" s="4">
        <v>5820</v>
      </c>
      <c r="B29" s="4"/>
    </row>
    <row r="30" spans="1:2" x14ac:dyDescent="0.3">
      <c r="A30" s="4">
        <v>5220</v>
      </c>
      <c r="B30" s="4"/>
    </row>
    <row r="31" spans="1:2" x14ac:dyDescent="0.3">
      <c r="A31" s="4">
        <v>6300</v>
      </c>
      <c r="B31" s="4"/>
    </row>
    <row r="32" spans="1:2" x14ac:dyDescent="0.3">
      <c r="A32" s="4">
        <v>6360</v>
      </c>
      <c r="B32" s="4"/>
    </row>
    <row r="33" spans="1:2" x14ac:dyDescent="0.3">
      <c r="A33" s="4">
        <v>6000</v>
      </c>
      <c r="B33" s="4"/>
    </row>
    <row r="34" spans="1:2" x14ac:dyDescent="0.3">
      <c r="A34" s="4">
        <v>6120</v>
      </c>
      <c r="B34" s="4"/>
    </row>
    <row r="35" spans="1:2" x14ac:dyDescent="0.3">
      <c r="A35" s="4">
        <v>6060</v>
      </c>
      <c r="B35" s="4"/>
    </row>
    <row r="36" spans="1:2" x14ac:dyDescent="0.3">
      <c r="A36" s="4">
        <v>6000</v>
      </c>
      <c r="B36" s="4"/>
    </row>
    <row r="37" spans="1:2" x14ac:dyDescent="0.3">
      <c r="A37" s="4">
        <v>6180</v>
      </c>
      <c r="B37" s="4"/>
    </row>
    <row r="38" spans="1:2" x14ac:dyDescent="0.3">
      <c r="A38" s="4">
        <v>6120</v>
      </c>
      <c r="B38" s="4"/>
    </row>
    <row r="39" spans="1:2" x14ac:dyDescent="0.3">
      <c r="A39" s="4">
        <v>6240</v>
      </c>
      <c r="B39" s="4"/>
    </row>
    <row r="40" spans="1:2" x14ac:dyDescent="0.3">
      <c r="A40" s="4">
        <v>6660</v>
      </c>
      <c r="B40" s="4"/>
    </row>
    <row r="41" spans="1:2" x14ac:dyDescent="0.3">
      <c r="A41" s="4">
        <v>5940</v>
      </c>
      <c r="B41" s="4"/>
    </row>
    <row r="42" spans="1:2" x14ac:dyDescent="0.3">
      <c r="A42" s="4">
        <v>7080</v>
      </c>
      <c r="B42" s="4"/>
    </row>
    <row r="43" spans="1:2" x14ac:dyDescent="0.3">
      <c r="A43" s="4">
        <v>6180</v>
      </c>
      <c r="B43" s="4"/>
    </row>
    <row r="44" spans="1:2" x14ac:dyDescent="0.3">
      <c r="A44" s="4">
        <v>5220</v>
      </c>
      <c r="B44" s="4"/>
    </row>
    <row r="45" spans="1:2" x14ac:dyDescent="0.3">
      <c r="A45" s="4">
        <v>5340</v>
      </c>
      <c r="B45" s="4"/>
    </row>
    <row r="46" spans="1:2" x14ac:dyDescent="0.3">
      <c r="A46" s="4">
        <v>5460</v>
      </c>
      <c r="B46" s="4"/>
    </row>
    <row r="47" spans="1:2" x14ac:dyDescent="0.3">
      <c r="A47" s="4">
        <v>5700</v>
      </c>
      <c r="B47" s="4"/>
    </row>
    <row r="48" spans="1:2" x14ac:dyDescent="0.3">
      <c r="A48" s="4">
        <v>6240</v>
      </c>
      <c r="B48" s="4"/>
    </row>
    <row r="49" spans="1:2" x14ac:dyDescent="0.3">
      <c r="A49" s="4">
        <v>5640</v>
      </c>
      <c r="B49" s="4"/>
    </row>
    <row r="50" spans="1:2" x14ac:dyDescent="0.3">
      <c r="A50" s="4">
        <v>6180</v>
      </c>
      <c r="B50" s="4"/>
    </row>
    <row r="51" spans="1:2" x14ac:dyDescent="0.3">
      <c r="A51" s="4">
        <v>6000</v>
      </c>
      <c r="B51" s="4"/>
    </row>
    <row r="52" spans="1:2" x14ac:dyDescent="0.3">
      <c r="A52" s="4">
        <v>5640</v>
      </c>
      <c r="B52" s="4"/>
    </row>
    <row r="53" spans="1:2" x14ac:dyDescent="0.3">
      <c r="A53" s="4">
        <v>5880</v>
      </c>
      <c r="B53" s="4"/>
    </row>
    <row r="54" spans="1:2" x14ac:dyDescent="0.3">
      <c r="A54" s="4">
        <v>5940</v>
      </c>
      <c r="B54" s="4"/>
    </row>
    <row r="55" spans="1:2" x14ac:dyDescent="0.3">
      <c r="A55" s="4">
        <v>5820</v>
      </c>
      <c r="B5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0166-8BA6-4A11-9FDA-0587F7A659BA}">
  <dimension ref="A1:B55"/>
  <sheetViews>
    <sheetView zoomScale="175" zoomScaleNormal="175" workbookViewId="0">
      <selection activeCell="B4" sqref="B4"/>
    </sheetView>
  </sheetViews>
  <sheetFormatPr baseColWidth="10" defaultRowHeight="14.4" x14ac:dyDescent="0.3"/>
  <sheetData>
    <row r="1" spans="1:2" x14ac:dyDescent="0.3">
      <c r="A1" s="20" t="s">
        <v>6</v>
      </c>
      <c r="B1" s="20" t="s">
        <v>33</v>
      </c>
    </row>
    <row r="2" spans="1:2" x14ac:dyDescent="0.3">
      <c r="A2" s="4">
        <v>1560</v>
      </c>
      <c r="B2" s="4"/>
    </row>
    <row r="3" spans="1:2" x14ac:dyDescent="0.3">
      <c r="A3" s="4">
        <v>2160</v>
      </c>
      <c r="B3" s="4"/>
    </row>
    <row r="4" spans="1:2" x14ac:dyDescent="0.3">
      <c r="A4" s="4">
        <v>1980</v>
      </c>
      <c r="B4" s="4"/>
    </row>
    <row r="5" spans="1:2" x14ac:dyDescent="0.3">
      <c r="A5" s="4">
        <v>1440</v>
      </c>
      <c r="B5" s="4"/>
    </row>
    <row r="6" spans="1:2" x14ac:dyDescent="0.3">
      <c r="A6" s="4">
        <v>1140</v>
      </c>
      <c r="B6" s="4"/>
    </row>
    <row r="7" spans="1:2" x14ac:dyDescent="0.3">
      <c r="A7" s="4">
        <v>2220</v>
      </c>
      <c r="B7" s="4"/>
    </row>
    <row r="8" spans="1:2" x14ac:dyDescent="0.3">
      <c r="A8" s="4">
        <v>1080</v>
      </c>
      <c r="B8" s="4"/>
    </row>
    <row r="9" spans="1:2" x14ac:dyDescent="0.3">
      <c r="A9" s="4">
        <v>2220</v>
      </c>
      <c r="B9" s="4"/>
    </row>
    <row r="10" spans="1:2" x14ac:dyDescent="0.3">
      <c r="A10" s="4">
        <v>2040</v>
      </c>
      <c r="B10" s="4"/>
    </row>
    <row r="11" spans="1:2" x14ac:dyDescent="0.3">
      <c r="A11" s="4">
        <v>1440</v>
      </c>
      <c r="B11" s="4"/>
    </row>
    <row r="12" spans="1:2" x14ac:dyDescent="0.3">
      <c r="A12" s="4">
        <v>1980</v>
      </c>
      <c r="B12" s="4"/>
    </row>
    <row r="13" spans="1:2" x14ac:dyDescent="0.3">
      <c r="A13" s="4">
        <v>1620</v>
      </c>
      <c r="B13" s="4"/>
    </row>
    <row r="14" spans="1:2" x14ac:dyDescent="0.3">
      <c r="A14" s="4">
        <v>2220</v>
      </c>
      <c r="B14" s="4"/>
    </row>
    <row r="15" spans="1:2" x14ac:dyDescent="0.3">
      <c r="A15" s="4">
        <v>1920</v>
      </c>
      <c r="B15" s="4"/>
    </row>
    <row r="16" spans="1:2" x14ac:dyDescent="0.3">
      <c r="A16" s="4">
        <v>1440</v>
      </c>
      <c r="B16" s="4"/>
    </row>
    <row r="17" spans="1:2" x14ac:dyDescent="0.3">
      <c r="A17" s="4">
        <v>2280</v>
      </c>
      <c r="B17" s="4"/>
    </row>
    <row r="18" spans="1:2" x14ac:dyDescent="0.3">
      <c r="A18" s="4">
        <v>1560</v>
      </c>
      <c r="B18" s="4"/>
    </row>
    <row r="19" spans="1:2" x14ac:dyDescent="0.3">
      <c r="A19" s="4">
        <v>2760</v>
      </c>
      <c r="B19" s="4"/>
    </row>
    <row r="20" spans="1:2" x14ac:dyDescent="0.3">
      <c r="A20" s="4">
        <v>2640</v>
      </c>
      <c r="B20" s="4"/>
    </row>
    <row r="21" spans="1:2" x14ac:dyDescent="0.3">
      <c r="A21" s="4">
        <v>2160</v>
      </c>
      <c r="B21" s="4"/>
    </row>
    <row r="22" spans="1:2" x14ac:dyDescent="0.3">
      <c r="A22" s="4">
        <v>1740</v>
      </c>
      <c r="B22" s="4"/>
    </row>
    <row r="23" spans="1:2" x14ac:dyDescent="0.3">
      <c r="A23" s="4">
        <v>1680</v>
      </c>
      <c r="B23" s="4"/>
    </row>
    <row r="24" spans="1:2" x14ac:dyDescent="0.3">
      <c r="A24" s="4">
        <v>780</v>
      </c>
      <c r="B24" s="4"/>
    </row>
    <row r="25" spans="1:2" x14ac:dyDescent="0.3">
      <c r="A25" s="4">
        <v>1140</v>
      </c>
      <c r="B25" s="4"/>
    </row>
    <row r="26" spans="1:2" x14ac:dyDescent="0.3">
      <c r="A26" s="4">
        <v>1740</v>
      </c>
      <c r="B26" s="4"/>
    </row>
    <row r="27" spans="1:2" x14ac:dyDescent="0.3">
      <c r="A27" s="4">
        <v>1020</v>
      </c>
      <c r="B27" s="4"/>
    </row>
    <row r="28" spans="1:2" x14ac:dyDescent="0.3">
      <c r="A28" s="4">
        <v>1560</v>
      </c>
      <c r="B28" s="4"/>
    </row>
    <row r="29" spans="1:2" x14ac:dyDescent="0.3">
      <c r="A29" s="4">
        <v>2040</v>
      </c>
      <c r="B29" s="4"/>
    </row>
    <row r="30" spans="1:2" x14ac:dyDescent="0.3">
      <c r="A30" s="4">
        <v>3180</v>
      </c>
      <c r="B30" s="4"/>
    </row>
    <row r="31" spans="1:2" x14ac:dyDescent="0.3">
      <c r="A31" s="4">
        <v>1440</v>
      </c>
      <c r="B31" s="4"/>
    </row>
    <row r="32" spans="1:2" x14ac:dyDescent="0.3">
      <c r="A32" s="4">
        <v>840</v>
      </c>
      <c r="B32" s="4"/>
    </row>
    <row r="33" spans="1:2" x14ac:dyDescent="0.3">
      <c r="A33" s="4">
        <v>1560</v>
      </c>
      <c r="B33" s="4"/>
    </row>
    <row r="34" spans="1:2" x14ac:dyDescent="0.3">
      <c r="A34" s="4">
        <v>1020</v>
      </c>
      <c r="B34" s="4"/>
    </row>
    <row r="35" spans="1:2" x14ac:dyDescent="0.3">
      <c r="A35" s="4">
        <v>2160</v>
      </c>
      <c r="B35" s="4"/>
    </row>
    <row r="36" spans="1:2" x14ac:dyDescent="0.3">
      <c r="A36" s="4">
        <v>1920</v>
      </c>
      <c r="B36" s="4"/>
    </row>
    <row r="37" spans="1:2" x14ac:dyDescent="0.3">
      <c r="A37" s="4">
        <v>1380</v>
      </c>
      <c r="B37" s="4"/>
    </row>
    <row r="38" spans="1:2" x14ac:dyDescent="0.3">
      <c r="A38" s="4">
        <v>900</v>
      </c>
      <c r="B38" s="4"/>
    </row>
    <row r="39" spans="1:2" x14ac:dyDescent="0.3">
      <c r="A39" s="4">
        <v>900</v>
      </c>
      <c r="B39" s="4"/>
    </row>
    <row r="40" spans="1:2" x14ac:dyDescent="0.3">
      <c r="A40" s="4">
        <v>2100</v>
      </c>
      <c r="B40" s="4"/>
    </row>
    <row r="41" spans="1:2" x14ac:dyDescent="0.3">
      <c r="A41" s="4">
        <v>540</v>
      </c>
      <c r="B41" s="4"/>
    </row>
    <row r="42" spans="1:2" x14ac:dyDescent="0.3">
      <c r="A42" s="4">
        <v>2400</v>
      </c>
      <c r="B42" s="4"/>
    </row>
    <row r="43" spans="1:2" x14ac:dyDescent="0.3">
      <c r="A43" s="4">
        <v>2220</v>
      </c>
      <c r="B43" s="4"/>
    </row>
    <row r="44" spans="1:2" x14ac:dyDescent="0.3">
      <c r="A44" s="4">
        <v>1140</v>
      </c>
      <c r="B44" s="4"/>
    </row>
    <row r="45" spans="1:2" x14ac:dyDescent="0.3">
      <c r="A45" s="4">
        <v>2280</v>
      </c>
      <c r="B45" s="4"/>
    </row>
    <row r="46" spans="1:2" x14ac:dyDescent="0.3">
      <c r="A46" s="4">
        <v>900</v>
      </c>
      <c r="B46" s="4"/>
    </row>
    <row r="47" spans="1:2" x14ac:dyDescent="0.3">
      <c r="A47" s="4">
        <v>1440</v>
      </c>
      <c r="B47" s="4"/>
    </row>
    <row r="48" spans="1:2" x14ac:dyDescent="0.3">
      <c r="A48" s="4">
        <v>3240</v>
      </c>
      <c r="B48" s="4"/>
    </row>
    <row r="49" spans="1:2" x14ac:dyDescent="0.3">
      <c r="A49" s="4">
        <v>1500</v>
      </c>
      <c r="B49" s="4"/>
    </row>
    <row r="50" spans="1:2" x14ac:dyDescent="0.3">
      <c r="A50" s="4">
        <v>2640</v>
      </c>
      <c r="B50" s="4"/>
    </row>
    <row r="51" spans="1:2" x14ac:dyDescent="0.3">
      <c r="A51" s="4">
        <v>2940</v>
      </c>
      <c r="B51" s="4"/>
    </row>
    <row r="52" spans="1:2" x14ac:dyDescent="0.3">
      <c r="A52" s="4">
        <v>1260</v>
      </c>
      <c r="B52" s="4"/>
    </row>
    <row r="53" spans="1:2" x14ac:dyDescent="0.3">
      <c r="A53" s="4">
        <v>2100</v>
      </c>
      <c r="B53" s="4"/>
    </row>
    <row r="54" spans="1:2" x14ac:dyDescent="0.3">
      <c r="A54" s="4">
        <v>1860</v>
      </c>
      <c r="B54" s="4"/>
    </row>
    <row r="55" spans="1:2" x14ac:dyDescent="0.3">
      <c r="A55" s="4">
        <v>1080</v>
      </c>
      <c r="B5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D1EA-882F-4884-856E-6DEEA271B330}">
  <dimension ref="A1:B16"/>
  <sheetViews>
    <sheetView tabSelected="1" zoomScale="130" zoomScaleNormal="130" workbookViewId="0">
      <selection activeCell="K6" sqref="K6"/>
    </sheetView>
  </sheetViews>
  <sheetFormatPr baseColWidth="10" defaultRowHeight="14.4" x14ac:dyDescent="0.3"/>
  <sheetData>
    <row r="1" spans="1:2" x14ac:dyDescent="0.3">
      <c r="A1" s="20" t="s">
        <v>6</v>
      </c>
      <c r="B1" s="20" t="s">
        <v>33</v>
      </c>
    </row>
    <row r="2" spans="1:2" x14ac:dyDescent="0.3">
      <c r="A2" s="4">
        <f>'Indicador 3'!M2</f>
        <v>41</v>
      </c>
      <c r="B2" s="4"/>
    </row>
    <row r="3" spans="1:2" x14ac:dyDescent="0.3">
      <c r="A3" s="4">
        <f>'Indicador 3'!M3</f>
        <v>42</v>
      </c>
      <c r="B3" s="4"/>
    </row>
    <row r="4" spans="1:2" x14ac:dyDescent="0.3">
      <c r="A4" s="4">
        <f>'Indicador 3'!M4</f>
        <v>48</v>
      </c>
      <c r="B4" s="4"/>
    </row>
    <row r="5" spans="1:2" x14ac:dyDescent="0.3">
      <c r="A5" s="4">
        <f>'Indicador 3'!M5</f>
        <v>46</v>
      </c>
      <c r="B5" s="4"/>
    </row>
    <row r="6" spans="1:2" x14ac:dyDescent="0.3">
      <c r="A6" s="4">
        <f>'Indicador 3'!M6</f>
        <v>44</v>
      </c>
      <c r="B6" s="4"/>
    </row>
    <row r="7" spans="1:2" x14ac:dyDescent="0.3">
      <c r="A7" s="4">
        <f>'Indicador 3'!M7</f>
        <v>49</v>
      </c>
      <c r="B7" s="4"/>
    </row>
    <row r="8" spans="1:2" x14ac:dyDescent="0.3">
      <c r="A8" s="4">
        <f>'Indicador 3'!M8</f>
        <v>48</v>
      </c>
      <c r="B8" s="4"/>
    </row>
    <row r="9" spans="1:2" x14ac:dyDescent="0.3">
      <c r="A9" s="4">
        <f>'Indicador 3'!M9</f>
        <v>48</v>
      </c>
      <c r="B9" s="4"/>
    </row>
    <row r="10" spans="1:2" x14ac:dyDescent="0.3">
      <c r="A10" s="4">
        <f>'Indicador 3'!M10</f>
        <v>48</v>
      </c>
      <c r="B10" s="4"/>
    </row>
    <row r="11" spans="1:2" x14ac:dyDescent="0.3">
      <c r="A11" s="4">
        <f>'Indicador 3'!M11</f>
        <v>47</v>
      </c>
      <c r="B11" s="4"/>
    </row>
    <row r="12" spans="1:2" x14ac:dyDescent="0.3">
      <c r="A12" s="4">
        <f>'Indicador 3'!M12</f>
        <v>47</v>
      </c>
      <c r="B12" s="4"/>
    </row>
    <row r="13" spans="1:2" x14ac:dyDescent="0.3">
      <c r="A13" s="4">
        <f>'Indicador 3'!M13</f>
        <v>44</v>
      </c>
      <c r="B13" s="4"/>
    </row>
    <row r="14" spans="1:2" x14ac:dyDescent="0.3">
      <c r="A14" s="4">
        <f>'Indicador 3'!M14</f>
        <v>47</v>
      </c>
      <c r="B14" s="4"/>
    </row>
    <row r="15" spans="1:2" x14ac:dyDescent="0.3">
      <c r="A15" s="4">
        <f>'Indicador 3'!M15</f>
        <v>46</v>
      </c>
      <c r="B15" s="4"/>
    </row>
    <row r="16" spans="1:2" x14ac:dyDescent="0.3">
      <c r="A16" s="4">
        <f>'Indicador 3'!M16</f>
        <v>46</v>
      </c>
      <c r="B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Indicador1</vt:lpstr>
      <vt:lpstr>Indicador 2</vt:lpstr>
      <vt:lpstr>Indicador 3</vt:lpstr>
      <vt:lpstr>I1</vt:lpstr>
      <vt:lpstr>I2</vt:lpstr>
      <vt:lpstr>I3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Pedro Santos Fernández</dc:creator>
  <cp:keywords/>
  <dc:description/>
  <cp:lastModifiedBy>Kevin Carrera</cp:lastModifiedBy>
  <cp:revision/>
  <dcterms:created xsi:type="dcterms:W3CDTF">2024-09-12T23:08:47Z</dcterms:created>
  <dcterms:modified xsi:type="dcterms:W3CDTF">2024-10-27T22:09:19Z</dcterms:modified>
  <cp:category/>
  <cp:contentStatus/>
</cp:coreProperties>
</file>