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OneDrive\Escritorio\"/>
    </mc:Choice>
  </mc:AlternateContent>
  <xr:revisionPtr revIDLastSave="0" documentId="8_{B456B193-421E-4704-8557-857A78EBECEF}" xr6:coauthVersionLast="47" xr6:coauthVersionMax="47" xr10:uidLastSave="{00000000-0000-0000-0000-000000000000}"/>
  <bookViews>
    <workbookView xWindow="-108" yWindow="-108" windowWidth="23256" windowHeight="12456" activeTab="3" xr2:uid="{B3656B67-A314-42C0-AB47-CE13A0746959}"/>
  </bookViews>
  <sheets>
    <sheet name="I1-Pretest" sheetId="1" r:id="rId1"/>
    <sheet name="I1-Postest" sheetId="9" r:id="rId2"/>
    <sheet name="I2-Pretest" sheetId="8" r:id="rId3"/>
    <sheet name="I2-Postest" sheetId="10" r:id="rId4"/>
    <sheet name="I3-Pretest" sheetId="4" r:id="rId5"/>
    <sheet name="I3-Postest" sheetId="11" r:id="rId6"/>
    <sheet name="I1" sheetId="5" r:id="rId7"/>
    <sheet name="I2" sheetId="6" r:id="rId8"/>
    <sheet name="I3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0" l="1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9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F118" i="10" s="1"/>
  <c r="E119" i="10"/>
  <c r="E120" i="10"/>
  <c r="F120" i="10" s="1"/>
  <c r="E121" i="10"/>
  <c r="F121" i="10" s="1"/>
  <c r="E67" i="10"/>
  <c r="E14" i="10" l="1"/>
  <c r="E69" i="8"/>
  <c r="E70" i="8"/>
  <c r="E71" i="8"/>
  <c r="E72" i="8"/>
  <c r="F72" i="8" s="1"/>
  <c r="E73" i="8"/>
  <c r="F73" i="8" s="1"/>
  <c r="E74" i="8"/>
  <c r="F74" i="8" s="1"/>
  <c r="E75" i="8"/>
  <c r="F75" i="8" s="1"/>
  <c r="E76" i="8"/>
  <c r="F76" i="8" s="1"/>
  <c r="E77" i="8"/>
  <c r="E78" i="8"/>
  <c r="E79" i="8"/>
  <c r="E80" i="8"/>
  <c r="E81" i="8"/>
  <c r="F81" i="8" s="1"/>
  <c r="E82" i="8"/>
  <c r="F82" i="8" s="1"/>
  <c r="E83" i="8"/>
  <c r="F83" i="8" s="1"/>
  <c r="E84" i="8"/>
  <c r="F84" i="8" s="1"/>
  <c r="E85" i="8"/>
  <c r="E86" i="8"/>
  <c r="E87" i="8"/>
  <c r="E88" i="8"/>
  <c r="F88" i="8" s="1"/>
  <c r="E89" i="8"/>
  <c r="F89" i="8" s="1"/>
  <c r="E90" i="8"/>
  <c r="F90" i="8" s="1"/>
  <c r="E91" i="8"/>
  <c r="F91" i="8" s="1"/>
  <c r="E92" i="8"/>
  <c r="F92" i="8" s="1"/>
  <c r="E93" i="8"/>
  <c r="E94" i="8"/>
  <c r="E95" i="8"/>
  <c r="E96" i="8"/>
  <c r="E97" i="8"/>
  <c r="F97" i="8" s="1"/>
  <c r="E98" i="8"/>
  <c r="E99" i="8"/>
  <c r="F99" i="8" s="1"/>
  <c r="E100" i="8"/>
  <c r="F100" i="8" s="1"/>
  <c r="E101" i="8"/>
  <c r="E102" i="8"/>
  <c r="E103" i="8"/>
  <c r="E104" i="8"/>
  <c r="E105" i="8"/>
  <c r="F105" i="8" s="1"/>
  <c r="E106" i="8"/>
  <c r="F106" i="8" s="1"/>
  <c r="E107" i="8"/>
  <c r="F107" i="8" s="1"/>
  <c r="E108" i="8"/>
  <c r="F108" i="8" s="1"/>
  <c r="E109" i="8"/>
  <c r="E110" i="8"/>
  <c r="E111" i="8"/>
  <c r="E112" i="8"/>
  <c r="E113" i="8"/>
  <c r="F113" i="8" s="1"/>
  <c r="E114" i="8"/>
  <c r="F114" i="8" s="1"/>
  <c r="E115" i="8"/>
  <c r="F115" i="8" s="1"/>
  <c r="E116" i="8"/>
  <c r="F116" i="8" s="1"/>
  <c r="E117" i="8"/>
  <c r="E118" i="8"/>
  <c r="F118" i="8" s="1"/>
  <c r="E119" i="8"/>
  <c r="F119" i="8" s="1"/>
  <c r="E120" i="8"/>
  <c r="F120" i="8" s="1"/>
  <c r="E121" i="8"/>
  <c r="F121" i="8" s="1"/>
  <c r="E68" i="8"/>
  <c r="F68" i="8" s="1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9" i="8"/>
  <c r="F70" i="8"/>
  <c r="F71" i="8"/>
  <c r="F77" i="8"/>
  <c r="F78" i="8"/>
  <c r="F79" i="8"/>
  <c r="F80" i="8"/>
  <c r="F85" i="8"/>
  <c r="F86" i="8"/>
  <c r="F87" i="8"/>
  <c r="F93" i="8"/>
  <c r="F94" i="8"/>
  <c r="F95" i="8"/>
  <c r="F96" i="8"/>
  <c r="F98" i="8"/>
  <c r="F101" i="8"/>
  <c r="F102" i="8"/>
  <c r="F103" i="8"/>
  <c r="F104" i="8"/>
  <c r="F109" i="8"/>
  <c r="F110" i="8"/>
  <c r="F111" i="8"/>
  <c r="F112" i="8"/>
  <c r="F117" i="8"/>
  <c r="F14" i="8"/>
  <c r="F122" i="9"/>
  <c r="C125" i="9"/>
  <c r="F123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97" i="9"/>
  <c r="F198" i="9"/>
  <c r="F199" i="9"/>
  <c r="F200" i="9"/>
  <c r="F201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97" i="9"/>
  <c r="C198" i="9"/>
  <c r="C199" i="9"/>
  <c r="C200" i="9"/>
  <c r="C201" i="9"/>
  <c r="E109" i="1"/>
  <c r="E99" i="1"/>
  <c r="E100" i="1"/>
  <c r="E101" i="1"/>
  <c r="E102" i="1"/>
  <c r="E103" i="1"/>
  <c r="E104" i="1"/>
  <c r="E105" i="1"/>
  <c r="E106" i="1"/>
  <c r="E107" i="1"/>
  <c r="E108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97" i="1"/>
  <c r="F97" i="1" s="1"/>
  <c r="E96" i="1"/>
  <c r="F96" i="1" s="1"/>
  <c r="E95" i="1"/>
  <c r="F95" i="1"/>
  <c r="F93" i="1"/>
  <c r="C125" i="1"/>
  <c r="F122" i="8" l="1"/>
  <c r="M2" i="11"/>
  <c r="E98" i="1"/>
  <c r="F98" i="1" s="1"/>
  <c r="F113" i="1"/>
  <c r="F104" i="1"/>
  <c r="F105" i="1"/>
  <c r="F112" i="1"/>
  <c r="F110" i="1"/>
  <c r="F102" i="1"/>
  <c r="F121" i="1"/>
  <c r="F118" i="1"/>
  <c r="F101" i="1"/>
  <c r="F115" i="1"/>
  <c r="F99" i="1"/>
  <c r="F114" i="1"/>
  <c r="F106" i="1"/>
  <c r="F107" i="1"/>
  <c r="F120" i="1"/>
  <c r="F119" i="1"/>
  <c r="F111" i="1"/>
  <c r="F103" i="1"/>
  <c r="F117" i="1"/>
  <c r="F109" i="1"/>
  <c r="F116" i="1"/>
  <c r="F108" i="1"/>
  <c r="F100" i="1"/>
  <c r="F90" i="9" l="1"/>
  <c r="B2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M16" i="11"/>
  <c r="B16" i="7" s="1"/>
  <c r="M15" i="11"/>
  <c r="B15" i="7" s="1"/>
  <c r="M14" i="11"/>
  <c r="B14" i="7" s="1"/>
  <c r="M13" i="11"/>
  <c r="B13" i="7" s="1"/>
  <c r="M12" i="11"/>
  <c r="B12" i="7" s="1"/>
  <c r="M11" i="11"/>
  <c r="B11" i="7" s="1"/>
  <c r="M10" i="11"/>
  <c r="B10" i="7" s="1"/>
  <c r="M9" i="11"/>
  <c r="B9" i="7" s="1"/>
  <c r="M8" i="11"/>
  <c r="B8" i="7" s="1"/>
  <c r="M7" i="11"/>
  <c r="B7" i="7" s="1"/>
  <c r="M6" i="11"/>
  <c r="B6" i="7" s="1"/>
  <c r="M5" i="11"/>
  <c r="B5" i="7" s="1"/>
  <c r="M4" i="11"/>
  <c r="B4" i="7" s="1"/>
  <c r="M3" i="11"/>
  <c r="C125" i="10"/>
  <c r="C126" i="10" s="1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F6" i="10"/>
  <c r="D127" i="8"/>
  <c r="D128" i="8" s="1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15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1" i="9"/>
  <c r="F92" i="9"/>
  <c r="F93" i="9"/>
  <c r="F94" i="9"/>
  <c r="C126" i="9"/>
  <c r="E14" i="9"/>
  <c r="F14" i="9" s="1"/>
  <c r="F6" i="9"/>
  <c r="E16" i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E94" i="1"/>
  <c r="F94" i="1" s="1"/>
  <c r="E15" i="1"/>
  <c r="F15" i="1" s="1"/>
  <c r="F16" i="1"/>
  <c r="F122" i="10" l="1"/>
  <c r="M17" i="11"/>
  <c r="B3" i="7"/>
  <c r="F123" i="10"/>
  <c r="E14" i="1"/>
  <c r="F14" i="1" s="1"/>
  <c r="C126" i="1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F6" i="8"/>
  <c r="M1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2" i="4"/>
  <c r="M17" i="4" l="1"/>
  <c r="F6" i="1"/>
  <c r="F122" i="1"/>
  <c r="F123" i="1"/>
</calcChain>
</file>

<file path=xl/sharedStrings.xml><?xml version="1.0" encoding="utf-8"?>
<sst xmlns="http://schemas.openxmlformats.org/spreadsheetml/2006/main" count="484" uniqueCount="402">
  <si>
    <t>Ficha de registro del indicador</t>
  </si>
  <si>
    <t>Tiempo de generación de reportes (TRS)</t>
  </si>
  <si>
    <t>Investigador</t>
  </si>
  <si>
    <t>KACY - DAHG</t>
  </si>
  <si>
    <t>Empresa</t>
  </si>
  <si>
    <t>Microclin SRLTD</t>
  </si>
  <si>
    <t>Pretest</t>
  </si>
  <si>
    <t>Proceso observado</t>
  </si>
  <si>
    <t>ORDENES</t>
  </si>
  <si>
    <t>Fórmulas</t>
  </si>
  <si>
    <t>Donde:</t>
  </si>
  <si>
    <t>Tiempo de generar reportes en el período i-ésimo en segundos</t>
  </si>
  <si>
    <t>Tiempo de generar reportes en el período i-ésimo</t>
  </si>
  <si>
    <t>Hora inicial en el período i-ésimo</t>
  </si>
  <si>
    <t>Hora final en el período i-ésimo</t>
  </si>
  <si>
    <t>Promedio general del tiempo de generar reportes</t>
  </si>
  <si>
    <t>Semana</t>
  </si>
  <si>
    <t>07:46:32</t>
  </si>
  <si>
    <t>09:35:19</t>
  </si>
  <si>
    <t>08:34:42</t>
  </si>
  <si>
    <t>08:06:09</t>
  </si>
  <si>
    <t>08:46:55</t>
  </si>
  <si>
    <t>07:38:49</t>
  </si>
  <si>
    <t>09:05:57</t>
  </si>
  <si>
    <t>07:03:59</t>
  </si>
  <si>
    <t>09:00:17</t>
  </si>
  <si>
    <t>08:21:15</t>
  </si>
  <si>
    <t>07:13:40</t>
  </si>
  <si>
    <t>08:46:52</t>
  </si>
  <si>
    <t>07:46:23</t>
  </si>
  <si>
    <t>09:54:37</t>
  </si>
  <si>
    <t>09:52:37</t>
  </si>
  <si>
    <t>09:06:42</t>
  </si>
  <si>
    <t>08:06:38</t>
  </si>
  <si>
    <t>07:26:56</t>
  </si>
  <si>
    <t>08:10:20</t>
  </si>
  <si>
    <t>08:24:28</t>
  </si>
  <si>
    <t>07:06:27</t>
  </si>
  <si>
    <t>08:20:30</t>
  </si>
  <si>
    <t>07:45:30</t>
  </si>
  <si>
    <t>07:25:31</t>
  </si>
  <si>
    <t xml:space="preserve">PROMEDIO </t>
  </si>
  <si>
    <t>Total</t>
  </si>
  <si>
    <t>Actual</t>
  </si>
  <si>
    <t>Falta</t>
  </si>
  <si>
    <t>10:34:57</t>
  </si>
  <si>
    <t>11:06:02</t>
  </si>
  <si>
    <t>10:08:19</t>
  </si>
  <si>
    <t>11:50:24</t>
  </si>
  <si>
    <t>11:39:06</t>
  </si>
  <si>
    <t>11:22:41</t>
  </si>
  <si>
    <t>10:12:55</t>
  </si>
  <si>
    <t>10:07:10</t>
  </si>
  <si>
    <t>10:45:05</t>
  </si>
  <si>
    <t>11:11:52</t>
  </si>
  <si>
    <t>10:32:14</t>
  </si>
  <si>
    <t>10:31:27</t>
  </si>
  <si>
    <t>10:11:14</t>
  </si>
  <si>
    <t>11:08:50</t>
  </si>
  <si>
    <t>11:27:04</t>
  </si>
  <si>
    <t>11:03:59</t>
  </si>
  <si>
    <t>11:11:47</t>
  </si>
  <si>
    <t>10:57:01</t>
  </si>
  <si>
    <t>11:46:46</t>
  </si>
  <si>
    <t>10:29:21</t>
  </si>
  <si>
    <t>10:00:37</t>
  </si>
  <si>
    <t>11:16:49</t>
  </si>
  <si>
    <t>11:39:51</t>
  </si>
  <si>
    <t>11:35:33</t>
  </si>
  <si>
    <t>10:18:26</t>
  </si>
  <si>
    <t>Tiempo de busqueda de la información en el período i-ésimo en segundos</t>
  </si>
  <si>
    <t>Tiempo de busqueda de la información en el período i-ésimo</t>
  </si>
  <si>
    <t>Promedio general dela busqueda de la información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</si>
  <si>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</si>
  <si>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</si>
  <si>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</si>
  <si>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</si>
  <si>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</si>
  <si>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</si>
  <si>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</si>
  <si>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</si>
  <si>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</si>
  <si>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</si>
  <si>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</si>
  <si>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</si>
  <si>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Generación de reportes</t>
  </si>
  <si>
    <t>Busqueda de la informacion</t>
  </si>
  <si>
    <t>Satisfacción del usuario</t>
  </si>
  <si>
    <t>Sistema</t>
  </si>
  <si>
    <t>Postest</t>
  </si>
  <si>
    <t>ID</t>
  </si>
  <si>
    <t>14:54:32</t>
  </si>
  <si>
    <t>09:26:06</t>
  </si>
  <si>
    <t>09:43:15</t>
  </si>
  <si>
    <t>10:25:17</t>
  </si>
  <si>
    <t>08:01:13</t>
  </si>
  <si>
    <t>08:38:19</t>
  </si>
  <si>
    <t>08:34:10</t>
  </si>
  <si>
    <t>08:53:41</t>
  </si>
  <si>
    <t>16:06:46</t>
  </si>
  <si>
    <t>16:23:16</t>
  </si>
  <si>
    <t>09:03:30</t>
  </si>
  <si>
    <t>09:44:12</t>
  </si>
  <si>
    <t>08:25:36</t>
  </si>
  <si>
    <t>08:54:13</t>
  </si>
  <si>
    <t>10:57:56</t>
  </si>
  <si>
    <t>11:31:10</t>
  </si>
  <si>
    <t>15:06:48</t>
  </si>
  <si>
    <t>15:36:30</t>
  </si>
  <si>
    <t>08:29:04</t>
  </si>
  <si>
    <t>08:43:43</t>
  </si>
  <si>
    <t>10:32:26</t>
  </si>
  <si>
    <t>11:23:14</t>
  </si>
  <si>
    <t>11:00:38</t>
  </si>
  <si>
    <t>11:43:51</t>
  </si>
  <si>
    <t>11:10:37</t>
  </si>
  <si>
    <t>11:57:32</t>
  </si>
  <si>
    <t>15:16:05</t>
  </si>
  <si>
    <t>15:52:28</t>
  </si>
  <si>
    <t>10:31:37</t>
  </si>
  <si>
    <t>11:19:30</t>
  </si>
  <si>
    <t>08:40:59</t>
  </si>
  <si>
    <t>09:08:27</t>
  </si>
  <si>
    <t>10:08:49</t>
  </si>
  <si>
    <t>10:24:13</t>
  </si>
  <si>
    <t>09:29:19</t>
  </si>
  <si>
    <t>09:50:31</t>
  </si>
  <si>
    <t>08:45:23</t>
  </si>
  <si>
    <t>09:25:24</t>
  </si>
  <si>
    <t>09:06:07</t>
  </si>
  <si>
    <t>09:56:48</t>
  </si>
  <si>
    <t>08:24:03</t>
  </si>
  <si>
    <t>09:05:05</t>
  </si>
  <si>
    <t>08:34:20</t>
  </si>
  <si>
    <t>09:12:59</t>
  </si>
  <si>
    <t>15:49:31</t>
  </si>
  <si>
    <t>16:42:58</t>
  </si>
  <si>
    <t>10:22:17</t>
  </si>
  <si>
    <t>11:01:26</t>
  </si>
  <si>
    <t>10:12:48</t>
  </si>
  <si>
    <t>10:40:28</t>
  </si>
  <si>
    <t>15:17:05</t>
  </si>
  <si>
    <t>16:09:56</t>
  </si>
  <si>
    <t>09:54:54</t>
  </si>
  <si>
    <t>10:22:16</t>
  </si>
  <si>
    <t>11:18:46</t>
  </si>
  <si>
    <t>11:52:58</t>
  </si>
  <si>
    <t>09:39:29</t>
  </si>
  <si>
    <t>10:09:31</t>
  </si>
  <si>
    <t>10:59:16</t>
  </si>
  <si>
    <t>11:29:05</t>
  </si>
  <si>
    <t>08:00:05</t>
  </si>
  <si>
    <t>08:38:07</t>
  </si>
  <si>
    <t>15:15:35</t>
  </si>
  <si>
    <t>15:55:05</t>
  </si>
  <si>
    <t>10:13:25</t>
  </si>
  <si>
    <t>10:28:57</t>
  </si>
  <si>
    <t>08:59:20</t>
  </si>
  <si>
    <t>09:22:27</t>
  </si>
  <si>
    <t>09:08:07</t>
  </si>
  <si>
    <t>09:42:54</t>
  </si>
  <si>
    <t>08:34:28</t>
  </si>
  <si>
    <t>09:11:44</t>
  </si>
  <si>
    <t>10:21:11</t>
  </si>
  <si>
    <t>10:46:58</t>
  </si>
  <si>
    <t>09:21:47</t>
  </si>
  <si>
    <t>09:41:36</t>
  </si>
  <si>
    <t>16:24:14</t>
  </si>
  <si>
    <t>16:53:27</t>
  </si>
  <si>
    <t>08:55:05</t>
  </si>
  <si>
    <t>09:36:01</t>
  </si>
  <si>
    <t>10:42:51</t>
  </si>
  <si>
    <t>10:59:38</t>
  </si>
  <si>
    <t>09:06:32</t>
  </si>
  <si>
    <t>09:20:33</t>
  </si>
  <si>
    <t>08:00:08</t>
  </si>
  <si>
    <t>08:33:09</t>
  </si>
  <si>
    <t>09:51:23</t>
  </si>
  <si>
    <t>10:20:39</t>
  </si>
  <si>
    <t>08:24:56</t>
  </si>
  <si>
    <t>08:59:36</t>
  </si>
  <si>
    <t>10:22:11</t>
  </si>
  <si>
    <t>10:51:51</t>
  </si>
  <si>
    <t>09:35:14</t>
  </si>
  <si>
    <t>09:56:33</t>
  </si>
  <si>
    <t>10:32:40</t>
  </si>
  <si>
    <t>10:56:55</t>
  </si>
  <si>
    <t>08:29:36</t>
  </si>
  <si>
    <t>08:56:32</t>
  </si>
  <si>
    <t>11:08:33</t>
  </si>
  <si>
    <t>11:31:33</t>
  </si>
  <si>
    <t>09:41:59</t>
  </si>
  <si>
    <t>10:20:08</t>
  </si>
  <si>
    <t>08:40:46</t>
  </si>
  <si>
    <t>08:41:11</t>
  </si>
  <si>
    <t>15:26:39</t>
  </si>
  <si>
    <t>15:26:49</t>
  </si>
  <si>
    <t>08:16:49</t>
  </si>
  <si>
    <t>08:17:13</t>
  </si>
  <si>
    <t>15:03:54</t>
  </si>
  <si>
    <t>15:04:13</t>
  </si>
  <si>
    <t>10:34:17</t>
  </si>
  <si>
    <t>10:34:28</t>
  </si>
  <si>
    <t>17:20:30</t>
  </si>
  <si>
    <t>17:20:40</t>
  </si>
  <si>
    <t>08:53:07</t>
  </si>
  <si>
    <t>08:53:26</t>
  </si>
  <si>
    <t>10:05:50</t>
  </si>
  <si>
    <t>10:06:19</t>
  </si>
  <si>
    <t>15:52:10</t>
  </si>
  <si>
    <t>15:52:29</t>
  </si>
  <si>
    <t>14:20:35</t>
  </si>
  <si>
    <t>14:20:54</t>
  </si>
  <si>
    <t>14:40:44</t>
  </si>
  <si>
    <t>14:41:04</t>
  </si>
  <si>
    <t>09:21:30</t>
  </si>
  <si>
    <t>09:21:57</t>
  </si>
  <si>
    <t>16:22:32</t>
  </si>
  <si>
    <t>16:22:52</t>
  </si>
  <si>
    <t>16:46:21</t>
  </si>
  <si>
    <t>16:46:37</t>
  </si>
  <si>
    <t>08:09:45</t>
  </si>
  <si>
    <t>08:10:15</t>
  </si>
  <si>
    <t>16:16:50</t>
  </si>
  <si>
    <t>16:17:19</t>
  </si>
  <si>
    <t>16:57:38</t>
  </si>
  <si>
    <t>16:58:00</t>
  </si>
  <si>
    <t>09:26:49</t>
  </si>
  <si>
    <t>09:27:00</t>
  </si>
  <si>
    <t>09:23:51</t>
  </si>
  <si>
    <t>09:24:03</t>
  </si>
  <si>
    <t>14:38:49</t>
  </si>
  <si>
    <t>14:39:09</t>
  </si>
  <si>
    <t>15:04:34</t>
  </si>
  <si>
    <t>15:04:53</t>
  </si>
  <si>
    <t>08:00:01</t>
  </si>
  <si>
    <t>08:00:26</t>
  </si>
  <si>
    <t>14:08:25</t>
  </si>
  <si>
    <t>14:08:54</t>
  </si>
  <si>
    <t>17:23:17</t>
  </si>
  <si>
    <t>17:23:31</t>
  </si>
  <si>
    <t>16:02:28</t>
  </si>
  <si>
    <t>16:02:41</t>
  </si>
  <si>
    <t>15:25:19</t>
  </si>
  <si>
    <t>15:25:39</t>
  </si>
  <si>
    <t>14:01:32</t>
  </si>
  <si>
    <t>14:01:56</t>
  </si>
  <si>
    <t>14:51:28</t>
  </si>
  <si>
    <t>14:51:51</t>
  </si>
  <si>
    <t>17:08:18</t>
  </si>
  <si>
    <t>17:08:37</t>
  </si>
  <si>
    <t>17:12:18</t>
  </si>
  <si>
    <t>17:12:30</t>
  </si>
  <si>
    <t>09:20:29</t>
  </si>
  <si>
    <t>09:20:46</t>
  </si>
  <si>
    <t>10:04:21</t>
  </si>
  <si>
    <t>10:04:37</t>
  </si>
  <si>
    <t>16:40:01</t>
  </si>
  <si>
    <t>16:40:25</t>
  </si>
  <si>
    <t>17:20:47</t>
  </si>
  <si>
    <t>17:21:15</t>
  </si>
  <si>
    <t>09:46:31</t>
  </si>
  <si>
    <t>09:46:48</t>
  </si>
  <si>
    <t>08:54:05</t>
  </si>
  <si>
    <t>08:54:27</t>
  </si>
  <si>
    <t>09:14:44</t>
  </si>
  <si>
    <t>09:15:13</t>
  </si>
  <si>
    <t>09:44:26</t>
  </si>
  <si>
    <t>09:44:51</t>
  </si>
  <si>
    <t>11:00:09</t>
  </si>
  <si>
    <t>11:00:30</t>
  </si>
  <si>
    <t>08:10:47</t>
  </si>
  <si>
    <t>08:11:12</t>
  </si>
  <si>
    <t>08:43:30</t>
  </si>
  <si>
    <t>08:43:40</t>
  </si>
  <si>
    <t>16:08:38</t>
  </si>
  <si>
    <t>16:08:54</t>
  </si>
  <si>
    <t>11:10:51</t>
  </si>
  <si>
    <t>11:11:13</t>
  </si>
  <si>
    <t>08:48:18</t>
  </si>
  <si>
    <t>08:48:35</t>
  </si>
  <si>
    <t>11:27:53</t>
  </si>
  <si>
    <t>11:28:10</t>
  </si>
  <si>
    <t>14:02:22</t>
  </si>
  <si>
    <t>14:02:44</t>
  </si>
  <si>
    <t>16:23:17</t>
  </si>
  <si>
    <t>16:23:45</t>
  </si>
  <si>
    <t>11:36:13</t>
  </si>
  <si>
    <t>11:36:23</t>
  </si>
  <si>
    <t>08:53:43</t>
  </si>
  <si>
    <t>08:53:53</t>
  </si>
  <si>
    <t>11:02:01</t>
  </si>
  <si>
    <t>11:02:20</t>
  </si>
  <si>
    <t>14:29:18</t>
  </si>
  <si>
    <t>08:53:34</t>
  </si>
  <si>
    <t>11:12:38</t>
  </si>
  <si>
    <t>14:00:10</t>
  </si>
  <si>
    <t>08:36:17</t>
  </si>
  <si>
    <t>08:36:41</t>
  </si>
  <si>
    <t>16:40:50</t>
  </si>
  <si>
    <t>16:41:11</t>
  </si>
  <si>
    <t>15:53:53</t>
  </si>
  <si>
    <t>15:54:08</t>
  </si>
  <si>
    <t>11:26:43</t>
  </si>
  <si>
    <t>11:27:13</t>
  </si>
  <si>
    <t>14:54:12</t>
  </si>
  <si>
    <t>15:21:19</t>
  </si>
  <si>
    <t>15:21:32</t>
  </si>
  <si>
    <t>14:46:02</t>
  </si>
  <si>
    <t>14:46:23</t>
  </si>
  <si>
    <t>10:10:41</t>
  </si>
  <si>
    <t>10:11:06</t>
  </si>
  <si>
    <t>16:23:33</t>
  </si>
  <si>
    <t>16:23:58</t>
  </si>
  <si>
    <t>11:51:22</t>
  </si>
  <si>
    <t>11:51:42</t>
  </si>
  <si>
    <t>08:46:16</t>
  </si>
  <si>
    <t>08:46:33</t>
  </si>
  <si>
    <t>08:01:28</t>
  </si>
  <si>
    <t>08:01:47</t>
  </si>
  <si>
    <t>10:07:19</t>
  </si>
  <si>
    <t>10:07:44</t>
  </si>
  <si>
    <t>09:12:31</t>
  </si>
  <si>
    <t>09:12:57</t>
  </si>
  <si>
    <t>09:00:09</t>
  </si>
  <si>
    <t>09:00:28</t>
  </si>
  <si>
    <t>09:26:20</t>
  </si>
  <si>
    <t>08:16:20</t>
  </si>
  <si>
    <t>08:16:41</t>
  </si>
  <si>
    <t>14:28:47</t>
  </si>
  <si>
    <t>14:29:17</t>
  </si>
  <si>
    <t>16:09:25</t>
  </si>
  <si>
    <t>16:09:54</t>
  </si>
  <si>
    <t>10:51:04</t>
  </si>
  <si>
    <t>10:51:27</t>
  </si>
  <si>
    <t>08:29:42</t>
  </si>
  <si>
    <t>08:30:00</t>
  </si>
  <si>
    <t>11:31:16</t>
  </si>
  <si>
    <t>11:31:31</t>
  </si>
  <si>
    <t>09:27:30</t>
  </si>
  <si>
    <t>09:27:59</t>
  </si>
  <si>
    <t>17:25:45</t>
  </si>
  <si>
    <t>17:25:56</t>
  </si>
  <si>
    <t>09:36:53</t>
  </si>
  <si>
    <t>09:37:08</t>
  </si>
  <si>
    <t>14:22:18</t>
  </si>
  <si>
    <t>14:22:35</t>
  </si>
  <si>
    <t>15:36:08</t>
  </si>
  <si>
    <t>15:36:29</t>
  </si>
  <si>
    <t>15:04:03</t>
  </si>
  <si>
    <t>15:04:29</t>
  </si>
  <si>
    <t>16:32:58</t>
  </si>
  <si>
    <t>16:33:12</t>
  </si>
  <si>
    <t>09:28:49</t>
  </si>
  <si>
    <t>09:29:08</t>
  </si>
  <si>
    <t>14:51:58</t>
  </si>
  <si>
    <t>14:52:15</t>
  </si>
  <si>
    <t>15:06:18</t>
  </si>
  <si>
    <t>15:06:33</t>
  </si>
  <si>
    <t>15:12:06</t>
  </si>
  <si>
    <t>15:12:23</t>
  </si>
  <si>
    <t>14:17:14</t>
  </si>
  <si>
    <t>14:17:34</t>
  </si>
  <si>
    <t>11:25:43</t>
  </si>
  <si>
    <t>11:26:03</t>
  </si>
  <si>
    <t>08:00:03</t>
  </si>
  <si>
    <t>08:00:32</t>
  </si>
  <si>
    <t>10:47:30</t>
  </si>
  <si>
    <t>10:47:56</t>
  </si>
  <si>
    <t>10:32:20</t>
  </si>
  <si>
    <t>10:32:42</t>
  </si>
  <si>
    <t>14:01:53</t>
  </si>
  <si>
    <t>09:42:49</t>
  </si>
  <si>
    <t>09:43:08</t>
  </si>
  <si>
    <t>14:27:59</t>
  </si>
  <si>
    <t>14:28:10</t>
  </si>
  <si>
    <t>14:46:05</t>
  </si>
  <si>
    <t>14:46:29</t>
  </si>
  <si>
    <t>15:01:54</t>
  </si>
  <si>
    <t>15:02:21</t>
  </si>
  <si>
    <t>15:29:19</t>
  </si>
  <si>
    <t>15:29:29</t>
  </si>
  <si>
    <t>14:07:14</t>
  </si>
  <si>
    <t>14:07:30</t>
  </si>
  <si>
    <t>08:36:35</t>
  </si>
  <si>
    <t>08:36:57</t>
  </si>
  <si>
    <t>09:41:54</t>
  </si>
  <si>
    <t>09:42:24</t>
  </si>
  <si>
    <t>10:47:17</t>
  </si>
  <si>
    <t>10:47:35</t>
  </si>
  <si>
    <t>08:29:58</t>
  </si>
  <si>
    <t>08:30:10</t>
  </si>
  <si>
    <t>17:27:24</t>
  </si>
  <si>
    <t>17:27:43</t>
  </si>
  <si>
    <t>10:21:14</t>
  </si>
  <si>
    <t>10:21:24</t>
  </si>
  <si>
    <t>08:27:49</t>
  </si>
  <si>
    <t>08:28:13</t>
  </si>
  <si>
    <t>09:15:27</t>
  </si>
  <si>
    <t>09:15:48</t>
  </si>
  <si>
    <t>14:09:56</t>
  </si>
  <si>
    <t>14:10:14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</si>
</sst>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Times New Roman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" fontId="0" fillId="0" borderId="0" xfId="0" applyNumberFormat="1"/>
    <xf numFmtId="165" fontId="0" fillId="0" borderId="0" xfId="0" applyNumberFormat="1"/>
    <xf numFmtId="1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0" fillId="3" borderId="0" xfId="0" applyFill="1"/>
    <xf numFmtId="0" fontId="7" fillId="4" borderId="1" xfId="0" applyFont="1" applyFill="1" applyBorder="1" applyAlignment="1">
      <alignment horizontal="center"/>
    </xf>
    <xf numFmtId="0" fontId="0" fillId="4" borderId="0" xfId="0" applyFill="1"/>
    <xf numFmtId="0" fontId="7" fillId="5" borderId="1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0" fontId="7" fillId="2" borderId="1" xfId="0" applyFont="1" applyFill="1" applyBorder="1"/>
    <xf numFmtId="14" fontId="2" fillId="7" borderId="1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5" xfId="0" applyFont="1" applyBorder="1" applyAlignment="1">
      <alignment horizont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8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0" fontId="7" fillId="0" borderId="0" xfId="0" applyFont="1"/>
    <xf numFmtId="164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21" fontId="8" fillId="0" borderId="5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2" fontId="4" fillId="0" borderId="1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21" fontId="8" fillId="0" borderId="9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21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21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10" xfId="0" applyBorder="1"/>
    <xf numFmtId="164" fontId="0" fillId="0" borderId="6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/>
    </xf>
    <xf numFmtId="0" fontId="5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10" fillId="0" borderId="1" xfId="0" applyNumberFormat="1" applyFont="1" applyBorder="1" applyAlignment="1">
      <alignment horizontal="center" vertical="center"/>
    </xf>
    <xf numFmtId="21" fontId="0" fillId="0" borderId="1" xfId="0" applyNumberFormat="1" applyBorder="1" applyAlignment="1">
      <alignment horizontal="center"/>
    </xf>
    <xf numFmtId="14" fontId="1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4" fontId="10" fillId="0" borderId="13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705959</xdr:colOff>
      <xdr:row>6</xdr:row>
      <xdr:rowOff>594881</xdr:rowOff>
    </xdr:from>
    <xdr:to>
      <xdr:col>3</xdr:col>
      <xdr:colOff>90071</xdr:colOff>
      <xdr:row>7</xdr:row>
      <xdr:rowOff>381521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5DE407-9976-4DEB-AF7F-5299A03BE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173" y="1887560"/>
          <a:ext cx="962541" cy="466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522114</xdr:colOff>
      <xdr:row>9</xdr:row>
      <xdr:rowOff>358568</xdr:rowOff>
    </xdr:from>
    <xdr:to>
      <xdr:col>3</xdr:col>
      <xdr:colOff>263034</xdr:colOff>
      <xdr:row>11</xdr:row>
      <xdr:rowOff>157547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AC66E6-0FC0-4B50-8495-5E9D57C9A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328" y="3182050"/>
          <a:ext cx="1319349" cy="799104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335280</xdr:colOff>
      <xdr:row>6</xdr:row>
      <xdr:rowOff>160020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5803BC-D2FD-4432-B888-7B17A3D1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1211580"/>
          <a:ext cx="3352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320040</xdr:colOff>
      <xdr:row>7</xdr:row>
      <xdr:rowOff>160020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981F4F2-385D-4CB9-A1D8-17C7BC7EA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1706880"/>
          <a:ext cx="3200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289560</xdr:colOff>
      <xdr:row>8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F23A2B6-DFEA-4F5A-966C-18AD197B8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2270760"/>
          <a:ext cx="2895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175260</xdr:colOff>
      <xdr:row>9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EEBF8E2-D6AD-486D-B84D-3C8D8D48F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266700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198120</xdr:colOff>
      <xdr:row>10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7F092B0-7D39-44F5-A909-B039CA60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308610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525780</xdr:colOff>
      <xdr:row>11</xdr:row>
      <xdr:rowOff>160020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9F3FE44-1466-4E2E-A96C-2E1B21B7D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3505200"/>
          <a:ext cx="5257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525517</xdr:rowOff>
    </xdr:from>
    <xdr:to>
      <xdr:col>0</xdr:col>
      <xdr:colOff>335280</xdr:colOff>
      <xdr:row>12</xdr:row>
      <xdr:rowOff>160020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073D519-FC8A-4086-83A8-28FC73618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0772"/>
          <a:ext cx="3352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12</xdr:row>
      <xdr:rowOff>13607</xdr:rowOff>
    </xdr:from>
    <xdr:to>
      <xdr:col>1</xdr:col>
      <xdr:colOff>483870</xdr:colOff>
      <xdr:row>12</xdr:row>
      <xdr:rowOff>173627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3166F30-39B3-4A0D-9D0D-92C39C7F1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464" y="4361089"/>
          <a:ext cx="3886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190500</xdr:colOff>
      <xdr:row>12</xdr:row>
      <xdr:rowOff>160020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36758B0-EA15-4336-AB2E-068EBB35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2336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220980</xdr:colOff>
      <xdr:row>12</xdr:row>
      <xdr:rowOff>160020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1C6E08C-6277-4EF6-B745-85320E2B8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4023360"/>
          <a:ext cx="220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274320</xdr:colOff>
      <xdr:row>12</xdr:row>
      <xdr:rowOff>160020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1531021-0329-475B-8713-965E13D49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4023360"/>
          <a:ext cx="2743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238125</xdr:colOff>
      <xdr:row>12</xdr:row>
      <xdr:rowOff>17145</xdr:rowOff>
    </xdr:from>
    <xdr:to>
      <xdr:col>5</xdr:col>
      <xdr:colOff>596265</xdr:colOff>
      <xdr:row>12</xdr:row>
      <xdr:rowOff>177165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A6D2E5D-7E69-4B16-A45F-C8F79B46F9F8}"/>
            </a:ext>
            <a:ext uri="{147F2762-F138-4A5C-976F-8EAC2B608ADB}">
              <a16:predDERef xmlns:a16="http://schemas.microsoft.com/office/drawing/2014/main" pred="{81531021-0329-475B-8713-965E13D49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4322445"/>
          <a:ext cx="3581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121</xdr:row>
      <xdr:rowOff>28575</xdr:rowOff>
    </xdr:from>
    <xdr:to>
      <xdr:col>4</xdr:col>
      <xdr:colOff>495300</xdr:colOff>
      <xdr:row>121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571FEF9-A3C5-4E8D-A794-D254AA4A1257}"/>
            </a:ext>
            <a:ext uri="{147F2762-F138-4A5C-976F-8EAC2B608ADB}">
              <a16:predDERef xmlns:a16="http://schemas.microsoft.com/office/drawing/2014/main" pred="{2A6D2E5D-7E69-4B16-A45F-C8F79B46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907375"/>
          <a:ext cx="457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705959</xdr:colOff>
      <xdr:row>6</xdr:row>
      <xdr:rowOff>594881</xdr:rowOff>
    </xdr:from>
    <xdr:to>
      <xdr:col>3</xdr:col>
      <xdr:colOff>90071</xdr:colOff>
      <xdr:row>7</xdr:row>
      <xdr:rowOff>381521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B7DA21-0A76-4D4B-9C4B-2DCF30484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819" y="1882661"/>
          <a:ext cx="953832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522114</xdr:colOff>
      <xdr:row>9</xdr:row>
      <xdr:rowOff>358568</xdr:rowOff>
    </xdr:from>
    <xdr:to>
      <xdr:col>3</xdr:col>
      <xdr:colOff>263034</xdr:colOff>
      <xdr:row>11</xdr:row>
      <xdr:rowOff>157547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2EB94D-2015-47A3-B319-585CE81D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974" y="3170348"/>
          <a:ext cx="1310640" cy="797199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335280</xdr:colOff>
      <xdr:row>6</xdr:row>
      <xdr:rowOff>160020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A2B6767-EB27-4122-A4DF-6D9D3AB79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287780"/>
          <a:ext cx="3352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320040</xdr:colOff>
      <xdr:row>7</xdr:row>
      <xdr:rowOff>160020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21C06AF-0847-41E6-9AE6-E5F4AA53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965960"/>
          <a:ext cx="3200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289560</xdr:colOff>
      <xdr:row>8</xdr:row>
      <xdr:rowOff>160020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CE3F04F-9739-4C0D-94E3-63BBC8D2E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2575560"/>
          <a:ext cx="2895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175260</xdr:colOff>
      <xdr:row>9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0383915-1152-4FBA-A124-996A6B3F2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28117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198120</xdr:colOff>
      <xdr:row>10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74F5D12-7EA0-4BEB-9CDD-BBB071CA1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329184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525780</xdr:colOff>
      <xdr:row>11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DC0A1BC-91C5-4898-9FB9-068F5978B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3810000"/>
          <a:ext cx="5257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525517</xdr:rowOff>
    </xdr:from>
    <xdr:to>
      <xdr:col>0</xdr:col>
      <xdr:colOff>335280</xdr:colOff>
      <xdr:row>12</xdr:row>
      <xdr:rowOff>160020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66C41D2-D512-4E49-A660-AE5BD0F8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5517"/>
          <a:ext cx="335280" cy="160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12</xdr:row>
      <xdr:rowOff>13607</xdr:rowOff>
    </xdr:from>
    <xdr:to>
      <xdr:col>1</xdr:col>
      <xdr:colOff>483870</xdr:colOff>
      <xdr:row>12</xdr:row>
      <xdr:rowOff>173627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FCD52D5-50B5-4F91-B4F0-620DBFBD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" y="4349387"/>
          <a:ext cx="3886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190500</xdr:colOff>
      <xdr:row>12</xdr:row>
      <xdr:rowOff>160020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579AA35-6FB6-4FEB-BB0C-C249F5F4D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33578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220980</xdr:colOff>
      <xdr:row>12</xdr:row>
      <xdr:rowOff>160020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4B27251-FA99-4807-8771-3E35429C9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4580" y="4335780"/>
          <a:ext cx="220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274320</xdr:colOff>
      <xdr:row>12</xdr:row>
      <xdr:rowOff>160020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1F28DC2-A14F-4257-8BB3-E60205F37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4335780"/>
          <a:ext cx="2743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238125</xdr:colOff>
      <xdr:row>12</xdr:row>
      <xdr:rowOff>17145</xdr:rowOff>
    </xdr:from>
    <xdr:to>
      <xdr:col>5</xdr:col>
      <xdr:colOff>596265</xdr:colOff>
      <xdr:row>12</xdr:row>
      <xdr:rowOff>177165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64FC031-879A-4413-A993-BAF2CD7E68D8}"/>
            </a:ext>
            <a:ext uri="{147F2762-F138-4A5C-976F-8EAC2B608ADB}">
              <a16:predDERef xmlns:a16="http://schemas.microsoft.com/office/drawing/2014/main" pred="{81531021-0329-475B-8713-965E13D49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6705" y="4352925"/>
          <a:ext cx="3581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121</xdr:row>
      <xdr:rowOff>28575</xdr:rowOff>
    </xdr:from>
    <xdr:to>
      <xdr:col>4</xdr:col>
      <xdr:colOff>495300</xdr:colOff>
      <xdr:row>121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D8CC517-358E-43E9-8548-AA3AC9F2B7D7}"/>
            </a:ext>
            <a:ext uri="{147F2762-F138-4A5C-976F-8EAC2B608ADB}">
              <a16:predDERef xmlns:a16="http://schemas.microsoft.com/office/drawing/2014/main" pred="{2A6D2E5D-7E69-4B16-A45F-C8F79B46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19360515"/>
          <a:ext cx="457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705959</xdr:colOff>
      <xdr:row>6</xdr:row>
      <xdr:rowOff>594881</xdr:rowOff>
    </xdr:from>
    <xdr:to>
      <xdr:col>3</xdr:col>
      <xdr:colOff>90071</xdr:colOff>
      <xdr:row>7</xdr:row>
      <xdr:rowOff>381521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040CBF-C656-4A39-8977-C657607AB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819" y="1882661"/>
          <a:ext cx="953832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522114</xdr:colOff>
      <xdr:row>9</xdr:row>
      <xdr:rowOff>358568</xdr:rowOff>
    </xdr:from>
    <xdr:to>
      <xdr:col>3</xdr:col>
      <xdr:colOff>263034</xdr:colOff>
      <xdr:row>11</xdr:row>
      <xdr:rowOff>157547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A4C6F4-7C18-44F6-ABB7-19D824FC3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974" y="3170348"/>
          <a:ext cx="1310640" cy="797199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335280</xdr:colOff>
      <xdr:row>6</xdr:row>
      <xdr:rowOff>160020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0D617A-6EDC-4AD6-8171-A3A3BE46C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287780"/>
          <a:ext cx="3352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320040</xdr:colOff>
      <xdr:row>7</xdr:row>
      <xdr:rowOff>160020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243EE46-8CDA-4EAF-BEED-09CF80DA8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965960"/>
          <a:ext cx="3200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289560</xdr:colOff>
      <xdr:row>8</xdr:row>
      <xdr:rowOff>160020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DB58FD6-25DC-4256-B23C-13FD33FEF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2575560"/>
          <a:ext cx="2895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175260</xdr:colOff>
      <xdr:row>9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66C05BD-90C3-4712-8BB1-EA8548485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28117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198120</xdr:colOff>
      <xdr:row>10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F0FBF3E-B072-451A-B5B3-4F5F61B0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329184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525780</xdr:colOff>
      <xdr:row>11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19FD696-CBB2-42F6-BD16-85EC5EA12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3810000"/>
          <a:ext cx="5257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525517</xdr:rowOff>
    </xdr:from>
    <xdr:to>
      <xdr:col>0</xdr:col>
      <xdr:colOff>335280</xdr:colOff>
      <xdr:row>12</xdr:row>
      <xdr:rowOff>160020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E0A04B4-553F-4D49-98AD-4B2BE3AF5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5517"/>
          <a:ext cx="335280" cy="160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12</xdr:row>
      <xdr:rowOff>13607</xdr:rowOff>
    </xdr:from>
    <xdr:to>
      <xdr:col>1</xdr:col>
      <xdr:colOff>483870</xdr:colOff>
      <xdr:row>12</xdr:row>
      <xdr:rowOff>173627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13A81F4-77CD-471B-8675-04A842028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" y="4349387"/>
          <a:ext cx="3886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190500</xdr:colOff>
      <xdr:row>12</xdr:row>
      <xdr:rowOff>160020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6120FEB-203A-4863-BB36-0B013DEAF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33578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220980</xdr:colOff>
      <xdr:row>12</xdr:row>
      <xdr:rowOff>160020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0D5FB99-002E-49FE-972A-4FA3D70A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4580" y="4335780"/>
          <a:ext cx="220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274320</xdr:colOff>
      <xdr:row>12</xdr:row>
      <xdr:rowOff>160020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0316E48-DE55-4F32-9B00-7F75CC954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4335780"/>
          <a:ext cx="2743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12</xdr:row>
      <xdr:rowOff>7620</xdr:rowOff>
    </xdr:from>
    <xdr:to>
      <xdr:col>5</xdr:col>
      <xdr:colOff>548640</xdr:colOff>
      <xdr:row>12</xdr:row>
      <xdr:rowOff>167640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12CA2C0-C673-4522-A72A-A63E8155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343400"/>
          <a:ext cx="3581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723900</xdr:colOff>
      <xdr:row>123</xdr:row>
      <xdr:rowOff>22860</xdr:rowOff>
    </xdr:from>
    <xdr:to>
      <xdr:col>5</xdr:col>
      <xdr:colOff>419100</xdr:colOff>
      <xdr:row>123</xdr:row>
      <xdr:rowOff>182880</xdr:rowOff>
    </xdr:to>
    <xdr:pic>
      <xdr:nvPicPr>
        <xdr:cNvPr id="17" name="Imagen 15">
          <a:extLst>
            <a:ext uri="{FF2B5EF4-FFF2-40B4-BE49-F238E27FC236}">
              <a16:creationId xmlns:a16="http://schemas.microsoft.com/office/drawing/2014/main" id="{2CAEB06A-AD89-4648-A118-6157F8E17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8480" y="15514320"/>
          <a:ext cx="4800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121</xdr:row>
      <xdr:rowOff>28575</xdr:rowOff>
    </xdr:from>
    <xdr:to>
      <xdr:col>4</xdr:col>
      <xdr:colOff>495300</xdr:colOff>
      <xdr:row>121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DDC42EB-3BDB-4E39-8856-A09ECB863B26}"/>
            </a:ext>
            <a:ext uri="{147F2762-F138-4A5C-976F-8EAC2B608ADB}">
              <a16:predDERef xmlns:a16="http://schemas.microsoft.com/office/drawing/2014/main" pred="{2A6D2E5D-7E69-4B16-A45F-C8F79B46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24298275"/>
          <a:ext cx="457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705959</xdr:colOff>
      <xdr:row>6</xdr:row>
      <xdr:rowOff>594881</xdr:rowOff>
    </xdr:from>
    <xdr:to>
      <xdr:col>3</xdr:col>
      <xdr:colOff>90071</xdr:colOff>
      <xdr:row>7</xdr:row>
      <xdr:rowOff>381521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086639-E127-48E0-A740-26F85255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819" y="1882661"/>
          <a:ext cx="953832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522114</xdr:colOff>
      <xdr:row>9</xdr:row>
      <xdr:rowOff>358568</xdr:rowOff>
    </xdr:from>
    <xdr:to>
      <xdr:col>3</xdr:col>
      <xdr:colOff>263034</xdr:colOff>
      <xdr:row>11</xdr:row>
      <xdr:rowOff>157547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266EE0-5B79-4910-8C88-AEC9D4F8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974" y="3170348"/>
          <a:ext cx="1310640" cy="797199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335280</xdr:colOff>
      <xdr:row>6</xdr:row>
      <xdr:rowOff>160020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AD21AB-957F-4F8A-81F3-9D48EA85D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287780"/>
          <a:ext cx="3352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320040</xdr:colOff>
      <xdr:row>7</xdr:row>
      <xdr:rowOff>160020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A4EE574-B6FB-403F-9BE2-7CA8FB819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965960"/>
          <a:ext cx="3200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289560</xdr:colOff>
      <xdr:row>8</xdr:row>
      <xdr:rowOff>160020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FB1BC3C-FE75-442A-8115-2B0475918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2575560"/>
          <a:ext cx="2895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175260</xdr:colOff>
      <xdr:row>9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6D3EA0A-9FC3-4A56-AFC5-BEA4827F7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2811780"/>
          <a:ext cx="1752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198120</xdr:colOff>
      <xdr:row>10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964A47-C900-4F8C-ADFC-69B720C4A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329184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525780</xdr:colOff>
      <xdr:row>11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5815AC7-8AB5-4187-BC21-D2CD21AD8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3810000"/>
          <a:ext cx="5257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525517</xdr:rowOff>
    </xdr:from>
    <xdr:to>
      <xdr:col>0</xdr:col>
      <xdr:colOff>335280</xdr:colOff>
      <xdr:row>12</xdr:row>
      <xdr:rowOff>160020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64C3B9A-6DCD-4835-89A3-A11B938C3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5517"/>
          <a:ext cx="335280" cy="160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12</xdr:row>
      <xdr:rowOff>13607</xdr:rowOff>
    </xdr:from>
    <xdr:to>
      <xdr:col>1</xdr:col>
      <xdr:colOff>483870</xdr:colOff>
      <xdr:row>12</xdr:row>
      <xdr:rowOff>173627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613FD7A-0299-4D87-9DED-8068B3EF6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" y="4349387"/>
          <a:ext cx="3886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190500</xdr:colOff>
      <xdr:row>12</xdr:row>
      <xdr:rowOff>160020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F4DF71A-BC26-4819-AF70-464815DD4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335780"/>
          <a:ext cx="1905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220980</xdr:colOff>
      <xdr:row>12</xdr:row>
      <xdr:rowOff>160020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6DCE5B5-49EB-4487-8391-54C1AEDA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4580" y="4335780"/>
          <a:ext cx="220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274320</xdr:colOff>
      <xdr:row>12</xdr:row>
      <xdr:rowOff>160020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C13A26C-E07B-44CD-B514-4CA5E7F80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4335780"/>
          <a:ext cx="2743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12</xdr:row>
      <xdr:rowOff>7620</xdr:rowOff>
    </xdr:from>
    <xdr:to>
      <xdr:col>5</xdr:col>
      <xdr:colOff>548640</xdr:colOff>
      <xdr:row>12</xdr:row>
      <xdr:rowOff>167640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1D63367-5FCB-4A81-8FC3-A0682AB5D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4343400"/>
          <a:ext cx="35814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121</xdr:row>
      <xdr:rowOff>22860</xdr:rowOff>
    </xdr:from>
    <xdr:to>
      <xdr:col>4</xdr:col>
      <xdr:colOff>419100</xdr:colOff>
      <xdr:row>121</xdr:row>
      <xdr:rowOff>182880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93CCBBE-C7BF-4FEF-9B64-3CEBA5D29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8480" y="19354800"/>
          <a:ext cx="4800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15AE-6A20-42E7-B85B-6D7C4B95E260}">
  <sheetPr>
    <tabColor rgb="FF92D050"/>
  </sheetPr>
  <dimension ref="A1:G149"/>
  <sheetViews>
    <sheetView topLeftCell="A74" zoomScaleNormal="100" workbookViewId="0">
      <selection activeCell="H95" activeCellId="1" sqref="H122 H95"/>
    </sheetView>
  </sheetViews>
  <sheetFormatPr baseColWidth="10" defaultColWidth="11.44140625" defaultRowHeight="14.4" x14ac:dyDescent="0.3"/>
  <cols>
    <col min="1" max="1" width="7.5546875" style="35" customWidth="1"/>
    <col min="3" max="4" width="11.44140625" style="35"/>
    <col min="5" max="5" width="10.6640625" style="35" customWidth="1"/>
    <col min="6" max="6" width="14.33203125" style="35" customWidth="1"/>
    <col min="7" max="7" width="9.109375" customWidth="1"/>
  </cols>
  <sheetData>
    <row r="1" spans="1:7" ht="29.4" customHeight="1" x14ac:dyDescent="0.3">
      <c r="A1" s="67" t="s">
        <v>0</v>
      </c>
      <c r="B1" s="67"/>
      <c r="C1" s="67"/>
      <c r="D1" s="69" t="s">
        <v>1</v>
      </c>
      <c r="E1" s="69"/>
      <c r="F1" s="69"/>
    </row>
    <row r="2" spans="1:7" x14ac:dyDescent="0.3">
      <c r="A2" s="1" t="s">
        <v>2</v>
      </c>
      <c r="B2" s="70" t="s">
        <v>3</v>
      </c>
      <c r="C2" s="70"/>
      <c r="D2" s="70"/>
      <c r="E2" s="70"/>
      <c r="F2" s="70"/>
    </row>
    <row r="3" spans="1:7" x14ac:dyDescent="0.3">
      <c r="A3" s="1" t="s">
        <v>4</v>
      </c>
      <c r="B3" s="71" t="s">
        <v>5</v>
      </c>
      <c r="C3" s="71"/>
      <c r="D3" s="71"/>
      <c r="E3" s="71"/>
      <c r="F3" s="71"/>
    </row>
    <row r="4" spans="1:7" x14ac:dyDescent="0.3">
      <c r="A4" s="69" t="s">
        <v>6</v>
      </c>
      <c r="B4" s="69"/>
      <c r="C4" s="69"/>
      <c r="D4" s="69"/>
      <c r="E4" s="69"/>
      <c r="F4" s="69"/>
    </row>
    <row r="5" spans="1:7" x14ac:dyDescent="0.3">
      <c r="A5" s="67" t="s">
        <v>7</v>
      </c>
      <c r="B5" s="67"/>
      <c r="C5" s="67"/>
      <c r="D5" s="67"/>
      <c r="E5" s="68" t="s">
        <v>8</v>
      </c>
      <c r="F5" s="68"/>
    </row>
    <row r="6" spans="1:7" x14ac:dyDescent="0.3">
      <c r="A6" s="67" t="s">
        <v>9</v>
      </c>
      <c r="B6" s="68"/>
      <c r="C6" s="68"/>
      <c r="D6" s="68"/>
      <c r="E6" s="36" t="s">
        <v>10</v>
      </c>
      <c r="F6" s="1">
        <f>60*60</f>
        <v>3600</v>
      </c>
    </row>
    <row r="7" spans="1:7" ht="53.4" customHeight="1" x14ac:dyDescent="0.3">
      <c r="A7" s="67"/>
      <c r="B7" s="68"/>
      <c r="C7" s="68"/>
      <c r="D7" s="68"/>
      <c r="E7" s="72" t="s">
        <v>11</v>
      </c>
      <c r="F7" s="72"/>
    </row>
    <row r="8" spans="1:7" ht="48" customHeight="1" x14ac:dyDescent="0.3">
      <c r="A8" s="67"/>
      <c r="B8" s="68"/>
      <c r="C8" s="68"/>
      <c r="D8" s="68"/>
      <c r="E8" s="72" t="s">
        <v>12</v>
      </c>
      <c r="F8" s="72"/>
    </row>
    <row r="9" spans="1:7" ht="18.600000000000001" customHeight="1" x14ac:dyDescent="0.3">
      <c r="A9" s="67"/>
      <c r="B9" s="68"/>
      <c r="C9" s="68"/>
      <c r="D9" s="68"/>
      <c r="E9" s="73"/>
      <c r="F9" s="73"/>
    </row>
    <row r="10" spans="1:7" ht="37.950000000000003" customHeight="1" x14ac:dyDescent="0.3">
      <c r="A10" s="67"/>
      <c r="B10" s="68"/>
      <c r="C10" s="68"/>
      <c r="D10" s="68"/>
      <c r="E10" s="72" t="s">
        <v>13</v>
      </c>
      <c r="F10" s="72"/>
    </row>
    <row r="11" spans="1:7" ht="40.950000000000003" customHeight="1" x14ac:dyDescent="0.3">
      <c r="A11" s="67"/>
      <c r="B11" s="68"/>
      <c r="C11" s="68"/>
      <c r="D11" s="68"/>
      <c r="E11" s="72" t="s">
        <v>14</v>
      </c>
      <c r="F11" s="72"/>
    </row>
    <row r="12" spans="1:7" ht="41.4" customHeight="1" x14ac:dyDescent="0.3">
      <c r="A12" s="67"/>
      <c r="B12" s="68"/>
      <c r="C12" s="68"/>
      <c r="D12" s="68"/>
      <c r="E12" s="72" t="s">
        <v>15</v>
      </c>
      <c r="F12" s="72"/>
    </row>
    <row r="13" spans="1:7" x14ac:dyDescent="0.3">
      <c r="A13" s="44"/>
      <c r="B13" s="31"/>
      <c r="C13" s="45"/>
      <c r="D13" s="44"/>
      <c r="E13" s="45"/>
      <c r="F13" s="53"/>
      <c r="G13" s="34" t="s">
        <v>16</v>
      </c>
    </row>
    <row r="14" spans="1:7" s="29" customFormat="1" x14ac:dyDescent="0.3">
      <c r="A14" s="30">
        <v>1</v>
      </c>
      <c r="B14" s="6">
        <v>45545</v>
      </c>
      <c r="C14" s="46">
        <v>0.3972222222222222</v>
      </c>
      <c r="D14" s="46">
        <v>0.48541666666666666</v>
      </c>
      <c r="E14" s="47">
        <f>D14-C14</f>
        <v>8.8194444444444464E-2</v>
      </c>
      <c r="F14" s="30">
        <f>(HOUR(E14)*3600+MINUTE(E14)*60+SECOND(E14))</f>
        <v>7620</v>
      </c>
      <c r="G14" s="33">
        <v>1</v>
      </c>
    </row>
    <row r="15" spans="1:7" s="29" customFormat="1" x14ac:dyDescent="0.3">
      <c r="A15" s="30">
        <v>2</v>
      </c>
      <c r="B15" s="6">
        <v>45545</v>
      </c>
      <c r="C15" s="46">
        <v>0.43194444444444446</v>
      </c>
      <c r="D15" s="46">
        <v>0.5131944444444444</v>
      </c>
      <c r="E15" s="47">
        <f>D15-C15</f>
        <v>8.1249999999999933E-2</v>
      </c>
      <c r="F15" s="30">
        <f t="shared" ref="F15:F78" si="0">(HOUR(E15)*3600+MINUTE(E15)*60+SECOND(E15))</f>
        <v>7020</v>
      </c>
      <c r="G15" s="30">
        <v>1</v>
      </c>
    </row>
    <row r="16" spans="1:7" s="29" customFormat="1" x14ac:dyDescent="0.3">
      <c r="A16" s="30">
        <v>3</v>
      </c>
      <c r="B16" s="6">
        <v>45546</v>
      </c>
      <c r="C16" s="46">
        <v>0.45277777777777778</v>
      </c>
      <c r="D16" s="46">
        <v>0.53541666666666665</v>
      </c>
      <c r="E16" s="47">
        <f t="shared" ref="E16:E79" si="1">D16-C16</f>
        <v>8.2638888888888873E-2</v>
      </c>
      <c r="F16" s="30">
        <f t="shared" si="0"/>
        <v>7140</v>
      </c>
      <c r="G16" s="30">
        <v>1</v>
      </c>
    </row>
    <row r="17" spans="1:7" s="29" customFormat="1" x14ac:dyDescent="0.3">
      <c r="A17" s="30">
        <v>4</v>
      </c>
      <c r="B17" s="6">
        <v>45546</v>
      </c>
      <c r="C17" s="46">
        <v>0.34513888888888888</v>
      </c>
      <c r="D17" s="46">
        <v>0.42222222222222222</v>
      </c>
      <c r="E17" s="47">
        <f t="shared" si="1"/>
        <v>7.7083333333333337E-2</v>
      </c>
      <c r="F17" s="30">
        <f t="shared" si="0"/>
        <v>6660</v>
      </c>
      <c r="G17" s="30">
        <v>1</v>
      </c>
    </row>
    <row r="18" spans="1:7" s="29" customFormat="1" x14ac:dyDescent="0.3">
      <c r="A18" s="30">
        <v>5</v>
      </c>
      <c r="B18" s="6">
        <v>45547</v>
      </c>
      <c r="C18" s="46">
        <v>0.36041666666666666</v>
      </c>
      <c r="D18" s="46">
        <v>0.44583333333333336</v>
      </c>
      <c r="E18" s="47">
        <f t="shared" si="1"/>
        <v>8.5416666666666696E-2</v>
      </c>
      <c r="F18" s="30">
        <f t="shared" si="0"/>
        <v>7380</v>
      </c>
      <c r="G18" s="30">
        <v>1</v>
      </c>
    </row>
    <row r="19" spans="1:7" s="29" customFormat="1" x14ac:dyDescent="0.3">
      <c r="A19" s="30">
        <v>6</v>
      </c>
      <c r="B19" s="6">
        <v>45547</v>
      </c>
      <c r="C19" s="46">
        <v>0.38194444444444442</v>
      </c>
      <c r="D19" s="46">
        <v>0.47013888888888888</v>
      </c>
      <c r="E19" s="47">
        <f t="shared" si="1"/>
        <v>8.8194444444444464E-2</v>
      </c>
      <c r="F19" s="30">
        <f t="shared" si="0"/>
        <v>7620</v>
      </c>
      <c r="G19" s="30">
        <v>1</v>
      </c>
    </row>
    <row r="20" spans="1:7" s="29" customFormat="1" x14ac:dyDescent="0.3">
      <c r="A20" s="30">
        <v>7</v>
      </c>
      <c r="B20" s="6">
        <v>45548</v>
      </c>
      <c r="C20" s="46">
        <v>0.40555555555555556</v>
      </c>
      <c r="D20" s="46">
        <v>0.48055555555555557</v>
      </c>
      <c r="E20" s="47">
        <f t="shared" si="1"/>
        <v>7.5000000000000011E-2</v>
      </c>
      <c r="F20" s="30">
        <f t="shared" si="0"/>
        <v>6480</v>
      </c>
      <c r="G20" s="30">
        <v>1</v>
      </c>
    </row>
    <row r="21" spans="1:7" s="29" customFormat="1" x14ac:dyDescent="0.3">
      <c r="A21" s="30">
        <v>8</v>
      </c>
      <c r="B21" s="6">
        <v>45548</v>
      </c>
      <c r="C21" s="46">
        <v>0.41805555555555557</v>
      </c>
      <c r="D21" s="46">
        <v>0.49375000000000002</v>
      </c>
      <c r="E21" s="47">
        <f t="shared" si="1"/>
        <v>7.5694444444444453E-2</v>
      </c>
      <c r="F21" s="30">
        <f t="shared" si="0"/>
        <v>6540</v>
      </c>
      <c r="G21" s="30">
        <v>1</v>
      </c>
    </row>
    <row r="22" spans="1:7" s="29" customFormat="1" x14ac:dyDescent="0.3">
      <c r="A22" s="30">
        <v>9</v>
      </c>
      <c r="B22" s="6">
        <v>45551</v>
      </c>
      <c r="C22" s="46">
        <v>0.43055555555555558</v>
      </c>
      <c r="D22" s="46">
        <v>0.51111111111111107</v>
      </c>
      <c r="E22" s="47">
        <f t="shared" si="1"/>
        <v>8.0555555555555491E-2</v>
      </c>
      <c r="F22" s="30">
        <f t="shared" si="0"/>
        <v>6960</v>
      </c>
      <c r="G22" s="30">
        <v>1</v>
      </c>
    </row>
    <row r="23" spans="1:7" s="29" customFormat="1" x14ac:dyDescent="0.3">
      <c r="A23" s="30">
        <v>10</v>
      </c>
      <c r="B23" s="6">
        <v>45551</v>
      </c>
      <c r="C23" s="46">
        <v>0.65069444444444446</v>
      </c>
      <c r="D23" s="46">
        <v>0.72291666666666665</v>
      </c>
      <c r="E23" s="47">
        <f t="shared" si="1"/>
        <v>7.2222222222222188E-2</v>
      </c>
      <c r="F23" s="30">
        <f t="shared" si="0"/>
        <v>6240</v>
      </c>
      <c r="G23" s="30">
        <v>1</v>
      </c>
    </row>
    <row r="24" spans="1:7" s="29" customFormat="1" x14ac:dyDescent="0.3">
      <c r="A24" s="30">
        <v>11</v>
      </c>
      <c r="B24" s="6">
        <v>45552</v>
      </c>
      <c r="C24" s="46">
        <v>0.66111111111111109</v>
      </c>
      <c r="D24" s="46">
        <v>0.72916666666666663</v>
      </c>
      <c r="E24" s="47">
        <f t="shared" si="1"/>
        <v>6.8055555555555536E-2</v>
      </c>
      <c r="F24" s="30">
        <f t="shared" si="0"/>
        <v>5880</v>
      </c>
      <c r="G24" s="30">
        <v>2</v>
      </c>
    </row>
    <row r="25" spans="1:7" s="29" customFormat="1" x14ac:dyDescent="0.3">
      <c r="A25" s="30">
        <v>12</v>
      </c>
      <c r="B25" s="6">
        <v>45552</v>
      </c>
      <c r="C25" s="46">
        <v>0.42291666666666666</v>
      </c>
      <c r="D25" s="46">
        <v>0.49791666666666667</v>
      </c>
      <c r="E25" s="47">
        <f t="shared" si="1"/>
        <v>7.5000000000000011E-2</v>
      </c>
      <c r="F25" s="30">
        <f t="shared" si="0"/>
        <v>6480</v>
      </c>
      <c r="G25" s="30">
        <v>2</v>
      </c>
    </row>
    <row r="26" spans="1:7" s="29" customFormat="1" x14ac:dyDescent="0.3">
      <c r="A26" s="30">
        <v>13</v>
      </c>
      <c r="B26" s="6">
        <v>45553</v>
      </c>
      <c r="C26" s="46">
        <v>0.43125000000000002</v>
      </c>
      <c r="D26" s="46">
        <v>0.51527777777777772</v>
      </c>
      <c r="E26" s="47">
        <f t="shared" si="1"/>
        <v>8.4027777777777701E-2</v>
      </c>
      <c r="F26" s="30">
        <f t="shared" si="0"/>
        <v>7260</v>
      </c>
      <c r="G26" s="30">
        <v>2</v>
      </c>
    </row>
    <row r="27" spans="1:7" s="29" customFormat="1" x14ac:dyDescent="0.3">
      <c r="A27" s="30">
        <v>14</v>
      </c>
      <c r="B27" s="6">
        <v>45553</v>
      </c>
      <c r="C27" s="46">
        <v>0.44583333333333336</v>
      </c>
      <c r="D27" s="46">
        <v>0.52708333333333335</v>
      </c>
      <c r="E27" s="47">
        <f t="shared" si="1"/>
        <v>8.1249999999999989E-2</v>
      </c>
      <c r="F27" s="30">
        <f t="shared" si="0"/>
        <v>7020</v>
      </c>
      <c r="G27" s="30">
        <v>2</v>
      </c>
    </row>
    <row r="28" spans="1:7" s="29" customFormat="1" x14ac:dyDescent="0.3">
      <c r="A28" s="30">
        <v>15</v>
      </c>
      <c r="B28" s="6">
        <v>45554</v>
      </c>
      <c r="C28" s="46">
        <v>0.37777777777777777</v>
      </c>
      <c r="D28" s="46">
        <v>0.43125000000000002</v>
      </c>
      <c r="E28" s="47">
        <f t="shared" si="1"/>
        <v>5.3472222222222254E-2</v>
      </c>
      <c r="F28" s="30">
        <f t="shared" si="0"/>
        <v>4620</v>
      </c>
      <c r="G28" s="30">
        <v>2</v>
      </c>
    </row>
    <row r="29" spans="1:7" s="29" customFormat="1" x14ac:dyDescent="0.3">
      <c r="A29" s="30">
        <v>16</v>
      </c>
      <c r="B29" s="6">
        <v>45554</v>
      </c>
      <c r="C29" s="46">
        <v>0.38750000000000001</v>
      </c>
      <c r="D29" s="46">
        <v>0.47847222222222224</v>
      </c>
      <c r="E29" s="47">
        <f t="shared" si="1"/>
        <v>9.0972222222222232E-2</v>
      </c>
      <c r="F29" s="30">
        <f t="shared" si="0"/>
        <v>7860</v>
      </c>
      <c r="G29" s="30">
        <v>2</v>
      </c>
    </row>
    <row r="30" spans="1:7" s="29" customFormat="1" x14ac:dyDescent="0.3">
      <c r="A30" s="30">
        <v>17</v>
      </c>
      <c r="B30" s="6">
        <v>45555</v>
      </c>
      <c r="C30" s="46">
        <v>0.43263888888888891</v>
      </c>
      <c r="D30" s="46">
        <v>0.51527777777777772</v>
      </c>
      <c r="E30" s="47">
        <f t="shared" si="1"/>
        <v>8.2638888888888817E-2</v>
      </c>
      <c r="F30" s="30">
        <f t="shared" si="0"/>
        <v>7140</v>
      </c>
      <c r="G30" s="30">
        <v>2</v>
      </c>
    </row>
    <row r="31" spans="1:7" s="29" customFormat="1" x14ac:dyDescent="0.3">
      <c r="A31" s="30">
        <v>18</v>
      </c>
      <c r="B31" s="6">
        <v>45555</v>
      </c>
      <c r="C31" s="46">
        <v>0.42499999999999999</v>
      </c>
      <c r="D31" s="46">
        <v>0.49861111111111112</v>
      </c>
      <c r="E31" s="47">
        <f t="shared" si="1"/>
        <v>7.3611111111111127E-2</v>
      </c>
      <c r="F31" s="30">
        <f t="shared" si="0"/>
        <v>6360</v>
      </c>
      <c r="G31" s="30">
        <v>2</v>
      </c>
    </row>
    <row r="32" spans="1:7" s="29" customFormat="1" x14ac:dyDescent="0.3">
      <c r="A32" s="30">
        <v>19</v>
      </c>
      <c r="B32" s="6">
        <v>45560</v>
      </c>
      <c r="C32" s="46">
        <v>0.36319444444444443</v>
      </c>
      <c r="D32" s="46">
        <v>0.43819444444444444</v>
      </c>
      <c r="E32" s="47">
        <f t="shared" si="1"/>
        <v>7.5000000000000011E-2</v>
      </c>
      <c r="F32" s="30">
        <f t="shared" si="0"/>
        <v>6480</v>
      </c>
      <c r="G32" s="30">
        <v>3</v>
      </c>
    </row>
    <row r="33" spans="1:7" s="29" customFormat="1" x14ac:dyDescent="0.3">
      <c r="A33" s="30">
        <v>20</v>
      </c>
      <c r="B33" s="6">
        <v>45560</v>
      </c>
      <c r="C33" s="46">
        <v>0.37638888888888888</v>
      </c>
      <c r="D33" s="46">
        <v>0.45624999999999999</v>
      </c>
      <c r="E33" s="47">
        <f t="shared" si="1"/>
        <v>7.9861111111111105E-2</v>
      </c>
      <c r="F33" s="30">
        <f t="shared" si="0"/>
        <v>6900</v>
      </c>
      <c r="G33" s="30">
        <v>3</v>
      </c>
    </row>
    <row r="34" spans="1:7" s="29" customFormat="1" x14ac:dyDescent="0.3">
      <c r="A34" s="30">
        <v>21</v>
      </c>
      <c r="B34" s="6">
        <v>45561</v>
      </c>
      <c r="C34" s="46">
        <v>0.34236111111111112</v>
      </c>
      <c r="D34" s="46">
        <v>0.40555555555555556</v>
      </c>
      <c r="E34" s="47">
        <f t="shared" si="1"/>
        <v>6.3194444444444442E-2</v>
      </c>
      <c r="F34" s="30">
        <f t="shared" si="0"/>
        <v>5460</v>
      </c>
      <c r="G34" s="30">
        <v>3</v>
      </c>
    </row>
    <row r="35" spans="1:7" s="29" customFormat="1" x14ac:dyDescent="0.3">
      <c r="A35" s="30">
        <v>22</v>
      </c>
      <c r="B35" s="6">
        <v>45561</v>
      </c>
      <c r="C35" s="46">
        <v>0.34652777777777777</v>
      </c>
      <c r="D35" s="46">
        <v>0.41249999999999998</v>
      </c>
      <c r="E35" s="47">
        <f t="shared" si="1"/>
        <v>6.597222222222221E-2</v>
      </c>
      <c r="F35" s="30">
        <f t="shared" si="0"/>
        <v>5700</v>
      </c>
      <c r="G35" s="30">
        <v>3</v>
      </c>
    </row>
    <row r="36" spans="1:7" s="29" customFormat="1" x14ac:dyDescent="0.3">
      <c r="A36" s="30">
        <v>23</v>
      </c>
      <c r="B36" s="6">
        <v>45562</v>
      </c>
      <c r="C36" s="46">
        <v>0.35069444444444442</v>
      </c>
      <c r="D36" s="46">
        <v>0.4236111111111111</v>
      </c>
      <c r="E36" s="47">
        <f t="shared" si="1"/>
        <v>7.2916666666666685E-2</v>
      </c>
      <c r="F36" s="30">
        <f t="shared" si="0"/>
        <v>6300</v>
      </c>
      <c r="G36" s="30">
        <v>3</v>
      </c>
    </row>
    <row r="37" spans="1:7" s="29" customFormat="1" x14ac:dyDescent="0.3">
      <c r="A37" s="30">
        <v>24</v>
      </c>
      <c r="B37" s="6">
        <v>45562</v>
      </c>
      <c r="C37" s="46">
        <v>0.35486111111111113</v>
      </c>
      <c r="D37" s="46">
        <v>0.41597222222222224</v>
      </c>
      <c r="E37" s="47">
        <f t="shared" si="1"/>
        <v>6.1111111111111116E-2</v>
      </c>
      <c r="F37" s="30">
        <f t="shared" si="0"/>
        <v>5280</v>
      </c>
      <c r="G37" s="30">
        <v>3</v>
      </c>
    </row>
    <row r="38" spans="1:7" s="29" customFormat="1" x14ac:dyDescent="0.3">
      <c r="A38" s="30">
        <v>25</v>
      </c>
      <c r="B38" s="6">
        <v>45566</v>
      </c>
      <c r="C38" s="46">
        <v>0.35069444444444442</v>
      </c>
      <c r="D38" s="46">
        <v>0.42569444444444443</v>
      </c>
      <c r="E38" s="47">
        <f t="shared" si="1"/>
        <v>7.5000000000000011E-2</v>
      </c>
      <c r="F38" s="30">
        <f t="shared" si="0"/>
        <v>6480</v>
      </c>
      <c r="G38" s="30">
        <v>3</v>
      </c>
    </row>
    <row r="39" spans="1:7" s="29" customFormat="1" x14ac:dyDescent="0.3">
      <c r="A39" s="30">
        <v>26</v>
      </c>
      <c r="B39" s="6">
        <v>45566</v>
      </c>
      <c r="C39" s="46">
        <v>0.3527777777777778</v>
      </c>
      <c r="D39" s="46">
        <v>0.42986111111111114</v>
      </c>
      <c r="E39" s="47">
        <f t="shared" si="1"/>
        <v>7.7083333333333337E-2</v>
      </c>
      <c r="F39" s="30">
        <f t="shared" si="0"/>
        <v>6660</v>
      </c>
      <c r="G39" s="30">
        <v>3</v>
      </c>
    </row>
    <row r="40" spans="1:7" s="29" customFormat="1" x14ac:dyDescent="0.3">
      <c r="A40" s="30">
        <v>27</v>
      </c>
      <c r="B40" s="6">
        <v>45567</v>
      </c>
      <c r="C40" s="46">
        <v>0.34166666666666667</v>
      </c>
      <c r="D40" s="46">
        <v>0.40763888888888888</v>
      </c>
      <c r="E40" s="47">
        <f t="shared" si="1"/>
        <v>6.597222222222221E-2</v>
      </c>
      <c r="F40" s="30">
        <f t="shared" si="0"/>
        <v>5700</v>
      </c>
      <c r="G40" s="30">
        <v>4</v>
      </c>
    </row>
    <row r="41" spans="1:7" s="29" customFormat="1" x14ac:dyDescent="0.3">
      <c r="A41" s="30">
        <v>28</v>
      </c>
      <c r="B41" s="6">
        <v>45567</v>
      </c>
      <c r="C41" s="46">
        <v>0.34930555555555554</v>
      </c>
      <c r="D41" s="46">
        <v>0.41666666666666669</v>
      </c>
      <c r="E41" s="47">
        <f t="shared" si="1"/>
        <v>6.7361111111111149E-2</v>
      </c>
      <c r="F41" s="30">
        <f t="shared" si="0"/>
        <v>5820</v>
      </c>
      <c r="G41" s="30">
        <v>4</v>
      </c>
    </row>
    <row r="42" spans="1:7" s="29" customFormat="1" x14ac:dyDescent="0.3">
      <c r="A42" s="30">
        <v>29</v>
      </c>
      <c r="B42" s="6">
        <v>45568</v>
      </c>
      <c r="C42" s="46">
        <v>0.38333333333333336</v>
      </c>
      <c r="D42" s="46">
        <v>0.44374999999999998</v>
      </c>
      <c r="E42" s="47">
        <f t="shared" si="1"/>
        <v>6.0416666666666619E-2</v>
      </c>
      <c r="F42" s="30">
        <f t="shared" si="0"/>
        <v>5220</v>
      </c>
      <c r="G42" s="30">
        <v>4</v>
      </c>
    </row>
    <row r="43" spans="1:7" s="29" customFormat="1" x14ac:dyDescent="0.3">
      <c r="A43" s="30">
        <v>30</v>
      </c>
      <c r="B43" s="6">
        <v>45568</v>
      </c>
      <c r="C43" s="46">
        <v>0.38750000000000001</v>
      </c>
      <c r="D43" s="46">
        <v>0.46041666666666664</v>
      </c>
      <c r="E43" s="47">
        <f t="shared" si="1"/>
        <v>7.291666666666663E-2</v>
      </c>
      <c r="F43" s="30">
        <f t="shared" si="0"/>
        <v>6300</v>
      </c>
      <c r="G43" s="30">
        <v>4</v>
      </c>
    </row>
    <row r="44" spans="1:7" s="29" customFormat="1" x14ac:dyDescent="0.3">
      <c r="A44" s="30">
        <v>31</v>
      </c>
      <c r="B44" s="25">
        <v>45574</v>
      </c>
      <c r="C44" s="46">
        <v>0.39374999999999999</v>
      </c>
      <c r="D44" s="46">
        <v>0.46736111111111112</v>
      </c>
      <c r="E44" s="47">
        <f t="shared" si="1"/>
        <v>7.3611111111111127E-2</v>
      </c>
      <c r="F44" s="30">
        <f t="shared" si="0"/>
        <v>6360</v>
      </c>
      <c r="G44" s="30">
        <v>5</v>
      </c>
    </row>
    <row r="45" spans="1:7" s="29" customFormat="1" x14ac:dyDescent="0.3">
      <c r="A45" s="30">
        <v>32</v>
      </c>
      <c r="B45" s="6">
        <v>45574</v>
      </c>
      <c r="C45" s="46">
        <v>0.40208333333333335</v>
      </c>
      <c r="D45" s="46">
        <v>0.47152777777777777</v>
      </c>
      <c r="E45" s="47">
        <f t="shared" si="1"/>
        <v>6.944444444444442E-2</v>
      </c>
      <c r="F45" s="30">
        <f t="shared" si="0"/>
        <v>6000</v>
      </c>
      <c r="G45" s="30">
        <v>5</v>
      </c>
    </row>
    <row r="46" spans="1:7" s="29" customFormat="1" x14ac:dyDescent="0.3">
      <c r="A46" s="30">
        <v>33</v>
      </c>
      <c r="B46" s="6">
        <v>45575</v>
      </c>
      <c r="C46" s="46">
        <v>0.35347222222222224</v>
      </c>
      <c r="D46" s="46">
        <v>0.42430555555555555</v>
      </c>
      <c r="E46" s="47">
        <f t="shared" si="1"/>
        <v>7.0833333333333304E-2</v>
      </c>
      <c r="F46" s="30">
        <f t="shared" si="0"/>
        <v>6120</v>
      </c>
      <c r="G46" s="30">
        <v>5</v>
      </c>
    </row>
    <row r="47" spans="1:7" s="29" customFormat="1" x14ac:dyDescent="0.3">
      <c r="A47" s="30">
        <v>34</v>
      </c>
      <c r="B47" s="6">
        <v>45575</v>
      </c>
      <c r="C47" s="46">
        <v>0.35972222222222222</v>
      </c>
      <c r="D47" s="46">
        <v>0.42986111111111114</v>
      </c>
      <c r="E47" s="47">
        <f t="shared" si="1"/>
        <v>7.0138888888888917E-2</v>
      </c>
      <c r="F47" s="30">
        <f t="shared" si="0"/>
        <v>6060</v>
      </c>
      <c r="G47" s="30">
        <v>5</v>
      </c>
    </row>
    <row r="48" spans="1:7" s="29" customFormat="1" x14ac:dyDescent="0.3">
      <c r="A48" s="30">
        <v>35</v>
      </c>
      <c r="B48" s="6">
        <v>45576</v>
      </c>
      <c r="C48" s="46">
        <v>0.34375</v>
      </c>
      <c r="D48" s="46">
        <v>0.41319444444444442</v>
      </c>
      <c r="E48" s="47">
        <f t="shared" si="1"/>
        <v>6.944444444444442E-2</v>
      </c>
      <c r="F48" s="30">
        <f t="shared" si="0"/>
        <v>6000</v>
      </c>
      <c r="G48" s="30">
        <v>5</v>
      </c>
    </row>
    <row r="49" spans="1:7" s="29" customFormat="1" x14ac:dyDescent="0.3">
      <c r="A49" s="30">
        <v>36</v>
      </c>
      <c r="B49" s="6">
        <v>45576</v>
      </c>
      <c r="C49" s="46">
        <v>0.34930555555555554</v>
      </c>
      <c r="D49" s="46">
        <v>0.42083333333333334</v>
      </c>
      <c r="E49" s="47">
        <f t="shared" si="1"/>
        <v>7.1527777777777801E-2</v>
      </c>
      <c r="F49" s="30">
        <f t="shared" si="0"/>
        <v>6180</v>
      </c>
      <c r="G49" s="30">
        <v>5</v>
      </c>
    </row>
    <row r="50" spans="1:7" s="29" customFormat="1" x14ac:dyDescent="0.3">
      <c r="A50" s="30">
        <v>37</v>
      </c>
      <c r="B50" s="6">
        <v>45579</v>
      </c>
      <c r="C50" s="46">
        <v>0.35347222222222224</v>
      </c>
      <c r="D50" s="46">
        <v>0.42430555555555555</v>
      </c>
      <c r="E50" s="47">
        <f t="shared" si="1"/>
        <v>7.0833333333333304E-2</v>
      </c>
      <c r="F50" s="30">
        <f t="shared" si="0"/>
        <v>6120</v>
      </c>
      <c r="G50" s="30">
        <v>5</v>
      </c>
    </row>
    <row r="51" spans="1:7" s="29" customFormat="1" x14ac:dyDescent="0.3">
      <c r="A51" s="30">
        <v>38</v>
      </c>
      <c r="B51" s="6">
        <v>45579</v>
      </c>
      <c r="C51" s="46">
        <v>0.35902777777777778</v>
      </c>
      <c r="D51" s="46">
        <v>0.43125000000000002</v>
      </c>
      <c r="E51" s="47">
        <f t="shared" si="1"/>
        <v>7.2222222222222243E-2</v>
      </c>
      <c r="F51" s="30">
        <f t="shared" si="0"/>
        <v>6240</v>
      </c>
      <c r="G51" s="30">
        <v>5</v>
      </c>
    </row>
    <row r="52" spans="1:7" s="29" customFormat="1" x14ac:dyDescent="0.3">
      <c r="A52" s="30">
        <v>39</v>
      </c>
      <c r="B52" s="6">
        <v>45580</v>
      </c>
      <c r="C52" s="46">
        <v>0.36249999999999999</v>
      </c>
      <c r="D52" s="46">
        <v>0.43958333333333333</v>
      </c>
      <c r="E52" s="47">
        <f t="shared" si="1"/>
        <v>7.7083333333333337E-2</v>
      </c>
      <c r="F52" s="30">
        <f t="shared" si="0"/>
        <v>6660</v>
      </c>
      <c r="G52" s="30">
        <v>5</v>
      </c>
    </row>
    <row r="53" spans="1:7" s="29" customFormat="1" x14ac:dyDescent="0.3">
      <c r="A53" s="30">
        <v>40</v>
      </c>
      <c r="B53" s="6">
        <v>45580</v>
      </c>
      <c r="C53" s="46">
        <v>0.36736111111111114</v>
      </c>
      <c r="D53" s="46">
        <v>0.43611111111111112</v>
      </c>
      <c r="E53" s="47">
        <f t="shared" si="1"/>
        <v>6.8749999999999978E-2</v>
      </c>
      <c r="F53" s="30">
        <f t="shared" si="0"/>
        <v>5940</v>
      </c>
      <c r="G53" s="30">
        <v>5</v>
      </c>
    </row>
    <row r="54" spans="1:7" s="29" customFormat="1" x14ac:dyDescent="0.3">
      <c r="A54" s="30">
        <v>41</v>
      </c>
      <c r="B54" s="6">
        <v>45581</v>
      </c>
      <c r="C54" s="46">
        <v>0.37361111111111112</v>
      </c>
      <c r="D54" s="46">
        <v>0.45555555555555555</v>
      </c>
      <c r="E54" s="47">
        <f t="shared" si="1"/>
        <v>8.1944444444444431E-2</v>
      </c>
      <c r="F54" s="30">
        <f t="shared" si="0"/>
        <v>7080</v>
      </c>
      <c r="G54" s="30">
        <v>6</v>
      </c>
    </row>
    <row r="55" spans="1:7" s="29" customFormat="1" x14ac:dyDescent="0.3">
      <c r="A55" s="30">
        <v>42</v>
      </c>
      <c r="B55" s="6">
        <v>45581</v>
      </c>
      <c r="C55" s="46">
        <v>0.37847222222222221</v>
      </c>
      <c r="D55" s="46">
        <v>0.45</v>
      </c>
      <c r="E55" s="47">
        <f t="shared" si="1"/>
        <v>7.1527777777777801E-2</v>
      </c>
      <c r="F55" s="30">
        <f t="shared" si="0"/>
        <v>6180</v>
      </c>
      <c r="G55" s="30">
        <v>6</v>
      </c>
    </row>
    <row r="56" spans="1:7" s="29" customFormat="1" x14ac:dyDescent="0.3">
      <c r="A56" s="30">
        <v>43</v>
      </c>
      <c r="B56" s="6">
        <v>45582</v>
      </c>
      <c r="C56" s="46">
        <v>0.38333333333333336</v>
      </c>
      <c r="D56" s="46">
        <v>0.44374999999999998</v>
      </c>
      <c r="E56" s="47">
        <f t="shared" si="1"/>
        <v>6.0416666666666619E-2</v>
      </c>
      <c r="F56" s="30">
        <f t="shared" si="0"/>
        <v>5220</v>
      </c>
      <c r="G56" s="30">
        <v>6</v>
      </c>
    </row>
    <row r="57" spans="1:7" s="29" customFormat="1" x14ac:dyDescent="0.3">
      <c r="A57" s="30">
        <v>44</v>
      </c>
      <c r="B57" s="6">
        <v>45582</v>
      </c>
      <c r="C57" s="46">
        <v>0.38819444444444445</v>
      </c>
      <c r="D57" s="46">
        <v>0.45</v>
      </c>
      <c r="E57" s="47">
        <f t="shared" si="1"/>
        <v>6.1805555555555558E-2</v>
      </c>
      <c r="F57" s="30">
        <f t="shared" si="0"/>
        <v>5340</v>
      </c>
      <c r="G57" s="30">
        <v>6</v>
      </c>
    </row>
    <row r="58" spans="1:7" s="29" customFormat="1" x14ac:dyDescent="0.3">
      <c r="A58" s="30">
        <v>45</v>
      </c>
      <c r="B58" s="6">
        <v>45586</v>
      </c>
      <c r="C58" s="46">
        <v>0.39305555555555555</v>
      </c>
      <c r="D58" s="46">
        <v>0.45624999999999999</v>
      </c>
      <c r="E58" s="47">
        <f t="shared" si="1"/>
        <v>6.3194444444444442E-2</v>
      </c>
      <c r="F58" s="30">
        <f t="shared" si="0"/>
        <v>5460</v>
      </c>
      <c r="G58" s="30">
        <v>6</v>
      </c>
    </row>
    <row r="59" spans="1:7" s="29" customFormat="1" x14ac:dyDescent="0.3">
      <c r="A59" s="30">
        <v>46</v>
      </c>
      <c r="B59" s="6">
        <v>45586</v>
      </c>
      <c r="C59" s="46">
        <v>0.39652777777777776</v>
      </c>
      <c r="D59" s="46">
        <v>0.46250000000000002</v>
      </c>
      <c r="E59" s="47">
        <f t="shared" si="1"/>
        <v>6.5972222222222265E-2</v>
      </c>
      <c r="F59" s="30">
        <f t="shared" si="0"/>
        <v>5700</v>
      </c>
      <c r="G59" s="30">
        <v>6</v>
      </c>
    </row>
    <row r="60" spans="1:7" s="29" customFormat="1" x14ac:dyDescent="0.3">
      <c r="A60" s="30">
        <v>47</v>
      </c>
      <c r="B60" s="10">
        <v>45587</v>
      </c>
      <c r="C60" s="46">
        <v>0.3611111111111111</v>
      </c>
      <c r="D60" s="46">
        <v>0.43333333333333335</v>
      </c>
      <c r="E60" s="47">
        <f t="shared" si="1"/>
        <v>7.2222222222222243E-2</v>
      </c>
      <c r="F60" s="30">
        <f t="shared" si="0"/>
        <v>6240</v>
      </c>
      <c r="G60" s="30">
        <v>6</v>
      </c>
    </row>
    <row r="61" spans="1:7" s="29" customFormat="1" x14ac:dyDescent="0.3">
      <c r="A61" s="30">
        <v>48</v>
      </c>
      <c r="B61" s="6">
        <v>45587</v>
      </c>
      <c r="C61" s="46">
        <v>0.3659722222222222</v>
      </c>
      <c r="D61" s="46">
        <v>0.43125000000000002</v>
      </c>
      <c r="E61" s="47">
        <f t="shared" si="1"/>
        <v>6.5277777777777823E-2</v>
      </c>
      <c r="F61" s="30">
        <f t="shared" si="0"/>
        <v>5640</v>
      </c>
      <c r="G61" s="30">
        <v>6</v>
      </c>
    </row>
    <row r="62" spans="1:7" s="29" customFormat="1" x14ac:dyDescent="0.3">
      <c r="A62" s="30">
        <v>49</v>
      </c>
      <c r="B62" s="6">
        <v>45588</v>
      </c>
      <c r="C62" s="46">
        <v>0.375</v>
      </c>
      <c r="D62" s="46">
        <v>0.4465277777777778</v>
      </c>
      <c r="E62" s="47">
        <f t="shared" si="1"/>
        <v>7.1527777777777801E-2</v>
      </c>
      <c r="F62" s="30">
        <f t="shared" si="0"/>
        <v>6180</v>
      </c>
      <c r="G62" s="30">
        <v>7</v>
      </c>
    </row>
    <row r="63" spans="1:7" s="29" customFormat="1" x14ac:dyDescent="0.3">
      <c r="A63" s="30">
        <v>50</v>
      </c>
      <c r="B63" s="6">
        <v>45588</v>
      </c>
      <c r="C63" s="46">
        <v>0.38333333333333336</v>
      </c>
      <c r="D63" s="46">
        <v>0.45277777777777778</v>
      </c>
      <c r="E63" s="47">
        <f t="shared" si="1"/>
        <v>6.944444444444442E-2</v>
      </c>
      <c r="F63" s="30">
        <f t="shared" si="0"/>
        <v>6000</v>
      </c>
      <c r="G63" s="30">
        <v>7</v>
      </c>
    </row>
    <row r="64" spans="1:7" s="29" customFormat="1" x14ac:dyDescent="0.3">
      <c r="A64" s="30">
        <v>51</v>
      </c>
      <c r="B64" s="6">
        <v>45589</v>
      </c>
      <c r="C64" s="46">
        <v>0.38680555555555557</v>
      </c>
      <c r="D64" s="46">
        <v>0.45208333333333334</v>
      </c>
      <c r="E64" s="47">
        <f t="shared" si="1"/>
        <v>6.5277777777777768E-2</v>
      </c>
      <c r="F64" s="30">
        <f t="shared" si="0"/>
        <v>5640</v>
      </c>
      <c r="G64" s="30">
        <v>7</v>
      </c>
    </row>
    <row r="65" spans="1:7" s="29" customFormat="1" x14ac:dyDescent="0.3">
      <c r="A65" s="30">
        <v>52</v>
      </c>
      <c r="B65" s="6">
        <v>45589</v>
      </c>
      <c r="C65" s="46">
        <v>0.38958333333333334</v>
      </c>
      <c r="D65" s="46">
        <v>0.45763888888888887</v>
      </c>
      <c r="E65" s="47">
        <f t="shared" si="1"/>
        <v>6.8055555555555536E-2</v>
      </c>
      <c r="F65" s="30">
        <f t="shared" si="0"/>
        <v>5880</v>
      </c>
      <c r="G65" s="30">
        <v>7</v>
      </c>
    </row>
    <row r="66" spans="1:7" s="29" customFormat="1" x14ac:dyDescent="0.3">
      <c r="A66" s="30">
        <v>53</v>
      </c>
      <c r="B66" s="6">
        <v>45590</v>
      </c>
      <c r="C66" s="46">
        <v>0.43194444444444446</v>
      </c>
      <c r="D66" s="46">
        <v>0.50069444444444444</v>
      </c>
      <c r="E66" s="47">
        <f t="shared" si="1"/>
        <v>6.8749999999999978E-2</v>
      </c>
      <c r="F66" s="30">
        <f t="shared" si="0"/>
        <v>5940</v>
      </c>
      <c r="G66" s="30">
        <v>7</v>
      </c>
    </row>
    <row r="67" spans="1:7" s="29" customFormat="1" x14ac:dyDescent="0.3">
      <c r="A67" s="30">
        <v>54</v>
      </c>
      <c r="B67" s="6">
        <v>45590</v>
      </c>
      <c r="C67" s="46">
        <v>0.43680555555555556</v>
      </c>
      <c r="D67" s="46">
        <v>0.50416666666666665</v>
      </c>
      <c r="E67" s="47">
        <f t="shared" si="1"/>
        <v>6.7361111111111094E-2</v>
      </c>
      <c r="F67" s="30">
        <f t="shared" si="0"/>
        <v>5820</v>
      </c>
      <c r="G67" s="30">
        <v>7</v>
      </c>
    </row>
    <row r="68" spans="1:7" s="29" customFormat="1" x14ac:dyDescent="0.3">
      <c r="A68" s="30">
        <v>55</v>
      </c>
      <c r="B68" s="6">
        <v>45594</v>
      </c>
      <c r="C68" s="46">
        <v>0.34097222222222223</v>
      </c>
      <c r="D68" s="46">
        <v>0.44027777777777777</v>
      </c>
      <c r="E68" s="47">
        <f t="shared" si="1"/>
        <v>9.9305555555555536E-2</v>
      </c>
      <c r="F68" s="30">
        <f t="shared" si="0"/>
        <v>8580</v>
      </c>
      <c r="G68" s="30">
        <v>8</v>
      </c>
    </row>
    <row r="69" spans="1:7" s="29" customFormat="1" x14ac:dyDescent="0.3">
      <c r="A69" s="30">
        <v>56</v>
      </c>
      <c r="B69" s="6">
        <v>45594</v>
      </c>
      <c r="C69" s="46">
        <v>0.39652777777777776</v>
      </c>
      <c r="D69" s="46">
        <v>0.46250000000000002</v>
      </c>
      <c r="E69" s="47">
        <f t="shared" si="1"/>
        <v>6.5972222222222265E-2</v>
      </c>
      <c r="F69" s="30">
        <f t="shared" si="0"/>
        <v>5700</v>
      </c>
      <c r="G69" s="30">
        <v>8</v>
      </c>
    </row>
    <row r="70" spans="1:7" s="29" customFormat="1" x14ac:dyDescent="0.3">
      <c r="A70" s="30">
        <v>57</v>
      </c>
      <c r="B70" s="6">
        <v>45595</v>
      </c>
      <c r="C70" s="46">
        <v>0.3347222222222222</v>
      </c>
      <c r="D70" s="46">
        <v>0.41944444444444445</v>
      </c>
      <c r="E70" s="47">
        <f t="shared" si="1"/>
        <v>8.4722222222222254E-2</v>
      </c>
      <c r="F70" s="30">
        <f t="shared" si="0"/>
        <v>7320</v>
      </c>
      <c r="G70" s="30">
        <v>8</v>
      </c>
    </row>
    <row r="71" spans="1:7" s="29" customFormat="1" x14ac:dyDescent="0.3">
      <c r="A71" s="30">
        <v>58</v>
      </c>
      <c r="B71" s="6">
        <v>45596</v>
      </c>
      <c r="C71" s="46">
        <v>0.4465277777777778</v>
      </c>
      <c r="D71" s="46">
        <v>0.51736111111111116</v>
      </c>
      <c r="E71" s="47">
        <f t="shared" si="1"/>
        <v>7.0833333333333359E-2</v>
      </c>
      <c r="F71" s="30">
        <f t="shared" si="0"/>
        <v>6120</v>
      </c>
      <c r="G71" s="30">
        <v>8</v>
      </c>
    </row>
    <row r="72" spans="1:7" s="29" customFormat="1" x14ac:dyDescent="0.3">
      <c r="A72" s="30">
        <v>59</v>
      </c>
      <c r="B72" s="6">
        <v>45596</v>
      </c>
      <c r="C72" s="46">
        <v>0.40555555555555556</v>
      </c>
      <c r="D72" s="46">
        <v>0.47986111111111113</v>
      </c>
      <c r="E72" s="47">
        <f t="shared" si="1"/>
        <v>7.4305555555555569E-2</v>
      </c>
      <c r="F72" s="30">
        <f t="shared" si="0"/>
        <v>6420</v>
      </c>
      <c r="G72" s="30">
        <v>8</v>
      </c>
    </row>
    <row r="73" spans="1:7" s="29" customFormat="1" x14ac:dyDescent="0.3">
      <c r="A73" s="30">
        <v>60</v>
      </c>
      <c r="B73" s="6">
        <v>45597</v>
      </c>
      <c r="C73" s="46">
        <v>0.38680555555555557</v>
      </c>
      <c r="D73" s="46">
        <v>0.42083333333333334</v>
      </c>
      <c r="E73" s="47">
        <f t="shared" si="1"/>
        <v>3.4027777777777768E-2</v>
      </c>
      <c r="F73" s="30">
        <f t="shared" si="0"/>
        <v>2940</v>
      </c>
      <c r="G73" s="30">
        <v>8</v>
      </c>
    </row>
    <row r="74" spans="1:7" s="29" customFormat="1" x14ac:dyDescent="0.3">
      <c r="A74" s="30">
        <v>61</v>
      </c>
      <c r="B74" s="6">
        <v>45597</v>
      </c>
      <c r="C74" s="46">
        <v>0.31666666666666665</v>
      </c>
      <c r="D74" s="46">
        <v>0.42499999999999999</v>
      </c>
      <c r="E74" s="47">
        <f t="shared" si="1"/>
        <v>0.10833333333333334</v>
      </c>
      <c r="F74" s="30">
        <f t="shared" si="0"/>
        <v>9360</v>
      </c>
      <c r="G74" s="30">
        <v>8</v>
      </c>
    </row>
    <row r="75" spans="1:7" s="29" customFormat="1" x14ac:dyDescent="0.3">
      <c r="A75" s="30">
        <v>62</v>
      </c>
      <c r="B75" s="6">
        <v>45600</v>
      </c>
      <c r="C75" s="46">
        <v>0.29791666666666666</v>
      </c>
      <c r="D75" s="46">
        <v>0.37361111111111112</v>
      </c>
      <c r="E75" s="47">
        <f t="shared" si="1"/>
        <v>7.5694444444444453E-2</v>
      </c>
      <c r="F75" s="30">
        <f t="shared" si="0"/>
        <v>6540</v>
      </c>
      <c r="G75" s="30">
        <v>8</v>
      </c>
    </row>
    <row r="76" spans="1:7" s="29" customFormat="1" x14ac:dyDescent="0.3">
      <c r="A76" s="30">
        <v>63</v>
      </c>
      <c r="B76" s="6">
        <v>45600</v>
      </c>
      <c r="C76" s="46">
        <v>0.29930555555555555</v>
      </c>
      <c r="D76" s="46">
        <v>0.41041666666666665</v>
      </c>
      <c r="E76" s="47">
        <f t="shared" si="1"/>
        <v>0.1111111111111111</v>
      </c>
      <c r="F76" s="30">
        <f t="shared" si="0"/>
        <v>9600</v>
      </c>
      <c r="G76" s="30">
        <v>9</v>
      </c>
    </row>
    <row r="77" spans="1:7" s="29" customFormat="1" x14ac:dyDescent="0.3">
      <c r="A77" s="30">
        <v>64</v>
      </c>
      <c r="B77" s="6">
        <v>45601</v>
      </c>
      <c r="C77" s="46">
        <v>0.33194444444444443</v>
      </c>
      <c r="D77" s="46">
        <v>0.41319444444444442</v>
      </c>
      <c r="E77" s="47">
        <f t="shared" si="1"/>
        <v>8.1249999999999989E-2</v>
      </c>
      <c r="F77" s="30">
        <f t="shared" si="0"/>
        <v>7020</v>
      </c>
      <c r="G77" s="30">
        <v>9</v>
      </c>
    </row>
    <row r="78" spans="1:7" s="29" customFormat="1" x14ac:dyDescent="0.3">
      <c r="A78" s="30">
        <v>65</v>
      </c>
      <c r="B78" s="6">
        <v>45601</v>
      </c>
      <c r="C78" s="46">
        <v>0.45694444444444443</v>
      </c>
      <c r="D78" s="46">
        <v>0.51249999999999996</v>
      </c>
      <c r="E78" s="47">
        <f t="shared" si="1"/>
        <v>5.5555555555555525E-2</v>
      </c>
      <c r="F78" s="30">
        <f t="shared" si="0"/>
        <v>4800</v>
      </c>
      <c r="G78" s="30">
        <v>9</v>
      </c>
    </row>
    <row r="79" spans="1:7" s="29" customFormat="1" x14ac:dyDescent="0.3">
      <c r="A79" s="30">
        <v>66</v>
      </c>
      <c r="B79" s="6">
        <v>45602</v>
      </c>
      <c r="C79" s="46">
        <v>0.45763888888888887</v>
      </c>
      <c r="D79" s="46">
        <v>0.51041666666666663</v>
      </c>
      <c r="E79" s="47">
        <f t="shared" si="1"/>
        <v>5.2777777777777757E-2</v>
      </c>
      <c r="F79" s="30">
        <f t="shared" ref="F79:F121" si="2">(HOUR(E79)*3600+MINUTE(E79)*60+SECOND(E79))</f>
        <v>4560</v>
      </c>
      <c r="G79" s="30">
        <v>9</v>
      </c>
    </row>
    <row r="80" spans="1:7" s="29" customFormat="1" x14ac:dyDescent="0.3">
      <c r="A80" s="30">
        <v>67</v>
      </c>
      <c r="B80" s="6">
        <v>45602</v>
      </c>
      <c r="C80" s="46">
        <v>0.45347222222222222</v>
      </c>
      <c r="D80" s="46">
        <v>0.55000000000000004</v>
      </c>
      <c r="E80" s="47">
        <f t="shared" ref="E80:E121" si="3">D80-C80</f>
        <v>9.6527777777777823E-2</v>
      </c>
      <c r="F80" s="30">
        <f t="shared" si="2"/>
        <v>8340</v>
      </c>
      <c r="G80" s="30">
        <v>9</v>
      </c>
    </row>
    <row r="81" spans="1:7" s="29" customFormat="1" x14ac:dyDescent="0.3">
      <c r="A81" s="30">
        <v>68</v>
      </c>
      <c r="B81" s="6">
        <v>45603</v>
      </c>
      <c r="C81" s="46">
        <v>0.38263888888888886</v>
      </c>
      <c r="D81" s="46">
        <v>0.46250000000000002</v>
      </c>
      <c r="E81" s="47">
        <f t="shared" si="3"/>
        <v>7.986111111111116E-2</v>
      </c>
      <c r="F81" s="30">
        <f t="shared" si="2"/>
        <v>6900</v>
      </c>
      <c r="G81" s="30">
        <v>9</v>
      </c>
    </row>
    <row r="82" spans="1:7" s="29" customFormat="1" x14ac:dyDescent="0.3">
      <c r="A82" s="30">
        <v>69</v>
      </c>
      <c r="B82" s="6">
        <v>45603</v>
      </c>
      <c r="C82" s="46">
        <v>0.40416666666666667</v>
      </c>
      <c r="D82" s="46">
        <v>0.43680555555555556</v>
      </c>
      <c r="E82" s="47">
        <f t="shared" si="3"/>
        <v>3.2638888888888884E-2</v>
      </c>
      <c r="F82" s="30">
        <f t="shared" si="2"/>
        <v>2820</v>
      </c>
      <c r="G82" s="30">
        <v>9</v>
      </c>
    </row>
    <row r="83" spans="1:7" s="29" customFormat="1" x14ac:dyDescent="0.3">
      <c r="A83" s="30">
        <v>70</v>
      </c>
      <c r="B83" s="6">
        <v>45604</v>
      </c>
      <c r="C83" s="46">
        <v>0.3215277777777778</v>
      </c>
      <c r="D83" s="46">
        <v>0.39652777777777776</v>
      </c>
      <c r="E83" s="47">
        <f t="shared" si="3"/>
        <v>7.4999999999999956E-2</v>
      </c>
      <c r="F83" s="30">
        <f t="shared" si="2"/>
        <v>6480</v>
      </c>
      <c r="G83" s="30">
        <v>9</v>
      </c>
    </row>
    <row r="84" spans="1:7" s="29" customFormat="1" x14ac:dyDescent="0.3">
      <c r="A84" s="30">
        <v>71</v>
      </c>
      <c r="B84" s="6">
        <v>45604</v>
      </c>
      <c r="C84" s="46">
        <v>0.43541666666666667</v>
      </c>
      <c r="D84" s="46">
        <v>0.49583333333333335</v>
      </c>
      <c r="E84" s="47">
        <f t="shared" si="3"/>
        <v>6.0416666666666674E-2</v>
      </c>
      <c r="F84" s="30">
        <f t="shared" si="2"/>
        <v>5220</v>
      </c>
      <c r="G84" s="30">
        <v>10</v>
      </c>
    </row>
    <row r="85" spans="1:7" s="29" customFormat="1" x14ac:dyDescent="0.3">
      <c r="A85" s="30">
        <v>72</v>
      </c>
      <c r="B85" s="6">
        <v>45607</v>
      </c>
      <c r="C85" s="46">
        <v>0.45694444444444443</v>
      </c>
      <c r="D85" s="46">
        <v>0.52986111111111112</v>
      </c>
      <c r="E85" s="47">
        <f t="shared" si="3"/>
        <v>7.2916666666666685E-2</v>
      </c>
      <c r="F85" s="30">
        <f t="shared" si="2"/>
        <v>6300</v>
      </c>
      <c r="G85" s="30">
        <v>10</v>
      </c>
    </row>
    <row r="86" spans="1:7" s="29" customFormat="1" x14ac:dyDescent="0.3">
      <c r="A86" s="30">
        <v>73</v>
      </c>
      <c r="B86" s="6">
        <v>45607</v>
      </c>
      <c r="C86" s="46">
        <v>0.40208333333333335</v>
      </c>
      <c r="D86" s="46">
        <v>0.50347222222222221</v>
      </c>
      <c r="E86" s="47">
        <f t="shared" si="3"/>
        <v>0.10138888888888886</v>
      </c>
      <c r="F86" s="30">
        <f t="shared" si="2"/>
        <v>8760</v>
      </c>
      <c r="G86" s="30">
        <v>10</v>
      </c>
    </row>
    <row r="87" spans="1:7" s="29" customFormat="1" x14ac:dyDescent="0.3">
      <c r="A87" s="30">
        <v>74</v>
      </c>
      <c r="B87" s="6">
        <v>45608</v>
      </c>
      <c r="C87" s="46">
        <v>0.40902777777777777</v>
      </c>
      <c r="D87" s="46">
        <v>0.48333333333333334</v>
      </c>
      <c r="E87" s="47">
        <f t="shared" si="3"/>
        <v>7.4305555555555569E-2</v>
      </c>
      <c r="F87" s="30">
        <f t="shared" si="2"/>
        <v>6420</v>
      </c>
      <c r="G87" s="30">
        <v>10</v>
      </c>
    </row>
    <row r="88" spans="1:7" s="29" customFormat="1" x14ac:dyDescent="0.3">
      <c r="A88" s="30">
        <v>75</v>
      </c>
      <c r="B88" s="6">
        <v>45608</v>
      </c>
      <c r="C88" s="46">
        <v>0.35</v>
      </c>
      <c r="D88" s="46">
        <v>0.45347222222222222</v>
      </c>
      <c r="E88" s="47">
        <f t="shared" si="3"/>
        <v>0.10347222222222224</v>
      </c>
      <c r="F88" s="30">
        <f t="shared" si="2"/>
        <v>8940</v>
      </c>
      <c r="G88" s="30">
        <v>10</v>
      </c>
    </row>
    <row r="89" spans="1:7" s="29" customFormat="1" x14ac:dyDescent="0.3">
      <c r="A89" s="30">
        <v>76</v>
      </c>
      <c r="B89" s="6">
        <v>45609</v>
      </c>
      <c r="C89" s="46">
        <v>0.30902777777777779</v>
      </c>
      <c r="D89" s="46">
        <v>0.37430555555555556</v>
      </c>
      <c r="E89" s="47">
        <f t="shared" si="3"/>
        <v>6.5277777777777768E-2</v>
      </c>
      <c r="F89" s="30">
        <f t="shared" si="2"/>
        <v>5640</v>
      </c>
      <c r="G89" s="30">
        <v>10</v>
      </c>
    </row>
    <row r="90" spans="1:7" s="29" customFormat="1" x14ac:dyDescent="0.3">
      <c r="A90" s="30">
        <v>77</v>
      </c>
      <c r="B90" s="6">
        <v>45609</v>
      </c>
      <c r="C90" s="46">
        <v>0.37847222222222221</v>
      </c>
      <c r="D90" s="46">
        <v>0.44166666666666665</v>
      </c>
      <c r="E90" s="47">
        <f t="shared" si="3"/>
        <v>6.3194444444444442E-2</v>
      </c>
      <c r="F90" s="30">
        <f t="shared" si="2"/>
        <v>5460</v>
      </c>
      <c r="G90" s="30">
        <v>10</v>
      </c>
    </row>
    <row r="91" spans="1:7" s="29" customFormat="1" x14ac:dyDescent="0.3">
      <c r="A91" s="30">
        <v>78</v>
      </c>
      <c r="B91" s="6">
        <v>45610</v>
      </c>
      <c r="C91" s="46">
        <v>0.32777777777777778</v>
      </c>
      <c r="D91" s="46">
        <v>0.41805555555555557</v>
      </c>
      <c r="E91" s="47">
        <f t="shared" si="3"/>
        <v>9.027777777777779E-2</v>
      </c>
      <c r="F91" s="30">
        <f t="shared" si="2"/>
        <v>7800</v>
      </c>
      <c r="G91" s="30">
        <v>10</v>
      </c>
    </row>
    <row r="92" spans="1:7" s="29" customFormat="1" x14ac:dyDescent="0.3">
      <c r="A92" s="30">
        <v>79</v>
      </c>
      <c r="B92" s="6">
        <v>45614</v>
      </c>
      <c r="C92" s="46">
        <v>0.37152777777777779</v>
      </c>
      <c r="D92" s="46">
        <v>0.41875000000000001</v>
      </c>
      <c r="E92" s="47">
        <f t="shared" si="3"/>
        <v>4.7222222222222221E-2</v>
      </c>
      <c r="F92" s="30">
        <f t="shared" si="2"/>
        <v>4080</v>
      </c>
      <c r="G92" s="30">
        <v>11</v>
      </c>
    </row>
    <row r="93" spans="1:7" s="29" customFormat="1" x14ac:dyDescent="0.3">
      <c r="A93" s="30">
        <v>80</v>
      </c>
      <c r="B93" s="6">
        <v>45614</v>
      </c>
      <c r="C93" s="46">
        <v>0.43888888888888888</v>
      </c>
      <c r="D93" s="46">
        <v>0.52569444444444446</v>
      </c>
      <c r="E93" s="47">
        <f t="shared" si="3"/>
        <v>8.680555555555558E-2</v>
      </c>
      <c r="F93" s="30">
        <f t="shared" si="2"/>
        <v>7500</v>
      </c>
      <c r="G93" s="39">
        <v>11</v>
      </c>
    </row>
    <row r="94" spans="1:7" s="29" customFormat="1" x14ac:dyDescent="0.3">
      <c r="A94" s="39">
        <v>81</v>
      </c>
      <c r="B94" s="65">
        <v>45615</v>
      </c>
      <c r="C94" s="55">
        <v>0.36666666666666664</v>
      </c>
      <c r="D94" s="55">
        <v>0.41111111111111109</v>
      </c>
      <c r="E94" s="56">
        <f t="shared" si="3"/>
        <v>4.4444444444444453E-2</v>
      </c>
      <c r="F94" s="54">
        <f t="shared" si="2"/>
        <v>3840</v>
      </c>
      <c r="G94" s="51">
        <v>11</v>
      </c>
    </row>
    <row r="95" spans="1:7" s="29" customFormat="1" x14ac:dyDescent="0.3">
      <c r="A95" s="30">
        <v>82</v>
      </c>
      <c r="B95" s="65">
        <v>45615</v>
      </c>
      <c r="C95" s="57">
        <v>0.41111111111111109</v>
      </c>
      <c r="D95" s="57">
        <v>0.44791666666666669</v>
      </c>
      <c r="E95" s="58">
        <f t="shared" si="3"/>
        <v>3.6805555555555591E-2</v>
      </c>
      <c r="F95" s="54">
        <f t="shared" si="2"/>
        <v>3180</v>
      </c>
      <c r="G95" s="30">
        <v>11</v>
      </c>
    </row>
    <row r="96" spans="1:7" s="29" customFormat="1" x14ac:dyDescent="0.3">
      <c r="A96" s="30">
        <v>83</v>
      </c>
      <c r="B96" s="65">
        <v>45616</v>
      </c>
      <c r="C96" s="57">
        <v>0.31805555555555554</v>
      </c>
      <c r="D96" s="57">
        <v>0.35</v>
      </c>
      <c r="E96" s="58">
        <f t="shared" si="3"/>
        <v>3.1944444444444442E-2</v>
      </c>
      <c r="F96" s="54">
        <f t="shared" si="2"/>
        <v>2760</v>
      </c>
      <c r="G96" s="39">
        <v>11</v>
      </c>
    </row>
    <row r="97" spans="1:7" s="29" customFormat="1" x14ac:dyDescent="0.3">
      <c r="A97" s="30">
        <v>84</v>
      </c>
      <c r="B97" s="65">
        <v>45616</v>
      </c>
      <c r="C97" s="57">
        <v>0.40069444444444446</v>
      </c>
      <c r="D97" s="57">
        <v>0.41805555555555557</v>
      </c>
      <c r="E97" s="58">
        <f t="shared" si="3"/>
        <v>1.7361111111111105E-2</v>
      </c>
      <c r="F97" s="54">
        <f t="shared" si="2"/>
        <v>1500</v>
      </c>
      <c r="G97" s="51">
        <v>11</v>
      </c>
    </row>
    <row r="98" spans="1:7" s="29" customFormat="1" x14ac:dyDescent="0.3">
      <c r="A98" s="39">
        <v>85</v>
      </c>
      <c r="B98" s="65">
        <v>45617</v>
      </c>
      <c r="C98" s="57" t="s">
        <v>17</v>
      </c>
      <c r="D98" s="57">
        <v>0.35208333333333336</v>
      </c>
      <c r="E98" s="58">
        <f t="shared" si="3"/>
        <v>2.8101851851851878E-2</v>
      </c>
      <c r="F98" s="54">
        <f t="shared" si="2"/>
        <v>2428</v>
      </c>
      <c r="G98" s="30">
        <v>11</v>
      </c>
    </row>
    <row r="99" spans="1:7" s="29" customFormat="1" x14ac:dyDescent="0.3">
      <c r="A99" s="30">
        <v>86</v>
      </c>
      <c r="B99" s="65">
        <v>45617</v>
      </c>
      <c r="C99" s="57" t="s">
        <v>18</v>
      </c>
      <c r="D99" s="57">
        <v>0.4284722222222222</v>
      </c>
      <c r="E99" s="58">
        <f t="shared" si="3"/>
        <v>2.8946759259259214E-2</v>
      </c>
      <c r="F99" s="54">
        <f t="shared" si="2"/>
        <v>2501</v>
      </c>
      <c r="G99" s="51">
        <v>11</v>
      </c>
    </row>
    <row r="100" spans="1:7" s="29" customFormat="1" x14ac:dyDescent="0.3">
      <c r="A100" s="30">
        <v>87</v>
      </c>
      <c r="B100" s="65">
        <v>45618</v>
      </c>
      <c r="C100" s="57" t="s">
        <v>19</v>
      </c>
      <c r="D100" s="57">
        <v>0.38472222222222224</v>
      </c>
      <c r="E100" s="58">
        <f t="shared" si="3"/>
        <v>2.7291666666666714E-2</v>
      </c>
      <c r="F100" s="54">
        <f t="shared" si="2"/>
        <v>2358</v>
      </c>
      <c r="G100" s="51">
        <v>11</v>
      </c>
    </row>
    <row r="101" spans="1:7" s="29" customFormat="1" x14ac:dyDescent="0.3">
      <c r="A101" s="30">
        <v>88</v>
      </c>
      <c r="B101" s="65">
        <v>45618</v>
      </c>
      <c r="C101" s="57" t="s">
        <v>20</v>
      </c>
      <c r="D101" s="57">
        <v>0.38541666666666669</v>
      </c>
      <c r="E101" s="58">
        <f t="shared" si="3"/>
        <v>4.7812500000000036E-2</v>
      </c>
      <c r="F101" s="54">
        <f t="shared" si="2"/>
        <v>4131</v>
      </c>
      <c r="G101" s="51">
        <v>11</v>
      </c>
    </row>
    <row r="102" spans="1:7" s="29" customFormat="1" x14ac:dyDescent="0.3">
      <c r="A102" s="39">
        <v>89</v>
      </c>
      <c r="B102" s="65">
        <v>45621</v>
      </c>
      <c r="C102" s="57" t="s">
        <v>21</v>
      </c>
      <c r="D102" s="57">
        <v>0.40138888888888891</v>
      </c>
      <c r="E102" s="58">
        <f t="shared" si="3"/>
        <v>3.5474537037037068E-2</v>
      </c>
      <c r="F102" s="54">
        <f t="shared" si="2"/>
        <v>3065</v>
      </c>
      <c r="G102" s="51">
        <v>12</v>
      </c>
    </row>
    <row r="103" spans="1:7" s="29" customFormat="1" x14ac:dyDescent="0.3">
      <c r="A103" s="30">
        <v>90</v>
      </c>
      <c r="B103" s="65">
        <v>45621</v>
      </c>
      <c r="C103" s="57" t="s">
        <v>22</v>
      </c>
      <c r="D103" s="57">
        <v>0.34166666666666667</v>
      </c>
      <c r="E103" s="58">
        <f t="shared" si="3"/>
        <v>2.3043981481481512E-2</v>
      </c>
      <c r="F103" s="54">
        <f t="shared" si="2"/>
        <v>1991</v>
      </c>
      <c r="G103" s="51">
        <v>12</v>
      </c>
    </row>
    <row r="104" spans="1:7" s="29" customFormat="1" x14ac:dyDescent="0.3">
      <c r="A104" s="30">
        <v>91</v>
      </c>
      <c r="B104" s="65">
        <v>45622</v>
      </c>
      <c r="C104" s="57" t="s">
        <v>23</v>
      </c>
      <c r="D104" s="57">
        <v>0.40347222222222223</v>
      </c>
      <c r="E104" s="58">
        <f t="shared" si="3"/>
        <v>2.4340277777777808E-2</v>
      </c>
      <c r="F104" s="54">
        <f t="shared" si="2"/>
        <v>2103</v>
      </c>
      <c r="G104" s="51">
        <v>12</v>
      </c>
    </row>
    <row r="105" spans="1:7" s="29" customFormat="1" x14ac:dyDescent="0.3">
      <c r="A105" s="30">
        <v>92</v>
      </c>
      <c r="B105" s="65">
        <v>45622</v>
      </c>
      <c r="C105" s="57" t="s">
        <v>24</v>
      </c>
      <c r="D105" s="57">
        <v>0.33819444444444446</v>
      </c>
      <c r="E105" s="58">
        <f t="shared" si="3"/>
        <v>4.3761574074074105E-2</v>
      </c>
      <c r="F105" s="54">
        <f t="shared" si="2"/>
        <v>3781</v>
      </c>
      <c r="G105" s="51">
        <v>12</v>
      </c>
    </row>
    <row r="106" spans="1:7" s="29" customFormat="1" x14ac:dyDescent="0.3">
      <c r="A106" s="39">
        <v>93</v>
      </c>
      <c r="B106" s="65">
        <v>45623</v>
      </c>
      <c r="C106" s="57" t="s">
        <v>25</v>
      </c>
      <c r="D106" s="57">
        <v>0.40833333333333333</v>
      </c>
      <c r="E106" s="58">
        <f t="shared" si="3"/>
        <v>3.3136574074074054E-2</v>
      </c>
      <c r="F106" s="54">
        <f t="shared" si="2"/>
        <v>2863</v>
      </c>
      <c r="G106" s="51">
        <v>12</v>
      </c>
    </row>
    <row r="107" spans="1:7" s="29" customFormat="1" x14ac:dyDescent="0.3">
      <c r="A107" s="30">
        <v>94</v>
      </c>
      <c r="B107" s="65">
        <v>45623</v>
      </c>
      <c r="C107" s="57" t="s">
        <v>26</v>
      </c>
      <c r="D107" s="57">
        <v>0.40138888888888891</v>
      </c>
      <c r="E107" s="58">
        <f t="shared" si="3"/>
        <v>5.3298611111111116E-2</v>
      </c>
      <c r="F107" s="54">
        <f t="shared" si="2"/>
        <v>4605</v>
      </c>
      <c r="G107" s="51">
        <v>12</v>
      </c>
    </row>
    <row r="108" spans="1:7" s="29" customFormat="1" x14ac:dyDescent="0.3">
      <c r="A108" s="30">
        <v>95</v>
      </c>
      <c r="B108" s="65">
        <v>45624</v>
      </c>
      <c r="C108" s="57" t="s">
        <v>27</v>
      </c>
      <c r="D108" s="46">
        <v>0.3347222222222222</v>
      </c>
      <c r="E108" s="58">
        <f t="shared" si="3"/>
        <v>3.356481481481477E-2</v>
      </c>
      <c r="F108" s="54">
        <f t="shared" si="2"/>
        <v>2900</v>
      </c>
      <c r="G108" s="51">
        <v>12</v>
      </c>
    </row>
    <row r="109" spans="1:7" s="29" customFormat="1" x14ac:dyDescent="0.3">
      <c r="A109" s="30">
        <v>96</v>
      </c>
      <c r="B109" s="65">
        <v>45624</v>
      </c>
      <c r="C109" s="57" t="s">
        <v>28</v>
      </c>
      <c r="D109" s="46">
        <v>0.41875000000000001</v>
      </c>
      <c r="E109" s="58">
        <f t="shared" si="3"/>
        <v>5.2870370370370401E-2</v>
      </c>
      <c r="F109" s="54">
        <f t="shared" si="2"/>
        <v>4568</v>
      </c>
      <c r="G109" s="51">
        <v>12</v>
      </c>
    </row>
    <row r="110" spans="1:7" s="29" customFormat="1" x14ac:dyDescent="0.3">
      <c r="A110" s="30">
        <v>97</v>
      </c>
      <c r="B110" s="65">
        <v>45625</v>
      </c>
      <c r="C110" s="57" t="s">
        <v>29</v>
      </c>
      <c r="D110" s="46">
        <v>0.35902777777777778</v>
      </c>
      <c r="E110" s="58">
        <f t="shared" si="3"/>
        <v>3.5150462962962981E-2</v>
      </c>
      <c r="F110" s="54">
        <f t="shared" si="2"/>
        <v>3037</v>
      </c>
      <c r="G110" s="51">
        <v>12</v>
      </c>
    </row>
    <row r="111" spans="1:7" s="29" customFormat="1" x14ac:dyDescent="0.3">
      <c r="A111" s="39">
        <v>98</v>
      </c>
      <c r="B111" s="65">
        <v>45625</v>
      </c>
      <c r="C111" s="57" t="s">
        <v>30</v>
      </c>
      <c r="D111" s="55">
        <v>0.43888888888888888</v>
      </c>
      <c r="E111" s="58">
        <f t="shared" si="3"/>
        <v>2.5960648148148135E-2</v>
      </c>
      <c r="F111" s="54">
        <f t="shared" si="2"/>
        <v>2243</v>
      </c>
      <c r="G111" s="51">
        <v>12</v>
      </c>
    </row>
    <row r="112" spans="1:7" s="29" customFormat="1" x14ac:dyDescent="0.3">
      <c r="A112" s="30">
        <v>99</v>
      </c>
      <c r="B112" s="65">
        <v>45628</v>
      </c>
      <c r="C112" s="57" t="s">
        <v>31</v>
      </c>
      <c r="D112" s="57">
        <v>0.44791666666666669</v>
      </c>
      <c r="E112" s="58">
        <f t="shared" si="3"/>
        <v>3.6377314814814821E-2</v>
      </c>
      <c r="F112" s="54">
        <f t="shared" si="2"/>
        <v>3143</v>
      </c>
      <c r="G112" s="51">
        <v>13</v>
      </c>
    </row>
    <row r="113" spans="1:7" s="29" customFormat="1" x14ac:dyDescent="0.3">
      <c r="A113" s="30">
        <v>100</v>
      </c>
      <c r="B113" s="65">
        <v>45628</v>
      </c>
      <c r="C113" s="57" t="s">
        <v>32</v>
      </c>
      <c r="D113" s="57">
        <v>0.41944444444444445</v>
      </c>
      <c r="E113" s="58">
        <f t="shared" si="3"/>
        <v>3.979166666666667E-2</v>
      </c>
      <c r="F113" s="54">
        <f t="shared" si="2"/>
        <v>3438</v>
      </c>
      <c r="G113" s="51">
        <v>13</v>
      </c>
    </row>
    <row r="114" spans="1:7" s="29" customFormat="1" x14ac:dyDescent="0.3">
      <c r="A114" s="30">
        <v>101</v>
      </c>
      <c r="B114" s="65">
        <v>45629</v>
      </c>
      <c r="C114" s="57" t="s">
        <v>33</v>
      </c>
      <c r="D114" s="57">
        <v>0.41805555555555557</v>
      </c>
      <c r="E114" s="58">
        <f t="shared" si="3"/>
        <v>8.0115740740740737E-2</v>
      </c>
      <c r="F114" s="54">
        <f t="shared" si="2"/>
        <v>6922</v>
      </c>
      <c r="G114" s="51">
        <v>13</v>
      </c>
    </row>
    <row r="115" spans="1:7" s="29" customFormat="1" x14ac:dyDescent="0.3">
      <c r="A115" s="30">
        <v>102</v>
      </c>
      <c r="B115" s="65">
        <v>45629</v>
      </c>
      <c r="C115" s="57" t="s">
        <v>34</v>
      </c>
      <c r="D115" s="57">
        <v>0.35208333333333336</v>
      </c>
      <c r="E115" s="58">
        <f t="shared" si="3"/>
        <v>4.1712962962963007E-2</v>
      </c>
      <c r="F115" s="54">
        <f t="shared" si="2"/>
        <v>3604</v>
      </c>
      <c r="G115" s="51">
        <v>13</v>
      </c>
    </row>
    <row r="116" spans="1:7" s="29" customFormat="1" x14ac:dyDescent="0.3">
      <c r="A116" s="39">
        <v>103</v>
      </c>
      <c r="B116" s="65">
        <v>45630</v>
      </c>
      <c r="C116" s="57" t="s">
        <v>35</v>
      </c>
      <c r="D116" s="57">
        <v>0.4284722222222222</v>
      </c>
      <c r="E116" s="58">
        <f t="shared" si="3"/>
        <v>8.7962962962962965E-2</v>
      </c>
      <c r="F116" s="54">
        <f t="shared" si="2"/>
        <v>7600</v>
      </c>
      <c r="G116" s="51">
        <v>13</v>
      </c>
    </row>
    <row r="117" spans="1:7" s="29" customFormat="1" x14ac:dyDescent="0.3">
      <c r="A117" s="30">
        <v>104</v>
      </c>
      <c r="B117" s="65">
        <v>45630</v>
      </c>
      <c r="C117" s="57" t="s">
        <v>36</v>
      </c>
      <c r="D117" s="57">
        <v>0.38263888888888886</v>
      </c>
      <c r="E117" s="58">
        <f t="shared" si="3"/>
        <v>3.2314814814814796E-2</v>
      </c>
      <c r="F117" s="54">
        <f t="shared" si="2"/>
        <v>2792</v>
      </c>
      <c r="G117" s="51">
        <v>13</v>
      </c>
    </row>
    <row r="118" spans="1:7" s="29" customFormat="1" x14ac:dyDescent="0.3">
      <c r="A118" s="30">
        <v>105</v>
      </c>
      <c r="B118" s="65">
        <v>45631</v>
      </c>
      <c r="C118" s="57" t="s">
        <v>37</v>
      </c>
      <c r="D118" s="57">
        <v>0.33402777777777776</v>
      </c>
      <c r="E118" s="58">
        <f t="shared" si="3"/>
        <v>3.7881944444444426E-2</v>
      </c>
      <c r="F118" s="54">
        <f t="shared" si="2"/>
        <v>3273</v>
      </c>
      <c r="G118" s="51">
        <v>13</v>
      </c>
    </row>
    <row r="119" spans="1:7" s="29" customFormat="1" x14ac:dyDescent="0.3">
      <c r="A119" s="30">
        <v>106</v>
      </c>
      <c r="B119" s="65">
        <v>45631</v>
      </c>
      <c r="C119" s="57" t="s">
        <v>38</v>
      </c>
      <c r="D119" s="57">
        <v>0.38472222222222224</v>
      </c>
      <c r="E119" s="58">
        <f t="shared" si="3"/>
        <v>3.7152777777777812E-2</v>
      </c>
      <c r="F119" s="54">
        <f t="shared" si="2"/>
        <v>3210</v>
      </c>
      <c r="G119" s="51">
        <v>13</v>
      </c>
    </row>
    <row r="120" spans="1:7" s="29" customFormat="1" x14ac:dyDescent="0.3">
      <c r="A120" s="39">
        <v>107</v>
      </c>
      <c r="B120" s="65">
        <v>45632</v>
      </c>
      <c r="C120" s="57" t="s">
        <v>39</v>
      </c>
      <c r="D120" s="59">
        <v>0.33958333333333335</v>
      </c>
      <c r="E120" s="58">
        <f t="shared" si="3"/>
        <v>1.6319444444444442E-2</v>
      </c>
      <c r="F120" s="54">
        <f t="shared" si="2"/>
        <v>1410</v>
      </c>
      <c r="G120" s="60">
        <v>13</v>
      </c>
    </row>
    <row r="121" spans="1:7" s="29" customFormat="1" x14ac:dyDescent="0.3">
      <c r="A121" s="51">
        <v>108</v>
      </c>
      <c r="B121" s="6">
        <v>45632</v>
      </c>
      <c r="C121" s="57" t="s">
        <v>40</v>
      </c>
      <c r="D121" s="57">
        <v>0.33194444444444443</v>
      </c>
      <c r="E121" s="58">
        <f t="shared" si="3"/>
        <v>2.2557870370370381E-2</v>
      </c>
      <c r="F121" s="51">
        <f t="shared" si="2"/>
        <v>1949</v>
      </c>
      <c r="G121" s="51">
        <v>13</v>
      </c>
    </row>
    <row r="122" spans="1:7" ht="26.4" x14ac:dyDescent="0.3">
      <c r="A122" s="40" t="s">
        <v>41</v>
      </c>
      <c r="B122" s="40"/>
      <c r="C122" s="40"/>
      <c r="D122" s="40"/>
      <c r="E122" s="40"/>
      <c r="F122" s="50">
        <f>AVERAGE(F14:F94)</f>
        <v>6321.4814814814818</v>
      </c>
      <c r="G122" s="61"/>
    </row>
    <row r="123" spans="1:7" x14ac:dyDescent="0.3">
      <c r="F123" s="52">
        <f>SUM(F14:F94)</f>
        <v>512040</v>
      </c>
    </row>
    <row r="124" spans="1:7" x14ac:dyDescent="0.3">
      <c r="B124" s="24" t="s">
        <v>42</v>
      </c>
      <c r="C124" s="22">
        <v>113</v>
      </c>
    </row>
    <row r="125" spans="1:7" x14ac:dyDescent="0.3">
      <c r="B125" s="24" t="s">
        <v>43</v>
      </c>
      <c r="C125" s="22">
        <f>COUNT(B14:B121)</f>
        <v>108</v>
      </c>
    </row>
    <row r="126" spans="1:7" x14ac:dyDescent="0.3">
      <c r="B126" s="24" t="s">
        <v>44</v>
      </c>
      <c r="C126" s="23">
        <f>C124-C125</f>
        <v>5</v>
      </c>
    </row>
    <row r="149" spans="2:2" x14ac:dyDescent="0.3">
      <c r="B149">
        <v>1</v>
      </c>
    </row>
  </sheetData>
  <mergeCells count="15">
    <mergeCell ref="A6:A12"/>
    <mergeCell ref="B6:D12"/>
    <mergeCell ref="E7:F7"/>
    <mergeCell ref="E8:F8"/>
    <mergeCell ref="E9:F9"/>
    <mergeCell ref="E10:F10"/>
    <mergeCell ref="E11:F11"/>
    <mergeCell ref="E12:F12"/>
    <mergeCell ref="A5:D5"/>
    <mergeCell ref="E5:F5"/>
    <mergeCell ref="A1:C1"/>
    <mergeCell ref="D1:F1"/>
    <mergeCell ref="B2:F2"/>
    <mergeCell ref="B3:F3"/>
    <mergeCell ref="A4:F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F026-14AC-4D73-9232-776C7BA9D91B}">
  <sheetPr>
    <tabColor rgb="FF92D050"/>
  </sheetPr>
  <dimension ref="A1:F201"/>
  <sheetViews>
    <sheetView topLeftCell="A10" zoomScale="115" zoomScaleNormal="115" workbookViewId="0">
      <selection activeCell="I116" activeCellId="1" sqref="E118 I116"/>
    </sheetView>
  </sheetViews>
  <sheetFormatPr baseColWidth="10" defaultColWidth="11.44140625" defaultRowHeight="14.4" x14ac:dyDescent="0.3"/>
  <cols>
    <col min="1" max="4" width="11.44140625" style="35"/>
    <col min="5" max="5" width="10.6640625" style="35" customWidth="1"/>
    <col min="6" max="6" width="14.44140625" customWidth="1"/>
  </cols>
  <sheetData>
    <row r="1" spans="1:6" ht="29.4" customHeight="1" x14ac:dyDescent="0.3">
      <c r="A1" s="67" t="s">
        <v>0</v>
      </c>
      <c r="B1" s="67"/>
      <c r="C1" s="67"/>
      <c r="D1" s="69" t="s">
        <v>1</v>
      </c>
      <c r="E1" s="69"/>
      <c r="F1" s="69"/>
    </row>
    <row r="2" spans="1:6" x14ac:dyDescent="0.3">
      <c r="A2" s="1" t="s">
        <v>2</v>
      </c>
      <c r="B2" s="70" t="s">
        <v>3</v>
      </c>
      <c r="C2" s="70"/>
      <c r="D2" s="70"/>
      <c r="E2" s="70"/>
      <c r="F2" s="70"/>
    </row>
    <row r="3" spans="1:6" x14ac:dyDescent="0.3">
      <c r="A3" s="1" t="s">
        <v>4</v>
      </c>
      <c r="B3" s="71" t="s">
        <v>5</v>
      </c>
      <c r="C3" s="71"/>
      <c r="D3" s="71"/>
      <c r="E3" s="71"/>
      <c r="F3" s="71"/>
    </row>
    <row r="4" spans="1:6" x14ac:dyDescent="0.3">
      <c r="A4" s="69" t="s">
        <v>6</v>
      </c>
      <c r="B4" s="69"/>
      <c r="C4" s="69"/>
      <c r="D4" s="69"/>
      <c r="E4" s="69"/>
      <c r="F4" s="69"/>
    </row>
    <row r="5" spans="1:6" x14ac:dyDescent="0.3">
      <c r="A5" s="67" t="s">
        <v>7</v>
      </c>
      <c r="B5" s="67"/>
      <c r="C5" s="67"/>
      <c r="D5" s="67"/>
      <c r="E5" s="68" t="s">
        <v>8</v>
      </c>
      <c r="F5" s="68"/>
    </row>
    <row r="6" spans="1:6" x14ac:dyDescent="0.3">
      <c r="A6" s="67" t="s">
        <v>9</v>
      </c>
      <c r="B6" s="68"/>
      <c r="C6" s="68"/>
      <c r="D6" s="68"/>
      <c r="E6" s="36" t="s">
        <v>10</v>
      </c>
      <c r="F6" s="1">
        <f>60*60</f>
        <v>3600</v>
      </c>
    </row>
    <row r="7" spans="1:6" ht="53.4" customHeight="1" x14ac:dyDescent="0.3">
      <c r="A7" s="67"/>
      <c r="B7" s="68"/>
      <c r="C7" s="68"/>
      <c r="D7" s="68"/>
      <c r="E7" s="72" t="s">
        <v>11</v>
      </c>
      <c r="F7" s="72"/>
    </row>
    <row r="8" spans="1:6" ht="48" customHeight="1" x14ac:dyDescent="0.3">
      <c r="A8" s="67"/>
      <c r="B8" s="68"/>
      <c r="C8" s="68"/>
      <c r="D8" s="68"/>
      <c r="E8" s="72" t="s">
        <v>12</v>
      </c>
      <c r="F8" s="72"/>
    </row>
    <row r="9" spans="1:6" ht="18.600000000000001" customHeight="1" x14ac:dyDescent="0.3">
      <c r="A9" s="67"/>
      <c r="B9" s="68"/>
      <c r="C9" s="68"/>
      <c r="D9" s="68"/>
      <c r="E9" s="73"/>
      <c r="F9" s="73"/>
    </row>
    <row r="10" spans="1:6" ht="37.950000000000003" customHeight="1" x14ac:dyDescent="0.3">
      <c r="A10" s="67"/>
      <c r="B10" s="68"/>
      <c r="C10" s="68"/>
      <c r="D10" s="68"/>
      <c r="E10" s="72" t="s">
        <v>13</v>
      </c>
      <c r="F10" s="72"/>
    </row>
    <row r="11" spans="1:6" ht="40.950000000000003" customHeight="1" x14ac:dyDescent="0.3">
      <c r="A11" s="67"/>
      <c r="B11" s="68"/>
      <c r="C11" s="68"/>
      <c r="D11" s="68"/>
      <c r="E11" s="72" t="s">
        <v>14</v>
      </c>
      <c r="F11" s="72"/>
    </row>
    <row r="12" spans="1:6" ht="41.4" customHeight="1" x14ac:dyDescent="0.3">
      <c r="A12" s="67"/>
      <c r="B12" s="68"/>
      <c r="C12" s="68"/>
      <c r="D12" s="68"/>
      <c r="E12" s="72" t="s">
        <v>15</v>
      </c>
      <c r="F12" s="72"/>
    </row>
    <row r="13" spans="1:6" x14ac:dyDescent="0.3">
      <c r="A13" s="44"/>
      <c r="B13" s="44"/>
      <c r="C13" s="45"/>
      <c r="D13" s="44"/>
      <c r="E13" s="45"/>
      <c r="F13" s="32"/>
    </row>
    <row r="14" spans="1:6" s="29" customFormat="1" x14ac:dyDescent="0.3">
      <c r="A14" s="30">
        <v>1</v>
      </c>
      <c r="B14" s="10">
        <v>45606</v>
      </c>
      <c r="C14" s="46">
        <v>0.42728009259259259</v>
      </c>
      <c r="D14" s="46">
        <v>0.42776620370370372</v>
      </c>
      <c r="E14" s="47">
        <f>D14-C14</f>
        <v>4.8611111111113159E-4</v>
      </c>
      <c r="F14" s="30">
        <f t="shared" ref="F14:F77" si="0">(HOUR(E14)*3600+MINUTE(E14)*60+SECOND(E14))</f>
        <v>42</v>
      </c>
    </row>
    <row r="15" spans="1:6" s="29" customFormat="1" x14ac:dyDescent="0.3">
      <c r="A15" s="30">
        <v>2</v>
      </c>
      <c r="B15" s="10">
        <v>45606</v>
      </c>
      <c r="C15" s="46">
        <f>D15-E15</f>
        <v>0.4319675925925926</v>
      </c>
      <c r="D15" s="46">
        <v>0.43234953703703705</v>
      </c>
      <c r="E15" s="43">
        <v>3.8194444444444446E-4</v>
      </c>
      <c r="F15" s="30">
        <f t="shared" si="0"/>
        <v>33</v>
      </c>
    </row>
    <row r="16" spans="1:6" s="29" customFormat="1" x14ac:dyDescent="0.3">
      <c r="A16" s="30">
        <v>3</v>
      </c>
      <c r="B16" s="10">
        <v>45606</v>
      </c>
      <c r="C16" s="46">
        <f>D16-E16</f>
        <v>0.43435185185185182</v>
      </c>
      <c r="D16" s="46">
        <v>0.43471064814814814</v>
      </c>
      <c r="E16" s="43">
        <v>3.5879629629629629E-4</v>
      </c>
      <c r="F16" s="30">
        <f t="shared" si="0"/>
        <v>31</v>
      </c>
    </row>
    <row r="17" spans="1:6" s="29" customFormat="1" x14ac:dyDescent="0.3">
      <c r="A17" s="30">
        <v>4</v>
      </c>
      <c r="B17" s="10">
        <v>45606</v>
      </c>
      <c r="C17" s="46">
        <f t="shared" ref="C17:C79" si="1">D17-E17</f>
        <v>0.44052083333333331</v>
      </c>
      <c r="D17" s="46" t="s">
        <v>45</v>
      </c>
      <c r="E17" s="43">
        <v>4.1666666666666669E-4</v>
      </c>
      <c r="F17" s="30">
        <f t="shared" si="0"/>
        <v>36</v>
      </c>
    </row>
    <row r="18" spans="1:6" s="29" customFormat="1" x14ac:dyDescent="0.3">
      <c r="A18" s="30">
        <v>5</v>
      </c>
      <c r="B18" s="10">
        <v>45606</v>
      </c>
      <c r="C18" s="46">
        <f t="shared" si="1"/>
        <v>0.44538194444444446</v>
      </c>
      <c r="D18" s="46">
        <v>0.44579861111111113</v>
      </c>
      <c r="E18" s="43">
        <v>4.1666666666666669E-4</v>
      </c>
      <c r="F18" s="30">
        <f t="shared" si="0"/>
        <v>36</v>
      </c>
    </row>
    <row r="19" spans="1:6" s="29" customFormat="1" x14ac:dyDescent="0.3">
      <c r="A19" s="30">
        <v>6</v>
      </c>
      <c r="B19" s="10">
        <v>45606</v>
      </c>
      <c r="C19" s="46">
        <f t="shared" si="1"/>
        <v>0.44701388888888888</v>
      </c>
      <c r="D19" s="46">
        <v>0.44741898148148146</v>
      </c>
      <c r="E19" s="43">
        <v>4.0509259259259258E-4</v>
      </c>
      <c r="F19" s="30">
        <f t="shared" si="0"/>
        <v>35</v>
      </c>
    </row>
    <row r="20" spans="1:6" s="29" customFormat="1" x14ac:dyDescent="0.3">
      <c r="A20" s="30">
        <v>7</v>
      </c>
      <c r="B20" s="10">
        <v>45606</v>
      </c>
      <c r="C20" s="46">
        <f t="shared" si="1"/>
        <v>0.44865740740740739</v>
      </c>
      <c r="D20" s="46">
        <v>0.44906249999999998</v>
      </c>
      <c r="E20" s="43">
        <v>4.0509259259259258E-4</v>
      </c>
      <c r="F20" s="30">
        <f t="shared" si="0"/>
        <v>35</v>
      </c>
    </row>
    <row r="21" spans="1:6" s="29" customFormat="1" x14ac:dyDescent="0.3">
      <c r="A21" s="30">
        <v>8</v>
      </c>
      <c r="B21" s="10">
        <v>45606</v>
      </c>
      <c r="C21" s="46">
        <f t="shared" si="1"/>
        <v>0.45307870370370368</v>
      </c>
      <c r="D21" s="46">
        <v>0.45343749999999999</v>
      </c>
      <c r="E21" s="43">
        <v>3.5879629629629629E-4</v>
      </c>
      <c r="F21" s="30">
        <f t="shared" si="0"/>
        <v>31</v>
      </c>
    </row>
    <row r="22" spans="1:6" s="29" customFormat="1" x14ac:dyDescent="0.3">
      <c r="A22" s="30">
        <v>9</v>
      </c>
      <c r="B22" s="10">
        <v>45606</v>
      </c>
      <c r="C22" s="46">
        <f t="shared" si="1"/>
        <v>0.45472222222222225</v>
      </c>
      <c r="D22" s="46">
        <v>0.45506944444444447</v>
      </c>
      <c r="E22" s="43">
        <v>3.4722222222222224E-4</v>
      </c>
      <c r="F22" s="30">
        <f t="shared" si="0"/>
        <v>30</v>
      </c>
    </row>
    <row r="23" spans="1:6" s="29" customFormat="1" x14ac:dyDescent="0.3">
      <c r="A23" s="30">
        <v>10</v>
      </c>
      <c r="B23" s="10">
        <v>45606</v>
      </c>
      <c r="C23" s="46">
        <f t="shared" si="1"/>
        <v>0.45655092592592594</v>
      </c>
      <c r="D23" s="46">
        <v>0.45699074074074075</v>
      </c>
      <c r="E23" s="43">
        <v>4.3981481481481481E-4</v>
      </c>
      <c r="F23" s="30">
        <f t="shared" si="0"/>
        <v>38</v>
      </c>
    </row>
    <row r="24" spans="1:6" s="29" customFormat="1" x14ac:dyDescent="0.3">
      <c r="A24" s="30">
        <v>11</v>
      </c>
      <c r="B24" s="10">
        <v>45606</v>
      </c>
      <c r="C24" s="46">
        <f t="shared" si="1"/>
        <v>0.46276620370370369</v>
      </c>
      <c r="D24" s="46">
        <v>0.46313657407407405</v>
      </c>
      <c r="E24" s="43">
        <v>3.7037037037037035E-4</v>
      </c>
      <c r="F24" s="30">
        <f t="shared" si="0"/>
        <v>32</v>
      </c>
    </row>
    <row r="25" spans="1:6" s="29" customFormat="1" x14ac:dyDescent="0.3">
      <c r="A25" s="30">
        <v>12</v>
      </c>
      <c r="B25" s="10">
        <v>45606</v>
      </c>
      <c r="C25" s="46">
        <f t="shared" si="1"/>
        <v>0.47097222222222224</v>
      </c>
      <c r="D25" s="46">
        <v>0.47135416666666669</v>
      </c>
      <c r="E25" s="43">
        <v>3.8194444444444446E-4</v>
      </c>
      <c r="F25" s="30">
        <f t="shared" si="0"/>
        <v>33</v>
      </c>
    </row>
    <row r="26" spans="1:6" s="29" customFormat="1" x14ac:dyDescent="0.3">
      <c r="A26" s="30">
        <v>13</v>
      </c>
      <c r="B26" s="10">
        <v>45606</v>
      </c>
      <c r="C26" s="46">
        <f t="shared" si="1"/>
        <v>0.47908564814814786</v>
      </c>
      <c r="D26" s="46">
        <v>0.47957175925925899</v>
      </c>
      <c r="E26" s="43">
        <v>4.861111111111111E-4</v>
      </c>
      <c r="F26" s="30">
        <f t="shared" si="0"/>
        <v>42</v>
      </c>
    </row>
    <row r="27" spans="1:6" s="29" customFormat="1" x14ac:dyDescent="0.3">
      <c r="A27" s="30">
        <v>14</v>
      </c>
      <c r="B27" s="10">
        <v>45606</v>
      </c>
      <c r="C27" s="46">
        <f t="shared" si="1"/>
        <v>0.48738425925925943</v>
      </c>
      <c r="D27" s="46">
        <v>0.48778935185185202</v>
      </c>
      <c r="E27" s="43">
        <v>4.0509259259259258E-4</v>
      </c>
      <c r="F27" s="30">
        <f t="shared" si="0"/>
        <v>35</v>
      </c>
    </row>
    <row r="28" spans="1:6" s="29" customFormat="1" x14ac:dyDescent="0.3">
      <c r="A28" s="30">
        <v>15</v>
      </c>
      <c r="B28" s="10">
        <v>45606</v>
      </c>
      <c r="C28" s="46">
        <f t="shared" si="1"/>
        <v>0.49563657407407463</v>
      </c>
      <c r="D28" s="46">
        <v>0.49600694444444499</v>
      </c>
      <c r="E28" s="43">
        <v>3.7037037037037035E-4</v>
      </c>
      <c r="F28" s="30">
        <f t="shared" si="0"/>
        <v>32</v>
      </c>
    </row>
    <row r="29" spans="1:6" s="29" customFormat="1" x14ac:dyDescent="0.3">
      <c r="A29" s="30">
        <v>16</v>
      </c>
      <c r="B29" s="10">
        <v>45606</v>
      </c>
      <c r="C29" s="46">
        <f t="shared" si="1"/>
        <v>0.50380787037037034</v>
      </c>
      <c r="D29" s="46">
        <v>0.50422453703703696</v>
      </c>
      <c r="E29" s="43">
        <v>4.1666666666666669E-4</v>
      </c>
      <c r="F29" s="30">
        <f t="shared" si="0"/>
        <v>36</v>
      </c>
    </row>
    <row r="30" spans="1:6" s="29" customFormat="1" x14ac:dyDescent="0.3">
      <c r="A30" s="30">
        <v>17</v>
      </c>
      <c r="B30" s="10">
        <v>45606</v>
      </c>
      <c r="C30" s="46">
        <f t="shared" si="1"/>
        <v>0.51201388888888921</v>
      </c>
      <c r="D30" s="46">
        <v>0.51244212962962998</v>
      </c>
      <c r="E30" s="43">
        <v>4.2824074074074075E-4</v>
      </c>
      <c r="F30" s="30">
        <f t="shared" si="0"/>
        <v>37</v>
      </c>
    </row>
    <row r="31" spans="1:6" s="29" customFormat="1" x14ac:dyDescent="0.3">
      <c r="A31" s="30">
        <v>18</v>
      </c>
      <c r="B31" s="10">
        <v>45606</v>
      </c>
      <c r="C31" s="46">
        <f t="shared" si="1"/>
        <v>0.52031250000000073</v>
      </c>
      <c r="D31" s="46">
        <v>0.52065972222222301</v>
      </c>
      <c r="E31" s="43">
        <v>3.4722222222222224E-4</v>
      </c>
      <c r="F31" s="30">
        <f t="shared" si="0"/>
        <v>30</v>
      </c>
    </row>
    <row r="32" spans="1:6" s="29" customFormat="1" x14ac:dyDescent="0.3">
      <c r="A32" s="30">
        <v>19</v>
      </c>
      <c r="B32" s="6">
        <v>45607</v>
      </c>
      <c r="C32" s="46">
        <f t="shared" si="1"/>
        <v>0.36181712962962959</v>
      </c>
      <c r="D32" s="46">
        <v>0.36221064814814813</v>
      </c>
      <c r="E32" s="43">
        <v>3.9351851851851852E-4</v>
      </c>
      <c r="F32" s="30">
        <f t="shared" si="0"/>
        <v>34</v>
      </c>
    </row>
    <row r="33" spans="1:6" s="29" customFormat="1" x14ac:dyDescent="0.3">
      <c r="A33" s="30">
        <v>20</v>
      </c>
      <c r="B33" s="6">
        <v>45607</v>
      </c>
      <c r="C33" s="46">
        <f t="shared" si="1"/>
        <v>0.39354166666666662</v>
      </c>
      <c r="D33" s="46">
        <v>0.39402777777777775</v>
      </c>
      <c r="E33" s="43">
        <v>4.861111111111111E-4</v>
      </c>
      <c r="F33" s="30">
        <f t="shared" si="0"/>
        <v>42</v>
      </c>
    </row>
    <row r="34" spans="1:6" s="29" customFormat="1" x14ac:dyDescent="0.3">
      <c r="A34" s="30">
        <v>21</v>
      </c>
      <c r="B34" s="6">
        <v>45607</v>
      </c>
      <c r="C34" s="46">
        <f t="shared" si="1"/>
        <v>0.44280092592592596</v>
      </c>
      <c r="D34" s="46">
        <v>0.4432638888888889</v>
      </c>
      <c r="E34" s="43">
        <v>4.6296296296296298E-4</v>
      </c>
      <c r="F34" s="30">
        <f t="shared" si="0"/>
        <v>40</v>
      </c>
    </row>
    <row r="35" spans="1:6" s="29" customFormat="1" x14ac:dyDescent="0.3">
      <c r="A35" s="30">
        <v>22</v>
      </c>
      <c r="B35" s="6">
        <v>45607</v>
      </c>
      <c r="C35" s="46">
        <f t="shared" si="1"/>
        <v>0.49377314814814816</v>
      </c>
      <c r="D35" s="46">
        <v>0.49406250000000002</v>
      </c>
      <c r="E35" s="43">
        <v>2.8935185185185184E-4</v>
      </c>
      <c r="F35" s="30">
        <f t="shared" si="0"/>
        <v>25</v>
      </c>
    </row>
    <row r="36" spans="1:6" s="29" customFormat="1" x14ac:dyDescent="0.3">
      <c r="A36" s="30">
        <v>23</v>
      </c>
      <c r="B36" s="6">
        <v>45607</v>
      </c>
      <c r="C36" s="46">
        <f t="shared" si="1"/>
        <v>0.50376157407407407</v>
      </c>
      <c r="D36" s="46">
        <v>0.50422453703703707</v>
      </c>
      <c r="E36" s="43">
        <v>4.6296296296296298E-4</v>
      </c>
      <c r="F36" s="30">
        <f t="shared" si="0"/>
        <v>40</v>
      </c>
    </row>
    <row r="37" spans="1:6" s="29" customFormat="1" x14ac:dyDescent="0.3">
      <c r="A37" s="30">
        <v>24</v>
      </c>
      <c r="B37" s="6">
        <v>45607</v>
      </c>
      <c r="C37" s="46">
        <f t="shared" si="1"/>
        <v>0.57016203703703705</v>
      </c>
      <c r="D37" s="46">
        <v>0.57057870370370367</v>
      </c>
      <c r="E37" s="43">
        <v>4.1666666666666669E-4</v>
      </c>
      <c r="F37" s="30">
        <f t="shared" si="0"/>
        <v>36</v>
      </c>
    </row>
    <row r="38" spans="1:6" s="29" customFormat="1" x14ac:dyDescent="0.3">
      <c r="A38" s="30">
        <v>25</v>
      </c>
      <c r="B38" s="6">
        <v>45607</v>
      </c>
      <c r="C38" s="46">
        <f t="shared" si="1"/>
        <v>0.58113425925925921</v>
      </c>
      <c r="D38" s="46">
        <v>0.58148148148148149</v>
      </c>
      <c r="E38" s="43">
        <v>3.4722222222222224E-4</v>
      </c>
      <c r="F38" s="30">
        <f t="shared" si="0"/>
        <v>30</v>
      </c>
    </row>
    <row r="39" spans="1:6" s="29" customFormat="1" x14ac:dyDescent="0.3">
      <c r="A39" s="30">
        <v>26</v>
      </c>
      <c r="B39" s="6">
        <v>45607</v>
      </c>
      <c r="C39" s="46">
        <f t="shared" si="1"/>
        <v>0.58604166666666668</v>
      </c>
      <c r="D39" s="46">
        <v>0.58643518518518523</v>
      </c>
      <c r="E39" s="43">
        <v>3.9351851851851852E-4</v>
      </c>
      <c r="F39" s="30">
        <f t="shared" si="0"/>
        <v>34</v>
      </c>
    </row>
    <row r="40" spans="1:6" s="29" customFormat="1" x14ac:dyDescent="0.3">
      <c r="A40" s="30">
        <v>27</v>
      </c>
      <c r="B40" s="6">
        <v>45607</v>
      </c>
      <c r="C40" s="46">
        <f t="shared" si="1"/>
        <v>0.59446759259259263</v>
      </c>
      <c r="D40" s="46">
        <v>0.59487268518518521</v>
      </c>
      <c r="E40" s="43">
        <v>4.0509259259259258E-4</v>
      </c>
      <c r="F40" s="30">
        <f t="shared" si="0"/>
        <v>35</v>
      </c>
    </row>
    <row r="41" spans="1:6" s="29" customFormat="1" x14ac:dyDescent="0.3">
      <c r="A41" s="30">
        <v>28</v>
      </c>
      <c r="B41" s="6">
        <v>45607</v>
      </c>
      <c r="C41" s="46">
        <f t="shared" si="1"/>
        <v>0.60255787037037034</v>
      </c>
      <c r="D41" s="46">
        <v>0.60296296296296292</v>
      </c>
      <c r="E41" s="43">
        <v>4.0509259259259258E-4</v>
      </c>
      <c r="F41" s="30">
        <f t="shared" si="0"/>
        <v>35</v>
      </c>
    </row>
    <row r="42" spans="1:6" s="29" customFormat="1" x14ac:dyDescent="0.3">
      <c r="A42" s="30">
        <v>29</v>
      </c>
      <c r="B42" s="6">
        <v>45607</v>
      </c>
      <c r="C42" s="46">
        <f t="shared" si="1"/>
        <v>0.61012731481481475</v>
      </c>
      <c r="D42" s="46">
        <v>0.61055555555555552</v>
      </c>
      <c r="E42" s="43">
        <v>4.2824074074074075E-4</v>
      </c>
      <c r="F42" s="30">
        <f t="shared" si="0"/>
        <v>37</v>
      </c>
    </row>
    <row r="43" spans="1:6" s="29" customFormat="1" x14ac:dyDescent="0.3">
      <c r="A43" s="30">
        <v>30</v>
      </c>
      <c r="B43" s="6">
        <v>45607</v>
      </c>
      <c r="C43" s="46">
        <f t="shared" si="1"/>
        <v>0.61858796296296292</v>
      </c>
      <c r="D43" s="46">
        <v>0.61891203703703701</v>
      </c>
      <c r="E43" s="43">
        <v>3.2407407407407406E-4</v>
      </c>
      <c r="F43" s="30">
        <f t="shared" si="0"/>
        <v>28</v>
      </c>
    </row>
    <row r="44" spans="1:6" s="29" customFormat="1" x14ac:dyDescent="0.3">
      <c r="A44" s="30">
        <v>31</v>
      </c>
      <c r="B44" s="6">
        <v>45608</v>
      </c>
      <c r="C44" s="46">
        <f t="shared" si="1"/>
        <v>0.3213078703703704</v>
      </c>
      <c r="D44" s="46">
        <v>0.32171296296296298</v>
      </c>
      <c r="E44" s="43">
        <v>4.0509259259259258E-4</v>
      </c>
      <c r="F44" s="30">
        <f t="shared" si="0"/>
        <v>35</v>
      </c>
    </row>
    <row r="45" spans="1:6" s="29" customFormat="1" x14ac:dyDescent="0.3">
      <c r="A45" s="30">
        <v>32</v>
      </c>
      <c r="B45" s="6">
        <v>45608</v>
      </c>
      <c r="C45" s="46">
        <f t="shared" si="1"/>
        <v>0.3499768518518519</v>
      </c>
      <c r="D45" s="46">
        <v>0.35031250000000003</v>
      </c>
      <c r="E45" s="43">
        <v>3.3564814814814812E-4</v>
      </c>
      <c r="F45" s="30">
        <f t="shared" si="0"/>
        <v>29</v>
      </c>
    </row>
    <row r="46" spans="1:6" s="29" customFormat="1" x14ac:dyDescent="0.3">
      <c r="A46" s="30">
        <v>33</v>
      </c>
      <c r="B46" s="6">
        <v>45608</v>
      </c>
      <c r="C46" s="46">
        <f t="shared" si="1"/>
        <v>0.39996527777777779</v>
      </c>
      <c r="D46" s="46">
        <v>0.40020833333333333</v>
      </c>
      <c r="E46" s="43">
        <v>2.4305555555555555E-4</v>
      </c>
      <c r="F46" s="30">
        <f t="shared" si="0"/>
        <v>21</v>
      </c>
    </row>
    <row r="47" spans="1:6" s="29" customFormat="1" x14ac:dyDescent="0.3">
      <c r="A47" s="30">
        <v>34</v>
      </c>
      <c r="B47" s="6">
        <v>45608</v>
      </c>
      <c r="C47" s="46">
        <f t="shared" si="1"/>
        <v>0.41836805555555556</v>
      </c>
      <c r="D47" s="46">
        <v>0.41868055555555556</v>
      </c>
      <c r="E47" s="43">
        <v>3.1250000000000001E-4</v>
      </c>
      <c r="F47" s="30">
        <f t="shared" si="0"/>
        <v>27</v>
      </c>
    </row>
    <row r="48" spans="1:6" s="29" customFormat="1" x14ac:dyDescent="0.3">
      <c r="A48" s="30">
        <v>35</v>
      </c>
      <c r="B48" s="6">
        <v>45608</v>
      </c>
      <c r="C48" s="46">
        <f t="shared" si="1"/>
        <v>0.47839120370370369</v>
      </c>
      <c r="D48" s="46">
        <v>0.47878472222222224</v>
      </c>
      <c r="E48" s="43">
        <v>3.9351851851851852E-4</v>
      </c>
      <c r="F48" s="30">
        <f t="shared" si="0"/>
        <v>34</v>
      </c>
    </row>
    <row r="49" spans="1:6" s="29" customFormat="1" x14ac:dyDescent="0.3">
      <c r="A49" s="30">
        <v>36</v>
      </c>
      <c r="B49" s="6">
        <v>45608</v>
      </c>
      <c r="C49" s="46">
        <f t="shared" si="1"/>
        <v>0.52497685185185183</v>
      </c>
      <c r="D49" s="46">
        <v>0.5254050925925926</v>
      </c>
      <c r="E49" s="43">
        <v>4.2824074074074075E-4</v>
      </c>
      <c r="F49" s="30">
        <f t="shared" si="0"/>
        <v>37</v>
      </c>
    </row>
    <row r="50" spans="1:6" s="29" customFormat="1" x14ac:dyDescent="0.3">
      <c r="A50" s="30">
        <v>37</v>
      </c>
      <c r="B50" s="6">
        <v>45608</v>
      </c>
      <c r="C50" s="46">
        <f t="shared" si="1"/>
        <v>0.57171296296296292</v>
      </c>
      <c r="D50" s="46">
        <v>0.57218749999999996</v>
      </c>
      <c r="E50" s="43">
        <v>4.7453703703703704E-4</v>
      </c>
      <c r="F50" s="30">
        <f t="shared" si="0"/>
        <v>41</v>
      </c>
    </row>
    <row r="51" spans="1:6" s="29" customFormat="1" x14ac:dyDescent="0.3">
      <c r="A51" s="30">
        <v>38</v>
      </c>
      <c r="B51" s="6">
        <v>45608</v>
      </c>
      <c r="C51" s="46">
        <f t="shared" si="1"/>
        <v>0.61296296296296293</v>
      </c>
      <c r="D51" s="46">
        <v>0.61333333333333329</v>
      </c>
      <c r="E51" s="43">
        <v>3.7037037037037035E-4</v>
      </c>
      <c r="F51" s="30">
        <f t="shared" si="0"/>
        <v>32</v>
      </c>
    </row>
    <row r="52" spans="1:6" s="29" customFormat="1" x14ac:dyDescent="0.3">
      <c r="A52" s="30">
        <v>39</v>
      </c>
      <c r="B52" s="6">
        <v>45608</v>
      </c>
      <c r="C52" s="46">
        <f t="shared" si="1"/>
        <v>0.65489583333333334</v>
      </c>
      <c r="D52" s="46">
        <v>0.6552662037037037</v>
      </c>
      <c r="E52" s="43">
        <v>3.7037037037037035E-4</v>
      </c>
      <c r="F52" s="30">
        <f t="shared" si="0"/>
        <v>32</v>
      </c>
    </row>
    <row r="53" spans="1:6" s="29" customFormat="1" x14ac:dyDescent="0.3">
      <c r="A53" s="30">
        <v>40</v>
      </c>
      <c r="B53" s="6">
        <v>45608</v>
      </c>
      <c r="C53" s="46">
        <f t="shared" si="1"/>
        <v>0.70098379629629703</v>
      </c>
      <c r="D53" s="46">
        <v>0.70144675925926003</v>
      </c>
      <c r="E53" s="43">
        <v>4.6296296296296298E-4</v>
      </c>
      <c r="F53" s="30">
        <f t="shared" si="0"/>
        <v>40</v>
      </c>
    </row>
    <row r="54" spans="1:6" s="29" customFormat="1" x14ac:dyDescent="0.3">
      <c r="A54" s="30">
        <v>41</v>
      </c>
      <c r="B54" s="10">
        <v>45609</v>
      </c>
      <c r="C54" s="46">
        <f t="shared" si="1"/>
        <v>0.3064930555555555</v>
      </c>
      <c r="D54" s="46">
        <v>0.30688657407407405</v>
      </c>
      <c r="E54" s="43">
        <v>3.9351851851851852E-4</v>
      </c>
      <c r="F54" s="30">
        <f t="shared" si="0"/>
        <v>34</v>
      </c>
    </row>
    <row r="55" spans="1:6" s="29" customFormat="1" x14ac:dyDescent="0.3">
      <c r="A55" s="30">
        <v>42</v>
      </c>
      <c r="B55" s="10">
        <v>45609</v>
      </c>
      <c r="C55" s="46">
        <f t="shared" si="1"/>
        <v>0.34822916666666692</v>
      </c>
      <c r="D55" s="46">
        <v>0.34855324074074101</v>
      </c>
      <c r="E55" s="43">
        <v>3.2407407407407406E-4</v>
      </c>
      <c r="F55" s="30">
        <f t="shared" si="0"/>
        <v>28</v>
      </c>
    </row>
    <row r="56" spans="1:6" s="29" customFormat="1" x14ac:dyDescent="0.3">
      <c r="A56" s="30">
        <v>43</v>
      </c>
      <c r="B56" s="10">
        <v>45609</v>
      </c>
      <c r="C56" s="46">
        <f t="shared" si="1"/>
        <v>0.38988425925925885</v>
      </c>
      <c r="D56" s="46">
        <v>0.39021990740740697</v>
      </c>
      <c r="E56" s="43">
        <v>3.3564814814814812E-4</v>
      </c>
      <c r="F56" s="30">
        <f t="shared" si="0"/>
        <v>29</v>
      </c>
    </row>
    <row r="57" spans="1:6" s="29" customFormat="1" x14ac:dyDescent="0.3">
      <c r="A57" s="30">
        <v>44</v>
      </c>
      <c r="B57" s="10">
        <v>45609</v>
      </c>
      <c r="C57" s="46">
        <f t="shared" si="1"/>
        <v>0.43142361111111105</v>
      </c>
      <c r="D57" s="46">
        <v>0.43188657407407399</v>
      </c>
      <c r="E57" s="43">
        <v>4.6296296296296298E-4</v>
      </c>
      <c r="F57" s="30">
        <f t="shared" si="0"/>
        <v>40</v>
      </c>
    </row>
    <row r="58" spans="1:6" s="29" customFormat="1" x14ac:dyDescent="0.3">
      <c r="A58" s="30">
        <v>45</v>
      </c>
      <c r="B58" s="10">
        <v>45609</v>
      </c>
      <c r="C58" s="46">
        <f t="shared" si="1"/>
        <v>0.47314814814814843</v>
      </c>
      <c r="D58" s="46">
        <v>0.47355324074074101</v>
      </c>
      <c r="E58" s="43">
        <v>4.0509259259259258E-4</v>
      </c>
      <c r="F58" s="30">
        <f t="shared" si="0"/>
        <v>35</v>
      </c>
    </row>
    <row r="59" spans="1:6" s="29" customFormat="1" x14ac:dyDescent="0.3">
      <c r="A59" s="30">
        <v>46</v>
      </c>
      <c r="B59" s="10">
        <v>45609</v>
      </c>
      <c r="C59" s="46">
        <f t="shared" si="1"/>
        <v>0.51483796296296258</v>
      </c>
      <c r="D59" s="46">
        <v>0.51521990740740697</v>
      </c>
      <c r="E59" s="43">
        <v>3.8194444444444446E-4</v>
      </c>
      <c r="F59" s="30">
        <f t="shared" si="0"/>
        <v>33</v>
      </c>
    </row>
    <row r="60" spans="1:6" s="29" customFormat="1" x14ac:dyDescent="0.3">
      <c r="A60" s="30">
        <v>47</v>
      </c>
      <c r="B60" s="10">
        <v>45609</v>
      </c>
      <c r="C60" s="46">
        <f t="shared" si="1"/>
        <v>0.55648148148148147</v>
      </c>
      <c r="D60" s="46">
        <v>0.55688657407407405</v>
      </c>
      <c r="E60" s="43">
        <v>4.0509259259259258E-4</v>
      </c>
      <c r="F60" s="30">
        <f t="shared" si="0"/>
        <v>35</v>
      </c>
    </row>
    <row r="61" spans="1:6" s="29" customFormat="1" x14ac:dyDescent="0.3">
      <c r="A61" s="30">
        <v>48</v>
      </c>
      <c r="B61" s="10">
        <v>45609</v>
      </c>
      <c r="C61" s="46">
        <f t="shared" si="1"/>
        <v>0.59810185185185216</v>
      </c>
      <c r="D61" s="46">
        <v>0.59855324074074101</v>
      </c>
      <c r="E61" s="43">
        <v>4.5138888888888887E-4</v>
      </c>
      <c r="F61" s="30">
        <f t="shared" si="0"/>
        <v>39</v>
      </c>
    </row>
    <row r="62" spans="1:6" s="29" customFormat="1" x14ac:dyDescent="0.3">
      <c r="A62" s="30">
        <v>49</v>
      </c>
      <c r="B62" s="10">
        <v>45609</v>
      </c>
      <c r="C62" s="46">
        <f t="shared" si="1"/>
        <v>0.6397337962962959</v>
      </c>
      <c r="D62" s="46">
        <v>0.64021990740740697</v>
      </c>
      <c r="E62" s="43">
        <v>4.861111111111111E-4</v>
      </c>
      <c r="F62" s="30">
        <f t="shared" si="0"/>
        <v>42</v>
      </c>
    </row>
    <row r="63" spans="1:6" s="29" customFormat="1" x14ac:dyDescent="0.3">
      <c r="A63" s="30">
        <v>50</v>
      </c>
      <c r="B63" s="10">
        <v>45609</v>
      </c>
      <c r="C63" s="46">
        <f t="shared" si="1"/>
        <v>0.68158564814814815</v>
      </c>
      <c r="D63" s="46">
        <v>0.68188657407407405</v>
      </c>
      <c r="E63" s="43">
        <v>3.0092592592592595E-4</v>
      </c>
      <c r="F63" s="30">
        <f t="shared" si="0"/>
        <v>26</v>
      </c>
    </row>
    <row r="64" spans="1:6" s="29" customFormat="1" x14ac:dyDescent="0.3">
      <c r="A64" s="30">
        <v>51</v>
      </c>
      <c r="B64" s="10">
        <v>45609</v>
      </c>
      <c r="C64" s="46">
        <f t="shared" si="1"/>
        <v>0.72312500000000024</v>
      </c>
      <c r="D64" s="46">
        <v>0.72355324074074101</v>
      </c>
      <c r="E64" s="43">
        <v>4.2824074074074075E-4</v>
      </c>
      <c r="F64" s="30">
        <f t="shared" si="0"/>
        <v>37</v>
      </c>
    </row>
    <row r="65" spans="1:6" s="29" customFormat="1" x14ac:dyDescent="0.3">
      <c r="A65" s="30">
        <v>52</v>
      </c>
      <c r="B65" s="6">
        <v>45610</v>
      </c>
      <c r="C65" s="46">
        <f t="shared" si="1"/>
        <v>0.32543981481481482</v>
      </c>
      <c r="D65" s="46">
        <v>0.32586805555555554</v>
      </c>
      <c r="E65" s="43">
        <v>4.2824074074074075E-4</v>
      </c>
      <c r="F65" s="30">
        <f t="shared" si="0"/>
        <v>37</v>
      </c>
    </row>
    <row r="66" spans="1:6" s="29" customFormat="1" x14ac:dyDescent="0.3">
      <c r="A66" s="30">
        <v>53</v>
      </c>
      <c r="B66" s="6">
        <v>45610</v>
      </c>
      <c r="C66" s="46">
        <f t="shared" si="1"/>
        <v>0.34978009259259257</v>
      </c>
      <c r="D66" s="46">
        <v>0.35017361111111112</v>
      </c>
      <c r="E66" s="43">
        <v>3.9351851851851852E-4</v>
      </c>
      <c r="F66" s="30">
        <f t="shared" si="0"/>
        <v>34</v>
      </c>
    </row>
    <row r="67" spans="1:6" s="29" customFormat="1" x14ac:dyDescent="0.3">
      <c r="A67" s="30">
        <v>54</v>
      </c>
      <c r="B67" s="6">
        <v>45610</v>
      </c>
      <c r="C67" s="46">
        <f t="shared" si="1"/>
        <v>0.74212962962963047</v>
      </c>
      <c r="D67" s="46">
        <v>0.74253472222222305</v>
      </c>
      <c r="E67" s="43">
        <v>4.0509259259259258E-4</v>
      </c>
      <c r="F67" s="30">
        <f t="shared" si="0"/>
        <v>35</v>
      </c>
    </row>
    <row r="68" spans="1:6" s="29" customFormat="1" x14ac:dyDescent="0.3">
      <c r="A68" s="30">
        <v>55</v>
      </c>
      <c r="B68" s="6">
        <v>45610</v>
      </c>
      <c r="C68" s="46">
        <f t="shared" si="1"/>
        <v>0.7838425925925937</v>
      </c>
      <c r="D68" s="46">
        <v>0.78420138888889002</v>
      </c>
      <c r="E68" s="43">
        <v>3.5879629629629629E-4</v>
      </c>
      <c r="F68" s="30">
        <f t="shared" si="0"/>
        <v>31</v>
      </c>
    </row>
    <row r="69" spans="1:6" s="29" customFormat="1" x14ac:dyDescent="0.3">
      <c r="A69" s="30">
        <v>56</v>
      </c>
      <c r="B69" s="6">
        <v>45610</v>
      </c>
      <c r="C69" s="46">
        <f t="shared" si="1"/>
        <v>0.82542824074074217</v>
      </c>
      <c r="D69" s="46">
        <v>0.82586805555555698</v>
      </c>
      <c r="E69" s="43">
        <v>4.3981481481481481E-4</v>
      </c>
      <c r="F69" s="30">
        <f t="shared" si="0"/>
        <v>38</v>
      </c>
    </row>
    <row r="70" spans="1:6" s="29" customFormat="1" x14ac:dyDescent="0.3">
      <c r="A70" s="30">
        <v>57</v>
      </c>
      <c r="B70" s="6">
        <v>45610</v>
      </c>
      <c r="C70" s="46">
        <f t="shared" si="1"/>
        <v>0.36717592592592591</v>
      </c>
      <c r="D70" s="46">
        <v>0.36753472222222222</v>
      </c>
      <c r="E70" s="43">
        <v>3.5879629629629629E-4</v>
      </c>
      <c r="F70" s="30">
        <f t="shared" si="0"/>
        <v>31</v>
      </c>
    </row>
    <row r="71" spans="1:6" s="29" customFormat="1" x14ac:dyDescent="0.3">
      <c r="A71" s="30">
        <v>58</v>
      </c>
      <c r="B71" s="6">
        <v>45610</v>
      </c>
      <c r="C71" s="46">
        <f t="shared" si="1"/>
        <v>0.90876157407407521</v>
      </c>
      <c r="D71" s="46">
        <v>0.90920138888889002</v>
      </c>
      <c r="E71" s="43">
        <v>4.3981481481481481E-4</v>
      </c>
      <c r="F71" s="30">
        <f t="shared" si="0"/>
        <v>38</v>
      </c>
    </row>
    <row r="72" spans="1:6" s="29" customFormat="1" x14ac:dyDescent="0.3">
      <c r="A72" s="30">
        <v>59</v>
      </c>
      <c r="B72" s="6">
        <v>45610</v>
      </c>
      <c r="C72" s="46">
        <f t="shared" si="1"/>
        <v>0.95056712962963108</v>
      </c>
      <c r="D72" s="46">
        <v>0.95086805555555698</v>
      </c>
      <c r="E72" s="43">
        <v>3.0092592592592595E-4</v>
      </c>
      <c r="F72" s="30">
        <f t="shared" si="0"/>
        <v>26</v>
      </c>
    </row>
    <row r="73" spans="1:6" s="29" customFormat="1" x14ac:dyDescent="0.3">
      <c r="A73" s="30">
        <v>60</v>
      </c>
      <c r="B73" s="6">
        <v>45610</v>
      </c>
      <c r="C73" s="46">
        <f t="shared" si="1"/>
        <v>0.99212962962963147</v>
      </c>
      <c r="D73" s="46">
        <v>0.99253472222222405</v>
      </c>
      <c r="E73" s="43">
        <v>4.0509259259259258E-4</v>
      </c>
      <c r="F73" s="30">
        <f t="shared" si="0"/>
        <v>35</v>
      </c>
    </row>
    <row r="74" spans="1:6" s="29" customFormat="1" x14ac:dyDescent="0.3">
      <c r="A74" s="30">
        <v>61</v>
      </c>
      <c r="B74" s="6">
        <v>45610</v>
      </c>
      <c r="C74" s="46">
        <f t="shared" si="1"/>
        <v>1.0337731481481491</v>
      </c>
      <c r="D74" s="46">
        <v>1.0342013888888899</v>
      </c>
      <c r="E74" s="43">
        <v>4.2824074074074075E-4</v>
      </c>
      <c r="F74" s="30">
        <f t="shared" si="0"/>
        <v>37</v>
      </c>
    </row>
    <row r="75" spans="1:6" s="29" customFormat="1" x14ac:dyDescent="0.3">
      <c r="A75" s="30">
        <v>62</v>
      </c>
      <c r="B75" s="6">
        <v>45610</v>
      </c>
      <c r="C75" s="46">
        <f t="shared" si="1"/>
        <v>1.0754398148148192</v>
      </c>
      <c r="D75" s="46">
        <v>1.07586805555556</v>
      </c>
      <c r="E75" s="43">
        <v>4.2824074074074075E-4</v>
      </c>
      <c r="F75" s="30">
        <f t="shared" si="0"/>
        <v>37</v>
      </c>
    </row>
    <row r="76" spans="1:6" s="29" customFormat="1" x14ac:dyDescent="0.3">
      <c r="A76" s="30">
        <v>63</v>
      </c>
      <c r="B76" s="10">
        <v>45611</v>
      </c>
      <c r="C76" s="46">
        <f t="shared" si="1"/>
        <v>1.1171643518518497</v>
      </c>
      <c r="D76" s="46">
        <v>1.1175347222222201</v>
      </c>
      <c r="E76" s="43">
        <v>3.7037037037037035E-4</v>
      </c>
      <c r="F76" s="30">
        <f t="shared" si="0"/>
        <v>32</v>
      </c>
    </row>
    <row r="77" spans="1:6" s="29" customFormat="1" x14ac:dyDescent="0.3">
      <c r="A77" s="30">
        <v>64</v>
      </c>
      <c r="B77" s="10">
        <v>45611</v>
      </c>
      <c r="C77" s="46">
        <f t="shared" si="1"/>
        <v>0.89819444444444696</v>
      </c>
      <c r="D77" s="46">
        <v>0.898668981481484</v>
      </c>
      <c r="E77" s="43">
        <v>4.7453703703703704E-4</v>
      </c>
      <c r="F77" s="30">
        <f t="shared" si="0"/>
        <v>41</v>
      </c>
    </row>
    <row r="78" spans="1:6" s="29" customFormat="1" x14ac:dyDescent="0.3">
      <c r="A78" s="30">
        <v>65</v>
      </c>
      <c r="B78" s="10">
        <v>45611</v>
      </c>
      <c r="C78" s="46">
        <f t="shared" si="1"/>
        <v>0.90648148148148344</v>
      </c>
      <c r="D78" s="46">
        <v>0.90688657407407602</v>
      </c>
      <c r="E78" s="43">
        <v>4.0509259259259258E-4</v>
      </c>
      <c r="F78" s="30">
        <f t="shared" ref="F78:F121" si="2">(HOUR(E78)*3600+MINUTE(E78)*60+SECOND(E78))</f>
        <v>35</v>
      </c>
    </row>
    <row r="79" spans="1:6" s="29" customFormat="1" x14ac:dyDescent="0.3">
      <c r="A79" s="30">
        <v>66</v>
      </c>
      <c r="B79" s="10">
        <v>45611</v>
      </c>
      <c r="C79" s="46">
        <f t="shared" si="1"/>
        <v>0.914791666666669</v>
      </c>
      <c r="D79" s="46">
        <v>0.91510416666666905</v>
      </c>
      <c r="E79" s="43">
        <v>3.1250000000000001E-4</v>
      </c>
      <c r="F79" s="30">
        <f t="shared" si="2"/>
        <v>27</v>
      </c>
    </row>
    <row r="80" spans="1:6" s="29" customFormat="1" x14ac:dyDescent="0.3">
      <c r="A80" s="30">
        <v>67</v>
      </c>
      <c r="B80" s="10">
        <v>45611</v>
      </c>
      <c r="C80" s="46">
        <f t="shared" ref="C80:C121" si="3">D80-E80</f>
        <v>0.92298611111111384</v>
      </c>
      <c r="D80" s="46">
        <v>0.92332175925926196</v>
      </c>
      <c r="E80" s="43">
        <v>3.3564814814814812E-4</v>
      </c>
      <c r="F80" s="30">
        <f t="shared" si="2"/>
        <v>29</v>
      </c>
    </row>
    <row r="81" spans="1:6" s="29" customFormat="1" x14ac:dyDescent="0.3">
      <c r="A81" s="30">
        <v>68</v>
      </c>
      <c r="B81" s="10">
        <v>45611</v>
      </c>
      <c r="C81" s="46">
        <f t="shared" si="3"/>
        <v>0.93108796296296514</v>
      </c>
      <c r="D81" s="46">
        <v>0.93153935185185399</v>
      </c>
      <c r="E81" s="43">
        <v>4.5138888888888887E-4</v>
      </c>
      <c r="F81" s="30">
        <f t="shared" si="2"/>
        <v>39</v>
      </c>
    </row>
    <row r="82" spans="1:6" s="29" customFormat="1" x14ac:dyDescent="0.3">
      <c r="A82" s="30">
        <v>69</v>
      </c>
      <c r="B82" s="10">
        <v>45611</v>
      </c>
      <c r="C82" s="46">
        <f t="shared" si="3"/>
        <v>0.93932870370370625</v>
      </c>
      <c r="D82" s="46">
        <v>0.93975694444444702</v>
      </c>
      <c r="E82" s="43">
        <v>4.2824074074074075E-4</v>
      </c>
      <c r="F82" s="30">
        <f t="shared" si="2"/>
        <v>37</v>
      </c>
    </row>
    <row r="83" spans="1:6" s="29" customFormat="1" x14ac:dyDescent="0.3">
      <c r="A83" s="30">
        <v>70</v>
      </c>
      <c r="B83" s="10">
        <v>45611</v>
      </c>
      <c r="C83" s="46">
        <f t="shared" si="3"/>
        <v>0.9475810185185215</v>
      </c>
      <c r="D83" s="46">
        <v>0.94797453703704004</v>
      </c>
      <c r="E83" s="43">
        <v>3.9351851851851852E-4</v>
      </c>
      <c r="F83" s="30">
        <f t="shared" si="2"/>
        <v>34</v>
      </c>
    </row>
    <row r="84" spans="1:6" s="29" customFormat="1" x14ac:dyDescent="0.3">
      <c r="A84" s="30">
        <v>71</v>
      </c>
      <c r="B84" s="10">
        <v>45611</v>
      </c>
      <c r="C84" s="46">
        <f t="shared" si="3"/>
        <v>0.95581018518518757</v>
      </c>
      <c r="D84" s="46">
        <v>0.95619212962963196</v>
      </c>
      <c r="E84" s="43">
        <v>3.8194444444444446E-4</v>
      </c>
      <c r="F84" s="30">
        <f t="shared" si="2"/>
        <v>33</v>
      </c>
    </row>
    <row r="85" spans="1:6" s="29" customFormat="1" x14ac:dyDescent="0.3">
      <c r="A85" s="30">
        <v>72</v>
      </c>
      <c r="B85" s="10">
        <v>45611</v>
      </c>
      <c r="C85" s="46">
        <f t="shared" si="3"/>
        <v>0.96398148148148421</v>
      </c>
      <c r="D85" s="46">
        <v>0.96440972222222499</v>
      </c>
      <c r="E85" s="43">
        <v>4.2824074074074075E-4</v>
      </c>
      <c r="F85" s="30">
        <f t="shared" si="2"/>
        <v>37</v>
      </c>
    </row>
    <row r="86" spans="1:6" s="29" customFormat="1" x14ac:dyDescent="0.3">
      <c r="A86" s="30">
        <v>73</v>
      </c>
      <c r="B86" s="10">
        <v>45611</v>
      </c>
      <c r="C86" s="46">
        <f t="shared" si="3"/>
        <v>0.97222222222222543</v>
      </c>
      <c r="D86" s="46">
        <v>0.97262731481481801</v>
      </c>
      <c r="E86" s="43">
        <v>4.0509259259259258E-4</v>
      </c>
      <c r="F86" s="30">
        <f t="shared" si="2"/>
        <v>35</v>
      </c>
    </row>
    <row r="87" spans="1:6" s="29" customFormat="1" x14ac:dyDescent="0.3">
      <c r="A87" s="30">
        <v>74</v>
      </c>
      <c r="B87" s="6">
        <v>45615</v>
      </c>
      <c r="C87" s="46">
        <f t="shared" si="3"/>
        <v>0.98039351851852119</v>
      </c>
      <c r="D87" s="46">
        <v>0.98084490740741004</v>
      </c>
      <c r="E87" s="43">
        <v>4.5138888888888887E-4</v>
      </c>
      <c r="F87" s="30">
        <f t="shared" si="2"/>
        <v>39</v>
      </c>
    </row>
    <row r="88" spans="1:6" s="29" customFormat="1" x14ac:dyDescent="0.3">
      <c r="A88" s="30">
        <v>75</v>
      </c>
      <c r="B88" s="6">
        <v>45615</v>
      </c>
      <c r="C88" s="46">
        <f t="shared" si="3"/>
        <v>0.98856481481481773</v>
      </c>
      <c r="D88" s="46">
        <v>0.98906250000000295</v>
      </c>
      <c r="E88" s="43">
        <v>4.9768518518518521E-4</v>
      </c>
      <c r="F88" s="30">
        <f t="shared" si="2"/>
        <v>43</v>
      </c>
    </row>
    <row r="89" spans="1:6" s="29" customFormat="1" x14ac:dyDescent="0.3">
      <c r="A89" s="30">
        <v>76</v>
      </c>
      <c r="B89" s="6">
        <v>45615</v>
      </c>
      <c r="C89" s="46">
        <f t="shared" si="3"/>
        <v>0.99677083333333572</v>
      </c>
      <c r="D89" s="46">
        <v>0.99728009259259498</v>
      </c>
      <c r="E89" s="43">
        <v>5.0925925925925921E-4</v>
      </c>
      <c r="F89" s="30">
        <f t="shared" si="2"/>
        <v>44</v>
      </c>
    </row>
    <row r="90" spans="1:6" s="29" customFormat="1" x14ac:dyDescent="0.3">
      <c r="A90" s="30">
        <v>77</v>
      </c>
      <c r="B90" s="6">
        <v>45615</v>
      </c>
      <c r="C90" s="46">
        <f t="shared" si="3"/>
        <v>1.0051273148148197</v>
      </c>
      <c r="D90" s="46">
        <v>1.00549768518519</v>
      </c>
      <c r="E90" s="43">
        <v>3.7037037037037035E-4</v>
      </c>
      <c r="F90" s="30">
        <f t="shared" si="2"/>
        <v>32</v>
      </c>
    </row>
    <row r="91" spans="1:6" s="29" customFormat="1" x14ac:dyDescent="0.3">
      <c r="A91" s="30">
        <v>78</v>
      </c>
      <c r="B91" s="6">
        <v>45615</v>
      </c>
      <c r="C91" s="46">
        <f t="shared" si="3"/>
        <v>1.0134837962962986</v>
      </c>
      <c r="D91" s="46">
        <v>1.01371527777778</v>
      </c>
      <c r="E91" s="43">
        <v>2.3148148148148149E-4</v>
      </c>
      <c r="F91" s="30">
        <f t="shared" si="2"/>
        <v>20</v>
      </c>
    </row>
    <row r="92" spans="1:6" s="29" customFormat="1" x14ac:dyDescent="0.3">
      <c r="A92" s="30">
        <v>79</v>
      </c>
      <c r="B92" s="6">
        <v>45615</v>
      </c>
      <c r="C92" s="46">
        <f t="shared" si="3"/>
        <v>1.0216087962962961</v>
      </c>
      <c r="D92" s="46">
        <v>1.0219328703703701</v>
      </c>
      <c r="E92" s="43">
        <v>3.2407407407407406E-4</v>
      </c>
      <c r="F92" s="30">
        <f t="shared" si="2"/>
        <v>28</v>
      </c>
    </row>
    <row r="93" spans="1:6" s="29" customFormat="1" x14ac:dyDescent="0.3">
      <c r="A93" s="30">
        <v>80</v>
      </c>
      <c r="B93" s="6">
        <v>45615</v>
      </c>
      <c r="C93" s="46">
        <f t="shared" si="3"/>
        <v>1.0296064814814887</v>
      </c>
      <c r="D93" s="46">
        <v>1.0301504629629701</v>
      </c>
      <c r="E93" s="43">
        <v>5.4398148148148144E-4</v>
      </c>
      <c r="F93" s="30">
        <f t="shared" si="2"/>
        <v>47</v>
      </c>
    </row>
    <row r="94" spans="1:6" s="29" customFormat="1" x14ac:dyDescent="0.3">
      <c r="A94" s="39">
        <v>81</v>
      </c>
      <c r="B94" s="6">
        <v>45615</v>
      </c>
      <c r="C94" s="55">
        <f t="shared" si="3"/>
        <v>1.0380092592592638</v>
      </c>
      <c r="D94" s="46">
        <v>1.0383680555555601</v>
      </c>
      <c r="E94" s="62">
        <v>3.5879629629629629E-4</v>
      </c>
      <c r="F94" s="39">
        <f t="shared" si="2"/>
        <v>31</v>
      </c>
    </row>
    <row r="95" spans="1:6" s="29" customFormat="1" x14ac:dyDescent="0.3">
      <c r="A95" s="51">
        <v>82</v>
      </c>
      <c r="B95" s="6">
        <v>45615</v>
      </c>
      <c r="C95" s="57">
        <f t="shared" si="3"/>
        <v>1.0461574074074091</v>
      </c>
      <c r="D95" s="46">
        <v>1.0465856481481499</v>
      </c>
      <c r="E95" s="43">
        <v>4.2824074074074075E-4</v>
      </c>
      <c r="F95" s="51">
        <f t="shared" si="2"/>
        <v>37</v>
      </c>
    </row>
    <row r="96" spans="1:6" s="29" customFormat="1" x14ac:dyDescent="0.3">
      <c r="A96" s="51">
        <v>83</v>
      </c>
      <c r="B96" s="6">
        <v>45615</v>
      </c>
      <c r="C96" s="57">
        <f t="shared" si="3"/>
        <v>1.0543981481481473</v>
      </c>
      <c r="D96" s="46">
        <v>1.0548032407407399</v>
      </c>
      <c r="E96" s="43">
        <v>4.0509259259259258E-4</v>
      </c>
      <c r="F96" s="51">
        <f t="shared" si="2"/>
        <v>35</v>
      </c>
    </row>
    <row r="97" spans="1:6" s="29" customFormat="1" x14ac:dyDescent="0.3">
      <c r="A97" s="51">
        <v>84</v>
      </c>
      <c r="B97" s="6">
        <v>45615</v>
      </c>
      <c r="C97" s="57">
        <f t="shared" si="3"/>
        <v>1.0625694444444511</v>
      </c>
      <c r="D97" s="46">
        <v>1.06302083333334</v>
      </c>
      <c r="E97" s="43">
        <v>4.5138888888888887E-4</v>
      </c>
      <c r="F97" s="51">
        <f t="shared" si="2"/>
        <v>39</v>
      </c>
    </row>
    <row r="98" spans="1:6" s="29" customFormat="1" x14ac:dyDescent="0.3">
      <c r="A98" s="51">
        <v>85</v>
      </c>
      <c r="B98" s="6">
        <v>45615</v>
      </c>
      <c r="C98" s="57">
        <f t="shared" si="3"/>
        <v>1.0707407407407448</v>
      </c>
      <c r="D98" s="46">
        <v>1.07123842592593</v>
      </c>
      <c r="E98" s="43">
        <v>4.9768518518518521E-4</v>
      </c>
      <c r="F98" s="51">
        <f t="shared" si="2"/>
        <v>43</v>
      </c>
    </row>
    <row r="99" spans="1:6" s="29" customFormat="1" x14ac:dyDescent="0.3">
      <c r="A99" s="51">
        <v>86</v>
      </c>
      <c r="B99" s="10">
        <v>45616</v>
      </c>
      <c r="C99" s="57">
        <f t="shared" si="3"/>
        <v>1.0789467592592608</v>
      </c>
      <c r="D99" s="46">
        <v>1.07945601851852</v>
      </c>
      <c r="E99" s="43">
        <v>5.0925925925925921E-4</v>
      </c>
      <c r="F99" s="51">
        <f t="shared" si="2"/>
        <v>44</v>
      </c>
    </row>
    <row r="100" spans="1:6" s="29" customFormat="1" x14ac:dyDescent="0.3">
      <c r="A100" s="51">
        <v>87</v>
      </c>
      <c r="B100" s="10">
        <v>45616</v>
      </c>
      <c r="C100" s="57">
        <f t="shared" si="3"/>
        <v>1.0873032407407397</v>
      </c>
      <c r="D100" s="46">
        <v>1.0876736111111101</v>
      </c>
      <c r="E100" s="43">
        <v>3.7037037037037035E-4</v>
      </c>
      <c r="F100" s="51">
        <f t="shared" si="2"/>
        <v>32</v>
      </c>
    </row>
    <row r="101" spans="1:6" s="29" customFormat="1" x14ac:dyDescent="0.3">
      <c r="A101" s="51">
        <v>88</v>
      </c>
      <c r="B101" s="10">
        <v>45616</v>
      </c>
      <c r="C101" s="57">
        <f t="shared" si="3"/>
        <v>1.0956597222222286</v>
      </c>
      <c r="D101" s="46">
        <v>1.0958912037037101</v>
      </c>
      <c r="E101" s="43">
        <v>2.3148148148148149E-4</v>
      </c>
      <c r="F101" s="51">
        <f t="shared" si="2"/>
        <v>20</v>
      </c>
    </row>
    <row r="102" spans="1:6" s="29" customFormat="1" x14ac:dyDescent="0.3">
      <c r="A102" s="51">
        <v>89</v>
      </c>
      <c r="B102" s="10">
        <v>45616</v>
      </c>
      <c r="C102" s="57">
        <f t="shared" si="3"/>
        <v>1.1037847222222261</v>
      </c>
      <c r="D102" s="46">
        <v>1.1041087962963001</v>
      </c>
      <c r="E102" s="43">
        <v>3.2407407407407406E-4</v>
      </c>
      <c r="F102" s="51">
        <f t="shared" si="2"/>
        <v>28</v>
      </c>
    </row>
    <row r="103" spans="1:6" s="29" customFormat="1" x14ac:dyDescent="0.3">
      <c r="A103" s="51">
        <v>90</v>
      </c>
      <c r="B103" s="10">
        <v>45616</v>
      </c>
      <c r="C103" s="57">
        <f t="shared" si="3"/>
        <v>0.46197916666666666</v>
      </c>
      <c r="D103" s="57" t="s">
        <v>46</v>
      </c>
      <c r="E103" s="43">
        <v>5.4398148148148144E-4</v>
      </c>
      <c r="F103" s="51">
        <f t="shared" si="2"/>
        <v>47</v>
      </c>
    </row>
    <row r="104" spans="1:6" s="29" customFormat="1" x14ac:dyDescent="0.3">
      <c r="A104" s="51">
        <v>91</v>
      </c>
      <c r="B104" s="10">
        <v>45616</v>
      </c>
      <c r="C104" s="57">
        <f t="shared" si="3"/>
        <v>0.42208333333333331</v>
      </c>
      <c r="D104" s="57" t="s">
        <v>47</v>
      </c>
      <c r="E104" s="43">
        <v>3.5879629629629629E-4</v>
      </c>
      <c r="F104" s="51">
        <f t="shared" si="2"/>
        <v>31</v>
      </c>
    </row>
    <row r="105" spans="1:6" s="29" customFormat="1" x14ac:dyDescent="0.3">
      <c r="A105" s="51">
        <v>92</v>
      </c>
      <c r="B105" s="10">
        <v>45616</v>
      </c>
      <c r="C105" s="57">
        <f t="shared" si="3"/>
        <v>0.49290509259259263</v>
      </c>
      <c r="D105" s="57" t="s">
        <v>48</v>
      </c>
      <c r="E105" s="43">
        <v>4.2824074074074075E-4</v>
      </c>
      <c r="F105" s="51">
        <f t="shared" si="2"/>
        <v>37</v>
      </c>
    </row>
    <row r="106" spans="1:6" s="29" customFormat="1" x14ac:dyDescent="0.3">
      <c r="A106" s="51">
        <v>93</v>
      </c>
      <c r="B106" s="10">
        <v>45616</v>
      </c>
      <c r="C106" s="57">
        <f t="shared" si="3"/>
        <v>0.48508101851851854</v>
      </c>
      <c r="D106" s="57" t="s">
        <v>49</v>
      </c>
      <c r="E106" s="43">
        <v>4.0509259259259258E-4</v>
      </c>
      <c r="F106" s="51">
        <f t="shared" si="2"/>
        <v>35</v>
      </c>
    </row>
    <row r="107" spans="1:6" s="29" customFormat="1" x14ac:dyDescent="0.3">
      <c r="A107" s="51">
        <v>94</v>
      </c>
      <c r="B107" s="10">
        <v>45616</v>
      </c>
      <c r="C107" s="57">
        <f t="shared" si="3"/>
        <v>0.47363425925925923</v>
      </c>
      <c r="D107" s="57" t="s">
        <v>50</v>
      </c>
      <c r="E107" s="43">
        <v>4.5138888888888887E-4</v>
      </c>
      <c r="F107" s="51">
        <f t="shared" si="2"/>
        <v>39</v>
      </c>
    </row>
    <row r="108" spans="1:6" s="29" customFormat="1" x14ac:dyDescent="0.3">
      <c r="A108" s="51">
        <v>95</v>
      </c>
      <c r="B108" s="10">
        <v>45616</v>
      </c>
      <c r="C108" s="57">
        <f t="shared" si="3"/>
        <v>0.4251388888888889</v>
      </c>
      <c r="D108" s="57" t="s">
        <v>51</v>
      </c>
      <c r="E108" s="43">
        <v>4.9768518518518521E-4</v>
      </c>
      <c r="F108" s="51">
        <f t="shared" si="2"/>
        <v>43</v>
      </c>
    </row>
    <row r="109" spans="1:6" s="29" customFormat="1" x14ac:dyDescent="0.3">
      <c r="A109" s="51">
        <v>96</v>
      </c>
      <c r="B109" s="10">
        <v>45616</v>
      </c>
      <c r="C109" s="57">
        <f t="shared" si="3"/>
        <v>0.42113425925925924</v>
      </c>
      <c r="D109" s="57" t="s">
        <v>52</v>
      </c>
      <c r="E109" s="43">
        <v>5.0925925925925921E-4</v>
      </c>
      <c r="F109" s="51">
        <f t="shared" si="2"/>
        <v>44</v>
      </c>
    </row>
    <row r="110" spans="1:6" s="29" customFormat="1" x14ac:dyDescent="0.3">
      <c r="A110" s="51">
        <v>97</v>
      </c>
      <c r="B110" s="10">
        <v>45616</v>
      </c>
      <c r="C110" s="57">
        <f t="shared" si="3"/>
        <v>0.44760416666666669</v>
      </c>
      <c r="D110" s="57" t="s">
        <v>53</v>
      </c>
      <c r="E110" s="43">
        <v>3.7037037037037035E-4</v>
      </c>
      <c r="F110" s="51">
        <f t="shared" si="2"/>
        <v>32</v>
      </c>
    </row>
    <row r="111" spans="1:6" s="29" customFormat="1" x14ac:dyDescent="0.3">
      <c r="A111" s="51">
        <v>98</v>
      </c>
      <c r="B111" s="6">
        <v>45622</v>
      </c>
      <c r="C111" s="57">
        <f t="shared" si="3"/>
        <v>0.46634259259259259</v>
      </c>
      <c r="D111" s="57" t="s">
        <v>54</v>
      </c>
      <c r="E111" s="43">
        <v>2.3148148148148149E-4</v>
      </c>
      <c r="F111" s="51">
        <f t="shared" si="2"/>
        <v>20</v>
      </c>
    </row>
    <row r="112" spans="1:6" s="29" customFormat="1" x14ac:dyDescent="0.3">
      <c r="A112" s="51">
        <v>99</v>
      </c>
      <c r="B112" s="6">
        <v>45622</v>
      </c>
      <c r="C112" s="57">
        <f t="shared" si="3"/>
        <v>0.43872685185185184</v>
      </c>
      <c r="D112" s="57" t="s">
        <v>55</v>
      </c>
      <c r="E112" s="43">
        <v>3.2407407407407406E-4</v>
      </c>
      <c r="F112" s="51">
        <f t="shared" si="2"/>
        <v>28</v>
      </c>
    </row>
    <row r="113" spans="1:6" s="29" customFormat="1" x14ac:dyDescent="0.3">
      <c r="A113" s="51">
        <v>100</v>
      </c>
      <c r="B113" s="6">
        <v>45622</v>
      </c>
      <c r="C113" s="57">
        <f t="shared" si="3"/>
        <v>0.43796296296296294</v>
      </c>
      <c r="D113" s="57" t="s">
        <v>56</v>
      </c>
      <c r="E113" s="43">
        <v>5.4398148148148144E-4</v>
      </c>
      <c r="F113" s="51">
        <f t="shared" si="2"/>
        <v>47</v>
      </c>
    </row>
    <row r="114" spans="1:6" s="29" customFormat="1" x14ac:dyDescent="0.3">
      <c r="A114" s="51">
        <v>101</v>
      </c>
      <c r="B114" s="6">
        <v>45622</v>
      </c>
      <c r="C114" s="57">
        <f t="shared" si="3"/>
        <v>0.42410879629629628</v>
      </c>
      <c r="D114" s="57" t="s">
        <v>57</v>
      </c>
      <c r="E114" s="43">
        <v>3.5879629629629629E-4</v>
      </c>
      <c r="F114" s="51">
        <f t="shared" si="2"/>
        <v>31</v>
      </c>
    </row>
    <row r="115" spans="1:6" s="29" customFormat="1" x14ac:dyDescent="0.3">
      <c r="A115" s="51">
        <v>102</v>
      </c>
      <c r="B115" s="6">
        <v>45622</v>
      </c>
      <c r="C115" s="57">
        <f t="shared" si="3"/>
        <v>0.46403935185185186</v>
      </c>
      <c r="D115" s="57" t="s">
        <v>58</v>
      </c>
      <c r="E115" s="43">
        <v>4.2824074074074075E-4</v>
      </c>
      <c r="F115" s="51">
        <f t="shared" si="2"/>
        <v>37</v>
      </c>
    </row>
    <row r="116" spans="1:6" s="29" customFormat="1" x14ac:dyDescent="0.3">
      <c r="A116" s="51">
        <v>103</v>
      </c>
      <c r="B116" s="6">
        <v>45622</v>
      </c>
      <c r="C116" s="57">
        <f t="shared" si="3"/>
        <v>0.47672453703703704</v>
      </c>
      <c r="D116" s="57" t="s">
        <v>59</v>
      </c>
      <c r="E116" s="43">
        <v>4.0509259259259258E-4</v>
      </c>
      <c r="F116" s="51">
        <f t="shared" si="2"/>
        <v>35</v>
      </c>
    </row>
    <row r="117" spans="1:6" s="29" customFormat="1" x14ac:dyDescent="0.3">
      <c r="A117" s="51">
        <v>104</v>
      </c>
      <c r="B117" s="6">
        <v>45622</v>
      </c>
      <c r="C117" s="57">
        <f t="shared" si="3"/>
        <v>0.46064814814814814</v>
      </c>
      <c r="D117" s="57" t="s">
        <v>60</v>
      </c>
      <c r="E117" s="43">
        <v>4.5138888888888887E-4</v>
      </c>
      <c r="F117" s="51">
        <f t="shared" si="2"/>
        <v>39</v>
      </c>
    </row>
    <row r="118" spans="1:6" s="29" customFormat="1" x14ac:dyDescent="0.3">
      <c r="A118" s="51">
        <v>105</v>
      </c>
      <c r="B118" s="6">
        <v>45622</v>
      </c>
      <c r="C118" s="57">
        <f t="shared" si="3"/>
        <v>0.46601851851851855</v>
      </c>
      <c r="D118" s="57" t="s">
        <v>61</v>
      </c>
      <c r="E118" s="43">
        <v>4.9768518518518521E-4</v>
      </c>
      <c r="F118" s="51">
        <f t="shared" si="2"/>
        <v>43</v>
      </c>
    </row>
    <row r="119" spans="1:6" s="29" customFormat="1" x14ac:dyDescent="0.3">
      <c r="A119" s="51">
        <v>106</v>
      </c>
      <c r="B119" s="6">
        <v>45622</v>
      </c>
      <c r="C119" s="57">
        <f t="shared" si="3"/>
        <v>0.45575231481481482</v>
      </c>
      <c r="D119" s="57" t="s">
        <v>62</v>
      </c>
      <c r="E119" s="43">
        <v>5.0925925925925921E-4</v>
      </c>
      <c r="F119" s="51">
        <f t="shared" si="2"/>
        <v>44</v>
      </c>
    </row>
    <row r="120" spans="1:6" s="29" customFormat="1" x14ac:dyDescent="0.3">
      <c r="A120" s="51">
        <v>107</v>
      </c>
      <c r="B120" s="6">
        <v>45624</v>
      </c>
      <c r="C120" s="57">
        <f t="shared" si="3"/>
        <v>0.49043981481481486</v>
      </c>
      <c r="D120" s="57" t="s">
        <v>63</v>
      </c>
      <c r="E120" s="43">
        <v>3.7037037037037035E-4</v>
      </c>
      <c r="F120" s="51">
        <f t="shared" si="2"/>
        <v>32</v>
      </c>
    </row>
    <row r="121" spans="1:6" s="29" customFormat="1" x14ac:dyDescent="0.3">
      <c r="A121" s="51">
        <v>108</v>
      </c>
      <c r="B121" s="6">
        <v>45624</v>
      </c>
      <c r="C121" s="57">
        <f t="shared" si="3"/>
        <v>0.4368171296296296</v>
      </c>
      <c r="D121" s="57" t="s">
        <v>64</v>
      </c>
      <c r="E121" s="43">
        <v>2.3148148148148149E-4</v>
      </c>
      <c r="F121" s="51">
        <f t="shared" si="2"/>
        <v>20</v>
      </c>
    </row>
    <row r="122" spans="1:6" x14ac:dyDescent="0.3">
      <c r="A122" s="40" t="s">
        <v>41</v>
      </c>
      <c r="B122" s="40"/>
      <c r="C122" s="40"/>
      <c r="D122" s="40"/>
      <c r="E122" s="40"/>
      <c r="F122" s="41">
        <f>AVERAGE(F14:F121)</f>
        <v>34.722222222222221</v>
      </c>
    </row>
    <row r="123" spans="1:6" x14ac:dyDescent="0.3">
      <c r="F123" s="9">
        <f>SUM(F14:F121)</f>
        <v>3750</v>
      </c>
    </row>
    <row r="124" spans="1:6" x14ac:dyDescent="0.3">
      <c r="B124" s="21" t="s">
        <v>42</v>
      </c>
      <c r="C124" s="22">
        <v>113</v>
      </c>
    </row>
    <row r="125" spans="1:6" x14ac:dyDescent="0.3">
      <c r="B125" s="21" t="s">
        <v>43</v>
      </c>
      <c r="C125" s="22">
        <f>COUNT(B14:B121)</f>
        <v>108</v>
      </c>
    </row>
    <row r="126" spans="1:6" x14ac:dyDescent="0.3">
      <c r="B126" s="21" t="s">
        <v>44</v>
      </c>
      <c r="C126" s="23">
        <f>C124-C125</f>
        <v>5</v>
      </c>
    </row>
    <row r="197" spans="1:6" s="29" customFormat="1" x14ac:dyDescent="0.3">
      <c r="A197" s="51">
        <v>109</v>
      </c>
      <c r="B197" s="6">
        <v>45624</v>
      </c>
      <c r="C197" s="57">
        <f>D197-E197</f>
        <v>0.41677083333333331</v>
      </c>
      <c r="D197" s="57" t="s">
        <v>65</v>
      </c>
      <c r="E197" s="43">
        <v>3.2407407407407406E-4</v>
      </c>
      <c r="F197" s="51">
        <f>(HOUR(E197)*3600+MINUTE(E197)*60+SECOND(E197))</f>
        <v>28</v>
      </c>
    </row>
    <row r="198" spans="1:6" s="29" customFormat="1" x14ac:dyDescent="0.3">
      <c r="A198" s="51">
        <v>110</v>
      </c>
      <c r="B198" s="6">
        <v>45624</v>
      </c>
      <c r="C198" s="57">
        <f>D198-E198</f>
        <v>0.46946759259259258</v>
      </c>
      <c r="D198" s="57" t="s">
        <v>66</v>
      </c>
      <c r="E198" s="43">
        <v>5.4398148148148144E-4</v>
      </c>
      <c r="F198" s="51">
        <f>(HOUR(E198)*3600+MINUTE(E198)*60+SECOND(E198))</f>
        <v>47</v>
      </c>
    </row>
    <row r="199" spans="1:6" s="29" customFormat="1" x14ac:dyDescent="0.3">
      <c r="A199" s="51">
        <v>111</v>
      </c>
      <c r="B199" s="6">
        <v>45624</v>
      </c>
      <c r="C199" s="57">
        <f>D199-E199</f>
        <v>0.48564814814814811</v>
      </c>
      <c r="D199" s="57" t="s">
        <v>67</v>
      </c>
      <c r="E199" s="43">
        <v>3.5879629629629629E-4</v>
      </c>
      <c r="F199" s="51">
        <f>(HOUR(E199)*3600+MINUTE(E199)*60+SECOND(E199))</f>
        <v>31</v>
      </c>
    </row>
    <row r="200" spans="1:6" s="29" customFormat="1" x14ac:dyDescent="0.3">
      <c r="A200" s="51">
        <v>112</v>
      </c>
      <c r="B200" s="6">
        <v>45624</v>
      </c>
      <c r="C200" s="57">
        <f>D200-E200</f>
        <v>0.48259259259259263</v>
      </c>
      <c r="D200" s="57" t="s">
        <v>68</v>
      </c>
      <c r="E200" s="43">
        <v>4.2824074074074075E-4</v>
      </c>
      <c r="F200" s="51">
        <f>(HOUR(E200)*3600+MINUTE(E200)*60+SECOND(E200))</f>
        <v>37</v>
      </c>
    </row>
    <row r="201" spans="1:6" s="29" customFormat="1" x14ac:dyDescent="0.3">
      <c r="A201" s="51">
        <v>113</v>
      </c>
      <c r="B201" s="6">
        <v>45624</v>
      </c>
      <c r="C201" s="57">
        <f>D201-E201</f>
        <v>0.42906250000000001</v>
      </c>
      <c r="D201" s="57" t="s">
        <v>69</v>
      </c>
      <c r="E201" s="43">
        <v>4.0509259259259258E-4</v>
      </c>
      <c r="F201" s="51">
        <f>(HOUR(E201)*3600+MINUTE(E201)*60+SECOND(E201))</f>
        <v>35</v>
      </c>
    </row>
  </sheetData>
  <mergeCells count="15">
    <mergeCell ref="A5:D5"/>
    <mergeCell ref="E5:F5"/>
    <mergeCell ref="A1:C1"/>
    <mergeCell ref="D1:F1"/>
    <mergeCell ref="B2:F2"/>
    <mergeCell ref="B3:F3"/>
    <mergeCell ref="A4:F4"/>
    <mergeCell ref="A6:A12"/>
    <mergeCell ref="B6:D12"/>
    <mergeCell ref="E7:F7"/>
    <mergeCell ref="E8:F8"/>
    <mergeCell ref="E9:F9"/>
    <mergeCell ref="E10:F10"/>
    <mergeCell ref="E11:F11"/>
    <mergeCell ref="E12:F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3B86-DB04-4226-9FDA-E1015EF7735A}">
  <sheetPr>
    <tabColor rgb="FFFFFF00"/>
  </sheetPr>
  <dimension ref="A1:H128"/>
  <sheetViews>
    <sheetView topLeftCell="A115" zoomScale="145" zoomScaleNormal="145" workbookViewId="0">
      <selection activeCell="F77" sqref="F77"/>
    </sheetView>
  </sheetViews>
  <sheetFormatPr baseColWidth="10" defaultColWidth="11.44140625" defaultRowHeight="14.4" x14ac:dyDescent="0.3"/>
  <cols>
    <col min="5" max="5" width="9.33203125" customWidth="1"/>
    <col min="6" max="6" width="14.44140625" customWidth="1"/>
  </cols>
  <sheetData>
    <row r="1" spans="1:8" ht="29.4" customHeight="1" x14ac:dyDescent="0.3">
      <c r="A1" s="67" t="s">
        <v>0</v>
      </c>
      <c r="B1" s="67"/>
      <c r="C1" s="67"/>
      <c r="D1" s="69" t="s">
        <v>1</v>
      </c>
      <c r="E1" s="69"/>
      <c r="F1" s="69"/>
    </row>
    <row r="2" spans="1:8" x14ac:dyDescent="0.3">
      <c r="A2" s="1" t="s">
        <v>2</v>
      </c>
      <c r="B2" s="70" t="s">
        <v>3</v>
      </c>
      <c r="C2" s="70"/>
      <c r="D2" s="70"/>
      <c r="E2" s="70"/>
      <c r="F2" s="70"/>
    </row>
    <row r="3" spans="1:8" x14ac:dyDescent="0.3">
      <c r="A3" s="1" t="s">
        <v>4</v>
      </c>
      <c r="B3" s="71" t="s">
        <v>5</v>
      </c>
      <c r="C3" s="71"/>
      <c r="D3" s="71"/>
      <c r="E3" s="71"/>
      <c r="F3" s="71"/>
    </row>
    <row r="4" spans="1:8" x14ac:dyDescent="0.3">
      <c r="A4" s="69" t="s">
        <v>6</v>
      </c>
      <c r="B4" s="69"/>
      <c r="C4" s="69"/>
      <c r="D4" s="69"/>
      <c r="E4" s="69"/>
      <c r="F4" s="69"/>
    </row>
    <row r="5" spans="1:8" x14ac:dyDescent="0.3">
      <c r="A5" s="67" t="s">
        <v>7</v>
      </c>
      <c r="B5" s="67"/>
      <c r="C5" s="67"/>
      <c r="D5" s="67"/>
      <c r="E5" s="68" t="s">
        <v>8</v>
      </c>
      <c r="F5" s="68"/>
    </row>
    <row r="6" spans="1:8" x14ac:dyDescent="0.3">
      <c r="A6" s="67" t="s">
        <v>9</v>
      </c>
      <c r="B6" s="68"/>
      <c r="C6" s="68"/>
      <c r="D6" s="68"/>
      <c r="E6" s="3" t="s">
        <v>10</v>
      </c>
      <c r="F6" s="1">
        <f>60*60</f>
        <v>3600</v>
      </c>
    </row>
    <row r="7" spans="1:8" ht="53.4" customHeight="1" x14ac:dyDescent="0.3">
      <c r="A7" s="67"/>
      <c r="B7" s="68"/>
      <c r="C7" s="68"/>
      <c r="D7" s="68"/>
      <c r="E7" s="72" t="s">
        <v>70</v>
      </c>
      <c r="F7" s="72"/>
    </row>
    <row r="8" spans="1:8" ht="48" customHeight="1" x14ac:dyDescent="0.3">
      <c r="A8" s="67"/>
      <c r="B8" s="68"/>
      <c r="C8" s="68"/>
      <c r="D8" s="68"/>
      <c r="E8" s="72" t="s">
        <v>71</v>
      </c>
      <c r="F8" s="72"/>
    </row>
    <row r="9" spans="1:8" ht="18.600000000000001" customHeight="1" x14ac:dyDescent="0.3">
      <c r="A9" s="67"/>
      <c r="B9" s="68"/>
      <c r="C9" s="68"/>
      <c r="D9" s="68"/>
      <c r="E9" s="73"/>
      <c r="F9" s="73"/>
    </row>
    <row r="10" spans="1:8" ht="37.950000000000003" customHeight="1" x14ac:dyDescent="0.3">
      <c r="A10" s="67"/>
      <c r="B10" s="68"/>
      <c r="C10" s="68"/>
      <c r="D10" s="68"/>
      <c r="E10" s="72" t="s">
        <v>13</v>
      </c>
      <c r="F10" s="72"/>
    </row>
    <row r="11" spans="1:8" ht="40.950000000000003" customHeight="1" x14ac:dyDescent="0.3">
      <c r="A11" s="67"/>
      <c r="B11" s="68"/>
      <c r="C11" s="68"/>
      <c r="D11" s="68"/>
      <c r="E11" s="72" t="s">
        <v>14</v>
      </c>
      <c r="F11" s="72"/>
    </row>
    <row r="12" spans="1:8" ht="41.4" customHeight="1" x14ac:dyDescent="0.3">
      <c r="A12" s="67"/>
      <c r="B12" s="68"/>
      <c r="C12" s="68"/>
      <c r="D12" s="68"/>
      <c r="E12" s="72" t="s">
        <v>72</v>
      </c>
      <c r="F12" s="72"/>
    </row>
    <row r="13" spans="1:8" x14ac:dyDescent="0.3">
      <c r="A13" s="4"/>
      <c r="B13" s="4"/>
      <c r="C13" s="5"/>
      <c r="D13" s="4"/>
      <c r="E13" s="5"/>
      <c r="F13" s="4"/>
    </row>
    <row r="14" spans="1:8" x14ac:dyDescent="0.3">
      <c r="A14" s="1">
        <v>1</v>
      </c>
      <c r="B14" s="6">
        <v>45545</v>
      </c>
      <c r="C14" s="7">
        <v>0.3972222222222222</v>
      </c>
      <c r="D14" s="7">
        <v>0.4152777777777778</v>
      </c>
      <c r="E14" s="7">
        <f t="shared" ref="E14:E45" si="0">D14-C14</f>
        <v>1.8055555555555602E-2</v>
      </c>
      <c r="F14" s="48">
        <f>(HOUR(E14)*3600+MINUTE(E14)*60+SECOND(E14))</f>
        <v>1560</v>
      </c>
    </row>
    <row r="15" spans="1:8" x14ac:dyDescent="0.3">
      <c r="A15" s="1">
        <v>2</v>
      </c>
      <c r="B15" s="6">
        <v>45545</v>
      </c>
      <c r="C15" s="7">
        <v>0.43194444444444446</v>
      </c>
      <c r="D15" s="7">
        <v>0.45694444444444443</v>
      </c>
      <c r="E15" s="7">
        <f t="shared" si="0"/>
        <v>2.4999999999999967E-2</v>
      </c>
      <c r="F15" s="48">
        <f>(HOUR(E15)*3600+MINUTE(E15)*60+SECOND(E15))</f>
        <v>2160</v>
      </c>
      <c r="H15" s="9"/>
    </row>
    <row r="16" spans="1:8" x14ac:dyDescent="0.3">
      <c r="A16" s="1">
        <v>3</v>
      </c>
      <c r="B16" s="6">
        <v>45546</v>
      </c>
      <c r="C16" s="7">
        <v>0.45277777777777778</v>
      </c>
      <c r="D16" s="7">
        <v>0.47569444444444442</v>
      </c>
      <c r="E16" s="7">
        <f t="shared" si="0"/>
        <v>2.2916666666666641E-2</v>
      </c>
      <c r="F16" s="48">
        <f>(HOUR(E16)*3600+MINUTE(E16)*60+SECOND(E16))</f>
        <v>1980</v>
      </c>
      <c r="H16" s="9"/>
    </row>
    <row r="17" spans="1:7" x14ac:dyDescent="0.3">
      <c r="A17" s="1">
        <v>4</v>
      </c>
      <c r="B17" s="6">
        <v>45546</v>
      </c>
      <c r="C17" s="7">
        <v>0.34513888888888888</v>
      </c>
      <c r="D17" s="7">
        <v>0.36180555555555555</v>
      </c>
      <c r="E17" s="7">
        <f t="shared" si="0"/>
        <v>1.6666666666666663E-2</v>
      </c>
      <c r="F17" s="48">
        <f>(HOUR(E17)*3600+MINUTE(E17)*60+SECOND(E17))</f>
        <v>1440</v>
      </c>
    </row>
    <row r="18" spans="1:7" x14ac:dyDescent="0.3">
      <c r="A18" s="1">
        <v>5</v>
      </c>
      <c r="B18" s="6">
        <v>45547</v>
      </c>
      <c r="C18" s="7">
        <v>0.36041666666666666</v>
      </c>
      <c r="D18" s="7">
        <v>0.37361111111111112</v>
      </c>
      <c r="E18" s="7">
        <f t="shared" si="0"/>
        <v>1.3194444444444453E-2</v>
      </c>
      <c r="F18" s="48">
        <f>(HOUR(E18)*3600+MINUTE(E18)*60+SECOND(E18))</f>
        <v>1140</v>
      </c>
    </row>
    <row r="19" spans="1:7" x14ac:dyDescent="0.3">
      <c r="A19" s="1">
        <v>6</v>
      </c>
      <c r="B19" s="6">
        <v>45547</v>
      </c>
      <c r="C19" s="7">
        <v>0.38194444444444442</v>
      </c>
      <c r="D19" s="7">
        <v>0.40763888888888888</v>
      </c>
      <c r="E19" s="7">
        <f t="shared" si="0"/>
        <v>2.5694444444444464E-2</v>
      </c>
      <c r="F19" s="48">
        <f>(HOUR(E19)*3600+MINUTE(E19)*60+SECOND(E19))</f>
        <v>2220</v>
      </c>
    </row>
    <row r="20" spans="1:7" x14ac:dyDescent="0.3">
      <c r="A20" s="1">
        <v>7</v>
      </c>
      <c r="B20" s="6">
        <v>45548</v>
      </c>
      <c r="C20" s="7">
        <v>0.40555555555555556</v>
      </c>
      <c r="D20" s="7">
        <v>0.41805555555555557</v>
      </c>
      <c r="E20" s="7">
        <f t="shared" si="0"/>
        <v>1.2500000000000011E-2</v>
      </c>
      <c r="F20" s="48">
        <f>(HOUR(E20)*3600+MINUTE(E20)*60+SECOND(E20))</f>
        <v>1080</v>
      </c>
    </row>
    <row r="21" spans="1:7" x14ac:dyDescent="0.3">
      <c r="A21" s="1">
        <v>8</v>
      </c>
      <c r="B21" s="6">
        <v>45548</v>
      </c>
      <c r="C21" s="7">
        <v>0.41805555555555557</v>
      </c>
      <c r="D21" s="7">
        <v>0.44374999999999998</v>
      </c>
      <c r="E21" s="7">
        <f t="shared" si="0"/>
        <v>2.5694444444444409E-2</v>
      </c>
      <c r="F21" s="48">
        <f>(HOUR(E21)*3600+MINUTE(E21)*60+SECOND(E21))</f>
        <v>2220</v>
      </c>
    </row>
    <row r="22" spans="1:7" x14ac:dyDescent="0.3">
      <c r="A22" s="1">
        <v>9</v>
      </c>
      <c r="B22" s="6">
        <v>45551</v>
      </c>
      <c r="C22" s="7">
        <v>0.43055555555555558</v>
      </c>
      <c r="D22" s="7">
        <v>0.45416666666666666</v>
      </c>
      <c r="E22" s="7">
        <f t="shared" si="0"/>
        <v>2.3611111111111083E-2</v>
      </c>
      <c r="F22" s="48">
        <f>(HOUR(E22)*3600+MINUTE(E22)*60+SECOND(E22))</f>
        <v>2040</v>
      </c>
    </row>
    <row r="23" spans="1:7" x14ac:dyDescent="0.3">
      <c r="A23" s="1">
        <v>10</v>
      </c>
      <c r="B23" s="6">
        <v>45551</v>
      </c>
      <c r="C23" s="7">
        <v>0.65069444444444446</v>
      </c>
      <c r="D23" s="7">
        <v>0.66736111111111107</v>
      </c>
      <c r="E23" s="7">
        <f t="shared" si="0"/>
        <v>1.6666666666666607E-2</v>
      </c>
      <c r="F23" s="48">
        <f>(HOUR(E23)*3600+MINUTE(E23)*60+SECOND(E23))</f>
        <v>1440</v>
      </c>
      <c r="G23" s="8"/>
    </row>
    <row r="24" spans="1:7" x14ac:dyDescent="0.3">
      <c r="A24" s="1">
        <v>11</v>
      </c>
      <c r="B24" s="6">
        <v>45552</v>
      </c>
      <c r="C24" s="7">
        <v>0.66111111111111109</v>
      </c>
      <c r="D24" s="7">
        <v>0.68402777777777779</v>
      </c>
      <c r="E24" s="7">
        <f t="shared" si="0"/>
        <v>2.2916666666666696E-2</v>
      </c>
      <c r="F24" s="48">
        <f>(HOUR(E24)*3600+MINUTE(E24)*60+SECOND(E24))</f>
        <v>1980</v>
      </c>
    </row>
    <row r="25" spans="1:7" x14ac:dyDescent="0.3">
      <c r="A25" s="1">
        <v>12</v>
      </c>
      <c r="B25" s="6">
        <v>45552</v>
      </c>
      <c r="C25" s="7">
        <v>0.42291666666666666</v>
      </c>
      <c r="D25" s="7">
        <v>0.44166666666666665</v>
      </c>
      <c r="E25" s="7">
        <f t="shared" si="0"/>
        <v>1.8749999999999989E-2</v>
      </c>
      <c r="F25" s="48">
        <f>(HOUR(E25)*3600+MINUTE(E25)*60+SECOND(E25))</f>
        <v>1620</v>
      </c>
    </row>
    <row r="26" spans="1:7" x14ac:dyDescent="0.3">
      <c r="A26" s="1">
        <v>13</v>
      </c>
      <c r="B26" s="6">
        <v>45553</v>
      </c>
      <c r="C26" s="7">
        <v>0.43125000000000002</v>
      </c>
      <c r="D26" s="7">
        <v>0.45694444444444443</v>
      </c>
      <c r="E26" s="7">
        <f t="shared" si="0"/>
        <v>2.5694444444444409E-2</v>
      </c>
      <c r="F26" s="48">
        <f>(HOUR(E26)*3600+MINUTE(E26)*60+SECOND(E26))</f>
        <v>2220</v>
      </c>
    </row>
    <row r="27" spans="1:7" x14ac:dyDescent="0.3">
      <c r="A27" s="1">
        <v>14</v>
      </c>
      <c r="B27" s="6">
        <v>45553</v>
      </c>
      <c r="C27" s="7">
        <v>0.44583333333333336</v>
      </c>
      <c r="D27" s="7">
        <v>0.46805555555555556</v>
      </c>
      <c r="E27" s="7">
        <f t="shared" si="0"/>
        <v>2.2222222222222199E-2</v>
      </c>
      <c r="F27" s="48">
        <f>(HOUR(E27)*3600+MINUTE(E27)*60+SECOND(E27))</f>
        <v>1920</v>
      </c>
    </row>
    <row r="28" spans="1:7" x14ac:dyDescent="0.3">
      <c r="A28" s="1">
        <v>15</v>
      </c>
      <c r="B28" s="6">
        <v>45554</v>
      </c>
      <c r="C28" s="7">
        <v>0.37777777777777777</v>
      </c>
      <c r="D28" s="7">
        <v>0.39444444444444443</v>
      </c>
      <c r="E28" s="7">
        <f t="shared" si="0"/>
        <v>1.6666666666666663E-2</v>
      </c>
      <c r="F28" s="48">
        <f>(HOUR(E28)*3600+MINUTE(E28)*60+SECOND(E28))</f>
        <v>1440</v>
      </c>
    </row>
    <row r="29" spans="1:7" x14ac:dyDescent="0.3">
      <c r="A29" s="1">
        <v>16</v>
      </c>
      <c r="B29" s="6">
        <v>45554</v>
      </c>
      <c r="C29" s="7">
        <v>0.38750000000000001</v>
      </c>
      <c r="D29" s="7">
        <v>0.41388888888888886</v>
      </c>
      <c r="E29" s="7">
        <f t="shared" si="0"/>
        <v>2.6388888888888851E-2</v>
      </c>
      <c r="F29" s="48">
        <f>(HOUR(E29)*3600+MINUTE(E29)*60+SECOND(E29))</f>
        <v>2280</v>
      </c>
      <c r="G29" s="8"/>
    </row>
    <row r="30" spans="1:7" x14ac:dyDescent="0.3">
      <c r="A30" s="1">
        <v>17</v>
      </c>
      <c r="B30" s="6">
        <v>45555</v>
      </c>
      <c r="C30" s="7">
        <v>0.43263888888888891</v>
      </c>
      <c r="D30" s="7">
        <v>0.45069444444444445</v>
      </c>
      <c r="E30" s="7">
        <f t="shared" si="0"/>
        <v>1.8055555555555547E-2</v>
      </c>
      <c r="F30" s="48">
        <f>(HOUR(E30)*3600+MINUTE(E30)*60+SECOND(E30))</f>
        <v>1560</v>
      </c>
    </row>
    <row r="31" spans="1:7" x14ac:dyDescent="0.3">
      <c r="A31" s="1">
        <v>18</v>
      </c>
      <c r="B31" s="6">
        <v>45555</v>
      </c>
      <c r="C31" s="7">
        <v>0.42499999999999999</v>
      </c>
      <c r="D31" s="7">
        <v>0.45694444444444443</v>
      </c>
      <c r="E31" s="7">
        <f t="shared" si="0"/>
        <v>3.1944444444444442E-2</v>
      </c>
      <c r="F31" s="48">
        <f>(HOUR(E31)*3600+MINUTE(E31)*60+SECOND(E31))</f>
        <v>2760</v>
      </c>
    </row>
    <row r="32" spans="1:7" x14ac:dyDescent="0.3">
      <c r="A32" s="1">
        <v>19</v>
      </c>
      <c r="B32" s="6">
        <v>45560</v>
      </c>
      <c r="C32" s="7">
        <v>0.36319444444444443</v>
      </c>
      <c r="D32" s="7">
        <v>0.39374999999999999</v>
      </c>
      <c r="E32" s="7">
        <f t="shared" si="0"/>
        <v>3.0555555555555558E-2</v>
      </c>
      <c r="F32" s="48">
        <f>(HOUR(E32)*3600+MINUTE(E32)*60+SECOND(E32))</f>
        <v>2640</v>
      </c>
    </row>
    <row r="33" spans="1:6" x14ac:dyDescent="0.3">
      <c r="A33" s="1">
        <v>20</v>
      </c>
      <c r="B33" s="6">
        <v>45560</v>
      </c>
      <c r="C33" s="7">
        <v>0.37638888888888888</v>
      </c>
      <c r="D33" s="7">
        <v>0.40138888888888891</v>
      </c>
      <c r="E33" s="7">
        <f t="shared" si="0"/>
        <v>2.5000000000000022E-2</v>
      </c>
      <c r="F33" s="48">
        <f>(HOUR(E33)*3600+MINUTE(E33)*60+SECOND(E33))</f>
        <v>2160</v>
      </c>
    </row>
    <row r="34" spans="1:6" x14ac:dyDescent="0.3">
      <c r="A34" s="2">
        <v>21</v>
      </c>
      <c r="B34" s="6">
        <v>45561</v>
      </c>
      <c r="C34" s="7">
        <v>0.34236111111111112</v>
      </c>
      <c r="D34" s="7">
        <v>0.36249999999999999</v>
      </c>
      <c r="E34" s="7">
        <f t="shared" si="0"/>
        <v>2.0138888888888873E-2</v>
      </c>
      <c r="F34" s="48">
        <f>(HOUR(E34)*3600+MINUTE(E34)*60+SECOND(E34))</f>
        <v>1740</v>
      </c>
    </row>
    <row r="35" spans="1:6" x14ac:dyDescent="0.3">
      <c r="A35" s="2">
        <v>22</v>
      </c>
      <c r="B35" s="6">
        <v>45561</v>
      </c>
      <c r="C35" s="7">
        <v>0.34652777777777777</v>
      </c>
      <c r="D35" s="7">
        <v>0.3659722222222222</v>
      </c>
      <c r="E35" s="7">
        <f t="shared" si="0"/>
        <v>1.9444444444444431E-2</v>
      </c>
      <c r="F35" s="48">
        <f>(HOUR(E35)*3600+MINUTE(E35)*60+SECOND(E35))</f>
        <v>1680</v>
      </c>
    </row>
    <row r="36" spans="1:6" x14ac:dyDescent="0.3">
      <c r="A36" s="2">
        <v>23</v>
      </c>
      <c r="B36" s="6">
        <v>45562</v>
      </c>
      <c r="C36" s="7">
        <v>0.35069444444444442</v>
      </c>
      <c r="D36" s="7">
        <v>0.35972222222222222</v>
      </c>
      <c r="E36" s="7">
        <f t="shared" si="0"/>
        <v>9.0277777777778012E-3</v>
      </c>
      <c r="F36" s="48">
        <f>(HOUR(E36)*3600+MINUTE(E36)*60+SECOND(E36))</f>
        <v>780</v>
      </c>
    </row>
    <row r="37" spans="1:6" x14ac:dyDescent="0.3">
      <c r="A37" s="2">
        <v>24</v>
      </c>
      <c r="B37" s="6">
        <v>45562</v>
      </c>
      <c r="C37" s="7">
        <v>0.35486111111111113</v>
      </c>
      <c r="D37" s="7">
        <v>0.36805555555555558</v>
      </c>
      <c r="E37" s="7">
        <f t="shared" si="0"/>
        <v>1.3194444444444453E-2</v>
      </c>
      <c r="F37" s="48">
        <f>(HOUR(E37)*3600+MINUTE(E37)*60+SECOND(E37))</f>
        <v>1140</v>
      </c>
    </row>
    <row r="38" spans="1:6" x14ac:dyDescent="0.3">
      <c r="A38" s="2">
        <v>25</v>
      </c>
      <c r="B38" s="6">
        <v>45566</v>
      </c>
      <c r="C38" s="7">
        <v>0.35069444444444398</v>
      </c>
      <c r="D38" s="7">
        <v>0.37083333333333335</v>
      </c>
      <c r="E38" s="7">
        <f t="shared" si="0"/>
        <v>2.0138888888889372E-2</v>
      </c>
      <c r="F38" s="48">
        <f>(HOUR(E38)*3600+MINUTE(E38)*60+SECOND(E38))</f>
        <v>1740</v>
      </c>
    </row>
    <row r="39" spans="1:6" x14ac:dyDescent="0.3">
      <c r="A39" s="2">
        <v>26</v>
      </c>
      <c r="B39" s="6">
        <v>45566</v>
      </c>
      <c r="C39" s="7">
        <v>0.35277777777777802</v>
      </c>
      <c r="D39" s="7">
        <v>0.36458333333333331</v>
      </c>
      <c r="E39" s="7">
        <f t="shared" si="0"/>
        <v>1.1805555555555292E-2</v>
      </c>
      <c r="F39" s="48">
        <f>(HOUR(E39)*3600+MINUTE(E39)*60+SECOND(E39))</f>
        <v>1020</v>
      </c>
    </row>
    <row r="40" spans="1:6" x14ac:dyDescent="0.3">
      <c r="A40" s="2">
        <v>27</v>
      </c>
      <c r="B40" s="6">
        <v>45567</v>
      </c>
      <c r="C40" s="7">
        <v>0.34166666666666667</v>
      </c>
      <c r="D40" s="7">
        <v>0.35972222222222222</v>
      </c>
      <c r="E40" s="7">
        <f t="shared" si="0"/>
        <v>1.8055555555555547E-2</v>
      </c>
      <c r="F40" s="48">
        <f>(HOUR(E40)*3600+MINUTE(E40)*60+SECOND(E40))</f>
        <v>1560</v>
      </c>
    </row>
    <row r="41" spans="1:6" x14ac:dyDescent="0.3">
      <c r="A41" s="2">
        <v>28</v>
      </c>
      <c r="B41" s="6">
        <v>45567</v>
      </c>
      <c r="C41" s="7">
        <v>0.34930555555555554</v>
      </c>
      <c r="D41" s="7">
        <v>0.37291666666666667</v>
      </c>
      <c r="E41" s="7">
        <f t="shared" si="0"/>
        <v>2.3611111111111138E-2</v>
      </c>
      <c r="F41" s="48">
        <f>(HOUR(E41)*3600+MINUTE(E41)*60+SECOND(E41))</f>
        <v>2040</v>
      </c>
    </row>
    <row r="42" spans="1:6" x14ac:dyDescent="0.3">
      <c r="A42" s="2">
        <v>29</v>
      </c>
      <c r="B42" s="6">
        <v>45568</v>
      </c>
      <c r="C42" s="7">
        <v>0.38333333333333336</v>
      </c>
      <c r="D42" s="7">
        <v>0.4201388888888889</v>
      </c>
      <c r="E42" s="7">
        <f t="shared" si="0"/>
        <v>3.6805555555555536E-2</v>
      </c>
      <c r="F42" s="48">
        <f>(HOUR(E42)*3600+MINUTE(E42)*60+SECOND(E42))</f>
        <v>3180</v>
      </c>
    </row>
    <row r="43" spans="1:6" x14ac:dyDescent="0.3">
      <c r="A43" s="2">
        <v>30</v>
      </c>
      <c r="B43" s="6">
        <v>45568</v>
      </c>
      <c r="C43" s="7">
        <v>0.38750000000000001</v>
      </c>
      <c r="D43" s="7">
        <v>0.40416666666666667</v>
      </c>
      <c r="E43" s="7">
        <f t="shared" si="0"/>
        <v>1.6666666666666663E-2</v>
      </c>
      <c r="F43" s="48">
        <f>(HOUR(E43)*3600+MINUTE(E43)*60+SECOND(E43))</f>
        <v>1440</v>
      </c>
    </row>
    <row r="44" spans="1:6" x14ac:dyDescent="0.3">
      <c r="A44" s="28">
        <v>31</v>
      </c>
      <c r="B44" s="25">
        <v>45574</v>
      </c>
      <c r="C44" s="26">
        <v>0.39374999999999999</v>
      </c>
      <c r="D44" s="26">
        <v>0.40347222222222223</v>
      </c>
      <c r="E44" s="26">
        <f t="shared" si="0"/>
        <v>9.7222222222222432E-3</v>
      </c>
      <c r="F44" s="48">
        <f>(HOUR(E44)*3600+MINUTE(E44)*60+SECOND(E44))</f>
        <v>840</v>
      </c>
    </row>
    <row r="45" spans="1:6" x14ac:dyDescent="0.3">
      <c r="A45" s="2">
        <v>32</v>
      </c>
      <c r="B45" s="6">
        <v>45574</v>
      </c>
      <c r="C45" s="7">
        <v>0.40208333333333335</v>
      </c>
      <c r="D45" s="7">
        <v>0.4201388888888889</v>
      </c>
      <c r="E45" s="7">
        <f t="shared" si="0"/>
        <v>1.8055555555555547E-2</v>
      </c>
      <c r="F45" s="48">
        <f>(HOUR(E45)*3600+MINUTE(E45)*60+SECOND(E45))</f>
        <v>1560</v>
      </c>
    </row>
    <row r="46" spans="1:6" x14ac:dyDescent="0.3">
      <c r="A46" s="2">
        <v>33</v>
      </c>
      <c r="B46" s="6">
        <v>45575</v>
      </c>
      <c r="C46" s="7">
        <v>0.35347222222222224</v>
      </c>
      <c r="D46" s="7">
        <v>0.36527777777777776</v>
      </c>
      <c r="E46" s="7">
        <f t="shared" ref="E46:E67" si="1">D46-C46</f>
        <v>1.1805555555555514E-2</v>
      </c>
      <c r="F46" s="48">
        <f>(HOUR(E46)*3600+MINUTE(E46)*60+SECOND(E46))</f>
        <v>1020</v>
      </c>
    </row>
    <row r="47" spans="1:6" x14ac:dyDescent="0.3">
      <c r="A47" s="2">
        <v>34</v>
      </c>
      <c r="B47" s="6">
        <v>45575</v>
      </c>
      <c r="C47" s="7">
        <v>0.35972222222222222</v>
      </c>
      <c r="D47" s="7">
        <v>0.38472222222222224</v>
      </c>
      <c r="E47" s="7">
        <f t="shared" si="1"/>
        <v>2.5000000000000022E-2</v>
      </c>
      <c r="F47" s="48">
        <f>(HOUR(E47)*3600+MINUTE(E47)*60+SECOND(E47))</f>
        <v>2160</v>
      </c>
    </row>
    <row r="48" spans="1:6" x14ac:dyDescent="0.3">
      <c r="A48" s="2">
        <v>35</v>
      </c>
      <c r="B48" s="6">
        <v>45576</v>
      </c>
      <c r="C48" s="7">
        <v>0.34375</v>
      </c>
      <c r="D48" s="7">
        <v>0.3659722222222222</v>
      </c>
      <c r="E48" s="7">
        <f t="shared" si="1"/>
        <v>2.2222222222222199E-2</v>
      </c>
      <c r="F48" s="48">
        <f>(HOUR(E48)*3600+MINUTE(E48)*60+SECOND(E48))</f>
        <v>1920</v>
      </c>
    </row>
    <row r="49" spans="1:8" x14ac:dyDescent="0.3">
      <c r="A49" s="2">
        <v>36</v>
      </c>
      <c r="B49" s="6">
        <v>45576</v>
      </c>
      <c r="C49" s="7">
        <v>0.34930555555555554</v>
      </c>
      <c r="D49" s="7">
        <v>0.36527777777777776</v>
      </c>
      <c r="E49" s="7">
        <f t="shared" si="1"/>
        <v>1.5972222222222221E-2</v>
      </c>
      <c r="F49" s="48">
        <f>(HOUR(E49)*3600+MINUTE(E49)*60+SECOND(E49))</f>
        <v>1380</v>
      </c>
    </row>
    <row r="50" spans="1:8" x14ac:dyDescent="0.3">
      <c r="A50" s="2">
        <v>37</v>
      </c>
      <c r="B50" s="6">
        <v>45579</v>
      </c>
      <c r="C50" s="7">
        <v>0.35347222222222224</v>
      </c>
      <c r="D50" s="7">
        <v>0.36388888888888887</v>
      </c>
      <c r="E50" s="7">
        <f t="shared" si="1"/>
        <v>1.041666666666663E-2</v>
      </c>
      <c r="F50" s="48">
        <f>(HOUR(E50)*3600+MINUTE(E50)*60+SECOND(E50))</f>
        <v>900</v>
      </c>
    </row>
    <row r="51" spans="1:8" x14ac:dyDescent="0.3">
      <c r="A51" s="2">
        <v>38</v>
      </c>
      <c r="B51" s="6">
        <v>45579</v>
      </c>
      <c r="C51" s="7">
        <v>0.35902777777777778</v>
      </c>
      <c r="D51" s="7">
        <v>0.36944444444444446</v>
      </c>
      <c r="E51" s="7">
        <f t="shared" si="1"/>
        <v>1.0416666666666685E-2</v>
      </c>
      <c r="F51" s="48">
        <f>(HOUR(E51)*3600+MINUTE(E51)*60+SECOND(E51))</f>
        <v>900</v>
      </c>
    </row>
    <row r="52" spans="1:8" x14ac:dyDescent="0.3">
      <c r="A52" s="2">
        <v>39</v>
      </c>
      <c r="B52" s="6">
        <v>45580</v>
      </c>
      <c r="C52" s="7">
        <v>0.36249999999999999</v>
      </c>
      <c r="D52" s="7">
        <v>0.38680555555555557</v>
      </c>
      <c r="E52" s="7">
        <f t="shared" si="1"/>
        <v>2.430555555555558E-2</v>
      </c>
      <c r="F52" s="48">
        <f>(HOUR(E52)*3600+MINUTE(E52)*60+SECOND(E52))</f>
        <v>2100</v>
      </c>
    </row>
    <row r="53" spans="1:8" x14ac:dyDescent="0.3">
      <c r="A53" s="2">
        <v>40</v>
      </c>
      <c r="B53" s="6">
        <v>45580</v>
      </c>
      <c r="C53" s="7">
        <v>0.36736111111111114</v>
      </c>
      <c r="D53" s="7">
        <v>0.37361111111111112</v>
      </c>
      <c r="E53" s="7">
        <f t="shared" si="1"/>
        <v>6.2499999999999778E-3</v>
      </c>
      <c r="F53" s="48">
        <f>(HOUR(E53)*3600+MINUTE(E53)*60+SECOND(E53))</f>
        <v>540</v>
      </c>
    </row>
    <row r="54" spans="1:8" x14ac:dyDescent="0.3">
      <c r="A54" s="2">
        <v>41</v>
      </c>
      <c r="B54" s="6">
        <v>45581</v>
      </c>
      <c r="C54" s="7">
        <v>0.37361111111111101</v>
      </c>
      <c r="D54" s="7">
        <v>0.40138888888888891</v>
      </c>
      <c r="E54" s="7">
        <f t="shared" si="1"/>
        <v>2.7777777777777901E-2</v>
      </c>
      <c r="F54" s="48">
        <f>(HOUR(E54)*3600+MINUTE(E54)*60+SECOND(E54))</f>
        <v>2400</v>
      </c>
    </row>
    <row r="55" spans="1:8" x14ac:dyDescent="0.3">
      <c r="A55" s="2">
        <v>42</v>
      </c>
      <c r="B55" s="6">
        <v>45581</v>
      </c>
      <c r="C55" s="7">
        <v>0.37847222222222199</v>
      </c>
      <c r="D55" s="7">
        <v>0.40416666666666667</v>
      </c>
      <c r="E55" s="7">
        <f t="shared" si="1"/>
        <v>2.5694444444444686E-2</v>
      </c>
      <c r="F55" s="48">
        <f>(HOUR(E55)*3600+MINUTE(E55)*60+SECOND(E55))</f>
        <v>2220</v>
      </c>
    </row>
    <row r="56" spans="1:8" x14ac:dyDescent="0.3">
      <c r="A56" s="2">
        <v>43</v>
      </c>
      <c r="B56" s="6">
        <v>45582</v>
      </c>
      <c r="C56" s="7">
        <v>0.38333333333333403</v>
      </c>
      <c r="D56" s="7">
        <v>0.39652777777777776</v>
      </c>
      <c r="E56" s="7">
        <f t="shared" si="1"/>
        <v>1.3194444444443731E-2</v>
      </c>
      <c r="F56" s="48">
        <f>(HOUR(E56)*3600+MINUTE(E56)*60+SECOND(E56))</f>
        <v>1140</v>
      </c>
    </row>
    <row r="57" spans="1:8" x14ac:dyDescent="0.3">
      <c r="A57" s="2">
        <v>44</v>
      </c>
      <c r="B57" s="6">
        <v>45582</v>
      </c>
      <c r="C57" s="7">
        <v>0.38819444444444501</v>
      </c>
      <c r="D57" s="7">
        <v>0.41458333333333336</v>
      </c>
      <c r="E57" s="7">
        <f t="shared" si="1"/>
        <v>2.6388888888888351E-2</v>
      </c>
      <c r="F57" s="48">
        <f>(HOUR(E57)*3600+MINUTE(E57)*60+SECOND(E57))</f>
        <v>2280</v>
      </c>
    </row>
    <row r="58" spans="1:8" x14ac:dyDescent="0.3">
      <c r="A58" s="2">
        <v>45</v>
      </c>
      <c r="B58" s="6">
        <v>45586</v>
      </c>
      <c r="C58" s="7">
        <v>0.39305555555555599</v>
      </c>
      <c r="D58" s="7">
        <v>0.40347222222222223</v>
      </c>
      <c r="E58" s="7">
        <f t="shared" si="1"/>
        <v>1.0416666666666241E-2</v>
      </c>
      <c r="F58" s="48">
        <f>(HOUR(E58)*3600+MINUTE(E58)*60+SECOND(E58))</f>
        <v>900</v>
      </c>
    </row>
    <row r="59" spans="1:8" x14ac:dyDescent="0.3">
      <c r="A59" s="2">
        <v>46</v>
      </c>
      <c r="B59" s="6">
        <v>45586</v>
      </c>
      <c r="C59" s="7">
        <v>0.39652777777777776</v>
      </c>
      <c r="D59" s="7">
        <v>0.41319444444444442</v>
      </c>
      <c r="E59" s="7">
        <f t="shared" si="1"/>
        <v>1.6666666666666663E-2</v>
      </c>
      <c r="F59" s="48">
        <f>(HOUR(E59)*3600+MINUTE(E59)*60+SECOND(E59))</f>
        <v>1440</v>
      </c>
    </row>
    <row r="60" spans="1:8" x14ac:dyDescent="0.3">
      <c r="A60" s="27">
        <v>47</v>
      </c>
      <c r="B60" s="10">
        <v>45587</v>
      </c>
      <c r="C60" s="11">
        <v>0.3611111111111111</v>
      </c>
      <c r="D60" s="11">
        <v>0.39861111111111114</v>
      </c>
      <c r="E60" s="11">
        <f t="shared" si="1"/>
        <v>3.7500000000000033E-2</v>
      </c>
      <c r="F60" s="48">
        <f>(HOUR(E60)*3600+MINUTE(E60)*60+SECOND(E60))</f>
        <v>3240</v>
      </c>
    </row>
    <row r="61" spans="1:8" x14ac:dyDescent="0.3">
      <c r="A61" s="2">
        <v>48</v>
      </c>
      <c r="B61" s="6">
        <v>45587</v>
      </c>
      <c r="C61" s="7">
        <v>0.3659722222222222</v>
      </c>
      <c r="D61" s="7">
        <v>0.38333333333333336</v>
      </c>
      <c r="E61" s="7">
        <f t="shared" si="1"/>
        <v>1.736111111111116E-2</v>
      </c>
      <c r="F61" s="48">
        <f>(HOUR(E61)*3600+MINUTE(E61)*60+SECOND(E61))</f>
        <v>1500</v>
      </c>
    </row>
    <row r="62" spans="1:8" x14ac:dyDescent="0.3">
      <c r="A62" s="2">
        <v>49</v>
      </c>
      <c r="B62" s="6">
        <v>45588</v>
      </c>
      <c r="C62" s="7">
        <v>0.375</v>
      </c>
      <c r="D62" s="7">
        <v>0.40555555555555556</v>
      </c>
      <c r="E62" s="7">
        <f t="shared" si="1"/>
        <v>3.0555555555555558E-2</v>
      </c>
      <c r="F62" s="48">
        <f>(HOUR(E62)*3600+MINUTE(E62)*60+SECOND(E62))</f>
        <v>2640</v>
      </c>
    </row>
    <row r="63" spans="1:8" x14ac:dyDescent="0.3">
      <c r="A63" s="2">
        <v>50</v>
      </c>
      <c r="B63" s="6">
        <v>45588</v>
      </c>
      <c r="C63" s="7">
        <v>0.38333333333333336</v>
      </c>
      <c r="D63" s="7">
        <v>0.41736111111111202</v>
      </c>
      <c r="E63" s="7">
        <f t="shared" si="1"/>
        <v>3.4027777777778656E-2</v>
      </c>
      <c r="F63" s="48">
        <f>(HOUR(E63)*3600+MINUTE(E63)*60+SECOND(E63))</f>
        <v>2940</v>
      </c>
      <c r="H63" s="49"/>
    </row>
    <row r="64" spans="1:8" x14ac:dyDescent="0.3">
      <c r="A64" s="2">
        <v>51</v>
      </c>
      <c r="B64" s="6">
        <v>45589</v>
      </c>
      <c r="C64" s="7">
        <v>0.38680555555555557</v>
      </c>
      <c r="D64" s="7">
        <v>0.40138888888888891</v>
      </c>
      <c r="E64" s="7">
        <f t="shared" si="1"/>
        <v>1.4583333333333337E-2</v>
      </c>
      <c r="F64" s="48">
        <f>(HOUR(E64)*3600+MINUTE(E64)*60+SECOND(E64))</f>
        <v>1260</v>
      </c>
      <c r="H64" s="49"/>
    </row>
    <row r="65" spans="1:8" x14ac:dyDescent="0.3">
      <c r="A65" s="2">
        <v>52</v>
      </c>
      <c r="B65" s="6">
        <v>45589</v>
      </c>
      <c r="C65" s="7">
        <v>0.38958333333333334</v>
      </c>
      <c r="D65" s="7">
        <v>0.41388888888888886</v>
      </c>
      <c r="E65" s="7">
        <f t="shared" si="1"/>
        <v>2.4305555555555525E-2</v>
      </c>
      <c r="F65" s="48">
        <f>(HOUR(E65)*3600+MINUTE(E65)*60+SECOND(E65))</f>
        <v>2100</v>
      </c>
    </row>
    <row r="66" spans="1:8" x14ac:dyDescent="0.3">
      <c r="A66" s="2">
        <v>53</v>
      </c>
      <c r="B66" s="6">
        <v>45590</v>
      </c>
      <c r="C66" s="7">
        <v>0.43194444444444446</v>
      </c>
      <c r="D66" s="7">
        <v>0.45347222222222222</v>
      </c>
      <c r="E66" s="7">
        <f t="shared" si="1"/>
        <v>2.1527777777777757E-2</v>
      </c>
      <c r="F66" s="86">
        <f>(HOUR(E66)*3600+MINUTE(E66)*60+SECOND(E66))</f>
        <v>1860</v>
      </c>
    </row>
    <row r="67" spans="1:8" x14ac:dyDescent="0.3">
      <c r="A67" s="2">
        <v>54</v>
      </c>
      <c r="B67" s="6">
        <v>45590</v>
      </c>
      <c r="C67" s="7">
        <v>0.43680555555555556</v>
      </c>
      <c r="D67" s="7">
        <v>0.44930555555555557</v>
      </c>
      <c r="E67" s="83">
        <f t="shared" si="1"/>
        <v>1.2500000000000011E-2</v>
      </c>
      <c r="F67" s="48">
        <f>(HOUR(E67)*3600+MINUTE(E67)*60+SECOND(E67))</f>
        <v>1080</v>
      </c>
    </row>
    <row r="68" spans="1:8" x14ac:dyDescent="0.3">
      <c r="A68" s="1">
        <v>55</v>
      </c>
      <c r="B68" s="6">
        <v>45594</v>
      </c>
      <c r="C68" s="78" t="s">
        <v>93</v>
      </c>
      <c r="D68" s="78" t="s">
        <v>94</v>
      </c>
      <c r="E68" s="84">
        <f>D68-C68</f>
        <v>2.9189814814814863E-2</v>
      </c>
      <c r="F68" s="48">
        <f>(HOUR(E68)*3600+MINUTE(E68)*60+SECOND(E68))</f>
        <v>2522</v>
      </c>
      <c r="G68" s="80"/>
      <c r="H68" s="81"/>
    </row>
    <row r="69" spans="1:8" x14ac:dyDescent="0.3">
      <c r="A69" s="1">
        <v>56</v>
      </c>
      <c r="B69" s="6">
        <v>45594</v>
      </c>
      <c r="C69" s="78" t="s">
        <v>95</v>
      </c>
      <c r="D69" s="78" t="s">
        <v>96</v>
      </c>
      <c r="E69" s="84">
        <f>D69-C69</f>
        <v>2.5763888888888864E-2</v>
      </c>
      <c r="F69" s="48">
        <f>(HOUR(E69)*3600+MINUTE(E69)*60+SECOND(E69))</f>
        <v>2226</v>
      </c>
      <c r="G69" s="80"/>
      <c r="H69" s="81"/>
    </row>
    <row r="70" spans="1:8" x14ac:dyDescent="0.3">
      <c r="A70" s="1">
        <v>57</v>
      </c>
      <c r="B70" s="6">
        <v>45595</v>
      </c>
      <c r="C70" s="78" t="s">
        <v>97</v>
      </c>
      <c r="D70" s="78" t="s">
        <v>98</v>
      </c>
      <c r="E70" s="84">
        <f>D70-C70</f>
        <v>1.3553240740740768E-2</v>
      </c>
      <c r="F70" s="48">
        <f>(HOUR(E70)*3600+MINUTE(E70)*60+SECOND(E70))</f>
        <v>1171</v>
      </c>
      <c r="G70" s="80"/>
      <c r="H70" s="81"/>
    </row>
    <row r="71" spans="1:8" x14ac:dyDescent="0.3">
      <c r="A71" s="1">
        <v>58</v>
      </c>
      <c r="B71" s="6">
        <v>45596</v>
      </c>
      <c r="C71" s="78" t="s">
        <v>99</v>
      </c>
      <c r="D71" s="78" t="s">
        <v>100</v>
      </c>
      <c r="E71" s="84">
        <f>D71-C71</f>
        <v>1.1458333333333348E-2</v>
      </c>
      <c r="F71" s="48">
        <f>(HOUR(E71)*3600+MINUTE(E71)*60+SECOND(E71))</f>
        <v>990</v>
      </c>
      <c r="G71" s="80"/>
      <c r="H71" s="81"/>
    </row>
    <row r="72" spans="1:8" x14ac:dyDescent="0.3">
      <c r="A72" s="1">
        <v>59</v>
      </c>
      <c r="B72" s="6">
        <v>45596</v>
      </c>
      <c r="C72" s="78" t="s">
        <v>101</v>
      </c>
      <c r="D72" s="78" t="s">
        <v>102</v>
      </c>
      <c r="E72" s="84">
        <f>D72-C72</f>
        <v>2.8263888888888922E-2</v>
      </c>
      <c r="F72" s="48">
        <f>(HOUR(E72)*3600+MINUTE(E72)*60+SECOND(E72))</f>
        <v>2442</v>
      </c>
      <c r="G72" s="80"/>
      <c r="H72" s="81"/>
    </row>
    <row r="73" spans="1:8" x14ac:dyDescent="0.3">
      <c r="A73" s="1">
        <v>60</v>
      </c>
      <c r="B73" s="6">
        <v>45597</v>
      </c>
      <c r="C73" s="78" t="s">
        <v>103</v>
      </c>
      <c r="D73" s="78" t="s">
        <v>104</v>
      </c>
      <c r="E73" s="84">
        <f>D73-C73</f>
        <v>1.9872685185185202E-2</v>
      </c>
      <c r="F73" s="48">
        <f>(HOUR(E73)*3600+MINUTE(E73)*60+SECOND(E73))</f>
        <v>1717</v>
      </c>
      <c r="G73" s="80"/>
      <c r="H73" s="81"/>
    </row>
    <row r="74" spans="1:8" x14ac:dyDescent="0.3">
      <c r="A74" s="1">
        <v>61</v>
      </c>
      <c r="B74" s="6">
        <v>45597</v>
      </c>
      <c r="C74" s="78">
        <v>0.68209490740740741</v>
      </c>
      <c r="D74" s="78">
        <v>0.70049768518518518</v>
      </c>
      <c r="E74" s="84">
        <f>D74-C74</f>
        <v>1.8402777777777768E-2</v>
      </c>
      <c r="F74" s="48">
        <f>(HOUR(E74)*3600+MINUTE(E74)*60+SECOND(E74))</f>
        <v>1590</v>
      </c>
      <c r="G74" s="80"/>
      <c r="H74" s="81"/>
    </row>
    <row r="75" spans="1:8" x14ac:dyDescent="0.3">
      <c r="A75" s="1">
        <v>62</v>
      </c>
      <c r="B75" s="6">
        <v>45600</v>
      </c>
      <c r="C75" s="78" t="s">
        <v>105</v>
      </c>
      <c r="D75" s="78" t="s">
        <v>106</v>
      </c>
      <c r="E75" s="84">
        <f>D75-C75</f>
        <v>2.3078703703703685E-2</v>
      </c>
      <c r="F75" s="48">
        <f>(HOUR(E75)*3600+MINUTE(E75)*60+SECOND(E75))</f>
        <v>1994</v>
      </c>
      <c r="G75" s="80"/>
      <c r="H75" s="81"/>
    </row>
    <row r="76" spans="1:8" x14ac:dyDescent="0.3">
      <c r="A76" s="1">
        <v>63</v>
      </c>
      <c r="B76" s="6">
        <v>45600</v>
      </c>
      <c r="C76" s="78" t="s">
        <v>107</v>
      </c>
      <c r="D76" s="78" t="s">
        <v>108</v>
      </c>
      <c r="E76" s="84">
        <f>D76-C76</f>
        <v>2.0625000000000004E-2</v>
      </c>
      <c r="F76" s="48">
        <f>(HOUR(E76)*3600+MINUTE(E76)*60+SECOND(E76))</f>
        <v>1782</v>
      </c>
      <c r="G76" s="80"/>
      <c r="H76" s="81"/>
    </row>
    <row r="77" spans="1:8" x14ac:dyDescent="0.3">
      <c r="A77" s="1">
        <v>64</v>
      </c>
      <c r="B77" s="6">
        <v>45601</v>
      </c>
      <c r="C77" s="78" t="s">
        <v>109</v>
      </c>
      <c r="D77" s="78" t="s">
        <v>110</v>
      </c>
      <c r="E77" s="84">
        <f>D77-C77</f>
        <v>1.0173611111111147E-2</v>
      </c>
      <c r="F77" s="48">
        <f>(HOUR(E77)*3600+MINUTE(E77)*60+SECOND(E77))</f>
        <v>879</v>
      </c>
      <c r="G77" s="80"/>
      <c r="H77" s="81"/>
    </row>
    <row r="78" spans="1:8" x14ac:dyDescent="0.3">
      <c r="A78" s="1">
        <v>65</v>
      </c>
      <c r="B78" s="6">
        <v>45601</v>
      </c>
      <c r="C78" s="78" t="s">
        <v>111</v>
      </c>
      <c r="D78" s="78" t="s">
        <v>112</v>
      </c>
      <c r="E78" s="84">
        <f>D78-C78</f>
        <v>3.5277777777777741E-2</v>
      </c>
      <c r="F78" s="48">
        <f>(HOUR(E78)*3600+MINUTE(E78)*60+SECOND(E78))</f>
        <v>3048</v>
      </c>
      <c r="G78" s="80"/>
      <c r="H78" s="81"/>
    </row>
    <row r="79" spans="1:8" x14ac:dyDescent="0.3">
      <c r="A79" s="1">
        <v>66</v>
      </c>
      <c r="B79" s="6">
        <v>45602</v>
      </c>
      <c r="C79" s="78" t="s">
        <v>113</v>
      </c>
      <c r="D79" s="78" t="s">
        <v>114</v>
      </c>
      <c r="E79" s="84">
        <f>D79-C79</f>
        <v>3.0011574074074121E-2</v>
      </c>
      <c r="F79" s="48">
        <f>(HOUR(E79)*3600+MINUTE(E79)*60+SECOND(E79))</f>
        <v>2593</v>
      </c>
      <c r="G79" s="80"/>
      <c r="H79" s="81"/>
    </row>
    <row r="80" spans="1:8" x14ac:dyDescent="0.3">
      <c r="A80" s="1">
        <v>67</v>
      </c>
      <c r="B80" s="6">
        <v>45602</v>
      </c>
      <c r="C80" s="78" t="s">
        <v>115</v>
      </c>
      <c r="D80" s="78" t="s">
        <v>116</v>
      </c>
      <c r="E80" s="84">
        <f>D80-C80</f>
        <v>3.2581018518518523E-2</v>
      </c>
      <c r="F80" s="48">
        <f>(HOUR(E80)*3600+MINUTE(E80)*60+SECOND(E80))</f>
        <v>2815</v>
      </c>
      <c r="G80" s="80"/>
      <c r="H80" s="81"/>
    </row>
    <row r="81" spans="1:8" x14ac:dyDescent="0.3">
      <c r="A81" s="1">
        <v>68</v>
      </c>
      <c r="B81" s="6">
        <v>45603</v>
      </c>
      <c r="C81" s="78" t="s">
        <v>117</v>
      </c>
      <c r="D81" s="78" t="s">
        <v>118</v>
      </c>
      <c r="E81" s="84">
        <f>D81-C81</f>
        <v>2.5266203703703694E-2</v>
      </c>
      <c r="F81" s="48">
        <f>(HOUR(E81)*3600+MINUTE(E81)*60+SECOND(E81))</f>
        <v>2183</v>
      </c>
      <c r="G81" s="80"/>
      <c r="H81" s="81"/>
    </row>
    <row r="82" spans="1:8" x14ac:dyDescent="0.3">
      <c r="A82" s="1">
        <v>69</v>
      </c>
      <c r="B82" s="6">
        <v>45603</v>
      </c>
      <c r="C82" s="78" t="s">
        <v>119</v>
      </c>
      <c r="D82" s="78" t="s">
        <v>120</v>
      </c>
      <c r="E82" s="84">
        <f>D82-C82</f>
        <v>3.3252314814814776E-2</v>
      </c>
      <c r="F82" s="48">
        <f>(HOUR(E82)*3600+MINUTE(E82)*60+SECOND(E82))</f>
        <v>2873</v>
      </c>
      <c r="G82" s="80"/>
      <c r="H82" s="81"/>
    </row>
    <row r="83" spans="1:8" x14ac:dyDescent="0.3">
      <c r="A83" s="1">
        <v>70</v>
      </c>
      <c r="B83" s="6">
        <v>45604</v>
      </c>
      <c r="C83" s="78" t="s">
        <v>121</v>
      </c>
      <c r="D83" s="78" t="s">
        <v>122</v>
      </c>
      <c r="E83" s="84">
        <f>D83-C83</f>
        <v>1.9074074074074021E-2</v>
      </c>
      <c r="F83" s="48">
        <f>(HOUR(E83)*3600+MINUTE(E83)*60+SECOND(E83))</f>
        <v>1648</v>
      </c>
      <c r="G83" s="80"/>
      <c r="H83" s="81"/>
    </row>
    <row r="84" spans="1:8" x14ac:dyDescent="0.3">
      <c r="A84" s="1">
        <v>71</v>
      </c>
      <c r="B84" s="6">
        <v>45604</v>
      </c>
      <c r="C84" s="78" t="s">
        <v>123</v>
      </c>
      <c r="D84" s="78" t="s">
        <v>124</v>
      </c>
      <c r="E84" s="84">
        <f>D84-C84</f>
        <v>1.0694444444444451E-2</v>
      </c>
      <c r="F84" s="48">
        <f>(HOUR(E84)*3600+MINUTE(E84)*60+SECOND(E84))</f>
        <v>924</v>
      </c>
      <c r="G84" s="80"/>
      <c r="H84" s="81"/>
    </row>
    <row r="85" spans="1:8" x14ac:dyDescent="0.3">
      <c r="A85" s="1">
        <v>72</v>
      </c>
      <c r="B85" s="6">
        <v>45607</v>
      </c>
      <c r="C85" s="78" t="s">
        <v>125</v>
      </c>
      <c r="D85" s="78" t="s">
        <v>126</v>
      </c>
      <c r="E85" s="84">
        <f>D85-C85</f>
        <v>1.4722222222222248E-2</v>
      </c>
      <c r="F85" s="48">
        <f>(HOUR(E85)*3600+MINUTE(E85)*60+SECOND(E85))</f>
        <v>1272</v>
      </c>
      <c r="G85" s="80"/>
      <c r="H85" s="81"/>
    </row>
    <row r="86" spans="1:8" x14ac:dyDescent="0.3">
      <c r="A86" s="1">
        <v>73</v>
      </c>
      <c r="B86" s="6">
        <v>45607</v>
      </c>
      <c r="C86" s="78" t="s">
        <v>127</v>
      </c>
      <c r="D86" s="78" t="s">
        <v>128</v>
      </c>
      <c r="E86" s="84">
        <f>D86-C86</f>
        <v>2.7789351851851829E-2</v>
      </c>
      <c r="F86" s="48">
        <f>(HOUR(E86)*3600+MINUTE(E86)*60+SECOND(E86))</f>
        <v>2401</v>
      </c>
      <c r="G86" s="80"/>
      <c r="H86" s="81"/>
    </row>
    <row r="87" spans="1:8" x14ac:dyDescent="0.3">
      <c r="A87" s="1">
        <v>74</v>
      </c>
      <c r="B87" s="6">
        <v>45608</v>
      </c>
      <c r="C87" s="78" t="s">
        <v>129</v>
      </c>
      <c r="D87" s="78" t="s">
        <v>130</v>
      </c>
      <c r="E87" s="84">
        <f>D87-C87</f>
        <v>3.5196759259259247E-2</v>
      </c>
      <c r="F87" s="48">
        <f>(HOUR(E87)*3600+MINUTE(E87)*60+SECOND(E87))</f>
        <v>3041</v>
      </c>
      <c r="G87" s="80"/>
      <c r="H87" s="81"/>
    </row>
    <row r="88" spans="1:8" x14ac:dyDescent="0.3">
      <c r="A88" s="1">
        <v>75</v>
      </c>
      <c r="B88" s="6">
        <v>45608</v>
      </c>
      <c r="C88" s="78" t="s">
        <v>131</v>
      </c>
      <c r="D88" s="78" t="s">
        <v>132</v>
      </c>
      <c r="E88" s="84">
        <f>D88-C88</f>
        <v>2.8495370370370365E-2</v>
      </c>
      <c r="F88" s="48">
        <f>(HOUR(E88)*3600+MINUTE(E88)*60+SECOND(E88))</f>
        <v>2462</v>
      </c>
      <c r="G88" s="80"/>
      <c r="H88" s="81"/>
    </row>
    <row r="89" spans="1:8" x14ac:dyDescent="0.3">
      <c r="A89" s="1">
        <v>76</v>
      </c>
      <c r="B89" s="6">
        <v>45609</v>
      </c>
      <c r="C89" s="78" t="s">
        <v>133</v>
      </c>
      <c r="D89" s="78" t="s">
        <v>134</v>
      </c>
      <c r="E89" s="84">
        <f>D89-C89</f>
        <v>2.6840277777777755E-2</v>
      </c>
      <c r="F89" s="48">
        <f>(HOUR(E89)*3600+MINUTE(E89)*60+SECOND(E89))</f>
        <v>2319</v>
      </c>
      <c r="G89" s="80"/>
      <c r="H89" s="81"/>
    </row>
    <row r="90" spans="1:8" x14ac:dyDescent="0.3">
      <c r="A90" s="1">
        <v>77</v>
      </c>
      <c r="B90" s="6">
        <v>45609</v>
      </c>
      <c r="C90" s="78" t="s">
        <v>135</v>
      </c>
      <c r="D90" s="78" t="s">
        <v>136</v>
      </c>
      <c r="E90" s="84">
        <f>D90-C90</f>
        <v>3.7118055555555585E-2</v>
      </c>
      <c r="F90" s="48">
        <f>(HOUR(E90)*3600+MINUTE(E90)*60+SECOND(E90))</f>
        <v>3207</v>
      </c>
      <c r="G90" s="80"/>
      <c r="H90" s="81"/>
    </row>
    <row r="91" spans="1:8" x14ac:dyDescent="0.3">
      <c r="A91" s="1">
        <v>78</v>
      </c>
      <c r="B91" s="6">
        <v>45610</v>
      </c>
      <c r="C91" s="78" t="s">
        <v>137</v>
      </c>
      <c r="D91" s="78" t="s">
        <v>138</v>
      </c>
      <c r="E91" s="84">
        <f>D91-C91</f>
        <v>2.7187500000000031E-2</v>
      </c>
      <c r="F91" s="48">
        <f>(HOUR(E91)*3600+MINUTE(E91)*60+SECOND(E91))</f>
        <v>2349</v>
      </c>
      <c r="G91" s="80"/>
      <c r="H91" s="81"/>
    </row>
    <row r="92" spans="1:8" x14ac:dyDescent="0.3">
      <c r="A92" s="1">
        <v>79</v>
      </c>
      <c r="B92" s="6">
        <v>45614</v>
      </c>
      <c r="C92" s="78" t="s">
        <v>139</v>
      </c>
      <c r="D92" s="78" t="s">
        <v>140</v>
      </c>
      <c r="E92" s="84">
        <f>D92-C92</f>
        <v>1.9212962962962932E-2</v>
      </c>
      <c r="F92" s="48">
        <f>(HOUR(E92)*3600+MINUTE(E92)*60+SECOND(E92))</f>
        <v>1660</v>
      </c>
      <c r="G92" s="80"/>
      <c r="H92" s="81"/>
    </row>
    <row r="93" spans="1:8" x14ac:dyDescent="0.3">
      <c r="A93" s="1">
        <v>80</v>
      </c>
      <c r="B93" s="6">
        <v>45614</v>
      </c>
      <c r="C93" s="78" t="s">
        <v>141</v>
      </c>
      <c r="D93" s="78" t="s">
        <v>142</v>
      </c>
      <c r="E93" s="84">
        <f>D93-C93</f>
        <v>3.6701388888888853E-2</v>
      </c>
      <c r="F93" s="48">
        <f>(HOUR(E93)*3600+MINUTE(E93)*60+SECOND(E93))</f>
        <v>3171</v>
      </c>
      <c r="G93" s="80"/>
      <c r="H93" s="81"/>
    </row>
    <row r="94" spans="1:8" x14ac:dyDescent="0.3">
      <c r="A94" s="1">
        <v>81</v>
      </c>
      <c r="B94" s="65">
        <v>45615</v>
      </c>
      <c r="C94" s="78" t="s">
        <v>143</v>
      </c>
      <c r="D94" s="78" t="s">
        <v>144</v>
      </c>
      <c r="E94" s="84">
        <f>D94-C94</f>
        <v>1.9004629629629621E-2</v>
      </c>
      <c r="F94" s="48">
        <f>(HOUR(E94)*3600+MINUTE(E94)*60+SECOND(E94))</f>
        <v>1642</v>
      </c>
      <c r="G94" s="80"/>
      <c r="H94" s="81"/>
    </row>
    <row r="95" spans="1:8" x14ac:dyDescent="0.3">
      <c r="A95" s="1">
        <v>82</v>
      </c>
      <c r="B95" s="65">
        <v>45615</v>
      </c>
      <c r="C95" s="78" t="s">
        <v>145</v>
      </c>
      <c r="D95" s="78" t="s">
        <v>146</v>
      </c>
      <c r="E95" s="84">
        <f>D95-C95</f>
        <v>2.3749999999999993E-2</v>
      </c>
      <c r="F95" s="48">
        <f>(HOUR(E95)*3600+MINUTE(E95)*60+SECOND(E95))</f>
        <v>2052</v>
      </c>
      <c r="G95" s="80"/>
      <c r="H95" s="82"/>
    </row>
    <row r="96" spans="1:8" x14ac:dyDescent="0.3">
      <c r="A96" s="1">
        <v>83</v>
      </c>
      <c r="B96" s="65">
        <v>45616</v>
      </c>
      <c r="C96" s="78" t="s">
        <v>147</v>
      </c>
      <c r="D96" s="78" t="s">
        <v>148</v>
      </c>
      <c r="E96" s="84">
        <f>D96-C96</f>
        <v>2.0856481481481504E-2</v>
      </c>
      <c r="F96" s="48">
        <f>(HOUR(E96)*3600+MINUTE(E96)*60+SECOND(E96))</f>
        <v>1802</v>
      </c>
      <c r="G96" s="80"/>
      <c r="H96" s="82"/>
    </row>
    <row r="97" spans="1:8" x14ac:dyDescent="0.3">
      <c r="A97" s="1">
        <v>84</v>
      </c>
      <c r="B97" s="65">
        <v>45616</v>
      </c>
      <c r="C97" s="78" t="s">
        <v>149</v>
      </c>
      <c r="D97" s="78" t="s">
        <v>150</v>
      </c>
      <c r="E97" s="84">
        <f>D97-C97</f>
        <v>2.0706018518518554E-2</v>
      </c>
      <c r="F97" s="48">
        <f>(HOUR(E97)*3600+MINUTE(E97)*60+SECOND(E97))</f>
        <v>1789</v>
      </c>
      <c r="G97" s="80"/>
      <c r="H97" s="82"/>
    </row>
    <row r="98" spans="1:8" x14ac:dyDescent="0.3">
      <c r="A98" s="1">
        <v>85</v>
      </c>
      <c r="B98" s="65">
        <v>45617</v>
      </c>
      <c r="C98" s="78" t="s">
        <v>151</v>
      </c>
      <c r="D98" s="78" t="s">
        <v>152</v>
      </c>
      <c r="E98" s="84">
        <f>D98-C98</f>
        <v>2.6412037037036984E-2</v>
      </c>
      <c r="F98" s="48">
        <f>(HOUR(E98)*3600+MINUTE(E98)*60+SECOND(E98))</f>
        <v>2282</v>
      </c>
      <c r="G98" s="80"/>
      <c r="H98" s="82"/>
    </row>
    <row r="99" spans="1:8" x14ac:dyDescent="0.3">
      <c r="A99" s="1">
        <v>86</v>
      </c>
      <c r="B99" s="65">
        <v>45617</v>
      </c>
      <c r="C99" s="78" t="s">
        <v>153</v>
      </c>
      <c r="D99" s="78" t="s">
        <v>154</v>
      </c>
      <c r="E99" s="84">
        <f>D99-C99</f>
        <v>2.7430555555555625E-2</v>
      </c>
      <c r="F99" s="48">
        <f>(HOUR(E99)*3600+MINUTE(E99)*60+SECOND(E99))</f>
        <v>2370</v>
      </c>
      <c r="G99" s="80"/>
      <c r="H99" s="82"/>
    </row>
    <row r="100" spans="1:8" x14ac:dyDescent="0.3">
      <c r="A100" s="1">
        <v>87</v>
      </c>
      <c r="B100" s="65">
        <v>45618</v>
      </c>
      <c r="C100" s="78" t="s">
        <v>155</v>
      </c>
      <c r="D100" s="78" t="s">
        <v>156</v>
      </c>
      <c r="E100" s="84">
        <f>D100-C100</f>
        <v>1.0787037037037039E-2</v>
      </c>
      <c r="F100" s="48">
        <f>(HOUR(E100)*3600+MINUTE(E100)*60+SECOND(E100))</f>
        <v>932</v>
      </c>
      <c r="G100" s="80"/>
      <c r="H100" s="82"/>
    </row>
    <row r="101" spans="1:8" x14ac:dyDescent="0.3">
      <c r="A101" s="1">
        <v>88</v>
      </c>
      <c r="B101" s="65">
        <v>45618</v>
      </c>
      <c r="C101" s="78" t="s">
        <v>157</v>
      </c>
      <c r="D101" s="78" t="s">
        <v>158</v>
      </c>
      <c r="E101" s="84">
        <f>D101-C101</f>
        <v>1.6053240740740715E-2</v>
      </c>
      <c r="F101" s="48">
        <f>(HOUR(E101)*3600+MINUTE(E101)*60+SECOND(E101))</f>
        <v>1387</v>
      </c>
      <c r="G101" s="80"/>
      <c r="H101" s="82"/>
    </row>
    <row r="102" spans="1:8" x14ac:dyDescent="0.3">
      <c r="A102" s="1">
        <v>89</v>
      </c>
      <c r="B102" s="65">
        <v>45621</v>
      </c>
      <c r="C102" s="78" t="s">
        <v>159</v>
      </c>
      <c r="D102" s="78" t="s">
        <v>160</v>
      </c>
      <c r="E102" s="84">
        <f>D102-C102</f>
        <v>2.4155092592592575E-2</v>
      </c>
      <c r="F102" s="48">
        <f>(HOUR(E102)*3600+MINUTE(E102)*60+SECOND(E102))</f>
        <v>2087</v>
      </c>
      <c r="G102" s="80"/>
      <c r="H102" s="82"/>
    </row>
    <row r="103" spans="1:8" x14ac:dyDescent="0.3">
      <c r="A103" s="1">
        <v>90</v>
      </c>
      <c r="B103" s="65">
        <v>45621</v>
      </c>
      <c r="C103" s="78" t="s">
        <v>161</v>
      </c>
      <c r="D103" s="78" t="s">
        <v>162</v>
      </c>
      <c r="E103" s="84">
        <f>D103-C103</f>
        <v>2.5879629629629586E-2</v>
      </c>
      <c r="F103" s="48">
        <f>(HOUR(E103)*3600+MINUTE(E103)*60+SECOND(E103))</f>
        <v>2236</v>
      </c>
      <c r="G103" s="80"/>
      <c r="H103" s="82"/>
    </row>
    <row r="104" spans="1:8" x14ac:dyDescent="0.3">
      <c r="A104" s="1">
        <v>91</v>
      </c>
      <c r="B104" s="65">
        <v>45622</v>
      </c>
      <c r="C104" s="78" t="s">
        <v>163</v>
      </c>
      <c r="D104" s="78" t="s">
        <v>164</v>
      </c>
      <c r="E104" s="84">
        <f>D104-C104</f>
        <v>1.7905092592592542E-2</v>
      </c>
      <c r="F104" s="48">
        <f>(HOUR(E104)*3600+MINUTE(E104)*60+SECOND(E104))</f>
        <v>1547</v>
      </c>
      <c r="G104" s="80"/>
      <c r="H104" s="82"/>
    </row>
    <row r="105" spans="1:8" x14ac:dyDescent="0.3">
      <c r="A105" s="1">
        <v>92</v>
      </c>
      <c r="B105" s="65">
        <v>45622</v>
      </c>
      <c r="C105" s="78" t="s">
        <v>165</v>
      </c>
      <c r="D105" s="78" t="s">
        <v>166</v>
      </c>
      <c r="E105" s="84">
        <f>D105-C105</f>
        <v>1.3761574074074079E-2</v>
      </c>
      <c r="F105" s="48">
        <f>(HOUR(E105)*3600+MINUTE(E105)*60+SECOND(E105))</f>
        <v>1189</v>
      </c>
      <c r="G105" s="80"/>
      <c r="H105" s="82"/>
    </row>
    <row r="106" spans="1:8" x14ac:dyDescent="0.3">
      <c r="A106" s="1">
        <v>93</v>
      </c>
      <c r="B106" s="65">
        <v>45623</v>
      </c>
      <c r="C106" s="78" t="s">
        <v>167</v>
      </c>
      <c r="D106" s="78" t="s">
        <v>168</v>
      </c>
      <c r="E106" s="84">
        <f>D106-C106</f>
        <v>2.0289351851851878E-2</v>
      </c>
      <c r="F106" s="48">
        <f>(HOUR(E106)*3600+MINUTE(E106)*60+SECOND(E106))</f>
        <v>1753</v>
      </c>
      <c r="G106" s="80"/>
      <c r="H106" s="82"/>
    </row>
    <row r="107" spans="1:8" x14ac:dyDescent="0.3">
      <c r="A107" s="1">
        <v>94</v>
      </c>
      <c r="B107" s="65">
        <v>45623</v>
      </c>
      <c r="C107" s="78" t="s">
        <v>169</v>
      </c>
      <c r="D107" s="78" t="s">
        <v>170</v>
      </c>
      <c r="E107" s="84">
        <f>D107-C107</f>
        <v>2.842592592592591E-2</v>
      </c>
      <c r="F107" s="48">
        <f>(HOUR(E107)*3600+MINUTE(E107)*60+SECOND(E107))</f>
        <v>2456</v>
      </c>
      <c r="G107" s="80"/>
      <c r="H107" s="82"/>
    </row>
    <row r="108" spans="1:8" x14ac:dyDescent="0.3">
      <c r="A108" s="1">
        <v>95</v>
      </c>
      <c r="B108" s="65">
        <v>45624</v>
      </c>
      <c r="C108" s="78" t="s">
        <v>171</v>
      </c>
      <c r="D108" s="78" t="s">
        <v>172</v>
      </c>
      <c r="E108" s="84">
        <f>D108-C108</f>
        <v>1.1655092592592564E-2</v>
      </c>
      <c r="F108" s="48">
        <f>(HOUR(E108)*3600+MINUTE(E108)*60+SECOND(E108))</f>
        <v>1007</v>
      </c>
      <c r="G108" s="80"/>
      <c r="H108" s="82"/>
    </row>
    <row r="109" spans="1:8" x14ac:dyDescent="0.3">
      <c r="A109" s="1">
        <v>96</v>
      </c>
      <c r="B109" s="65">
        <v>45624</v>
      </c>
      <c r="C109" s="78" t="s">
        <v>173</v>
      </c>
      <c r="D109" s="78" t="s">
        <v>174</v>
      </c>
      <c r="E109" s="84">
        <f>D109-C109</f>
        <v>9.7337962962962821E-3</v>
      </c>
      <c r="F109" s="48">
        <f>(HOUR(E109)*3600+MINUTE(E109)*60+SECOND(E109))</f>
        <v>841</v>
      </c>
      <c r="G109" s="80"/>
      <c r="H109" s="82"/>
    </row>
    <row r="110" spans="1:8" x14ac:dyDescent="0.3">
      <c r="A110" s="1">
        <v>97</v>
      </c>
      <c r="B110" s="65">
        <v>45625</v>
      </c>
      <c r="C110" s="78" t="s">
        <v>175</v>
      </c>
      <c r="D110" s="78" t="s">
        <v>176</v>
      </c>
      <c r="E110" s="84">
        <f>D110-C110</f>
        <v>2.2928240740740791E-2</v>
      </c>
      <c r="F110" s="48">
        <f>(HOUR(E110)*3600+MINUTE(E110)*60+SECOND(E110))</f>
        <v>1981</v>
      </c>
      <c r="G110" s="80"/>
      <c r="H110" s="82"/>
    </row>
    <row r="111" spans="1:8" x14ac:dyDescent="0.3">
      <c r="A111" s="1">
        <v>98</v>
      </c>
      <c r="B111" s="65">
        <v>45625</v>
      </c>
      <c r="C111" s="78" t="s">
        <v>177</v>
      </c>
      <c r="D111" s="36" t="s">
        <v>178</v>
      </c>
      <c r="E111" s="84">
        <f>D111-C111</f>
        <v>2.032407407407405E-2</v>
      </c>
      <c r="F111" s="48">
        <f>(HOUR(E111)*3600+MINUTE(E111)*60+SECOND(E111))</f>
        <v>1756</v>
      </c>
      <c r="G111" s="80"/>
      <c r="H111" s="82"/>
    </row>
    <row r="112" spans="1:8" x14ac:dyDescent="0.3">
      <c r="A112" s="1">
        <v>99</v>
      </c>
      <c r="B112" s="65">
        <v>45628</v>
      </c>
      <c r="C112" s="78" t="s">
        <v>179</v>
      </c>
      <c r="D112" s="36" t="s">
        <v>180</v>
      </c>
      <c r="E112" s="84">
        <f>D112-C112</f>
        <v>2.4074074074074081E-2</v>
      </c>
      <c r="F112" s="48">
        <f>(HOUR(E112)*3600+MINUTE(E112)*60+SECOND(E112))</f>
        <v>2080</v>
      </c>
      <c r="G112" s="80"/>
      <c r="H112" s="82"/>
    </row>
    <row r="113" spans="1:8" x14ac:dyDescent="0.3">
      <c r="A113" s="1">
        <v>100</v>
      </c>
      <c r="B113" s="65">
        <v>45628</v>
      </c>
      <c r="C113" s="78" t="s">
        <v>181</v>
      </c>
      <c r="D113" s="36" t="s">
        <v>182</v>
      </c>
      <c r="E113" s="84">
        <f>D113-C113</f>
        <v>2.0601851851851816E-2</v>
      </c>
      <c r="F113" s="48">
        <f>(HOUR(E113)*3600+MINUTE(E113)*60+SECOND(E113))</f>
        <v>1780</v>
      </c>
      <c r="G113" s="80"/>
      <c r="H113" s="82"/>
    </row>
    <row r="114" spans="1:8" x14ac:dyDescent="0.3">
      <c r="A114" s="1">
        <v>101</v>
      </c>
      <c r="B114" s="65">
        <v>45629</v>
      </c>
      <c r="C114" s="78" t="s">
        <v>183</v>
      </c>
      <c r="D114" s="36" t="s">
        <v>184</v>
      </c>
      <c r="E114" s="84">
        <f>D114-C114</f>
        <v>1.4803240740740742E-2</v>
      </c>
      <c r="F114" s="48">
        <f>(HOUR(E114)*3600+MINUTE(E114)*60+SECOND(E114))</f>
        <v>1279</v>
      </c>
      <c r="G114" s="80"/>
      <c r="H114" s="82"/>
    </row>
    <row r="115" spans="1:8" x14ac:dyDescent="0.3">
      <c r="A115" s="1">
        <v>102</v>
      </c>
      <c r="B115" s="65">
        <v>45629</v>
      </c>
      <c r="C115" s="78" t="s">
        <v>185</v>
      </c>
      <c r="D115" s="36" t="s">
        <v>186</v>
      </c>
      <c r="E115" s="84">
        <f>D115-C115</f>
        <v>1.6840277777777801E-2</v>
      </c>
      <c r="F115" s="48">
        <f>(HOUR(E115)*3600+MINUTE(E115)*60+SECOND(E115))</f>
        <v>1455</v>
      </c>
      <c r="G115" s="80"/>
      <c r="H115" s="82"/>
    </row>
    <row r="116" spans="1:8" x14ac:dyDescent="0.3">
      <c r="A116" s="1">
        <v>103</v>
      </c>
      <c r="B116" s="65">
        <v>45630</v>
      </c>
      <c r="C116" s="78" t="s">
        <v>187</v>
      </c>
      <c r="D116" s="36" t="s">
        <v>188</v>
      </c>
      <c r="E116" s="84">
        <f>D116-C116</f>
        <v>1.8703703703703722E-2</v>
      </c>
      <c r="F116" s="48">
        <f>(HOUR(E116)*3600+MINUTE(E116)*60+SECOND(E116))</f>
        <v>1616</v>
      </c>
      <c r="G116" s="80"/>
      <c r="H116" s="82"/>
    </row>
    <row r="117" spans="1:8" x14ac:dyDescent="0.3">
      <c r="A117" s="1">
        <v>104</v>
      </c>
      <c r="B117" s="65">
        <v>45630</v>
      </c>
      <c r="C117" s="78" t="s">
        <v>189</v>
      </c>
      <c r="D117" s="36" t="s">
        <v>190</v>
      </c>
      <c r="E117" s="84">
        <f>D117-C117</f>
        <v>1.5972222222222221E-2</v>
      </c>
      <c r="F117" s="48">
        <f>(HOUR(E117)*3600+MINUTE(E117)*60+SECOND(E117))</f>
        <v>1380</v>
      </c>
      <c r="G117" s="80"/>
      <c r="H117" s="82"/>
    </row>
    <row r="118" spans="1:8" x14ac:dyDescent="0.3">
      <c r="A118" s="1">
        <v>105</v>
      </c>
      <c r="B118" s="65">
        <v>45631</v>
      </c>
      <c r="C118" s="78">
        <v>0.34762731481481479</v>
      </c>
      <c r="D118" s="79">
        <v>0.36547453703703703</v>
      </c>
      <c r="E118" s="84">
        <f>D118-C118</f>
        <v>1.7847222222222237E-2</v>
      </c>
      <c r="F118" s="48">
        <f>(HOUR(E118)*3600+MINUTE(E118)*60+SECOND(E118))</f>
        <v>1542</v>
      </c>
      <c r="G118" s="80"/>
      <c r="H118" s="82"/>
    </row>
    <row r="119" spans="1:8" x14ac:dyDescent="0.3">
      <c r="A119" s="1">
        <v>106</v>
      </c>
      <c r="B119" s="65">
        <v>45631</v>
      </c>
      <c r="C119" s="78">
        <v>0.37827546296296294</v>
      </c>
      <c r="D119" s="79">
        <v>0.39524305555555556</v>
      </c>
      <c r="E119" s="84">
        <f>D119-C119</f>
        <v>1.6967592592592617E-2</v>
      </c>
      <c r="F119" s="48">
        <f>(HOUR(E119)*3600+MINUTE(E119)*60+SECOND(E119))</f>
        <v>1466</v>
      </c>
      <c r="G119" s="80"/>
      <c r="H119" s="82"/>
    </row>
    <row r="120" spans="1:8" x14ac:dyDescent="0.3">
      <c r="A120" s="1">
        <v>107</v>
      </c>
      <c r="B120" s="65">
        <v>45632</v>
      </c>
      <c r="C120" s="78">
        <v>0.67677083333333332</v>
      </c>
      <c r="D120" s="79">
        <v>0.70246527777777779</v>
      </c>
      <c r="E120" s="84">
        <f>D120-C120</f>
        <v>2.5694444444444464E-2</v>
      </c>
      <c r="F120" s="48">
        <f>(HOUR(E120)*3600+MINUTE(E120)*60+SECOND(E120))</f>
        <v>2220</v>
      </c>
      <c r="G120" s="80"/>
      <c r="H120" s="82"/>
    </row>
    <row r="121" spans="1:8" x14ac:dyDescent="0.3">
      <c r="A121" s="1">
        <v>108</v>
      </c>
      <c r="B121" s="6">
        <v>45632</v>
      </c>
      <c r="C121" s="78" t="s">
        <v>191</v>
      </c>
      <c r="D121" s="36" t="s">
        <v>192</v>
      </c>
      <c r="E121" s="84">
        <f>D121-C121</f>
        <v>2.6493055555555589E-2</v>
      </c>
      <c r="F121" s="48">
        <f>(HOUR(E121)*3600+MINUTE(E121)*60+SECOND(E121))</f>
        <v>2289</v>
      </c>
      <c r="G121" s="80"/>
      <c r="H121" s="82"/>
    </row>
    <row r="122" spans="1:8" x14ac:dyDescent="0.3">
      <c r="A122" s="40" t="s">
        <v>41</v>
      </c>
      <c r="B122" s="40"/>
      <c r="C122" s="40"/>
      <c r="D122" s="40"/>
      <c r="E122" s="85"/>
      <c r="F122" s="66">
        <f>AVERAGE(F14:F121)</f>
        <v>1833.287037037037</v>
      </c>
    </row>
    <row r="124" spans="1:8" x14ac:dyDescent="0.3">
      <c r="B124" s="74" t="s">
        <v>41</v>
      </c>
      <c r="C124" s="75"/>
      <c r="D124" s="75"/>
      <c r="E124" s="75"/>
      <c r="F124" s="76"/>
    </row>
    <row r="126" spans="1:8" x14ac:dyDescent="0.3">
      <c r="C126" s="21" t="s">
        <v>42</v>
      </c>
      <c r="D126" s="22">
        <v>113</v>
      </c>
    </row>
    <row r="127" spans="1:8" x14ac:dyDescent="0.3">
      <c r="C127" s="21" t="s">
        <v>43</v>
      </c>
      <c r="D127" s="22">
        <f>COUNT(B14:B94)</f>
        <v>81</v>
      </c>
    </row>
    <row r="128" spans="1:8" x14ac:dyDescent="0.3">
      <c r="C128" s="21" t="s">
        <v>44</v>
      </c>
      <c r="D128" s="23">
        <f>D126-D127</f>
        <v>32</v>
      </c>
    </row>
  </sheetData>
  <mergeCells count="16">
    <mergeCell ref="B124:F124"/>
    <mergeCell ref="A6:A12"/>
    <mergeCell ref="B6:D12"/>
    <mergeCell ref="E7:F7"/>
    <mergeCell ref="E8:F8"/>
    <mergeCell ref="E9:F9"/>
    <mergeCell ref="E10:F10"/>
    <mergeCell ref="E11:F11"/>
    <mergeCell ref="E12:F12"/>
    <mergeCell ref="A5:D5"/>
    <mergeCell ref="E5:F5"/>
    <mergeCell ref="A1:C1"/>
    <mergeCell ref="D1:F1"/>
    <mergeCell ref="B2:F2"/>
    <mergeCell ref="B3:F3"/>
    <mergeCell ref="A4:F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0DBA-4E30-499F-B10A-94D468ED00D8}">
  <sheetPr>
    <tabColor rgb="FFFFFF00"/>
  </sheetPr>
  <dimension ref="A1:J126"/>
  <sheetViews>
    <sheetView tabSelected="1" topLeftCell="A68" zoomScale="145" zoomScaleNormal="145" workbookViewId="0">
      <selection activeCell="H118" sqref="H118:H121"/>
    </sheetView>
  </sheetViews>
  <sheetFormatPr baseColWidth="10" defaultColWidth="11.44140625" defaultRowHeight="14.4" x14ac:dyDescent="0.3"/>
  <cols>
    <col min="5" max="5" width="9.33203125" customWidth="1"/>
    <col min="6" max="6" width="14.44140625" customWidth="1"/>
  </cols>
  <sheetData>
    <row r="1" spans="1:8" ht="29.4" customHeight="1" x14ac:dyDescent="0.3">
      <c r="A1" s="67" t="s">
        <v>0</v>
      </c>
      <c r="B1" s="67"/>
      <c r="C1" s="67"/>
      <c r="D1" s="69" t="s">
        <v>1</v>
      </c>
      <c r="E1" s="69"/>
      <c r="F1" s="69"/>
    </row>
    <row r="2" spans="1:8" x14ac:dyDescent="0.3">
      <c r="A2" s="1" t="s">
        <v>2</v>
      </c>
      <c r="B2" s="70" t="s">
        <v>3</v>
      </c>
      <c r="C2" s="70"/>
      <c r="D2" s="70"/>
      <c r="E2" s="70"/>
      <c r="F2" s="70"/>
    </row>
    <row r="3" spans="1:8" x14ac:dyDescent="0.3">
      <c r="A3" s="1" t="s">
        <v>4</v>
      </c>
      <c r="B3" s="71" t="s">
        <v>5</v>
      </c>
      <c r="C3" s="71"/>
      <c r="D3" s="71"/>
      <c r="E3" s="71"/>
      <c r="F3" s="71"/>
    </row>
    <row r="4" spans="1:8" x14ac:dyDescent="0.3">
      <c r="A4" s="69" t="s">
        <v>6</v>
      </c>
      <c r="B4" s="69"/>
      <c r="C4" s="69"/>
      <c r="D4" s="69"/>
      <c r="E4" s="69"/>
      <c r="F4" s="69"/>
    </row>
    <row r="5" spans="1:8" x14ac:dyDescent="0.3">
      <c r="A5" s="67" t="s">
        <v>7</v>
      </c>
      <c r="B5" s="67"/>
      <c r="C5" s="67"/>
      <c r="D5" s="67"/>
      <c r="E5" s="68" t="s">
        <v>8</v>
      </c>
      <c r="F5" s="68"/>
    </row>
    <row r="6" spans="1:8" x14ac:dyDescent="0.3">
      <c r="A6" s="67" t="s">
        <v>9</v>
      </c>
      <c r="B6" s="68"/>
      <c r="C6" s="68"/>
      <c r="D6" s="68"/>
      <c r="E6" s="3" t="s">
        <v>10</v>
      </c>
      <c r="F6" s="1">
        <f>60*60</f>
        <v>3600</v>
      </c>
    </row>
    <row r="7" spans="1:8" ht="53.4" customHeight="1" x14ac:dyDescent="0.3">
      <c r="A7" s="67"/>
      <c r="B7" s="68"/>
      <c r="C7" s="68"/>
      <c r="D7" s="68"/>
      <c r="E7" s="72" t="s">
        <v>70</v>
      </c>
      <c r="F7" s="72"/>
    </row>
    <row r="8" spans="1:8" ht="48" customHeight="1" x14ac:dyDescent="0.3">
      <c r="A8" s="67"/>
      <c r="B8" s="68"/>
      <c r="C8" s="68"/>
      <c r="D8" s="68"/>
      <c r="E8" s="72" t="s">
        <v>71</v>
      </c>
      <c r="F8" s="72"/>
    </row>
    <row r="9" spans="1:8" ht="18.600000000000001" customHeight="1" x14ac:dyDescent="0.3">
      <c r="A9" s="67"/>
      <c r="B9" s="68"/>
      <c r="C9" s="68"/>
      <c r="D9" s="68"/>
      <c r="E9" s="73"/>
      <c r="F9" s="73"/>
    </row>
    <row r="10" spans="1:8" ht="37.950000000000003" customHeight="1" x14ac:dyDescent="0.3">
      <c r="A10" s="67"/>
      <c r="B10" s="68"/>
      <c r="C10" s="68"/>
      <c r="D10" s="68"/>
      <c r="E10" s="72" t="s">
        <v>13</v>
      </c>
      <c r="F10" s="72"/>
    </row>
    <row r="11" spans="1:8" ht="40.950000000000003" customHeight="1" x14ac:dyDescent="0.3">
      <c r="A11" s="67"/>
      <c r="B11" s="68"/>
      <c r="C11" s="68"/>
      <c r="D11" s="68"/>
      <c r="E11" s="72" t="s">
        <v>14</v>
      </c>
      <c r="F11" s="72"/>
    </row>
    <row r="12" spans="1:8" ht="41.4" customHeight="1" x14ac:dyDescent="0.3">
      <c r="A12" s="67"/>
      <c r="B12" s="68"/>
      <c r="C12" s="68"/>
      <c r="D12" s="68"/>
      <c r="E12" s="72" t="s">
        <v>72</v>
      </c>
      <c r="F12" s="72"/>
    </row>
    <row r="13" spans="1:8" x14ac:dyDescent="0.3">
      <c r="A13" s="4"/>
      <c r="B13" s="4"/>
      <c r="C13" s="5"/>
      <c r="D13" s="4"/>
      <c r="E13" s="5"/>
      <c r="F13" s="4"/>
    </row>
    <row r="14" spans="1:8" x14ac:dyDescent="0.3">
      <c r="A14" s="1">
        <v>1</v>
      </c>
      <c r="B14" s="88">
        <v>45606</v>
      </c>
      <c r="C14" s="89" t="s">
        <v>297</v>
      </c>
      <c r="D14" s="89" t="s">
        <v>298</v>
      </c>
      <c r="E14" s="89">
        <f>D14-C14</f>
        <v>2.7777777777776569E-4</v>
      </c>
      <c r="F14" s="92">
        <v>24</v>
      </c>
      <c r="G14" s="87"/>
      <c r="H14" s="82"/>
    </row>
    <row r="15" spans="1:8" x14ac:dyDescent="0.3">
      <c r="A15" s="1">
        <v>2</v>
      </c>
      <c r="B15" s="88">
        <v>45606</v>
      </c>
      <c r="C15" s="89" t="s">
        <v>299</v>
      </c>
      <c r="D15" s="89" t="s">
        <v>300</v>
      </c>
      <c r="E15" s="89">
        <f t="shared" ref="E14:E67" si="0">D15-C15</f>
        <v>2.4305555555559355E-4</v>
      </c>
      <c r="F15" s="92">
        <v>21</v>
      </c>
      <c r="G15" s="87"/>
      <c r="H15" s="82"/>
    </row>
    <row r="16" spans="1:8" x14ac:dyDescent="0.3">
      <c r="A16" s="1">
        <v>3</v>
      </c>
      <c r="B16" s="88">
        <v>45606</v>
      </c>
      <c r="C16" s="89" t="s">
        <v>301</v>
      </c>
      <c r="D16" s="89" t="s">
        <v>302</v>
      </c>
      <c r="E16" s="89">
        <f t="shared" si="0"/>
        <v>1.7361111111113825E-4</v>
      </c>
      <c r="F16" s="92">
        <v>15</v>
      </c>
      <c r="G16" s="87"/>
      <c r="H16" s="82"/>
    </row>
    <row r="17" spans="1:8" x14ac:dyDescent="0.3">
      <c r="A17" s="1">
        <v>4</v>
      </c>
      <c r="B17" s="88">
        <v>45606</v>
      </c>
      <c r="C17" s="89" t="s">
        <v>303</v>
      </c>
      <c r="D17" s="89" t="s">
        <v>304</v>
      </c>
      <c r="E17" s="89">
        <f t="shared" si="0"/>
        <v>3.4722222222222099E-4</v>
      </c>
      <c r="F17" s="92">
        <v>30</v>
      </c>
      <c r="G17" s="87"/>
      <c r="H17" s="82"/>
    </row>
    <row r="18" spans="1:8" x14ac:dyDescent="0.3">
      <c r="A18" s="1">
        <v>5</v>
      </c>
      <c r="B18" s="88">
        <v>45606</v>
      </c>
      <c r="C18" s="89" t="s">
        <v>305</v>
      </c>
      <c r="D18" s="89" t="s">
        <v>91</v>
      </c>
      <c r="E18" s="89">
        <f t="shared" si="0"/>
        <v>2.3148148148144365E-4</v>
      </c>
      <c r="F18" s="92">
        <v>20</v>
      </c>
      <c r="G18" s="87"/>
      <c r="H18" s="82"/>
    </row>
    <row r="19" spans="1:8" x14ac:dyDescent="0.3">
      <c r="A19" s="1">
        <v>6</v>
      </c>
      <c r="B19" s="88">
        <v>45606</v>
      </c>
      <c r="C19" s="89" t="s">
        <v>306</v>
      </c>
      <c r="D19" s="89" t="s">
        <v>307</v>
      </c>
      <c r="E19" s="89">
        <f t="shared" si="0"/>
        <v>1.504629629630605E-4</v>
      </c>
      <c r="F19" s="92">
        <v>13</v>
      </c>
      <c r="G19" s="87"/>
      <c r="H19" s="82"/>
    </row>
    <row r="20" spans="1:8" x14ac:dyDescent="0.3">
      <c r="A20" s="1">
        <v>7</v>
      </c>
      <c r="B20" s="88">
        <v>45606</v>
      </c>
      <c r="C20" s="89" t="s">
        <v>308</v>
      </c>
      <c r="D20" s="89" t="s">
        <v>309</v>
      </c>
      <c r="E20" s="89">
        <f t="shared" si="0"/>
        <v>2.4305555555559355E-4</v>
      </c>
      <c r="F20" s="92">
        <v>21</v>
      </c>
      <c r="G20" s="87"/>
      <c r="H20" s="82"/>
    </row>
    <row r="21" spans="1:8" x14ac:dyDescent="0.3">
      <c r="A21" s="1">
        <v>8</v>
      </c>
      <c r="B21" s="88">
        <v>45606</v>
      </c>
      <c r="C21" s="89" t="s">
        <v>310</v>
      </c>
      <c r="D21" s="89" t="s">
        <v>311</v>
      </c>
      <c r="E21" s="89">
        <f t="shared" si="0"/>
        <v>2.8935185185186008E-4</v>
      </c>
      <c r="F21" s="92">
        <v>25</v>
      </c>
      <c r="G21" s="87"/>
      <c r="H21" s="82"/>
    </row>
    <row r="22" spans="1:8" x14ac:dyDescent="0.3">
      <c r="A22" s="1">
        <v>9</v>
      </c>
      <c r="B22" s="88">
        <v>45606</v>
      </c>
      <c r="C22" s="89" t="s">
        <v>312</v>
      </c>
      <c r="D22" s="89" t="s">
        <v>313</v>
      </c>
      <c r="E22" s="89">
        <f t="shared" si="0"/>
        <v>2.8935185185186008E-4</v>
      </c>
      <c r="F22" s="92">
        <v>25</v>
      </c>
      <c r="G22" s="87"/>
      <c r="H22" s="82"/>
    </row>
    <row r="23" spans="1:8" x14ac:dyDescent="0.3">
      <c r="A23" s="1">
        <v>10</v>
      </c>
      <c r="B23" s="88">
        <v>45606</v>
      </c>
      <c r="C23" s="89" t="s">
        <v>314</v>
      </c>
      <c r="D23" s="89" t="s">
        <v>315</v>
      </c>
      <c r="E23" s="89">
        <f t="shared" si="0"/>
        <v>2.3148148148144365E-4</v>
      </c>
      <c r="F23" s="92">
        <v>20</v>
      </c>
      <c r="G23" s="87"/>
      <c r="H23" s="82"/>
    </row>
    <row r="24" spans="1:8" x14ac:dyDescent="0.3">
      <c r="A24" s="1">
        <v>11</v>
      </c>
      <c r="B24" s="88">
        <v>45606</v>
      </c>
      <c r="C24" s="89" t="s">
        <v>316</v>
      </c>
      <c r="D24" s="89" t="s">
        <v>317</v>
      </c>
      <c r="E24" s="89">
        <f t="shared" si="0"/>
        <v>1.96759259259216E-4</v>
      </c>
      <c r="F24" s="92">
        <v>17</v>
      </c>
      <c r="G24" s="87"/>
      <c r="H24" s="82"/>
    </row>
    <row r="25" spans="1:8" x14ac:dyDescent="0.3">
      <c r="A25" s="1">
        <v>12</v>
      </c>
      <c r="B25" s="88">
        <v>45606</v>
      </c>
      <c r="C25" s="89" t="s">
        <v>318</v>
      </c>
      <c r="D25" s="89" t="s">
        <v>319</v>
      </c>
      <c r="E25" s="89">
        <f t="shared" si="0"/>
        <v>2.1990740740740478E-4</v>
      </c>
      <c r="F25" s="92">
        <v>19</v>
      </c>
      <c r="G25" s="87"/>
      <c r="H25" s="82"/>
    </row>
    <row r="26" spans="1:8" x14ac:dyDescent="0.3">
      <c r="A26" s="1">
        <v>13</v>
      </c>
      <c r="B26" s="88">
        <v>45606</v>
      </c>
      <c r="C26" s="89" t="s">
        <v>320</v>
      </c>
      <c r="D26" s="89" t="s">
        <v>321</v>
      </c>
      <c r="E26" s="89">
        <f t="shared" si="0"/>
        <v>2.8935185185186008E-4</v>
      </c>
      <c r="F26" s="92">
        <v>25</v>
      </c>
      <c r="G26" s="87"/>
      <c r="H26" s="82"/>
    </row>
    <row r="27" spans="1:8" x14ac:dyDescent="0.3">
      <c r="A27" s="1">
        <v>14</v>
      </c>
      <c r="B27" s="88">
        <v>45606</v>
      </c>
      <c r="C27" s="89" t="s">
        <v>322</v>
      </c>
      <c r="D27" s="89" t="s">
        <v>323</v>
      </c>
      <c r="E27" s="89">
        <f t="shared" si="0"/>
        <v>3.0092592592595446E-4</v>
      </c>
      <c r="F27" s="92">
        <v>26</v>
      </c>
      <c r="G27" s="87"/>
      <c r="H27" s="82"/>
    </row>
    <row r="28" spans="1:8" x14ac:dyDescent="0.3">
      <c r="A28" s="1">
        <v>15</v>
      </c>
      <c r="B28" s="88">
        <v>45606</v>
      </c>
      <c r="C28" s="89" t="s">
        <v>324</v>
      </c>
      <c r="D28" s="89" t="s">
        <v>325</v>
      </c>
      <c r="E28" s="89">
        <f t="shared" si="0"/>
        <v>2.1990740740740478E-4</v>
      </c>
      <c r="F28" s="92">
        <v>19</v>
      </c>
      <c r="G28" s="87"/>
      <c r="H28" s="82"/>
    </row>
    <row r="29" spans="1:8" x14ac:dyDescent="0.3">
      <c r="A29" s="1">
        <v>16</v>
      </c>
      <c r="B29" s="88">
        <v>45606</v>
      </c>
      <c r="C29" s="89" t="s">
        <v>92</v>
      </c>
      <c r="D29" s="89" t="s">
        <v>326</v>
      </c>
      <c r="E29" s="89">
        <f t="shared" si="0"/>
        <v>1.6203703703704386E-4</v>
      </c>
      <c r="F29" s="92">
        <v>14</v>
      </c>
      <c r="G29" s="87"/>
      <c r="H29" s="82"/>
    </row>
    <row r="30" spans="1:8" x14ac:dyDescent="0.3">
      <c r="A30" s="1">
        <v>17</v>
      </c>
      <c r="B30" s="88">
        <v>45606</v>
      </c>
      <c r="C30" s="89" t="s">
        <v>327</v>
      </c>
      <c r="D30" s="89" t="s">
        <v>328</v>
      </c>
      <c r="E30" s="89">
        <f t="shared" si="0"/>
        <v>2.4305555555553804E-4</v>
      </c>
      <c r="F30" s="92">
        <v>21</v>
      </c>
      <c r="G30" s="87"/>
      <c r="H30" s="82"/>
    </row>
    <row r="31" spans="1:8" x14ac:dyDescent="0.3">
      <c r="A31" s="1">
        <v>18</v>
      </c>
      <c r="B31" s="88">
        <v>45606</v>
      </c>
      <c r="C31" s="89" t="s">
        <v>329</v>
      </c>
      <c r="D31" s="89" t="s">
        <v>330</v>
      </c>
      <c r="E31" s="89">
        <f t="shared" si="0"/>
        <v>3.472222222222765E-4</v>
      </c>
      <c r="F31" s="92">
        <v>30</v>
      </c>
      <c r="G31" s="87"/>
      <c r="H31" s="82"/>
    </row>
    <row r="32" spans="1:8" x14ac:dyDescent="0.3">
      <c r="A32" s="1">
        <v>19</v>
      </c>
      <c r="B32" s="88">
        <v>45607</v>
      </c>
      <c r="C32" s="89" t="s">
        <v>331</v>
      </c>
      <c r="D32" s="89" t="s">
        <v>332</v>
      </c>
      <c r="E32" s="89">
        <f t="shared" si="0"/>
        <v>3.3564814814823762E-4</v>
      </c>
      <c r="F32" s="92">
        <v>29</v>
      </c>
      <c r="G32" s="87"/>
      <c r="H32" s="82"/>
    </row>
    <row r="33" spans="1:8" x14ac:dyDescent="0.3">
      <c r="A33" s="1">
        <v>20</v>
      </c>
      <c r="B33" s="88">
        <v>45607</v>
      </c>
      <c r="C33" s="89" t="s">
        <v>333</v>
      </c>
      <c r="D33" s="89" t="s">
        <v>334</v>
      </c>
      <c r="E33" s="89">
        <f t="shared" si="0"/>
        <v>2.6620370370372681E-4</v>
      </c>
      <c r="F33" s="92">
        <v>23</v>
      </c>
      <c r="G33" s="87"/>
      <c r="H33" s="82"/>
    </row>
    <row r="34" spans="1:8" x14ac:dyDescent="0.3">
      <c r="A34" s="2">
        <v>21</v>
      </c>
      <c r="B34" s="88">
        <v>45607</v>
      </c>
      <c r="C34" s="89" t="s">
        <v>335</v>
      </c>
      <c r="D34" s="89" t="s">
        <v>336</v>
      </c>
      <c r="E34" s="89">
        <f t="shared" si="0"/>
        <v>2.083333333333659E-4</v>
      </c>
      <c r="F34" s="92">
        <v>18</v>
      </c>
      <c r="G34" s="87"/>
      <c r="H34" s="82"/>
    </row>
    <row r="35" spans="1:8" x14ac:dyDescent="0.3">
      <c r="A35" s="2">
        <v>22</v>
      </c>
      <c r="B35" s="88">
        <v>45607</v>
      </c>
      <c r="C35" s="89" t="s">
        <v>337</v>
      </c>
      <c r="D35" s="89" t="s">
        <v>338</v>
      </c>
      <c r="E35" s="89">
        <f t="shared" si="0"/>
        <v>1.7361111111108274E-4</v>
      </c>
      <c r="F35" s="92">
        <v>15</v>
      </c>
      <c r="G35" s="87"/>
      <c r="H35" s="82"/>
    </row>
    <row r="36" spans="1:8" x14ac:dyDescent="0.3">
      <c r="A36" s="2">
        <v>23</v>
      </c>
      <c r="B36" s="88">
        <v>45607</v>
      </c>
      <c r="C36" s="89" t="s">
        <v>339</v>
      </c>
      <c r="D36" s="89" t="s">
        <v>340</v>
      </c>
      <c r="E36" s="89">
        <f t="shared" si="0"/>
        <v>3.3564814814818211E-4</v>
      </c>
      <c r="F36" s="92">
        <v>29</v>
      </c>
      <c r="G36" s="87"/>
      <c r="H36" s="82"/>
    </row>
    <row r="37" spans="1:8" x14ac:dyDescent="0.3">
      <c r="A37" s="2">
        <v>24</v>
      </c>
      <c r="B37" s="88">
        <v>45607</v>
      </c>
      <c r="C37" s="89" t="s">
        <v>341</v>
      </c>
      <c r="D37" s="89" t="s">
        <v>342</v>
      </c>
      <c r="E37" s="89">
        <f t="shared" si="0"/>
        <v>1.2731481481487172E-4</v>
      </c>
      <c r="F37" s="92">
        <v>11</v>
      </c>
      <c r="G37" s="87"/>
      <c r="H37" s="82"/>
    </row>
    <row r="38" spans="1:8" x14ac:dyDescent="0.3">
      <c r="A38" s="2">
        <v>25</v>
      </c>
      <c r="B38" s="88">
        <v>45607</v>
      </c>
      <c r="C38" s="89" t="s">
        <v>343</v>
      </c>
      <c r="D38" s="89" t="s">
        <v>344</v>
      </c>
      <c r="E38" s="89">
        <f t="shared" si="0"/>
        <v>1.7361111111113825E-4</v>
      </c>
      <c r="F38" s="92">
        <v>15</v>
      </c>
      <c r="G38" s="87"/>
      <c r="H38" s="82"/>
    </row>
    <row r="39" spans="1:8" x14ac:dyDescent="0.3">
      <c r="A39" s="2">
        <v>26</v>
      </c>
      <c r="B39" s="88">
        <v>45607</v>
      </c>
      <c r="C39" s="89" t="s">
        <v>345</v>
      </c>
      <c r="D39" s="89" t="s">
        <v>346</v>
      </c>
      <c r="E39" s="89">
        <f t="shared" si="0"/>
        <v>1.96759259259216E-4</v>
      </c>
      <c r="F39" s="92">
        <v>17</v>
      </c>
      <c r="G39" s="87"/>
      <c r="H39" s="82"/>
    </row>
    <row r="40" spans="1:8" x14ac:dyDescent="0.3">
      <c r="A40" s="2">
        <v>27</v>
      </c>
      <c r="B40" s="88">
        <v>45607</v>
      </c>
      <c r="C40" s="89" t="s">
        <v>347</v>
      </c>
      <c r="D40" s="89" t="s">
        <v>348</v>
      </c>
      <c r="E40" s="89">
        <f t="shared" si="0"/>
        <v>2.4305555555559355E-4</v>
      </c>
      <c r="F40" s="92">
        <v>21</v>
      </c>
      <c r="G40" s="87"/>
      <c r="H40" s="82"/>
    </row>
    <row r="41" spans="1:8" x14ac:dyDescent="0.3">
      <c r="A41" s="2">
        <v>28</v>
      </c>
      <c r="B41" s="88">
        <v>45607</v>
      </c>
      <c r="C41" s="89" t="s">
        <v>349</v>
      </c>
      <c r="D41" s="89" t="s">
        <v>350</v>
      </c>
      <c r="E41" s="89">
        <f t="shared" si="0"/>
        <v>3.0092592592589895E-4</v>
      </c>
      <c r="F41" s="92">
        <v>26</v>
      </c>
      <c r="G41" s="87"/>
      <c r="H41" s="82"/>
    </row>
    <row r="42" spans="1:8" x14ac:dyDescent="0.3">
      <c r="A42" s="2">
        <v>29</v>
      </c>
      <c r="B42" s="88">
        <v>45607</v>
      </c>
      <c r="C42" s="89" t="s">
        <v>351</v>
      </c>
      <c r="D42" s="89" t="s">
        <v>352</v>
      </c>
      <c r="E42" s="89">
        <f t="shared" si="0"/>
        <v>1.6203703703709937E-4</v>
      </c>
      <c r="F42" s="92">
        <v>14</v>
      </c>
      <c r="G42" s="87"/>
      <c r="H42" s="82"/>
    </row>
    <row r="43" spans="1:8" x14ac:dyDescent="0.3">
      <c r="A43" s="2">
        <v>30</v>
      </c>
      <c r="B43" s="88">
        <v>45607</v>
      </c>
      <c r="C43" s="89" t="s">
        <v>353</v>
      </c>
      <c r="D43" s="89" t="s">
        <v>354</v>
      </c>
      <c r="E43" s="89">
        <f t="shared" si="0"/>
        <v>2.1990740740740478E-4</v>
      </c>
      <c r="F43" s="92">
        <v>19</v>
      </c>
      <c r="G43" s="87"/>
      <c r="H43" s="82"/>
    </row>
    <row r="44" spans="1:8" x14ac:dyDescent="0.3">
      <c r="A44" s="28">
        <v>31</v>
      </c>
      <c r="B44" s="88">
        <v>45608</v>
      </c>
      <c r="C44" s="89" t="s">
        <v>355</v>
      </c>
      <c r="D44" s="89" t="s">
        <v>356</v>
      </c>
      <c r="E44" s="89">
        <f t="shared" si="0"/>
        <v>1.9675925925932702E-4</v>
      </c>
      <c r="F44" s="92">
        <v>17</v>
      </c>
      <c r="G44" s="87"/>
      <c r="H44" s="82"/>
    </row>
    <row r="45" spans="1:8" x14ac:dyDescent="0.3">
      <c r="A45" s="2">
        <v>32</v>
      </c>
      <c r="B45" s="88">
        <v>45608</v>
      </c>
      <c r="C45" s="89" t="s">
        <v>357</v>
      </c>
      <c r="D45" s="89" t="s">
        <v>358</v>
      </c>
      <c r="E45" s="89">
        <f t="shared" si="0"/>
        <v>1.7361111111113825E-4</v>
      </c>
      <c r="F45" s="92">
        <v>15</v>
      </c>
      <c r="G45" s="87"/>
      <c r="H45" s="82"/>
    </row>
    <row r="46" spans="1:8" x14ac:dyDescent="0.3">
      <c r="A46" s="2">
        <v>33</v>
      </c>
      <c r="B46" s="88">
        <v>45608</v>
      </c>
      <c r="C46" s="89" t="s">
        <v>359</v>
      </c>
      <c r="D46" s="89" t="s">
        <v>360</v>
      </c>
      <c r="E46" s="89">
        <f t="shared" si="0"/>
        <v>1.9675925925932702E-4</v>
      </c>
      <c r="F46" s="92">
        <v>17</v>
      </c>
      <c r="G46" s="87"/>
      <c r="H46" s="82"/>
    </row>
    <row r="47" spans="1:8" x14ac:dyDescent="0.3">
      <c r="A47" s="2">
        <v>34</v>
      </c>
      <c r="B47" s="88">
        <v>45608</v>
      </c>
      <c r="C47" s="89" t="s">
        <v>361</v>
      </c>
      <c r="D47" s="89" t="s">
        <v>362</v>
      </c>
      <c r="E47" s="89">
        <f t="shared" si="0"/>
        <v>2.3148148148155467E-4</v>
      </c>
      <c r="F47" s="92">
        <v>20</v>
      </c>
      <c r="G47" s="87"/>
      <c r="H47" s="82"/>
    </row>
    <row r="48" spans="1:8" x14ac:dyDescent="0.3">
      <c r="A48" s="2">
        <v>35</v>
      </c>
      <c r="B48" s="88">
        <v>45608</v>
      </c>
      <c r="C48" s="89" t="s">
        <v>363</v>
      </c>
      <c r="D48" s="89" t="s">
        <v>364</v>
      </c>
      <c r="E48" s="89">
        <f t="shared" si="0"/>
        <v>2.3148148148144365E-4</v>
      </c>
      <c r="F48" s="92">
        <v>20</v>
      </c>
      <c r="G48" s="87"/>
      <c r="H48" s="82"/>
    </row>
    <row r="49" spans="1:8" x14ac:dyDescent="0.3">
      <c r="A49" s="2">
        <v>36</v>
      </c>
      <c r="B49" s="88">
        <v>45608</v>
      </c>
      <c r="C49" s="89" t="s">
        <v>365</v>
      </c>
      <c r="D49" s="89" t="s">
        <v>366</v>
      </c>
      <c r="E49" s="89">
        <f t="shared" si="0"/>
        <v>3.3564814814818211E-4</v>
      </c>
      <c r="F49" s="92">
        <v>29</v>
      </c>
      <c r="G49" s="87"/>
      <c r="H49" s="82"/>
    </row>
    <row r="50" spans="1:8" x14ac:dyDescent="0.3">
      <c r="A50" s="2">
        <v>37</v>
      </c>
      <c r="B50" s="88">
        <v>45608</v>
      </c>
      <c r="C50" s="89" t="s">
        <v>367</v>
      </c>
      <c r="D50" s="89" t="s">
        <v>368</v>
      </c>
      <c r="E50" s="89">
        <f t="shared" si="0"/>
        <v>3.0092592592589895E-4</v>
      </c>
      <c r="F50" s="92">
        <v>26</v>
      </c>
      <c r="G50" s="87"/>
      <c r="H50" s="82"/>
    </row>
    <row r="51" spans="1:8" x14ac:dyDescent="0.3">
      <c r="A51" s="2">
        <v>38</v>
      </c>
      <c r="B51" s="88">
        <v>45608</v>
      </c>
      <c r="C51" s="89" t="s">
        <v>369</v>
      </c>
      <c r="D51" s="89" t="s">
        <v>370</v>
      </c>
      <c r="E51" s="89">
        <f t="shared" si="0"/>
        <v>2.5462962962963243E-4</v>
      </c>
      <c r="F51" s="92">
        <v>22</v>
      </c>
      <c r="G51" s="87"/>
      <c r="H51" s="82"/>
    </row>
    <row r="52" spans="1:8" x14ac:dyDescent="0.3">
      <c r="A52" s="2">
        <v>39</v>
      </c>
      <c r="B52" s="88">
        <v>45608</v>
      </c>
      <c r="C52" s="89" t="s">
        <v>245</v>
      </c>
      <c r="D52" s="89" t="s">
        <v>371</v>
      </c>
      <c r="E52" s="89">
        <f t="shared" si="0"/>
        <v>2.4305555555548253E-4</v>
      </c>
      <c r="F52" s="92">
        <v>21</v>
      </c>
      <c r="G52" s="87"/>
      <c r="H52" s="82"/>
    </row>
    <row r="53" spans="1:8" x14ac:dyDescent="0.3">
      <c r="A53" s="2">
        <v>40</v>
      </c>
      <c r="B53" s="88">
        <v>45608</v>
      </c>
      <c r="C53" s="89" t="s">
        <v>372</v>
      </c>
      <c r="D53" s="89" t="s">
        <v>373</v>
      </c>
      <c r="E53" s="89">
        <f t="shared" si="0"/>
        <v>2.1990740740740478E-4</v>
      </c>
      <c r="F53" s="92">
        <v>19</v>
      </c>
      <c r="G53" s="87"/>
      <c r="H53" s="82"/>
    </row>
    <row r="54" spans="1:8" x14ac:dyDescent="0.3">
      <c r="A54" s="2">
        <v>41</v>
      </c>
      <c r="B54" s="88">
        <v>45609</v>
      </c>
      <c r="C54" s="89" t="s">
        <v>374</v>
      </c>
      <c r="D54" s="89" t="s">
        <v>375</v>
      </c>
      <c r="E54" s="89">
        <f t="shared" si="0"/>
        <v>1.273148148147607E-4</v>
      </c>
      <c r="F54" s="92">
        <v>11</v>
      </c>
      <c r="G54" s="87"/>
      <c r="H54" s="82"/>
    </row>
    <row r="55" spans="1:8" x14ac:dyDescent="0.3">
      <c r="A55" s="2">
        <v>42</v>
      </c>
      <c r="B55" s="88">
        <v>45609</v>
      </c>
      <c r="C55" s="89" t="s">
        <v>376</v>
      </c>
      <c r="D55" s="89" t="s">
        <v>377</v>
      </c>
      <c r="E55" s="89">
        <f t="shared" si="0"/>
        <v>2.777777777778212E-4</v>
      </c>
      <c r="F55" s="92">
        <v>24</v>
      </c>
      <c r="G55" s="87"/>
      <c r="H55" s="82"/>
    </row>
    <row r="56" spans="1:8" x14ac:dyDescent="0.3">
      <c r="A56" s="2">
        <v>43</v>
      </c>
      <c r="B56" s="88">
        <v>45609</v>
      </c>
      <c r="C56" s="89" t="s">
        <v>378</v>
      </c>
      <c r="D56" s="89" t="s">
        <v>379</v>
      </c>
      <c r="E56" s="89">
        <f t="shared" si="0"/>
        <v>3.1250000000004885E-4</v>
      </c>
      <c r="F56" s="92">
        <v>27</v>
      </c>
      <c r="G56" s="87"/>
      <c r="H56" s="82"/>
    </row>
    <row r="57" spans="1:8" x14ac:dyDescent="0.3">
      <c r="A57" s="2">
        <v>44</v>
      </c>
      <c r="B57" s="88">
        <v>45609</v>
      </c>
      <c r="C57" s="89" t="s">
        <v>380</v>
      </c>
      <c r="D57" s="89" t="s">
        <v>381</v>
      </c>
      <c r="E57" s="89">
        <f t="shared" si="0"/>
        <v>1.1574074074072183E-4</v>
      </c>
      <c r="F57" s="92">
        <v>10</v>
      </c>
      <c r="G57" s="87"/>
      <c r="H57" s="82"/>
    </row>
    <row r="58" spans="1:8" x14ac:dyDescent="0.3">
      <c r="A58" s="2">
        <v>45</v>
      </c>
      <c r="B58" s="88">
        <v>45609</v>
      </c>
      <c r="C58" s="89" t="s">
        <v>382</v>
      </c>
      <c r="D58" s="89" t="s">
        <v>383</v>
      </c>
      <c r="E58" s="89">
        <f t="shared" si="0"/>
        <v>1.8518518518517713E-4</v>
      </c>
      <c r="F58" s="92">
        <v>16</v>
      </c>
      <c r="G58" s="87"/>
      <c r="H58" s="82"/>
    </row>
    <row r="59" spans="1:8" x14ac:dyDescent="0.3">
      <c r="A59" s="2">
        <v>46</v>
      </c>
      <c r="B59" s="88">
        <v>45609</v>
      </c>
      <c r="C59" s="89" t="s">
        <v>384</v>
      </c>
      <c r="D59" s="89" t="s">
        <v>385</v>
      </c>
      <c r="E59" s="89">
        <f t="shared" si="0"/>
        <v>2.5462962962963243E-4</v>
      </c>
      <c r="F59" s="92">
        <v>22</v>
      </c>
      <c r="G59" s="87"/>
      <c r="H59" s="82"/>
    </row>
    <row r="60" spans="1:8" x14ac:dyDescent="0.3">
      <c r="A60" s="27">
        <v>47</v>
      </c>
      <c r="B60" s="88">
        <v>45609</v>
      </c>
      <c r="C60" s="89" t="s">
        <v>386</v>
      </c>
      <c r="D60" s="89" t="s">
        <v>387</v>
      </c>
      <c r="E60" s="89">
        <f t="shared" si="0"/>
        <v>3.4722222222222099E-4</v>
      </c>
      <c r="F60" s="92">
        <v>30</v>
      </c>
      <c r="G60" s="87"/>
      <c r="H60" s="82"/>
    </row>
    <row r="61" spans="1:8" x14ac:dyDescent="0.3">
      <c r="A61" s="2">
        <v>48</v>
      </c>
      <c r="B61" s="88">
        <v>45609</v>
      </c>
      <c r="C61" s="89" t="s">
        <v>388</v>
      </c>
      <c r="D61" s="89" t="s">
        <v>389</v>
      </c>
      <c r="E61" s="89">
        <f t="shared" si="0"/>
        <v>2.0833333333331039E-4</v>
      </c>
      <c r="F61" s="92">
        <v>18</v>
      </c>
      <c r="G61" s="87"/>
      <c r="H61" s="82"/>
    </row>
    <row r="62" spans="1:8" x14ac:dyDescent="0.3">
      <c r="A62" s="2">
        <v>49</v>
      </c>
      <c r="B62" s="88">
        <v>45609</v>
      </c>
      <c r="C62" s="89" t="s">
        <v>390</v>
      </c>
      <c r="D62" s="89" t="s">
        <v>391</v>
      </c>
      <c r="E62" s="89">
        <f t="shared" si="0"/>
        <v>1.388888888889106E-4</v>
      </c>
      <c r="F62" s="92">
        <v>12</v>
      </c>
      <c r="G62" s="87"/>
      <c r="H62" s="82"/>
    </row>
    <row r="63" spans="1:8" x14ac:dyDescent="0.3">
      <c r="A63" s="2">
        <v>50</v>
      </c>
      <c r="B63" s="88">
        <v>45609</v>
      </c>
      <c r="C63" s="89" t="s">
        <v>392</v>
      </c>
      <c r="D63" s="89" t="s">
        <v>393</v>
      </c>
      <c r="E63" s="89">
        <f t="shared" si="0"/>
        <v>2.1990740740740478E-4</v>
      </c>
      <c r="F63" s="92">
        <v>19</v>
      </c>
      <c r="G63" s="87"/>
      <c r="H63" s="82"/>
    </row>
    <row r="64" spans="1:8" x14ac:dyDescent="0.3">
      <c r="A64" s="2">
        <v>51</v>
      </c>
      <c r="B64" s="88">
        <v>45609</v>
      </c>
      <c r="C64" s="89" t="s">
        <v>394</v>
      </c>
      <c r="D64" s="89" t="s">
        <v>395</v>
      </c>
      <c r="E64" s="89">
        <f t="shared" si="0"/>
        <v>1.1574074074077734E-4</v>
      </c>
      <c r="F64" s="92">
        <v>10</v>
      </c>
      <c r="G64" s="87"/>
      <c r="H64" s="82"/>
    </row>
    <row r="65" spans="1:8" x14ac:dyDescent="0.3">
      <c r="A65" s="2">
        <v>52</v>
      </c>
      <c r="B65" s="88">
        <v>45610</v>
      </c>
      <c r="C65" s="89" t="s">
        <v>396</v>
      </c>
      <c r="D65" s="89" t="s">
        <v>397</v>
      </c>
      <c r="E65" s="89">
        <f t="shared" si="0"/>
        <v>2.7777777777776569E-4</v>
      </c>
      <c r="F65" s="92">
        <v>24</v>
      </c>
      <c r="G65" s="87"/>
      <c r="H65" s="82"/>
    </row>
    <row r="66" spans="1:8" x14ac:dyDescent="0.3">
      <c r="A66" s="2">
        <v>53</v>
      </c>
      <c r="B66" s="88">
        <v>45610</v>
      </c>
      <c r="C66" s="89" t="s">
        <v>398</v>
      </c>
      <c r="D66" s="89" t="s">
        <v>399</v>
      </c>
      <c r="E66" s="89">
        <f t="shared" si="0"/>
        <v>2.4305555555553804E-4</v>
      </c>
      <c r="F66" s="92">
        <v>21</v>
      </c>
      <c r="G66" s="87"/>
      <c r="H66" s="82"/>
    </row>
    <row r="67" spans="1:8" x14ac:dyDescent="0.3">
      <c r="A67" s="2">
        <v>54</v>
      </c>
      <c r="B67" s="88">
        <v>45610</v>
      </c>
      <c r="C67" s="89" t="s">
        <v>400</v>
      </c>
      <c r="D67" s="89" t="s">
        <v>401</v>
      </c>
      <c r="E67" s="89">
        <f>D67-C67</f>
        <v>2.0833333333325488E-4</v>
      </c>
      <c r="F67" s="92">
        <v>18</v>
      </c>
      <c r="G67" s="87"/>
      <c r="H67" s="82"/>
    </row>
    <row r="68" spans="1:8" x14ac:dyDescent="0.3">
      <c r="A68" s="1">
        <v>55</v>
      </c>
      <c r="B68" s="88">
        <v>45610</v>
      </c>
      <c r="C68" s="90" t="s">
        <v>193</v>
      </c>
      <c r="D68" s="90" t="s">
        <v>194</v>
      </c>
      <c r="E68" s="90">
        <f>D68-C68</f>
        <v>2.8935185185186008E-4</v>
      </c>
      <c r="F68" s="91">
        <f>(HOUR(E68)*3600+MINUTE(E68)*60+SECOND(E68))</f>
        <v>25</v>
      </c>
      <c r="G68" s="87"/>
      <c r="H68" s="82"/>
    </row>
    <row r="69" spans="1:8" x14ac:dyDescent="0.3">
      <c r="A69" s="1">
        <v>56</v>
      </c>
      <c r="B69" s="88">
        <v>45610</v>
      </c>
      <c r="C69" s="90" t="s">
        <v>195</v>
      </c>
      <c r="D69" s="90" t="s">
        <v>196</v>
      </c>
      <c r="E69" s="90">
        <f>D69-C69</f>
        <v>1.1574074074072183E-4</v>
      </c>
      <c r="F69" s="91">
        <f>(HOUR(E69)*3600+MINUTE(E69)*60+SECOND(E69))</f>
        <v>10</v>
      </c>
      <c r="G69" s="87"/>
      <c r="H69" s="82"/>
    </row>
    <row r="70" spans="1:8" x14ac:dyDescent="0.3">
      <c r="A70" s="1">
        <v>57</v>
      </c>
      <c r="B70" s="88">
        <v>45610</v>
      </c>
      <c r="C70" s="90" t="s">
        <v>197</v>
      </c>
      <c r="D70" s="90" t="s">
        <v>198</v>
      </c>
      <c r="E70" s="90">
        <f>D70-C70</f>
        <v>2.7777777777776569E-4</v>
      </c>
      <c r="F70" s="91">
        <f>(HOUR(E70)*3600+MINUTE(E70)*60+SECOND(E70))</f>
        <v>24</v>
      </c>
      <c r="G70" s="87"/>
      <c r="H70" s="82"/>
    </row>
    <row r="71" spans="1:8" x14ac:dyDescent="0.3">
      <c r="A71" s="1">
        <v>58</v>
      </c>
      <c r="B71" s="88">
        <v>45610</v>
      </c>
      <c r="C71" s="90" t="s">
        <v>199</v>
      </c>
      <c r="D71" s="90" t="s">
        <v>200</v>
      </c>
      <c r="E71" s="90">
        <f>D71-C71</f>
        <v>2.1990740740740478E-4</v>
      </c>
      <c r="F71" s="91">
        <f>(HOUR(E71)*3600+MINUTE(E71)*60+SECOND(E71))</f>
        <v>19</v>
      </c>
      <c r="G71" s="87"/>
      <c r="H71" s="82"/>
    </row>
    <row r="72" spans="1:8" x14ac:dyDescent="0.3">
      <c r="A72" s="1">
        <v>59</v>
      </c>
      <c r="B72" s="88">
        <v>45610</v>
      </c>
      <c r="C72" s="90" t="s">
        <v>201</v>
      </c>
      <c r="D72" s="90" t="s">
        <v>202</v>
      </c>
      <c r="E72" s="90">
        <f>D72-C72</f>
        <v>1.2731481481481621E-4</v>
      </c>
      <c r="F72" s="91">
        <f>(HOUR(E72)*3600+MINUTE(E72)*60+SECOND(E72))</f>
        <v>11</v>
      </c>
      <c r="G72" s="87"/>
      <c r="H72" s="82"/>
    </row>
    <row r="73" spans="1:8" x14ac:dyDescent="0.3">
      <c r="A73" s="1">
        <v>60</v>
      </c>
      <c r="B73" s="88">
        <v>45610</v>
      </c>
      <c r="C73" s="90" t="s">
        <v>203</v>
      </c>
      <c r="D73" s="90" t="s">
        <v>204</v>
      </c>
      <c r="E73" s="90">
        <f>D73-C73</f>
        <v>1.1574074074072183E-4</v>
      </c>
      <c r="F73" s="91">
        <f>(HOUR(E73)*3600+MINUTE(E73)*60+SECOND(E73))</f>
        <v>10</v>
      </c>
      <c r="G73" s="87"/>
      <c r="H73" s="82"/>
    </row>
    <row r="74" spans="1:8" x14ac:dyDescent="0.3">
      <c r="A74" s="1">
        <v>61</v>
      </c>
      <c r="B74" s="88">
        <v>45610</v>
      </c>
      <c r="C74" s="90" t="s">
        <v>205</v>
      </c>
      <c r="D74" s="90" t="s">
        <v>206</v>
      </c>
      <c r="E74" s="90">
        <f>D74-C74</f>
        <v>2.1990740740740478E-4</v>
      </c>
      <c r="F74" s="91">
        <f>(HOUR(E74)*3600+MINUTE(E74)*60+SECOND(E74))</f>
        <v>19</v>
      </c>
      <c r="G74" s="87"/>
      <c r="H74" s="82"/>
    </row>
    <row r="75" spans="1:8" x14ac:dyDescent="0.3">
      <c r="A75" s="1">
        <v>62</v>
      </c>
      <c r="B75" s="88">
        <v>45610</v>
      </c>
      <c r="C75" s="90" t="s">
        <v>207</v>
      </c>
      <c r="D75" s="90" t="s">
        <v>208</v>
      </c>
      <c r="E75" s="90">
        <f>D75-C75</f>
        <v>3.356481481481266E-4</v>
      </c>
      <c r="F75" s="91">
        <f>(HOUR(E75)*3600+MINUTE(E75)*60+SECOND(E75))</f>
        <v>29</v>
      </c>
      <c r="G75" s="87"/>
      <c r="H75" s="82"/>
    </row>
    <row r="76" spans="1:8" x14ac:dyDescent="0.3">
      <c r="A76" s="1">
        <v>63</v>
      </c>
      <c r="B76" s="88">
        <v>45611</v>
      </c>
      <c r="C76" s="90" t="s">
        <v>209</v>
      </c>
      <c r="D76" s="90" t="s">
        <v>210</v>
      </c>
      <c r="E76" s="90">
        <f>D76-C76</f>
        <v>2.1990740740740478E-4</v>
      </c>
      <c r="F76" s="91">
        <f>(HOUR(E76)*3600+MINUTE(E76)*60+SECOND(E76))</f>
        <v>19</v>
      </c>
      <c r="G76" s="87"/>
      <c r="H76" s="82"/>
    </row>
    <row r="77" spans="1:8" x14ac:dyDescent="0.3">
      <c r="A77" s="1">
        <v>64</v>
      </c>
      <c r="B77" s="88">
        <v>45611</v>
      </c>
      <c r="C77" s="90" t="s">
        <v>211</v>
      </c>
      <c r="D77" s="90" t="s">
        <v>212</v>
      </c>
      <c r="E77" s="90">
        <f>D77-C77</f>
        <v>2.1990740740740478E-4</v>
      </c>
      <c r="F77" s="91">
        <f>(HOUR(E77)*3600+MINUTE(E77)*60+SECOND(E77))</f>
        <v>19</v>
      </c>
      <c r="G77" s="87"/>
      <c r="H77" s="82"/>
    </row>
    <row r="78" spans="1:8" x14ac:dyDescent="0.3">
      <c r="A78" s="1">
        <v>65</v>
      </c>
      <c r="B78" s="88">
        <v>45611</v>
      </c>
      <c r="C78" s="90" t="s">
        <v>213</v>
      </c>
      <c r="D78" s="90" t="s">
        <v>214</v>
      </c>
      <c r="E78" s="90">
        <f>D78-C78</f>
        <v>2.3148148148144365E-4</v>
      </c>
      <c r="F78" s="91">
        <f>(HOUR(E78)*3600+MINUTE(E78)*60+SECOND(E78))</f>
        <v>20</v>
      </c>
      <c r="G78" s="87"/>
      <c r="H78" s="82"/>
    </row>
    <row r="79" spans="1:8" x14ac:dyDescent="0.3">
      <c r="A79" s="1">
        <v>66</v>
      </c>
      <c r="B79" s="88">
        <v>45611</v>
      </c>
      <c r="C79" s="90" t="s">
        <v>215</v>
      </c>
      <c r="D79" s="90" t="s">
        <v>216</v>
      </c>
      <c r="E79" s="90">
        <f>D79-C79</f>
        <v>3.1249999999999334E-4</v>
      </c>
      <c r="F79" s="91">
        <f>(HOUR(E79)*3600+MINUTE(E79)*60+SECOND(E79))</f>
        <v>27</v>
      </c>
      <c r="G79" s="87"/>
      <c r="H79" s="82"/>
    </row>
    <row r="80" spans="1:8" x14ac:dyDescent="0.3">
      <c r="A80" s="1">
        <v>67</v>
      </c>
      <c r="B80" s="88">
        <v>45611</v>
      </c>
      <c r="C80" s="90" t="s">
        <v>217</v>
      </c>
      <c r="D80" s="90" t="s">
        <v>218</v>
      </c>
      <c r="E80" s="90">
        <f>D80-C80</f>
        <v>2.3148148148144365E-4</v>
      </c>
      <c r="F80" s="91">
        <f>(HOUR(E80)*3600+MINUTE(E80)*60+SECOND(E80))</f>
        <v>20</v>
      </c>
      <c r="G80" s="87"/>
      <c r="H80" s="82"/>
    </row>
    <row r="81" spans="1:8" x14ac:dyDescent="0.3">
      <c r="A81" s="1">
        <v>68</v>
      </c>
      <c r="B81" s="88">
        <v>45611</v>
      </c>
      <c r="C81" s="90" t="s">
        <v>219</v>
      </c>
      <c r="D81" s="90" t="s">
        <v>220</v>
      </c>
      <c r="E81" s="90">
        <f>D81-C81</f>
        <v>1.8518518518517713E-4</v>
      </c>
      <c r="F81" s="91">
        <f>(HOUR(E81)*3600+MINUTE(E81)*60+SECOND(E81))</f>
        <v>16</v>
      </c>
      <c r="G81" s="87"/>
      <c r="H81" s="82"/>
    </row>
    <row r="82" spans="1:8" x14ac:dyDescent="0.3">
      <c r="A82" s="1">
        <v>69</v>
      </c>
      <c r="B82" s="88">
        <v>45611</v>
      </c>
      <c r="C82" s="90" t="s">
        <v>221</v>
      </c>
      <c r="D82" s="90" t="s">
        <v>222</v>
      </c>
      <c r="E82" s="90">
        <f>D82-C82</f>
        <v>3.4722222222222099E-4</v>
      </c>
      <c r="F82" s="91">
        <f>(HOUR(E82)*3600+MINUTE(E82)*60+SECOND(E82))</f>
        <v>30</v>
      </c>
      <c r="G82" s="87"/>
      <c r="H82" s="82"/>
    </row>
    <row r="83" spans="1:8" x14ac:dyDescent="0.3">
      <c r="A83" s="1">
        <v>70</v>
      </c>
      <c r="B83" s="88">
        <v>45611</v>
      </c>
      <c r="C83" s="90" t="s">
        <v>223</v>
      </c>
      <c r="D83" s="90" t="s">
        <v>224</v>
      </c>
      <c r="E83" s="90">
        <f>D83-C83</f>
        <v>3.356481481481266E-4</v>
      </c>
      <c r="F83" s="91">
        <f>(HOUR(E83)*3600+MINUTE(E83)*60+SECOND(E83))</f>
        <v>29</v>
      </c>
      <c r="G83" s="87"/>
      <c r="H83" s="82"/>
    </row>
    <row r="84" spans="1:8" x14ac:dyDescent="0.3">
      <c r="A84" s="1">
        <v>71</v>
      </c>
      <c r="B84" s="88">
        <v>45611</v>
      </c>
      <c r="C84" s="90" t="s">
        <v>225</v>
      </c>
      <c r="D84" s="90" t="s">
        <v>226</v>
      </c>
      <c r="E84" s="90">
        <f>D84-C84</f>
        <v>2.5462962962963243E-4</v>
      </c>
      <c r="F84" s="91">
        <f>(HOUR(E84)*3600+MINUTE(E84)*60+SECOND(E84))</f>
        <v>22</v>
      </c>
      <c r="G84" s="87"/>
      <c r="H84" s="82"/>
    </row>
    <row r="85" spans="1:8" x14ac:dyDescent="0.3">
      <c r="A85" s="1">
        <v>72</v>
      </c>
      <c r="B85" s="88">
        <v>45611</v>
      </c>
      <c r="C85" s="90" t="s">
        <v>227</v>
      </c>
      <c r="D85" s="90" t="s">
        <v>228</v>
      </c>
      <c r="E85" s="90">
        <f>D85-C85</f>
        <v>1.2731481481481621E-4</v>
      </c>
      <c r="F85" s="91">
        <f>(HOUR(E85)*3600+MINUTE(E85)*60+SECOND(E85))</f>
        <v>11</v>
      </c>
      <c r="G85" s="87"/>
      <c r="H85" s="82"/>
    </row>
    <row r="86" spans="1:8" x14ac:dyDescent="0.3">
      <c r="A86" s="1">
        <v>73</v>
      </c>
      <c r="B86" s="88">
        <v>45611</v>
      </c>
      <c r="C86" s="90" t="s">
        <v>229</v>
      </c>
      <c r="D86" s="90" t="s">
        <v>230</v>
      </c>
      <c r="E86" s="90">
        <f>D86-C86</f>
        <v>1.388888888889106E-4</v>
      </c>
      <c r="F86" s="91">
        <f>(HOUR(E86)*3600+MINUTE(E86)*60+SECOND(E86))</f>
        <v>12</v>
      </c>
      <c r="G86" s="87"/>
      <c r="H86" s="82"/>
    </row>
    <row r="87" spans="1:8" x14ac:dyDescent="0.3">
      <c r="A87" s="1">
        <v>74</v>
      </c>
      <c r="B87" s="88">
        <v>45615</v>
      </c>
      <c r="C87" s="90" t="s">
        <v>231</v>
      </c>
      <c r="D87" s="90" t="s">
        <v>232</v>
      </c>
      <c r="E87" s="90">
        <f>D87-C87</f>
        <v>2.3148148148144365E-4</v>
      </c>
      <c r="F87" s="91">
        <f>(HOUR(E87)*3600+MINUTE(E87)*60+SECOND(E87))</f>
        <v>20</v>
      </c>
      <c r="G87" s="87"/>
      <c r="H87" s="82"/>
    </row>
    <row r="88" spans="1:8" x14ac:dyDescent="0.3">
      <c r="A88" s="1">
        <v>75</v>
      </c>
      <c r="B88" s="88">
        <v>45615</v>
      </c>
      <c r="C88" s="90" t="s">
        <v>233</v>
      </c>
      <c r="D88" s="90" t="s">
        <v>234</v>
      </c>
      <c r="E88" s="90">
        <f>D88-C88</f>
        <v>2.1990740740740478E-4</v>
      </c>
      <c r="F88" s="91">
        <f>(HOUR(E88)*3600+MINUTE(E88)*60+SECOND(E88))</f>
        <v>19</v>
      </c>
      <c r="G88" s="87"/>
      <c r="H88" s="82"/>
    </row>
    <row r="89" spans="1:8" x14ac:dyDescent="0.3">
      <c r="A89" s="1">
        <v>76</v>
      </c>
      <c r="B89" s="88">
        <v>45615</v>
      </c>
      <c r="C89" s="90" t="s">
        <v>235</v>
      </c>
      <c r="D89" s="90" t="s">
        <v>236</v>
      </c>
      <c r="E89" s="90">
        <f>D89-C89</f>
        <v>2.8935185185186008E-4</v>
      </c>
      <c r="F89" s="91">
        <f>(HOUR(E89)*3600+MINUTE(E89)*60+SECOND(E89))</f>
        <v>25</v>
      </c>
      <c r="G89" s="87"/>
      <c r="H89" s="82"/>
    </row>
    <row r="90" spans="1:8" x14ac:dyDescent="0.3">
      <c r="A90" s="1">
        <v>77</v>
      </c>
      <c r="B90" s="88">
        <v>45615</v>
      </c>
      <c r="C90" s="90" t="s">
        <v>237</v>
      </c>
      <c r="D90" s="90" t="s">
        <v>238</v>
      </c>
      <c r="E90" s="90">
        <f>D90-C90</f>
        <v>3.356481481481266E-4</v>
      </c>
      <c r="F90" s="91">
        <f>(HOUR(E90)*3600+MINUTE(E90)*60+SECOND(E90))</f>
        <v>29</v>
      </c>
      <c r="G90" s="87"/>
      <c r="H90" s="82"/>
    </row>
    <row r="91" spans="1:8" x14ac:dyDescent="0.3">
      <c r="A91" s="1">
        <v>78</v>
      </c>
      <c r="B91" s="88">
        <v>45615</v>
      </c>
      <c r="C91" s="90" t="s">
        <v>239</v>
      </c>
      <c r="D91" s="90" t="s">
        <v>240</v>
      </c>
      <c r="E91" s="90">
        <f>D91-C91</f>
        <v>1.6203703703698835E-4</v>
      </c>
      <c r="F91" s="91">
        <f>(HOUR(E91)*3600+MINUTE(E91)*60+SECOND(E91))</f>
        <v>14</v>
      </c>
      <c r="G91" s="87"/>
      <c r="H91" s="82"/>
    </row>
    <row r="92" spans="1:8" x14ac:dyDescent="0.3">
      <c r="A92" s="1">
        <v>79</v>
      </c>
      <c r="B92" s="88">
        <v>45615</v>
      </c>
      <c r="C92" s="90" t="s">
        <v>241</v>
      </c>
      <c r="D92" s="90" t="s">
        <v>242</v>
      </c>
      <c r="E92" s="90">
        <f>D92-C92</f>
        <v>1.5046296296294948E-4</v>
      </c>
      <c r="F92" s="91">
        <f>(HOUR(E92)*3600+MINUTE(E92)*60+SECOND(E92))</f>
        <v>13</v>
      </c>
      <c r="G92" s="87"/>
      <c r="H92" s="82"/>
    </row>
    <row r="93" spans="1:8" x14ac:dyDescent="0.3">
      <c r="A93" s="1">
        <v>80</v>
      </c>
      <c r="B93" s="88">
        <v>45615</v>
      </c>
      <c r="C93" s="90" t="s">
        <v>243</v>
      </c>
      <c r="D93" s="90" t="s">
        <v>244</v>
      </c>
      <c r="E93" s="90">
        <f>D93-C93</f>
        <v>2.3148148148144365E-4</v>
      </c>
      <c r="F93" s="91">
        <f>(HOUR(E93)*3600+MINUTE(E93)*60+SECOND(E93))</f>
        <v>20</v>
      </c>
      <c r="G93" s="87"/>
      <c r="H93" s="82"/>
    </row>
    <row r="94" spans="1:8" x14ac:dyDescent="0.3">
      <c r="A94" s="1">
        <v>81</v>
      </c>
      <c r="B94" s="88">
        <v>45615</v>
      </c>
      <c r="C94" s="90" t="s">
        <v>245</v>
      </c>
      <c r="D94" s="90" t="s">
        <v>246</v>
      </c>
      <c r="E94" s="90">
        <f>D94-C94</f>
        <v>2.7777777777771018E-4</v>
      </c>
      <c r="F94" s="91">
        <f>(HOUR(E94)*3600+MINUTE(E94)*60+SECOND(E94))</f>
        <v>24</v>
      </c>
      <c r="G94" s="87"/>
      <c r="H94" s="82"/>
    </row>
    <row r="95" spans="1:8" x14ac:dyDescent="0.3">
      <c r="A95" s="1">
        <v>82</v>
      </c>
      <c r="B95" s="88">
        <v>45615</v>
      </c>
      <c r="C95" s="90" t="s">
        <v>247</v>
      </c>
      <c r="D95" s="90" t="s">
        <v>248</v>
      </c>
      <c r="E95" s="90">
        <f>D95-C95</f>
        <v>2.662037037036713E-4</v>
      </c>
      <c r="F95" s="91">
        <f>(HOUR(E95)*3600+MINUTE(E95)*60+SECOND(E95))</f>
        <v>23</v>
      </c>
      <c r="G95" s="87"/>
      <c r="H95" s="82"/>
    </row>
    <row r="96" spans="1:8" x14ac:dyDescent="0.3">
      <c r="A96" s="1">
        <v>83</v>
      </c>
      <c r="B96" s="88">
        <v>45615</v>
      </c>
      <c r="C96" s="90" t="s">
        <v>249</v>
      </c>
      <c r="D96" s="90" t="s">
        <v>250</v>
      </c>
      <c r="E96" s="90">
        <f>D96-C96</f>
        <v>2.1990740740740478E-4</v>
      </c>
      <c r="F96" s="91">
        <f>(HOUR(E96)*3600+MINUTE(E96)*60+SECOND(E96))</f>
        <v>19</v>
      </c>
      <c r="G96" s="87"/>
      <c r="H96" s="82"/>
    </row>
    <row r="97" spans="1:8" x14ac:dyDescent="0.3">
      <c r="A97" s="1">
        <v>84</v>
      </c>
      <c r="B97" s="88">
        <v>45615</v>
      </c>
      <c r="C97" s="90" t="s">
        <v>251</v>
      </c>
      <c r="D97" s="90" t="s">
        <v>252</v>
      </c>
      <c r="E97" s="90">
        <f>D97-C97</f>
        <v>1.3888888888879958E-4</v>
      </c>
      <c r="F97" s="91">
        <f>(HOUR(E97)*3600+MINUTE(E97)*60+SECOND(E97))</f>
        <v>12</v>
      </c>
      <c r="G97" s="87"/>
      <c r="H97" s="82"/>
    </row>
    <row r="98" spans="1:8" x14ac:dyDescent="0.3">
      <c r="A98" s="1">
        <v>85</v>
      </c>
      <c r="B98" s="88">
        <v>45615</v>
      </c>
      <c r="C98" s="90" t="s">
        <v>253</v>
      </c>
      <c r="D98" s="90" t="s">
        <v>254</v>
      </c>
      <c r="E98" s="90">
        <f>D98-C98</f>
        <v>1.9675925925927151E-4</v>
      </c>
      <c r="F98" s="91">
        <f>(HOUR(E98)*3600+MINUTE(E98)*60+SECOND(E98))</f>
        <v>17</v>
      </c>
      <c r="G98" s="87"/>
      <c r="H98" s="82"/>
    </row>
    <row r="99" spans="1:8" x14ac:dyDescent="0.3">
      <c r="A99" s="1">
        <v>86</v>
      </c>
      <c r="B99" s="88">
        <v>45616</v>
      </c>
      <c r="C99" s="90" t="s">
        <v>255</v>
      </c>
      <c r="D99" s="90" t="s">
        <v>256</v>
      </c>
      <c r="E99" s="90">
        <f>D99-C99</f>
        <v>1.8518518518517713E-4</v>
      </c>
      <c r="F99" s="91">
        <f>(HOUR(E99)*3600+MINUTE(E99)*60+SECOND(E99))</f>
        <v>16</v>
      </c>
      <c r="G99" s="87"/>
      <c r="H99" s="82"/>
    </row>
    <row r="100" spans="1:8" x14ac:dyDescent="0.3">
      <c r="A100" s="1">
        <v>87</v>
      </c>
      <c r="B100" s="88">
        <v>45616</v>
      </c>
      <c r="C100" s="90" t="s">
        <v>257</v>
      </c>
      <c r="D100" s="90" t="s">
        <v>258</v>
      </c>
      <c r="E100" s="90">
        <f>D100-C100</f>
        <v>2.7777777777771018E-4</v>
      </c>
      <c r="F100" s="91">
        <f>(HOUR(E100)*3600+MINUTE(E100)*60+SECOND(E100))</f>
        <v>24</v>
      </c>
      <c r="G100" s="87"/>
      <c r="H100" s="82"/>
    </row>
    <row r="101" spans="1:8" x14ac:dyDescent="0.3">
      <c r="A101" s="1">
        <v>88</v>
      </c>
      <c r="B101" s="88">
        <v>45616</v>
      </c>
      <c r="C101" s="90" t="s">
        <v>259</v>
      </c>
      <c r="D101" s="90" t="s">
        <v>260</v>
      </c>
      <c r="E101" s="90">
        <f>D101-C101</f>
        <v>3.2407407407408773E-4</v>
      </c>
      <c r="F101" s="91">
        <f>(HOUR(E101)*3600+MINUTE(E101)*60+SECOND(E101))</f>
        <v>28</v>
      </c>
      <c r="G101" s="87"/>
      <c r="H101" s="82"/>
    </row>
    <row r="102" spans="1:8" x14ac:dyDescent="0.3">
      <c r="A102" s="1">
        <v>89</v>
      </c>
      <c r="B102" s="88">
        <v>45616</v>
      </c>
      <c r="C102" s="90" t="s">
        <v>261</v>
      </c>
      <c r="D102" s="90" t="s">
        <v>262</v>
      </c>
      <c r="E102" s="90">
        <f>D102-C102</f>
        <v>1.96759259259216E-4</v>
      </c>
      <c r="F102" s="91">
        <f>(HOUR(E102)*3600+MINUTE(E102)*60+SECOND(E102))</f>
        <v>17</v>
      </c>
      <c r="G102" s="87"/>
      <c r="H102" s="82"/>
    </row>
    <row r="103" spans="1:8" x14ac:dyDescent="0.3">
      <c r="A103" s="1">
        <v>90</v>
      </c>
      <c r="B103" s="88">
        <v>45616</v>
      </c>
      <c r="C103" s="90" t="s">
        <v>263</v>
      </c>
      <c r="D103" s="90" t="s">
        <v>264</v>
      </c>
      <c r="E103" s="90">
        <f>D103-C103</f>
        <v>2.5462962962963243E-4</v>
      </c>
      <c r="F103" s="91">
        <f>(HOUR(E103)*3600+MINUTE(E103)*60+SECOND(E103))</f>
        <v>22</v>
      </c>
      <c r="G103" s="87"/>
      <c r="H103" s="82"/>
    </row>
    <row r="104" spans="1:8" x14ac:dyDescent="0.3">
      <c r="A104" s="1">
        <v>91</v>
      </c>
      <c r="B104" s="88">
        <v>45616</v>
      </c>
      <c r="C104" s="90" t="s">
        <v>265</v>
      </c>
      <c r="D104" s="90" t="s">
        <v>266</v>
      </c>
      <c r="E104" s="90">
        <f>D104-C104</f>
        <v>3.356481481481266E-4</v>
      </c>
      <c r="F104" s="91">
        <f>(HOUR(E104)*3600+MINUTE(E104)*60+SECOND(E104))</f>
        <v>29</v>
      </c>
      <c r="G104" s="87"/>
      <c r="H104" s="82"/>
    </row>
    <row r="105" spans="1:8" x14ac:dyDescent="0.3">
      <c r="A105" s="1">
        <v>92</v>
      </c>
      <c r="B105" s="88">
        <v>45616</v>
      </c>
      <c r="C105" s="90" t="s">
        <v>267</v>
      </c>
      <c r="D105" s="90" t="s">
        <v>268</v>
      </c>
      <c r="E105" s="90">
        <f>D105-C105</f>
        <v>2.8935185185186008E-4</v>
      </c>
      <c r="F105" s="91">
        <f>(HOUR(E105)*3600+MINUTE(E105)*60+SECOND(E105))</f>
        <v>25</v>
      </c>
      <c r="G105" s="87"/>
      <c r="H105" s="82"/>
    </row>
    <row r="106" spans="1:8" x14ac:dyDescent="0.3">
      <c r="A106" s="1">
        <v>93</v>
      </c>
      <c r="B106" s="88">
        <v>45616</v>
      </c>
      <c r="C106" s="90" t="s">
        <v>269</v>
      </c>
      <c r="D106" s="90" t="s">
        <v>270</v>
      </c>
      <c r="E106" s="90">
        <f>D106-C106</f>
        <v>2.4305555555553804E-4</v>
      </c>
      <c r="F106" s="91">
        <f>(HOUR(E106)*3600+MINUTE(E106)*60+SECOND(E106))</f>
        <v>21</v>
      </c>
      <c r="G106" s="87"/>
      <c r="H106" s="82"/>
    </row>
    <row r="107" spans="1:8" x14ac:dyDescent="0.3">
      <c r="A107" s="1">
        <v>94</v>
      </c>
      <c r="B107" s="88">
        <v>45616</v>
      </c>
      <c r="C107" s="90" t="s">
        <v>271</v>
      </c>
      <c r="D107" s="90" t="s">
        <v>272</v>
      </c>
      <c r="E107" s="90">
        <f>D107-C107</f>
        <v>2.8935185185180456E-4</v>
      </c>
      <c r="F107" s="91">
        <f>(HOUR(E107)*3600+MINUTE(E107)*60+SECOND(E107))</f>
        <v>25</v>
      </c>
      <c r="G107" s="87"/>
      <c r="H107" s="82"/>
    </row>
    <row r="108" spans="1:8" x14ac:dyDescent="0.3">
      <c r="A108" s="1">
        <v>95</v>
      </c>
      <c r="B108" s="88">
        <v>45616</v>
      </c>
      <c r="C108" s="90" t="s">
        <v>273</v>
      </c>
      <c r="D108" s="90" t="s">
        <v>274</v>
      </c>
      <c r="E108" s="90">
        <f>D108-C108</f>
        <v>1.1574074074077734E-4</v>
      </c>
      <c r="F108" s="91">
        <f>(HOUR(E108)*3600+MINUTE(E108)*60+SECOND(E108))</f>
        <v>10</v>
      </c>
      <c r="G108" s="87"/>
      <c r="H108" s="82"/>
    </row>
    <row r="109" spans="1:8" x14ac:dyDescent="0.3">
      <c r="A109" s="1">
        <v>96</v>
      </c>
      <c r="B109" s="88">
        <v>45616</v>
      </c>
      <c r="C109" s="90" t="s">
        <v>275</v>
      </c>
      <c r="D109" s="90" t="s">
        <v>276</v>
      </c>
      <c r="E109" s="90">
        <f>D109-C109</f>
        <v>1.8518518518517713E-4</v>
      </c>
      <c r="F109" s="91">
        <f>(HOUR(E109)*3600+MINUTE(E109)*60+SECOND(E109))</f>
        <v>16</v>
      </c>
      <c r="G109" s="87"/>
      <c r="H109" s="82"/>
    </row>
    <row r="110" spans="1:8" x14ac:dyDescent="0.3">
      <c r="A110" s="1">
        <v>97</v>
      </c>
      <c r="B110" s="88">
        <v>45616</v>
      </c>
      <c r="C110" s="90" t="s">
        <v>277</v>
      </c>
      <c r="D110" s="90" t="s">
        <v>278</v>
      </c>
      <c r="E110" s="90">
        <f>D110-C110</f>
        <v>2.5462962962963243E-4</v>
      </c>
      <c r="F110" s="91">
        <f>(HOUR(E110)*3600+MINUTE(E110)*60+SECOND(E110))</f>
        <v>22</v>
      </c>
      <c r="G110" s="87"/>
      <c r="H110" s="82"/>
    </row>
    <row r="111" spans="1:8" x14ac:dyDescent="0.3">
      <c r="A111" s="1">
        <v>98</v>
      </c>
      <c r="B111" s="88">
        <v>45622</v>
      </c>
      <c r="C111" s="90" t="s">
        <v>279</v>
      </c>
      <c r="D111" s="90" t="s">
        <v>280</v>
      </c>
      <c r="E111" s="90">
        <f>D111-C111</f>
        <v>1.9675925925927151E-4</v>
      </c>
      <c r="F111" s="91">
        <f>(HOUR(E111)*3600+MINUTE(E111)*60+SECOND(E111))</f>
        <v>17</v>
      </c>
      <c r="G111" s="87"/>
      <c r="H111" s="82"/>
    </row>
    <row r="112" spans="1:8" x14ac:dyDescent="0.3">
      <c r="A112" s="1">
        <v>99</v>
      </c>
      <c r="B112" s="88">
        <v>45622</v>
      </c>
      <c r="C112" s="90" t="s">
        <v>281</v>
      </c>
      <c r="D112" s="90" t="s">
        <v>282</v>
      </c>
      <c r="E112" s="90">
        <f>D112-C112</f>
        <v>1.9675925925927151E-4</v>
      </c>
      <c r="F112" s="91">
        <f>(HOUR(E112)*3600+MINUTE(E112)*60+SECOND(E112))</f>
        <v>17</v>
      </c>
      <c r="G112" s="87"/>
      <c r="H112" s="82"/>
    </row>
    <row r="113" spans="1:10" x14ac:dyDescent="0.3">
      <c r="A113" s="1">
        <v>100</v>
      </c>
      <c r="B113" s="88">
        <v>45622</v>
      </c>
      <c r="C113" s="90" t="s">
        <v>283</v>
      </c>
      <c r="D113" s="90" t="s">
        <v>284</v>
      </c>
      <c r="E113" s="90">
        <f>D113-C113</f>
        <v>2.5462962962963243E-4</v>
      </c>
      <c r="F113" s="91">
        <f>(HOUR(E113)*3600+MINUTE(E113)*60+SECOND(E113))</f>
        <v>22</v>
      </c>
      <c r="G113" s="87"/>
      <c r="H113" s="82"/>
    </row>
    <row r="114" spans="1:10" x14ac:dyDescent="0.3">
      <c r="A114" s="1">
        <v>101</v>
      </c>
      <c r="B114" s="88">
        <v>45622</v>
      </c>
      <c r="C114" s="90" t="s">
        <v>285</v>
      </c>
      <c r="D114" s="90" t="s">
        <v>286</v>
      </c>
      <c r="E114" s="90">
        <f>D114-C114</f>
        <v>3.2407407407408773E-4</v>
      </c>
      <c r="F114" s="91">
        <f>(HOUR(E114)*3600+MINUTE(E114)*60+SECOND(E114))</f>
        <v>28</v>
      </c>
      <c r="G114" s="87"/>
      <c r="H114" s="82"/>
    </row>
    <row r="115" spans="1:10" x14ac:dyDescent="0.3">
      <c r="A115" s="1">
        <v>102</v>
      </c>
      <c r="B115" s="88">
        <v>45622</v>
      </c>
      <c r="C115" s="90" t="s">
        <v>287</v>
      </c>
      <c r="D115" s="90" t="s">
        <v>288</v>
      </c>
      <c r="E115" s="90">
        <f>D115-C115</f>
        <v>1.1574074074077734E-4</v>
      </c>
      <c r="F115" s="91">
        <f>(HOUR(E115)*3600+MINUTE(E115)*60+SECOND(E115))</f>
        <v>10</v>
      </c>
      <c r="G115" s="87"/>
      <c r="H115" s="82"/>
    </row>
    <row r="116" spans="1:10" x14ac:dyDescent="0.3">
      <c r="A116" s="1">
        <v>103</v>
      </c>
      <c r="B116" s="88">
        <v>45622</v>
      </c>
      <c r="C116" s="90" t="s">
        <v>289</v>
      </c>
      <c r="D116" s="90" t="s">
        <v>290</v>
      </c>
      <c r="E116" s="90">
        <f>D116-C116</f>
        <v>1.1574074074072183E-4</v>
      </c>
      <c r="F116" s="91">
        <f>(HOUR(E116)*3600+MINUTE(E116)*60+SECOND(E116))</f>
        <v>10</v>
      </c>
      <c r="G116" s="87"/>
      <c r="H116" s="82"/>
    </row>
    <row r="117" spans="1:10" x14ac:dyDescent="0.3">
      <c r="A117" s="1">
        <v>104</v>
      </c>
      <c r="B117" s="88">
        <v>45622</v>
      </c>
      <c r="C117" s="90" t="s">
        <v>291</v>
      </c>
      <c r="D117" s="90" t="s">
        <v>292</v>
      </c>
      <c r="E117" s="90">
        <f>D117-C117</f>
        <v>2.1990740740740478E-4</v>
      </c>
      <c r="F117" s="91">
        <f>(HOUR(E117)*3600+MINUTE(E117)*60+SECOND(E117))</f>
        <v>19</v>
      </c>
      <c r="G117" s="87"/>
      <c r="H117" s="82"/>
    </row>
    <row r="118" spans="1:10" x14ac:dyDescent="0.3">
      <c r="A118" s="1">
        <v>105</v>
      </c>
      <c r="B118" s="88">
        <v>45622</v>
      </c>
      <c r="C118" s="90" t="s">
        <v>293</v>
      </c>
      <c r="D118" s="90">
        <v>0.6038310185185185</v>
      </c>
      <c r="E118" s="90">
        <f>D118-C118</f>
        <v>1.5046296296294948E-4</v>
      </c>
      <c r="F118" s="91">
        <f>(HOUR(E118)*3600+MINUTE(E118)*60+SECOND(E118))</f>
        <v>13</v>
      </c>
      <c r="G118" s="87"/>
      <c r="H118" s="82"/>
      <c r="J118">
        <v>13</v>
      </c>
    </row>
    <row r="119" spans="1:10" x14ac:dyDescent="0.3">
      <c r="A119" s="1">
        <v>106</v>
      </c>
      <c r="B119" s="88">
        <v>45622</v>
      </c>
      <c r="C119" s="90" t="s">
        <v>294</v>
      </c>
      <c r="D119" s="90">
        <v>0.37070601851851853</v>
      </c>
      <c r="E119" s="90">
        <f>D119-C119</f>
        <v>1.7361111111113825E-4</v>
      </c>
      <c r="F119" s="91">
        <f>(HOUR(E119)*3600+MINUTE(E119)*60+SECOND(E119))</f>
        <v>15</v>
      </c>
      <c r="G119" s="87"/>
      <c r="H119" s="82"/>
      <c r="J119">
        <v>15</v>
      </c>
    </row>
    <row r="120" spans="1:10" x14ac:dyDescent="0.3">
      <c r="A120" s="1">
        <v>107</v>
      </c>
      <c r="B120" s="88">
        <v>45624</v>
      </c>
      <c r="C120" s="90" t="s">
        <v>295</v>
      </c>
      <c r="D120" s="90">
        <v>0.46734953703703702</v>
      </c>
      <c r="E120" s="90">
        <f>D120-C120</f>
        <v>2.4305555555553804E-4</v>
      </c>
      <c r="F120" s="91">
        <f>(HOUR(E120)*3600+MINUTE(E120)*60+SECOND(E120))</f>
        <v>21</v>
      </c>
      <c r="G120" s="87"/>
      <c r="H120" s="82"/>
      <c r="J120">
        <v>21</v>
      </c>
    </row>
    <row r="121" spans="1:10" x14ac:dyDescent="0.3">
      <c r="A121" s="1">
        <v>108</v>
      </c>
      <c r="B121" s="88">
        <v>45624</v>
      </c>
      <c r="C121" s="90" t="s">
        <v>296</v>
      </c>
      <c r="D121" s="90">
        <v>0.58359953703703704</v>
      </c>
      <c r="E121" s="90">
        <f>D121-C121</f>
        <v>1.5046296296294948E-4</v>
      </c>
      <c r="F121" s="91">
        <f>(HOUR(E121)*3600+MINUTE(E121)*60+SECOND(E121))</f>
        <v>13</v>
      </c>
      <c r="G121" s="87"/>
      <c r="H121" s="82"/>
      <c r="J121">
        <v>13</v>
      </c>
    </row>
    <row r="122" spans="1:10" x14ac:dyDescent="0.3">
      <c r="A122" s="40" t="s">
        <v>41</v>
      </c>
      <c r="B122" s="40"/>
      <c r="C122" s="40"/>
      <c r="D122" s="40"/>
      <c r="E122" s="40"/>
      <c r="F122" s="41">
        <f>AVERAGE(F14:F121)</f>
        <v>19.787037037037038</v>
      </c>
    </row>
    <row r="123" spans="1:10" x14ac:dyDescent="0.3">
      <c r="F123" s="9">
        <f>SUM(F14:F94)</f>
        <v>1626</v>
      </c>
    </row>
    <row r="124" spans="1:10" x14ac:dyDescent="0.3">
      <c r="B124" s="21" t="s">
        <v>42</v>
      </c>
      <c r="C124" s="22">
        <v>113</v>
      </c>
    </row>
    <row r="125" spans="1:10" x14ac:dyDescent="0.3">
      <c r="B125" s="21" t="s">
        <v>43</v>
      </c>
      <c r="C125" s="22">
        <f>COUNT(B14:B94)</f>
        <v>81</v>
      </c>
    </row>
    <row r="126" spans="1:10" x14ac:dyDescent="0.3">
      <c r="B126" s="21" t="s">
        <v>44</v>
      </c>
      <c r="C126" s="23">
        <f>C124-C125</f>
        <v>32</v>
      </c>
    </row>
  </sheetData>
  <mergeCells count="15">
    <mergeCell ref="A6:A12"/>
    <mergeCell ref="B6:D12"/>
    <mergeCell ref="E7:F7"/>
    <mergeCell ref="E8:F8"/>
    <mergeCell ref="E9:F9"/>
    <mergeCell ref="E10:F10"/>
    <mergeCell ref="E11:F11"/>
    <mergeCell ref="E12:F12"/>
    <mergeCell ref="A5:D5"/>
    <mergeCell ref="E5:F5"/>
    <mergeCell ref="A1:C1"/>
    <mergeCell ref="D1:F1"/>
    <mergeCell ref="B2:F2"/>
    <mergeCell ref="B3:F3"/>
    <mergeCell ref="A4:F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8531-F70C-4CE4-ABFA-BB9A9C7F37BA}">
  <sheetPr>
    <tabColor rgb="FF00B0F0"/>
  </sheetPr>
  <dimension ref="A1:M21"/>
  <sheetViews>
    <sheetView zoomScale="115" zoomScaleNormal="115" workbookViewId="0">
      <selection activeCell="P12" sqref="P12"/>
    </sheetView>
  </sheetViews>
  <sheetFormatPr baseColWidth="10" defaultColWidth="11.44140625" defaultRowHeight="14.4" x14ac:dyDescent="0.3"/>
  <cols>
    <col min="1" max="12" width="5.6640625" customWidth="1"/>
    <col min="13" max="13" width="11" customWidth="1"/>
  </cols>
  <sheetData>
    <row r="1" spans="1:13" x14ac:dyDescent="0.3">
      <c r="A1" s="14" t="s">
        <v>73</v>
      </c>
      <c r="B1" s="14" t="s">
        <v>74</v>
      </c>
      <c r="C1" s="14" t="s">
        <v>75</v>
      </c>
      <c r="D1" s="14" t="s">
        <v>76</v>
      </c>
      <c r="E1" s="16" t="s">
        <v>77</v>
      </c>
      <c r="F1" s="16" t="s">
        <v>78</v>
      </c>
      <c r="G1" s="16" t="s">
        <v>79</v>
      </c>
      <c r="H1" s="16" t="s">
        <v>80</v>
      </c>
      <c r="I1" s="18" t="s">
        <v>81</v>
      </c>
      <c r="J1" s="18" t="s">
        <v>82</v>
      </c>
      <c r="K1" s="18" t="s">
        <v>83</v>
      </c>
      <c r="L1" s="18" t="s">
        <v>84</v>
      </c>
      <c r="M1" s="21" t="s">
        <v>6</v>
      </c>
    </row>
    <row r="2" spans="1:13" x14ac:dyDescent="0.3">
      <c r="A2" s="3">
        <v>2</v>
      </c>
      <c r="B2" s="3">
        <v>3</v>
      </c>
      <c r="C2" s="3">
        <v>3</v>
      </c>
      <c r="D2" s="3">
        <v>3</v>
      </c>
      <c r="E2" s="3">
        <v>4</v>
      </c>
      <c r="F2" s="3">
        <v>4</v>
      </c>
      <c r="G2" s="3">
        <v>4</v>
      </c>
      <c r="H2" s="3">
        <v>4</v>
      </c>
      <c r="I2" s="3">
        <v>4</v>
      </c>
      <c r="J2" s="3">
        <v>3</v>
      </c>
      <c r="K2" s="3">
        <v>4</v>
      </c>
      <c r="L2" s="3">
        <v>3</v>
      </c>
      <c r="M2" s="3">
        <f t="shared" ref="M2:M16" si="0">SUM(A2:L2)</f>
        <v>41</v>
      </c>
    </row>
    <row r="3" spans="1:13" x14ac:dyDescent="0.3">
      <c r="A3" s="3">
        <v>3</v>
      </c>
      <c r="B3" s="3">
        <v>3</v>
      </c>
      <c r="C3" s="3">
        <v>3</v>
      </c>
      <c r="D3" s="3">
        <v>3</v>
      </c>
      <c r="E3" s="3">
        <v>4</v>
      </c>
      <c r="F3" s="3">
        <v>4</v>
      </c>
      <c r="G3" s="3">
        <v>4</v>
      </c>
      <c r="H3" s="3">
        <v>4</v>
      </c>
      <c r="I3" s="3">
        <v>4</v>
      </c>
      <c r="J3" s="3">
        <v>3</v>
      </c>
      <c r="K3" s="3">
        <v>4</v>
      </c>
      <c r="L3" s="3">
        <v>3</v>
      </c>
      <c r="M3" s="3">
        <f t="shared" si="0"/>
        <v>42</v>
      </c>
    </row>
    <row r="4" spans="1:13" x14ac:dyDescent="0.3">
      <c r="A4" s="3">
        <v>4</v>
      </c>
      <c r="B4" s="3">
        <v>4</v>
      </c>
      <c r="C4" s="3">
        <v>4</v>
      </c>
      <c r="D4" s="3">
        <v>4</v>
      </c>
      <c r="E4" s="3">
        <v>4</v>
      </c>
      <c r="F4" s="3">
        <v>4</v>
      </c>
      <c r="G4" s="3">
        <v>4</v>
      </c>
      <c r="H4" s="3">
        <v>4</v>
      </c>
      <c r="I4" s="3">
        <v>4</v>
      </c>
      <c r="J4" s="3">
        <v>4</v>
      </c>
      <c r="K4" s="3">
        <v>4</v>
      </c>
      <c r="L4" s="3">
        <v>4</v>
      </c>
      <c r="M4" s="3">
        <f t="shared" si="0"/>
        <v>48</v>
      </c>
    </row>
    <row r="5" spans="1:13" x14ac:dyDescent="0.3">
      <c r="A5" s="3">
        <v>3</v>
      </c>
      <c r="B5" s="3">
        <v>3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f t="shared" si="0"/>
        <v>46</v>
      </c>
    </row>
    <row r="6" spans="1:13" x14ac:dyDescent="0.3">
      <c r="A6" s="3">
        <v>3</v>
      </c>
      <c r="B6" s="3">
        <v>3</v>
      </c>
      <c r="C6" s="3">
        <v>3</v>
      </c>
      <c r="D6" s="3">
        <v>3</v>
      </c>
      <c r="E6" s="3">
        <v>4</v>
      </c>
      <c r="F6" s="3">
        <v>4</v>
      </c>
      <c r="G6" s="3">
        <v>4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f t="shared" si="0"/>
        <v>44</v>
      </c>
    </row>
    <row r="7" spans="1:13" x14ac:dyDescent="0.3">
      <c r="A7" s="3">
        <v>4</v>
      </c>
      <c r="B7" s="3">
        <v>4</v>
      </c>
      <c r="C7" s="3">
        <v>4</v>
      </c>
      <c r="D7" s="3">
        <v>5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f t="shared" si="0"/>
        <v>49</v>
      </c>
    </row>
    <row r="8" spans="1:13" x14ac:dyDescent="0.3">
      <c r="A8" s="13">
        <v>4</v>
      </c>
      <c r="B8" s="13">
        <v>4</v>
      </c>
      <c r="C8" s="13">
        <v>4</v>
      </c>
      <c r="D8" s="13">
        <v>4</v>
      </c>
      <c r="E8" s="13">
        <v>4</v>
      </c>
      <c r="F8" s="3">
        <v>4</v>
      </c>
      <c r="G8" s="3">
        <v>4</v>
      </c>
      <c r="H8" s="13">
        <v>4</v>
      </c>
      <c r="I8" s="13">
        <v>4</v>
      </c>
      <c r="J8" s="13">
        <v>4</v>
      </c>
      <c r="K8" s="13">
        <v>4</v>
      </c>
      <c r="L8" s="13">
        <v>4</v>
      </c>
      <c r="M8" s="3">
        <f t="shared" si="0"/>
        <v>48</v>
      </c>
    </row>
    <row r="9" spans="1:13" x14ac:dyDescent="0.3">
      <c r="A9" s="13">
        <v>4</v>
      </c>
      <c r="B9" s="13">
        <v>4</v>
      </c>
      <c r="C9" s="13">
        <v>4</v>
      </c>
      <c r="D9" s="13">
        <v>4</v>
      </c>
      <c r="E9" s="13">
        <v>4</v>
      </c>
      <c r="F9" s="3">
        <v>4</v>
      </c>
      <c r="G9" s="3">
        <v>4</v>
      </c>
      <c r="H9" s="13">
        <v>4</v>
      </c>
      <c r="I9" s="13">
        <v>4</v>
      </c>
      <c r="J9" s="13">
        <v>4</v>
      </c>
      <c r="K9" s="13">
        <v>4</v>
      </c>
      <c r="L9" s="13">
        <v>4</v>
      </c>
      <c r="M9" s="3">
        <f t="shared" si="0"/>
        <v>48</v>
      </c>
    </row>
    <row r="10" spans="1:13" x14ac:dyDescent="0.3">
      <c r="A10" s="13">
        <v>4</v>
      </c>
      <c r="B10" s="13">
        <v>4</v>
      </c>
      <c r="C10" s="13">
        <v>4</v>
      </c>
      <c r="D10" s="13">
        <v>4</v>
      </c>
      <c r="E10" s="13">
        <v>4</v>
      </c>
      <c r="F10" s="13">
        <v>4</v>
      </c>
      <c r="G10" s="3">
        <v>4</v>
      </c>
      <c r="H10" s="13">
        <v>4</v>
      </c>
      <c r="I10" s="13">
        <v>4</v>
      </c>
      <c r="J10" s="13">
        <v>4</v>
      </c>
      <c r="K10" s="13">
        <v>4</v>
      </c>
      <c r="L10" s="13">
        <v>4</v>
      </c>
      <c r="M10" s="3">
        <f t="shared" si="0"/>
        <v>48</v>
      </c>
    </row>
    <row r="11" spans="1:13" x14ac:dyDescent="0.3">
      <c r="A11" s="13">
        <v>4</v>
      </c>
      <c r="B11" s="13">
        <v>4</v>
      </c>
      <c r="C11" s="13">
        <v>3</v>
      </c>
      <c r="D11" s="13">
        <v>4</v>
      </c>
      <c r="E11" s="13">
        <v>4</v>
      </c>
      <c r="F11" s="13">
        <v>4</v>
      </c>
      <c r="G11" s="3">
        <v>4</v>
      </c>
      <c r="H11" s="13">
        <v>4</v>
      </c>
      <c r="I11" s="13">
        <v>4</v>
      </c>
      <c r="J11" s="13">
        <v>4</v>
      </c>
      <c r="K11" s="13">
        <v>4</v>
      </c>
      <c r="L11" s="13">
        <v>4</v>
      </c>
      <c r="M11" s="3">
        <f t="shared" si="0"/>
        <v>47</v>
      </c>
    </row>
    <row r="12" spans="1:13" x14ac:dyDescent="0.3">
      <c r="A12" s="13">
        <v>4</v>
      </c>
      <c r="B12" s="13">
        <v>4</v>
      </c>
      <c r="C12" s="13">
        <v>3</v>
      </c>
      <c r="D12" s="13">
        <v>4</v>
      </c>
      <c r="E12" s="13">
        <v>4</v>
      </c>
      <c r="F12" s="13">
        <v>4</v>
      </c>
      <c r="G12" s="13">
        <v>4</v>
      </c>
      <c r="H12" s="13">
        <v>4</v>
      </c>
      <c r="I12" s="13">
        <v>4</v>
      </c>
      <c r="J12" s="13">
        <v>4</v>
      </c>
      <c r="K12" s="13">
        <v>4</v>
      </c>
      <c r="L12" s="13">
        <v>4</v>
      </c>
      <c r="M12" s="3">
        <f t="shared" si="0"/>
        <v>47</v>
      </c>
    </row>
    <row r="13" spans="1:13" x14ac:dyDescent="0.3">
      <c r="A13" s="13">
        <v>3</v>
      </c>
      <c r="B13" s="13">
        <v>3</v>
      </c>
      <c r="C13" s="13">
        <v>3</v>
      </c>
      <c r="D13" s="13">
        <v>3</v>
      </c>
      <c r="E13" s="13">
        <v>4</v>
      </c>
      <c r="F13" s="13">
        <v>4</v>
      </c>
      <c r="G13" s="13">
        <v>4</v>
      </c>
      <c r="H13" s="13">
        <v>4</v>
      </c>
      <c r="I13" s="13">
        <v>4</v>
      </c>
      <c r="J13" s="13">
        <v>4</v>
      </c>
      <c r="K13" s="13">
        <v>4</v>
      </c>
      <c r="L13" s="13">
        <v>4</v>
      </c>
      <c r="M13" s="3">
        <f t="shared" si="0"/>
        <v>44</v>
      </c>
    </row>
    <row r="14" spans="1:13" x14ac:dyDescent="0.3">
      <c r="A14" s="13">
        <v>3</v>
      </c>
      <c r="B14" s="13">
        <v>4</v>
      </c>
      <c r="C14" s="13">
        <v>4</v>
      </c>
      <c r="D14" s="13">
        <v>4</v>
      </c>
      <c r="E14" s="13">
        <v>4</v>
      </c>
      <c r="F14" s="13">
        <v>4</v>
      </c>
      <c r="G14" s="13">
        <v>4</v>
      </c>
      <c r="H14" s="13">
        <v>4</v>
      </c>
      <c r="I14" s="13">
        <v>4</v>
      </c>
      <c r="J14" s="13">
        <v>4</v>
      </c>
      <c r="K14" s="13">
        <v>4</v>
      </c>
      <c r="L14" s="13">
        <v>4</v>
      </c>
      <c r="M14" s="3">
        <f t="shared" si="0"/>
        <v>47</v>
      </c>
    </row>
    <row r="15" spans="1:13" x14ac:dyDescent="0.3">
      <c r="A15" s="13">
        <v>3</v>
      </c>
      <c r="B15" s="13">
        <v>4</v>
      </c>
      <c r="C15" s="13">
        <v>4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3">
        <v>4</v>
      </c>
      <c r="J15" s="13">
        <v>3</v>
      </c>
      <c r="K15" s="13">
        <v>4</v>
      </c>
      <c r="L15" s="13">
        <v>4</v>
      </c>
      <c r="M15" s="3">
        <f t="shared" si="0"/>
        <v>46</v>
      </c>
    </row>
    <row r="16" spans="1:13" x14ac:dyDescent="0.3">
      <c r="A16" s="13">
        <v>4</v>
      </c>
      <c r="B16" s="13">
        <v>4</v>
      </c>
      <c r="C16" s="13">
        <v>3</v>
      </c>
      <c r="D16" s="13">
        <v>4</v>
      </c>
      <c r="E16" s="13">
        <v>4</v>
      </c>
      <c r="F16" s="13">
        <v>4</v>
      </c>
      <c r="G16" s="13">
        <v>4</v>
      </c>
      <c r="H16" s="13">
        <v>4</v>
      </c>
      <c r="I16" s="13">
        <v>4</v>
      </c>
      <c r="J16" s="13">
        <v>3</v>
      </c>
      <c r="K16" s="13">
        <v>4</v>
      </c>
      <c r="L16" s="13">
        <v>4</v>
      </c>
      <c r="M16" s="3">
        <f t="shared" si="0"/>
        <v>46</v>
      </c>
    </row>
    <row r="17" spans="2:13" x14ac:dyDescent="0.3">
      <c r="M17" s="3">
        <f>SUM(M2:M16)</f>
        <v>691</v>
      </c>
    </row>
    <row r="18" spans="2:13" x14ac:dyDescent="0.3">
      <c r="B18" s="15"/>
      <c r="C18" s="77" t="s">
        <v>85</v>
      </c>
      <c r="D18" s="77"/>
      <c r="E18" s="77"/>
      <c r="F18" s="77"/>
    </row>
    <row r="19" spans="2:13" x14ac:dyDescent="0.3">
      <c r="B19" s="17"/>
      <c r="C19" t="s">
        <v>86</v>
      </c>
    </row>
    <row r="20" spans="2:13" x14ac:dyDescent="0.3">
      <c r="B20" s="19"/>
      <c r="C20" s="77" t="s">
        <v>87</v>
      </c>
      <c r="D20" s="77"/>
      <c r="E20" s="77"/>
      <c r="F20" s="77"/>
    </row>
    <row r="21" spans="2:13" x14ac:dyDescent="0.3">
      <c r="B21" s="20"/>
      <c r="C21" s="77" t="s">
        <v>88</v>
      </c>
      <c r="D21" s="77"/>
      <c r="E21" s="77"/>
      <c r="F21" s="77"/>
    </row>
  </sheetData>
  <mergeCells count="3">
    <mergeCell ref="C18:F18"/>
    <mergeCell ref="C20:F20"/>
    <mergeCell ref="C21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ADD7-3795-42EB-AAF2-8A21AD68C134}">
  <sheetPr>
    <tabColor rgb="FF00B0F0"/>
  </sheetPr>
  <dimension ref="A1:M20"/>
  <sheetViews>
    <sheetView zoomScale="115" zoomScaleNormal="115" workbookViewId="0">
      <selection activeCell="O13" sqref="O13"/>
    </sheetView>
  </sheetViews>
  <sheetFormatPr baseColWidth="10" defaultColWidth="11.44140625" defaultRowHeight="14.4" x14ac:dyDescent="0.3"/>
  <cols>
    <col min="1" max="12" width="5.6640625" customWidth="1"/>
    <col min="13" max="13" width="11" customWidth="1"/>
  </cols>
  <sheetData>
    <row r="1" spans="1:13" x14ac:dyDescent="0.3">
      <c r="A1" s="14" t="s">
        <v>73</v>
      </c>
      <c r="B1" s="14" t="s">
        <v>74</v>
      </c>
      <c r="C1" s="14" t="s">
        <v>75</v>
      </c>
      <c r="D1" s="14" t="s">
        <v>76</v>
      </c>
      <c r="E1" s="16" t="s">
        <v>77</v>
      </c>
      <c r="F1" s="16" t="s">
        <v>78</v>
      </c>
      <c r="G1" s="16" t="s">
        <v>79</v>
      </c>
      <c r="H1" s="16" t="s">
        <v>80</v>
      </c>
      <c r="I1" s="18" t="s">
        <v>81</v>
      </c>
      <c r="J1" s="18" t="s">
        <v>82</v>
      </c>
      <c r="K1" s="18" t="s">
        <v>83</v>
      </c>
      <c r="L1" s="18" t="s">
        <v>84</v>
      </c>
      <c r="M1" s="21" t="s">
        <v>6</v>
      </c>
    </row>
    <row r="2" spans="1:13" x14ac:dyDescent="0.3">
      <c r="A2" s="3">
        <v>5</v>
      </c>
      <c r="B2" s="3">
        <v>4</v>
      </c>
      <c r="C2" s="3">
        <v>5</v>
      </c>
      <c r="D2" s="3">
        <v>5</v>
      </c>
      <c r="E2" s="3">
        <v>5</v>
      </c>
      <c r="F2" s="3">
        <v>5</v>
      </c>
      <c r="G2" s="3">
        <v>4</v>
      </c>
      <c r="H2" s="3">
        <v>4</v>
      </c>
      <c r="I2" s="3">
        <v>5</v>
      </c>
      <c r="J2" s="3">
        <v>4</v>
      </c>
      <c r="K2" s="3">
        <v>5</v>
      </c>
      <c r="L2" s="3">
        <v>5</v>
      </c>
      <c r="M2" s="3">
        <f t="shared" ref="M2:M16" si="0">SUM(A2:L2)</f>
        <v>56</v>
      </c>
    </row>
    <row r="3" spans="1:13" x14ac:dyDescent="0.3">
      <c r="A3" s="3">
        <v>4</v>
      </c>
      <c r="B3" s="3">
        <v>4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4</v>
      </c>
      <c r="I3" s="3">
        <v>4</v>
      </c>
      <c r="J3" s="3">
        <v>4</v>
      </c>
      <c r="K3" s="3">
        <v>5</v>
      </c>
      <c r="L3" s="3">
        <v>4</v>
      </c>
      <c r="M3" s="3">
        <f t="shared" si="0"/>
        <v>54</v>
      </c>
    </row>
    <row r="4" spans="1:13" x14ac:dyDescent="0.3">
      <c r="A4" s="3">
        <v>5</v>
      </c>
      <c r="B4" s="3">
        <v>4</v>
      </c>
      <c r="C4" s="3">
        <v>5</v>
      </c>
      <c r="D4" s="3">
        <v>5</v>
      </c>
      <c r="E4" s="3">
        <v>5</v>
      </c>
      <c r="F4" s="3">
        <v>4</v>
      </c>
      <c r="G4" s="3">
        <v>4</v>
      </c>
      <c r="H4" s="3">
        <v>5</v>
      </c>
      <c r="I4" s="3">
        <v>4</v>
      </c>
      <c r="J4" s="3">
        <v>4</v>
      </c>
      <c r="K4" s="3">
        <v>5</v>
      </c>
      <c r="L4" s="3">
        <v>4</v>
      </c>
      <c r="M4" s="3">
        <f t="shared" si="0"/>
        <v>54</v>
      </c>
    </row>
    <row r="5" spans="1:13" x14ac:dyDescent="0.3">
      <c r="A5" s="3">
        <v>4</v>
      </c>
      <c r="B5" s="3">
        <v>5</v>
      </c>
      <c r="C5" s="3">
        <v>4</v>
      </c>
      <c r="D5" s="3">
        <v>5</v>
      </c>
      <c r="E5" s="3">
        <v>4</v>
      </c>
      <c r="F5" s="3">
        <v>4</v>
      </c>
      <c r="G5" s="3">
        <v>5</v>
      </c>
      <c r="H5" s="3">
        <v>5</v>
      </c>
      <c r="I5" s="3">
        <v>4</v>
      </c>
      <c r="J5" s="3">
        <v>5</v>
      </c>
      <c r="K5" s="3">
        <v>5</v>
      </c>
      <c r="L5" s="3">
        <v>5</v>
      </c>
      <c r="M5" s="3">
        <f t="shared" si="0"/>
        <v>55</v>
      </c>
    </row>
    <row r="6" spans="1:13" x14ac:dyDescent="0.3">
      <c r="A6" s="3">
        <v>5</v>
      </c>
      <c r="B6" s="3">
        <v>5</v>
      </c>
      <c r="C6" s="3">
        <v>4</v>
      </c>
      <c r="D6" s="3">
        <v>5</v>
      </c>
      <c r="E6" s="3">
        <v>4</v>
      </c>
      <c r="F6" s="3">
        <v>4</v>
      </c>
      <c r="G6" s="3">
        <v>5</v>
      </c>
      <c r="H6" s="3">
        <v>5</v>
      </c>
      <c r="I6" s="3">
        <v>5</v>
      </c>
      <c r="J6" s="3">
        <v>4</v>
      </c>
      <c r="K6" s="3">
        <v>4</v>
      </c>
      <c r="L6" s="3">
        <v>4</v>
      </c>
      <c r="M6" s="3">
        <f t="shared" si="0"/>
        <v>54</v>
      </c>
    </row>
    <row r="7" spans="1:13" x14ac:dyDescent="0.3">
      <c r="A7" s="3">
        <v>4</v>
      </c>
      <c r="B7" s="3">
        <v>4</v>
      </c>
      <c r="C7" s="3">
        <v>5</v>
      </c>
      <c r="D7" s="3">
        <v>5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5</v>
      </c>
      <c r="K7" s="3">
        <v>5</v>
      </c>
      <c r="L7" s="3">
        <v>5</v>
      </c>
      <c r="M7" s="3">
        <f t="shared" si="0"/>
        <v>53</v>
      </c>
    </row>
    <row r="8" spans="1:13" x14ac:dyDescent="0.3">
      <c r="A8" s="3">
        <v>4</v>
      </c>
      <c r="B8" s="3">
        <v>4</v>
      </c>
      <c r="C8" s="3">
        <v>5</v>
      </c>
      <c r="D8" s="3">
        <v>5</v>
      </c>
      <c r="E8" s="3">
        <v>5</v>
      </c>
      <c r="F8" s="3">
        <v>4</v>
      </c>
      <c r="G8" s="3">
        <v>4</v>
      </c>
      <c r="H8" s="3">
        <v>4</v>
      </c>
      <c r="I8" s="3">
        <v>5</v>
      </c>
      <c r="J8" s="3">
        <v>5</v>
      </c>
      <c r="K8" s="3">
        <v>5</v>
      </c>
      <c r="L8" s="3">
        <v>4</v>
      </c>
      <c r="M8" s="3">
        <f t="shared" si="0"/>
        <v>54</v>
      </c>
    </row>
    <row r="9" spans="1:13" x14ac:dyDescent="0.3">
      <c r="A9" s="3">
        <v>4</v>
      </c>
      <c r="B9" s="3">
        <v>5</v>
      </c>
      <c r="C9" s="3">
        <v>4</v>
      </c>
      <c r="D9" s="3">
        <v>4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4</v>
      </c>
      <c r="K9" s="3">
        <v>5</v>
      </c>
      <c r="L9" s="3">
        <v>5</v>
      </c>
      <c r="M9" s="3">
        <f t="shared" si="0"/>
        <v>56</v>
      </c>
    </row>
    <row r="10" spans="1:13" x14ac:dyDescent="0.3">
      <c r="A10" s="3">
        <v>4</v>
      </c>
      <c r="B10" s="3">
        <v>5</v>
      </c>
      <c r="C10" s="3">
        <v>5</v>
      </c>
      <c r="D10" s="3">
        <v>4</v>
      </c>
      <c r="E10" s="3">
        <v>5</v>
      </c>
      <c r="F10" s="3">
        <v>5</v>
      </c>
      <c r="G10" s="3">
        <v>5</v>
      </c>
      <c r="H10" s="3">
        <v>4</v>
      </c>
      <c r="I10" s="3">
        <v>5</v>
      </c>
      <c r="J10" s="3">
        <v>4</v>
      </c>
      <c r="K10" s="3">
        <v>5</v>
      </c>
      <c r="L10" s="3">
        <v>4</v>
      </c>
      <c r="M10" s="3">
        <f t="shared" si="0"/>
        <v>55</v>
      </c>
    </row>
    <row r="11" spans="1:13" x14ac:dyDescent="0.3">
      <c r="A11" s="3">
        <v>5</v>
      </c>
      <c r="B11" s="3">
        <v>5</v>
      </c>
      <c r="C11" s="3">
        <v>4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4</v>
      </c>
      <c r="J11" s="3">
        <v>5</v>
      </c>
      <c r="K11" s="3">
        <v>5</v>
      </c>
      <c r="L11" s="3">
        <v>5</v>
      </c>
      <c r="M11" s="3">
        <f t="shared" si="0"/>
        <v>57</v>
      </c>
    </row>
    <row r="12" spans="1:13" x14ac:dyDescent="0.3">
      <c r="A12" s="3">
        <v>4</v>
      </c>
      <c r="B12" s="3">
        <v>5</v>
      </c>
      <c r="C12" s="3">
        <v>5</v>
      </c>
      <c r="D12" s="3">
        <v>5</v>
      </c>
      <c r="E12" s="3">
        <v>4</v>
      </c>
      <c r="F12" s="3">
        <v>5</v>
      </c>
      <c r="G12" s="3">
        <v>5</v>
      </c>
      <c r="H12" s="3">
        <v>5</v>
      </c>
      <c r="I12" s="3">
        <v>4</v>
      </c>
      <c r="J12" s="3">
        <v>5</v>
      </c>
      <c r="K12" s="3">
        <v>5</v>
      </c>
      <c r="L12" s="3">
        <v>5</v>
      </c>
      <c r="M12" s="3">
        <f t="shared" si="0"/>
        <v>57</v>
      </c>
    </row>
    <row r="13" spans="1:13" x14ac:dyDescent="0.3">
      <c r="A13" s="3">
        <v>5</v>
      </c>
      <c r="B13" s="3">
        <v>5</v>
      </c>
      <c r="C13" s="3">
        <v>4</v>
      </c>
      <c r="D13" s="3">
        <v>5</v>
      </c>
      <c r="E13" s="3">
        <v>4</v>
      </c>
      <c r="F13" s="3">
        <v>5</v>
      </c>
      <c r="G13" s="3">
        <v>5</v>
      </c>
      <c r="H13" s="3">
        <v>5</v>
      </c>
      <c r="I13" s="3">
        <v>5</v>
      </c>
      <c r="J13" s="3">
        <v>5</v>
      </c>
      <c r="K13" s="3">
        <v>5</v>
      </c>
      <c r="L13" s="3">
        <v>4</v>
      </c>
      <c r="M13" s="3">
        <f t="shared" si="0"/>
        <v>57</v>
      </c>
    </row>
    <row r="14" spans="1:13" x14ac:dyDescent="0.3">
      <c r="A14" s="3">
        <v>5</v>
      </c>
      <c r="B14" s="3">
        <v>5</v>
      </c>
      <c r="C14" s="3">
        <v>4</v>
      </c>
      <c r="D14" s="3">
        <v>5</v>
      </c>
      <c r="E14" s="3">
        <v>4</v>
      </c>
      <c r="F14" s="3">
        <v>5</v>
      </c>
      <c r="G14" s="3">
        <v>4</v>
      </c>
      <c r="H14" s="3">
        <v>5</v>
      </c>
      <c r="I14" s="3">
        <v>5</v>
      </c>
      <c r="J14" s="3">
        <v>4</v>
      </c>
      <c r="K14" s="3">
        <v>4</v>
      </c>
      <c r="L14" s="3">
        <v>5</v>
      </c>
      <c r="M14" s="3">
        <f t="shared" si="0"/>
        <v>55</v>
      </c>
    </row>
    <row r="15" spans="1:13" x14ac:dyDescent="0.3">
      <c r="A15" s="3">
        <v>5</v>
      </c>
      <c r="B15" s="3">
        <v>5</v>
      </c>
      <c r="C15" s="3">
        <v>5</v>
      </c>
      <c r="D15" s="3">
        <v>4</v>
      </c>
      <c r="E15" s="3">
        <v>4</v>
      </c>
      <c r="F15" s="3">
        <v>5</v>
      </c>
      <c r="G15" s="3">
        <v>4</v>
      </c>
      <c r="H15" s="3">
        <v>4</v>
      </c>
      <c r="I15" s="3">
        <v>4</v>
      </c>
      <c r="J15" s="3">
        <v>5</v>
      </c>
      <c r="K15" s="3">
        <v>4</v>
      </c>
      <c r="L15" s="3">
        <v>4</v>
      </c>
      <c r="M15" s="3">
        <f t="shared" si="0"/>
        <v>53</v>
      </c>
    </row>
    <row r="16" spans="1:13" x14ac:dyDescent="0.3">
      <c r="A16" s="3">
        <v>4</v>
      </c>
      <c r="B16" s="3">
        <v>4</v>
      </c>
      <c r="C16" s="3">
        <v>4</v>
      </c>
      <c r="D16" s="3">
        <v>4</v>
      </c>
      <c r="E16" s="3">
        <v>4</v>
      </c>
      <c r="F16" s="3">
        <v>4</v>
      </c>
      <c r="G16" s="3">
        <v>4</v>
      </c>
      <c r="H16" s="3">
        <v>5</v>
      </c>
      <c r="I16" s="3">
        <v>5</v>
      </c>
      <c r="J16" s="3">
        <v>5</v>
      </c>
      <c r="K16" s="3">
        <v>5</v>
      </c>
      <c r="L16" s="3">
        <v>5</v>
      </c>
      <c r="M16" s="3">
        <f t="shared" si="0"/>
        <v>53</v>
      </c>
    </row>
    <row r="17" spans="2:13" x14ac:dyDescent="0.3">
      <c r="M17" s="3">
        <f>SUM(M2:M16)</f>
        <v>823</v>
      </c>
    </row>
    <row r="18" spans="2:13" x14ac:dyDescent="0.3">
      <c r="B18" s="15"/>
      <c r="C18" s="29" t="s">
        <v>85</v>
      </c>
      <c r="D18" s="29"/>
      <c r="E18" s="29"/>
      <c r="F18" s="29"/>
    </row>
    <row r="19" spans="2:13" x14ac:dyDescent="0.3">
      <c r="B19" s="17"/>
      <c r="C19" t="s">
        <v>86</v>
      </c>
    </row>
    <row r="20" spans="2:13" x14ac:dyDescent="0.3">
      <c r="B20" s="19"/>
      <c r="C20" s="29" t="s">
        <v>87</v>
      </c>
      <c r="D20" s="29"/>
      <c r="E20" s="29"/>
      <c r="F20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05E0-BE25-4F4F-B7FF-4CF13072B12E}">
  <sheetPr>
    <tabColor rgb="FF92D050"/>
  </sheetPr>
  <dimension ref="A1:D109"/>
  <sheetViews>
    <sheetView topLeftCell="A100" zoomScale="145" zoomScaleNormal="145" workbookViewId="0">
      <selection activeCell="F75" sqref="F75"/>
    </sheetView>
  </sheetViews>
  <sheetFormatPr baseColWidth="10" defaultColWidth="11.44140625" defaultRowHeight="14.4" x14ac:dyDescent="0.3"/>
  <cols>
    <col min="1" max="1" width="12" bestFit="1" customWidth="1"/>
    <col min="2" max="2" width="11.44140625" style="38"/>
    <col min="3" max="3" width="6.33203125" style="42" customWidth="1"/>
    <col min="4" max="4" width="11.44140625" style="35"/>
  </cols>
  <sheetData>
    <row r="1" spans="1:3" x14ac:dyDescent="0.3">
      <c r="A1" s="12" t="s">
        <v>6</v>
      </c>
      <c r="B1" s="37" t="s">
        <v>89</v>
      </c>
      <c r="C1" s="12" t="s">
        <v>90</v>
      </c>
    </row>
    <row r="2" spans="1:3" x14ac:dyDescent="0.3">
      <c r="A2" s="63">
        <v>4009</v>
      </c>
      <c r="B2" s="36">
        <v>42</v>
      </c>
      <c r="C2" s="12">
        <v>1</v>
      </c>
    </row>
    <row r="3" spans="1:3" x14ac:dyDescent="0.3">
      <c r="A3" s="63">
        <v>4489</v>
      </c>
      <c r="B3" s="36">
        <v>33</v>
      </c>
      <c r="C3" s="12">
        <v>2</v>
      </c>
    </row>
    <row r="4" spans="1:3" x14ac:dyDescent="0.3">
      <c r="A4" s="63">
        <v>4633</v>
      </c>
      <c r="B4" s="36">
        <v>31</v>
      </c>
      <c r="C4" s="12">
        <v>3</v>
      </c>
    </row>
    <row r="5" spans="1:3" x14ac:dyDescent="0.3">
      <c r="A5" s="63">
        <v>4510</v>
      </c>
      <c r="B5" s="36">
        <v>36</v>
      </c>
      <c r="C5" s="12">
        <v>4</v>
      </c>
    </row>
    <row r="6" spans="1:3" x14ac:dyDescent="0.3">
      <c r="A6" s="63">
        <v>3142</v>
      </c>
      <c r="B6" s="36">
        <v>36</v>
      </c>
      <c r="C6" s="12">
        <v>5</v>
      </c>
    </row>
    <row r="7" spans="1:3" x14ac:dyDescent="0.3">
      <c r="A7" s="63">
        <v>3808</v>
      </c>
      <c r="B7" s="36">
        <v>35</v>
      </c>
      <c r="C7" s="12">
        <v>6</v>
      </c>
    </row>
    <row r="8" spans="1:3" x14ac:dyDescent="0.3">
      <c r="A8" s="63">
        <v>5621</v>
      </c>
      <c r="B8" s="36">
        <v>35</v>
      </c>
      <c r="C8" s="12">
        <v>7</v>
      </c>
    </row>
    <row r="9" spans="1:3" x14ac:dyDescent="0.3">
      <c r="A9" s="63">
        <v>4400</v>
      </c>
      <c r="B9" s="36">
        <v>31</v>
      </c>
      <c r="C9" s="12">
        <v>8</v>
      </c>
    </row>
    <row r="10" spans="1:3" x14ac:dyDescent="0.3">
      <c r="A10" s="63">
        <v>5960</v>
      </c>
      <c r="B10" s="36">
        <v>30</v>
      </c>
      <c r="C10" s="12">
        <v>9</v>
      </c>
    </row>
    <row r="11" spans="1:3" x14ac:dyDescent="0.3">
      <c r="A11" s="63">
        <v>4934</v>
      </c>
      <c r="B11" s="36">
        <v>38</v>
      </c>
      <c r="C11" s="12">
        <v>10</v>
      </c>
    </row>
    <row r="12" spans="1:3" x14ac:dyDescent="0.3">
      <c r="A12" s="63">
        <v>5367</v>
      </c>
      <c r="B12" s="36">
        <v>32</v>
      </c>
      <c r="C12" s="12">
        <v>11</v>
      </c>
    </row>
    <row r="13" spans="1:3" x14ac:dyDescent="0.3">
      <c r="A13" s="63">
        <v>5028</v>
      </c>
      <c r="B13" s="36">
        <v>33</v>
      </c>
      <c r="C13" s="12">
        <v>12</v>
      </c>
    </row>
    <row r="14" spans="1:3" x14ac:dyDescent="0.3">
      <c r="A14" s="63">
        <v>3954</v>
      </c>
      <c r="B14" s="36">
        <v>42</v>
      </c>
      <c r="C14" s="12">
        <v>13</v>
      </c>
    </row>
    <row r="15" spans="1:3" x14ac:dyDescent="0.3">
      <c r="A15" s="63">
        <v>4059</v>
      </c>
      <c r="B15" s="36">
        <v>35</v>
      </c>
      <c r="C15" s="12">
        <v>14</v>
      </c>
    </row>
    <row r="16" spans="1:3" x14ac:dyDescent="0.3">
      <c r="A16" s="63">
        <v>2907</v>
      </c>
      <c r="B16" s="36">
        <v>32</v>
      </c>
      <c r="C16" s="12">
        <v>15</v>
      </c>
    </row>
    <row r="17" spans="1:3" x14ac:dyDescent="0.3">
      <c r="A17" s="63">
        <v>5401</v>
      </c>
      <c r="B17" s="36">
        <v>36</v>
      </c>
      <c r="C17" s="12">
        <v>16</v>
      </c>
    </row>
    <row r="18" spans="1:3" x14ac:dyDescent="0.3">
      <c r="A18" s="63">
        <v>4028</v>
      </c>
      <c r="B18" s="36">
        <v>37</v>
      </c>
      <c r="C18" s="12">
        <v>17</v>
      </c>
    </row>
    <row r="19" spans="1:3" x14ac:dyDescent="0.3">
      <c r="A19" s="63">
        <v>3407</v>
      </c>
      <c r="B19" s="36">
        <v>30</v>
      </c>
      <c r="C19" s="12">
        <v>18</v>
      </c>
    </row>
    <row r="20" spans="1:3" x14ac:dyDescent="0.3">
      <c r="A20" s="63">
        <v>3010</v>
      </c>
      <c r="B20" s="36">
        <v>34</v>
      </c>
      <c r="C20" s="12">
        <v>19</v>
      </c>
    </row>
    <row r="21" spans="1:3" x14ac:dyDescent="0.3">
      <c r="A21" s="63">
        <v>4234</v>
      </c>
      <c r="B21" s="36">
        <v>42</v>
      </c>
      <c r="C21" s="12">
        <v>20</v>
      </c>
    </row>
    <row r="22" spans="1:3" x14ac:dyDescent="0.3">
      <c r="A22" s="63">
        <v>3060</v>
      </c>
      <c r="B22" s="36">
        <v>40</v>
      </c>
      <c r="C22" s="12">
        <v>21</v>
      </c>
    </row>
    <row r="23" spans="1:3" x14ac:dyDescent="0.3">
      <c r="A23" s="63">
        <v>4680</v>
      </c>
      <c r="B23" s="36">
        <v>25</v>
      </c>
      <c r="C23" s="12">
        <v>22</v>
      </c>
    </row>
    <row r="24" spans="1:3" x14ac:dyDescent="0.3">
      <c r="A24" s="63">
        <v>4748</v>
      </c>
      <c r="B24" s="36">
        <v>40</v>
      </c>
      <c r="C24" s="12">
        <v>23</v>
      </c>
    </row>
    <row r="25" spans="1:3" x14ac:dyDescent="0.3">
      <c r="A25" s="63">
        <v>3584</v>
      </c>
      <c r="B25" s="36">
        <v>36</v>
      </c>
      <c r="C25" s="12">
        <v>24</v>
      </c>
    </row>
    <row r="26" spans="1:3" x14ac:dyDescent="0.3">
      <c r="A26" s="63">
        <v>4344</v>
      </c>
      <c r="B26" s="36">
        <v>30</v>
      </c>
      <c r="C26" s="12">
        <v>25</v>
      </c>
    </row>
    <row r="27" spans="1:3" x14ac:dyDescent="0.3">
      <c r="A27" s="63">
        <v>4046</v>
      </c>
      <c r="B27" s="36">
        <v>34</v>
      </c>
      <c r="C27" s="12">
        <v>26</v>
      </c>
    </row>
    <row r="28" spans="1:3" x14ac:dyDescent="0.3">
      <c r="A28" s="63">
        <v>5332</v>
      </c>
      <c r="B28" s="36">
        <v>35</v>
      </c>
      <c r="C28" s="12">
        <v>27</v>
      </c>
    </row>
    <row r="29" spans="1:3" x14ac:dyDescent="0.3">
      <c r="A29" s="63">
        <v>2591</v>
      </c>
      <c r="B29" s="36">
        <v>35</v>
      </c>
      <c r="C29" s="12">
        <v>28</v>
      </c>
    </row>
    <row r="30" spans="1:3" x14ac:dyDescent="0.3">
      <c r="A30" s="63">
        <v>3275</v>
      </c>
      <c r="B30" s="36">
        <v>37</v>
      </c>
      <c r="C30" s="12">
        <v>29</v>
      </c>
    </row>
    <row r="31" spans="1:3" x14ac:dyDescent="0.3">
      <c r="A31" s="63">
        <v>3510</v>
      </c>
      <c r="B31" s="36">
        <v>28</v>
      </c>
      <c r="C31" s="12">
        <v>30</v>
      </c>
    </row>
    <row r="32" spans="1:3" x14ac:dyDescent="0.3">
      <c r="A32" s="63">
        <v>5432</v>
      </c>
      <c r="B32" s="36">
        <v>35</v>
      </c>
      <c r="C32" s="12">
        <v>31</v>
      </c>
    </row>
    <row r="33" spans="1:3" x14ac:dyDescent="0.3">
      <c r="A33" s="63">
        <v>4819</v>
      </c>
      <c r="B33" s="36">
        <v>29</v>
      </c>
      <c r="C33" s="12">
        <v>32</v>
      </c>
    </row>
    <row r="34" spans="1:3" x14ac:dyDescent="0.3">
      <c r="A34" s="63">
        <v>3694</v>
      </c>
      <c r="B34" s="36">
        <v>21</v>
      </c>
      <c r="C34" s="12">
        <v>33</v>
      </c>
    </row>
    <row r="35" spans="1:3" x14ac:dyDescent="0.3">
      <c r="A35" s="63">
        <v>4512</v>
      </c>
      <c r="B35" s="36">
        <v>27</v>
      </c>
      <c r="C35" s="12">
        <v>34</v>
      </c>
    </row>
    <row r="36" spans="1:3" x14ac:dyDescent="0.3">
      <c r="A36" s="63">
        <v>2621</v>
      </c>
      <c r="B36" s="36">
        <v>34</v>
      </c>
      <c r="C36" s="12">
        <v>35</v>
      </c>
    </row>
    <row r="37" spans="1:3" x14ac:dyDescent="0.3">
      <c r="A37" s="63">
        <v>4809</v>
      </c>
      <c r="B37" s="36">
        <v>37</v>
      </c>
      <c r="C37" s="12">
        <v>36</v>
      </c>
    </row>
    <row r="38" spans="1:3" x14ac:dyDescent="0.3">
      <c r="A38" s="63">
        <v>5195</v>
      </c>
      <c r="B38" s="36">
        <v>41</v>
      </c>
      <c r="C38" s="12">
        <v>37</v>
      </c>
    </row>
    <row r="39" spans="1:3" x14ac:dyDescent="0.3">
      <c r="A39" s="63">
        <v>3863</v>
      </c>
      <c r="B39" s="36">
        <v>32</v>
      </c>
      <c r="C39" s="12">
        <v>38</v>
      </c>
    </row>
    <row r="40" spans="1:3" x14ac:dyDescent="0.3">
      <c r="A40" s="63">
        <v>4212</v>
      </c>
      <c r="B40" s="36">
        <v>32</v>
      </c>
      <c r="C40" s="12">
        <v>39</v>
      </c>
    </row>
    <row r="41" spans="1:3" x14ac:dyDescent="0.3">
      <c r="A41" s="63">
        <v>3865</v>
      </c>
      <c r="B41" s="36">
        <v>40</v>
      </c>
      <c r="C41" s="12">
        <v>40</v>
      </c>
    </row>
    <row r="42" spans="1:3" x14ac:dyDescent="0.3">
      <c r="A42" s="63">
        <v>3962</v>
      </c>
      <c r="B42" s="36">
        <v>34</v>
      </c>
      <c r="C42" s="12">
        <v>41</v>
      </c>
    </row>
    <row r="43" spans="1:3" x14ac:dyDescent="0.3">
      <c r="A43" s="63">
        <v>3310</v>
      </c>
      <c r="B43" s="36">
        <v>28</v>
      </c>
      <c r="C43" s="12">
        <v>42</v>
      </c>
    </row>
    <row r="44" spans="1:3" x14ac:dyDescent="0.3">
      <c r="A44" s="63">
        <v>3446</v>
      </c>
      <c r="B44" s="36">
        <v>29</v>
      </c>
      <c r="C44" s="12">
        <v>43</v>
      </c>
    </row>
    <row r="45" spans="1:3" x14ac:dyDescent="0.3">
      <c r="A45" s="63">
        <v>4805</v>
      </c>
      <c r="B45" s="36">
        <v>40</v>
      </c>
      <c r="C45" s="12">
        <v>44</v>
      </c>
    </row>
    <row r="46" spans="1:3" x14ac:dyDescent="0.3">
      <c r="A46" s="63">
        <v>5226</v>
      </c>
      <c r="B46" s="36">
        <v>35</v>
      </c>
      <c r="C46" s="12">
        <v>45</v>
      </c>
    </row>
    <row r="47" spans="1:3" x14ac:dyDescent="0.3">
      <c r="A47" s="63">
        <v>3442</v>
      </c>
      <c r="B47" s="36">
        <v>33</v>
      </c>
      <c r="C47" s="12">
        <v>46</v>
      </c>
    </row>
    <row r="48" spans="1:3" x14ac:dyDescent="0.3">
      <c r="A48" s="63">
        <v>2945</v>
      </c>
      <c r="B48" s="36">
        <v>35</v>
      </c>
      <c r="C48" s="12">
        <v>47</v>
      </c>
    </row>
    <row r="49" spans="1:3" x14ac:dyDescent="0.3">
      <c r="A49" s="63">
        <v>3180</v>
      </c>
      <c r="B49" s="36">
        <v>39</v>
      </c>
      <c r="C49" s="12">
        <v>48</v>
      </c>
    </row>
    <row r="50" spans="1:3" x14ac:dyDescent="0.3">
      <c r="A50" s="63">
        <v>4258</v>
      </c>
      <c r="B50" s="36">
        <v>42</v>
      </c>
      <c r="C50" s="12">
        <v>49</v>
      </c>
    </row>
    <row r="51" spans="1:3" x14ac:dyDescent="0.3">
      <c r="A51" s="63">
        <v>3407</v>
      </c>
      <c r="B51" s="36">
        <v>26</v>
      </c>
      <c r="C51" s="12">
        <v>50</v>
      </c>
    </row>
    <row r="52" spans="1:3" x14ac:dyDescent="0.3">
      <c r="A52" s="63">
        <v>5803</v>
      </c>
      <c r="B52" s="36">
        <v>37</v>
      </c>
      <c r="C52" s="12">
        <v>51</v>
      </c>
    </row>
    <row r="53" spans="1:3" x14ac:dyDescent="0.3">
      <c r="A53" s="63">
        <v>4301</v>
      </c>
      <c r="B53" s="36">
        <v>37</v>
      </c>
      <c r="C53" s="12">
        <v>52</v>
      </c>
    </row>
    <row r="54" spans="1:3" x14ac:dyDescent="0.3">
      <c r="A54" s="63">
        <v>5091</v>
      </c>
      <c r="B54" s="36">
        <v>34</v>
      </c>
      <c r="C54" s="12">
        <v>53</v>
      </c>
    </row>
    <row r="55" spans="1:3" x14ac:dyDescent="0.3">
      <c r="A55" s="63">
        <v>4955</v>
      </c>
      <c r="B55" s="36">
        <v>35</v>
      </c>
      <c r="C55" s="12">
        <v>54</v>
      </c>
    </row>
    <row r="56" spans="1:3" x14ac:dyDescent="0.3">
      <c r="A56" s="63">
        <v>5953</v>
      </c>
      <c r="B56" s="36">
        <v>31</v>
      </c>
      <c r="C56" s="12">
        <v>55</v>
      </c>
    </row>
    <row r="57" spans="1:3" x14ac:dyDescent="0.3">
      <c r="A57" s="63">
        <v>3975</v>
      </c>
      <c r="B57" s="36">
        <v>38</v>
      </c>
      <c r="C57" s="12">
        <v>56</v>
      </c>
    </row>
    <row r="58" spans="1:3" x14ac:dyDescent="0.3">
      <c r="A58" s="63">
        <v>3495</v>
      </c>
      <c r="B58" s="36">
        <v>31</v>
      </c>
      <c r="C58" s="12">
        <v>57</v>
      </c>
    </row>
    <row r="59" spans="1:3" x14ac:dyDescent="0.3">
      <c r="A59" s="63">
        <v>5268</v>
      </c>
      <c r="B59" s="36">
        <v>38</v>
      </c>
      <c r="C59" s="12">
        <v>58</v>
      </c>
    </row>
    <row r="60" spans="1:3" x14ac:dyDescent="0.3">
      <c r="A60" s="63">
        <v>3425</v>
      </c>
      <c r="B60" s="36">
        <v>26</v>
      </c>
      <c r="C60" s="12">
        <v>59</v>
      </c>
    </row>
    <row r="61" spans="1:3" x14ac:dyDescent="0.3">
      <c r="A61" s="63">
        <v>3101</v>
      </c>
      <c r="B61" s="36">
        <v>35</v>
      </c>
      <c r="C61" s="12">
        <v>60</v>
      </c>
    </row>
    <row r="62" spans="1:3" x14ac:dyDescent="0.3">
      <c r="A62" s="63">
        <v>4438</v>
      </c>
      <c r="B62" s="36">
        <v>37</v>
      </c>
      <c r="C62" s="12">
        <v>61</v>
      </c>
    </row>
    <row r="63" spans="1:3" x14ac:dyDescent="0.3">
      <c r="A63" s="63">
        <v>2500</v>
      </c>
      <c r="B63" s="36">
        <v>37</v>
      </c>
      <c r="C63" s="12">
        <v>62</v>
      </c>
    </row>
    <row r="64" spans="1:3" x14ac:dyDescent="0.3">
      <c r="A64" s="63">
        <v>5027</v>
      </c>
      <c r="B64" s="36">
        <v>32</v>
      </c>
      <c r="C64" s="12">
        <v>63</v>
      </c>
    </row>
    <row r="65" spans="1:3" x14ac:dyDescent="0.3">
      <c r="A65" s="63">
        <v>4654</v>
      </c>
      <c r="B65" s="36">
        <v>41</v>
      </c>
      <c r="C65" s="12">
        <v>64</v>
      </c>
    </row>
    <row r="66" spans="1:3" x14ac:dyDescent="0.3">
      <c r="A66" s="63">
        <v>4314</v>
      </c>
      <c r="B66" s="36">
        <v>35</v>
      </c>
      <c r="C66" s="12">
        <v>65</v>
      </c>
    </row>
    <row r="67" spans="1:3" x14ac:dyDescent="0.3">
      <c r="A67" s="63">
        <v>5395</v>
      </c>
      <c r="B67" s="36">
        <v>27</v>
      </c>
      <c r="C67" s="12">
        <v>66</v>
      </c>
    </row>
    <row r="68" spans="1:3" x14ac:dyDescent="0.3">
      <c r="A68" s="63">
        <v>4995</v>
      </c>
      <c r="B68" s="36">
        <v>29</v>
      </c>
      <c r="C68" s="12">
        <v>67</v>
      </c>
    </row>
    <row r="69" spans="1:3" x14ac:dyDescent="0.3">
      <c r="A69" s="63">
        <v>2502</v>
      </c>
      <c r="B69" s="36">
        <v>39</v>
      </c>
      <c r="C69" s="12">
        <v>68</v>
      </c>
    </row>
    <row r="70" spans="1:3" x14ac:dyDescent="0.3">
      <c r="A70" s="63">
        <v>2642</v>
      </c>
      <c r="B70" s="36">
        <v>37</v>
      </c>
      <c r="C70" s="12">
        <v>69</v>
      </c>
    </row>
    <row r="71" spans="1:3" x14ac:dyDescent="0.3">
      <c r="A71" s="63">
        <v>3217</v>
      </c>
      <c r="B71" s="36">
        <v>34</v>
      </c>
      <c r="C71" s="12">
        <v>70</v>
      </c>
    </row>
    <row r="72" spans="1:3" x14ac:dyDescent="0.3">
      <c r="A72" s="63">
        <v>2723</v>
      </c>
      <c r="B72" s="36">
        <v>33</v>
      </c>
      <c r="C72" s="12">
        <v>71</v>
      </c>
    </row>
    <row r="73" spans="1:3" x14ac:dyDescent="0.3">
      <c r="A73" s="63">
        <v>5794</v>
      </c>
      <c r="B73" s="36">
        <v>37</v>
      </c>
      <c r="C73" s="12">
        <v>72</v>
      </c>
    </row>
    <row r="74" spans="1:3" x14ac:dyDescent="0.3">
      <c r="A74" s="63">
        <v>3978</v>
      </c>
      <c r="B74" s="36">
        <v>35</v>
      </c>
      <c r="C74" s="12">
        <v>73</v>
      </c>
    </row>
    <row r="75" spans="1:3" x14ac:dyDescent="0.3">
      <c r="A75" s="63">
        <v>4743</v>
      </c>
      <c r="B75" s="36">
        <v>39</v>
      </c>
      <c r="C75" s="12">
        <v>74</v>
      </c>
    </row>
    <row r="76" spans="1:3" x14ac:dyDescent="0.3">
      <c r="A76" s="63">
        <v>5343</v>
      </c>
      <c r="B76" s="36">
        <v>43</v>
      </c>
      <c r="C76" s="12">
        <v>75</v>
      </c>
    </row>
    <row r="77" spans="1:3" x14ac:dyDescent="0.3">
      <c r="A77" s="63">
        <v>4880</v>
      </c>
      <c r="B77" s="36">
        <v>44</v>
      </c>
      <c r="C77" s="12">
        <v>76</v>
      </c>
    </row>
    <row r="78" spans="1:3" x14ac:dyDescent="0.3">
      <c r="A78" s="63">
        <v>5311</v>
      </c>
      <c r="B78" s="36">
        <v>32</v>
      </c>
      <c r="C78" s="12">
        <v>77</v>
      </c>
    </row>
    <row r="79" spans="1:3" x14ac:dyDescent="0.3">
      <c r="A79" s="63">
        <v>5547</v>
      </c>
      <c r="B79" s="36">
        <v>20</v>
      </c>
      <c r="C79" s="12">
        <v>78</v>
      </c>
    </row>
    <row r="80" spans="1:3" x14ac:dyDescent="0.3">
      <c r="A80" s="63">
        <v>4609</v>
      </c>
      <c r="B80" s="36">
        <v>28</v>
      </c>
      <c r="C80" s="12">
        <v>79</v>
      </c>
    </row>
    <row r="81" spans="1:3" x14ac:dyDescent="0.3">
      <c r="A81" s="63">
        <v>3340</v>
      </c>
      <c r="B81" s="36">
        <v>47</v>
      </c>
      <c r="C81" s="12">
        <v>80</v>
      </c>
    </row>
    <row r="82" spans="1:3" x14ac:dyDescent="0.3">
      <c r="A82" s="63">
        <v>2643</v>
      </c>
      <c r="B82" s="36">
        <v>31</v>
      </c>
      <c r="C82" s="12">
        <v>81</v>
      </c>
    </row>
    <row r="83" spans="1:3" x14ac:dyDescent="0.3">
      <c r="A83" s="63">
        <v>2940</v>
      </c>
      <c r="B83" s="64">
        <v>37</v>
      </c>
      <c r="C83" s="12">
        <v>82</v>
      </c>
    </row>
    <row r="84" spans="1:3" x14ac:dyDescent="0.3">
      <c r="A84" s="63">
        <v>4608</v>
      </c>
      <c r="B84" s="64">
        <v>35</v>
      </c>
      <c r="C84" s="12">
        <v>83</v>
      </c>
    </row>
    <row r="85" spans="1:3" x14ac:dyDescent="0.3">
      <c r="A85" s="63">
        <v>3519</v>
      </c>
      <c r="B85" s="64">
        <v>39</v>
      </c>
      <c r="C85" s="12">
        <v>84</v>
      </c>
    </row>
    <row r="86" spans="1:3" x14ac:dyDescent="0.3">
      <c r="A86" s="63">
        <v>4282</v>
      </c>
      <c r="B86" s="64">
        <v>43</v>
      </c>
      <c r="C86" s="12">
        <v>85</v>
      </c>
    </row>
    <row r="87" spans="1:3" x14ac:dyDescent="0.3">
      <c r="A87" s="63">
        <v>4252</v>
      </c>
      <c r="B87" s="64">
        <v>44</v>
      </c>
      <c r="C87" s="12">
        <v>86</v>
      </c>
    </row>
    <row r="88" spans="1:3" x14ac:dyDescent="0.3">
      <c r="A88" s="63">
        <v>5555</v>
      </c>
      <c r="B88" s="64">
        <v>32</v>
      </c>
      <c r="C88" s="12">
        <v>87</v>
      </c>
    </row>
    <row r="89" spans="1:3" x14ac:dyDescent="0.3">
      <c r="A89" s="63">
        <v>2727</v>
      </c>
      <c r="B89" s="64">
        <v>20</v>
      </c>
      <c r="C89" s="12">
        <v>88</v>
      </c>
    </row>
    <row r="90" spans="1:3" x14ac:dyDescent="0.3">
      <c r="A90" s="63">
        <v>5255</v>
      </c>
      <c r="B90" s="64">
        <v>28</v>
      </c>
      <c r="C90" s="12">
        <v>89</v>
      </c>
    </row>
    <row r="91" spans="1:3" x14ac:dyDescent="0.3">
      <c r="A91" s="63">
        <v>5317</v>
      </c>
      <c r="B91" s="64">
        <v>47</v>
      </c>
      <c r="C91" s="12">
        <v>90</v>
      </c>
    </row>
    <row r="92" spans="1:3" x14ac:dyDescent="0.3">
      <c r="A92" s="63">
        <v>5782</v>
      </c>
      <c r="B92" s="64">
        <v>31</v>
      </c>
      <c r="C92" s="12">
        <v>91</v>
      </c>
    </row>
    <row r="93" spans="1:3" x14ac:dyDescent="0.3">
      <c r="A93" s="63">
        <v>3101</v>
      </c>
      <c r="B93" s="64">
        <v>37</v>
      </c>
      <c r="C93" s="12">
        <v>92</v>
      </c>
    </row>
    <row r="94" spans="1:3" x14ac:dyDescent="0.3">
      <c r="A94" s="63">
        <v>3805</v>
      </c>
      <c r="B94" s="64">
        <v>35</v>
      </c>
      <c r="C94" s="12">
        <v>93</v>
      </c>
    </row>
    <row r="95" spans="1:3" x14ac:dyDescent="0.3">
      <c r="A95" s="63">
        <v>5379</v>
      </c>
      <c r="B95" s="64">
        <v>39</v>
      </c>
      <c r="C95" s="12">
        <v>94</v>
      </c>
    </row>
    <row r="96" spans="1:3" x14ac:dyDescent="0.3">
      <c r="A96" s="63">
        <v>3146</v>
      </c>
      <c r="B96" s="64">
        <v>43</v>
      </c>
      <c r="C96" s="12">
        <v>95</v>
      </c>
    </row>
    <row r="97" spans="1:3" x14ac:dyDescent="0.3">
      <c r="A97" s="63">
        <v>3003</v>
      </c>
      <c r="B97" s="64">
        <v>44</v>
      </c>
      <c r="C97" s="12">
        <v>96</v>
      </c>
    </row>
    <row r="98" spans="1:3" x14ac:dyDescent="0.3">
      <c r="A98" s="63">
        <v>5500</v>
      </c>
      <c r="B98" s="64">
        <v>32</v>
      </c>
      <c r="C98" s="12">
        <v>97</v>
      </c>
    </row>
    <row r="99" spans="1:3" x14ac:dyDescent="0.3">
      <c r="A99" s="63">
        <v>4649</v>
      </c>
      <c r="B99" s="64">
        <v>20</v>
      </c>
      <c r="C99" s="12">
        <v>98</v>
      </c>
    </row>
    <row r="100" spans="1:3" x14ac:dyDescent="0.3">
      <c r="A100" s="63">
        <v>4069</v>
      </c>
      <c r="B100" s="64">
        <v>28</v>
      </c>
      <c r="C100" s="12">
        <v>99</v>
      </c>
    </row>
    <row r="101" spans="1:3" x14ac:dyDescent="0.3">
      <c r="A101" s="63">
        <v>4009</v>
      </c>
      <c r="B101" s="64">
        <v>47</v>
      </c>
      <c r="C101" s="12">
        <v>100</v>
      </c>
    </row>
    <row r="102" spans="1:3" x14ac:dyDescent="0.3">
      <c r="A102" s="63">
        <v>5113</v>
      </c>
      <c r="B102" s="64">
        <v>31</v>
      </c>
      <c r="C102" s="12">
        <v>101</v>
      </c>
    </row>
    <row r="103" spans="1:3" x14ac:dyDescent="0.3">
      <c r="A103" s="63">
        <v>5796</v>
      </c>
      <c r="B103" s="64">
        <v>37</v>
      </c>
      <c r="C103" s="12">
        <v>102</v>
      </c>
    </row>
    <row r="104" spans="1:3" x14ac:dyDescent="0.3">
      <c r="A104" s="63">
        <v>4432</v>
      </c>
      <c r="B104" s="64">
        <v>35</v>
      </c>
      <c r="C104" s="12">
        <v>103</v>
      </c>
    </row>
    <row r="105" spans="1:3" x14ac:dyDescent="0.3">
      <c r="A105" s="63">
        <v>3008</v>
      </c>
      <c r="B105" s="64">
        <v>39</v>
      </c>
      <c r="C105" s="12">
        <v>104</v>
      </c>
    </row>
    <row r="106" spans="1:3" x14ac:dyDescent="0.3">
      <c r="A106" s="63">
        <v>4987</v>
      </c>
      <c r="B106" s="64">
        <v>43</v>
      </c>
      <c r="C106" s="12">
        <v>105</v>
      </c>
    </row>
    <row r="107" spans="1:3" x14ac:dyDescent="0.3">
      <c r="A107" s="63">
        <v>3352</v>
      </c>
      <c r="B107" s="64">
        <v>44</v>
      </c>
      <c r="C107" s="12">
        <v>106</v>
      </c>
    </row>
    <row r="108" spans="1:3" x14ac:dyDescent="0.3">
      <c r="A108" s="63">
        <v>5471</v>
      </c>
      <c r="B108" s="64">
        <v>32</v>
      </c>
      <c r="C108" s="12">
        <v>107</v>
      </c>
    </row>
    <row r="109" spans="1:3" x14ac:dyDescent="0.3">
      <c r="A109" s="63">
        <v>4165</v>
      </c>
      <c r="B109" s="64">
        <v>20</v>
      </c>
      <c r="C109" s="12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0166-8BA6-4A11-9FDA-0587F7A659BA}">
  <sheetPr>
    <tabColor rgb="FFFFFF00"/>
  </sheetPr>
  <dimension ref="A1:C109"/>
  <sheetViews>
    <sheetView topLeftCell="A96" zoomScale="175" zoomScaleNormal="175" workbookViewId="0">
      <selection activeCell="B2" sqref="B2:B109"/>
    </sheetView>
  </sheetViews>
  <sheetFormatPr baseColWidth="10" defaultColWidth="11.44140625" defaultRowHeight="14.4" x14ac:dyDescent="0.3"/>
  <cols>
    <col min="1" max="2" width="11.44140625" style="35"/>
    <col min="3" max="3" width="6.33203125" style="42" customWidth="1"/>
  </cols>
  <sheetData>
    <row r="1" spans="1:3" x14ac:dyDescent="0.3">
      <c r="A1" s="12" t="s">
        <v>6</v>
      </c>
      <c r="B1" s="12" t="s">
        <v>89</v>
      </c>
      <c r="C1" s="12" t="s">
        <v>90</v>
      </c>
    </row>
    <row r="2" spans="1:3" x14ac:dyDescent="0.3">
      <c r="A2" s="48">
        <v>1560</v>
      </c>
      <c r="B2" s="36">
        <v>24</v>
      </c>
      <c r="C2" s="12">
        <v>1</v>
      </c>
    </row>
    <row r="3" spans="1:3" x14ac:dyDescent="0.3">
      <c r="A3" s="48">
        <v>2160</v>
      </c>
      <c r="B3" s="36">
        <v>21</v>
      </c>
      <c r="C3" s="12">
        <v>2</v>
      </c>
    </row>
    <row r="4" spans="1:3" x14ac:dyDescent="0.3">
      <c r="A4" s="48">
        <v>1980</v>
      </c>
      <c r="B4" s="36">
        <v>15</v>
      </c>
      <c r="C4" s="12">
        <v>3</v>
      </c>
    </row>
    <row r="5" spans="1:3" x14ac:dyDescent="0.3">
      <c r="A5" s="48">
        <v>1440</v>
      </c>
      <c r="B5" s="36">
        <v>30</v>
      </c>
      <c r="C5" s="12">
        <v>4</v>
      </c>
    </row>
    <row r="6" spans="1:3" x14ac:dyDescent="0.3">
      <c r="A6" s="48">
        <v>1140</v>
      </c>
      <c r="B6" s="36">
        <v>20</v>
      </c>
      <c r="C6" s="12">
        <v>5</v>
      </c>
    </row>
    <row r="7" spans="1:3" x14ac:dyDescent="0.3">
      <c r="A7" s="48">
        <v>2220</v>
      </c>
      <c r="B7" s="36">
        <v>13</v>
      </c>
      <c r="C7" s="12">
        <v>6</v>
      </c>
    </row>
    <row r="8" spans="1:3" x14ac:dyDescent="0.3">
      <c r="A8" s="48">
        <v>1080</v>
      </c>
      <c r="B8" s="36">
        <v>21</v>
      </c>
      <c r="C8" s="12">
        <v>7</v>
      </c>
    </row>
    <row r="9" spans="1:3" x14ac:dyDescent="0.3">
      <c r="A9" s="48">
        <v>2220</v>
      </c>
      <c r="B9" s="36">
        <v>25</v>
      </c>
      <c r="C9" s="12">
        <v>8</v>
      </c>
    </row>
    <row r="10" spans="1:3" x14ac:dyDescent="0.3">
      <c r="A10" s="48">
        <v>2040</v>
      </c>
      <c r="B10" s="36">
        <v>25</v>
      </c>
      <c r="C10" s="12">
        <v>9</v>
      </c>
    </row>
    <row r="11" spans="1:3" x14ac:dyDescent="0.3">
      <c r="A11" s="48">
        <v>1440</v>
      </c>
      <c r="B11" s="36">
        <v>20</v>
      </c>
      <c r="C11" s="12">
        <v>10</v>
      </c>
    </row>
    <row r="12" spans="1:3" x14ac:dyDescent="0.3">
      <c r="A12" s="48">
        <v>1980</v>
      </c>
      <c r="B12" s="36">
        <v>17</v>
      </c>
      <c r="C12" s="12">
        <v>11</v>
      </c>
    </row>
    <row r="13" spans="1:3" x14ac:dyDescent="0.3">
      <c r="A13" s="48">
        <v>1620</v>
      </c>
      <c r="B13" s="36">
        <v>19</v>
      </c>
      <c r="C13" s="12">
        <v>12</v>
      </c>
    </row>
    <row r="14" spans="1:3" x14ac:dyDescent="0.3">
      <c r="A14" s="48">
        <v>2220</v>
      </c>
      <c r="B14" s="36">
        <v>25</v>
      </c>
      <c r="C14" s="12">
        <v>13</v>
      </c>
    </row>
    <row r="15" spans="1:3" x14ac:dyDescent="0.3">
      <c r="A15" s="48">
        <v>1920</v>
      </c>
      <c r="B15" s="36">
        <v>26</v>
      </c>
      <c r="C15" s="12">
        <v>14</v>
      </c>
    </row>
    <row r="16" spans="1:3" x14ac:dyDescent="0.3">
      <c r="A16" s="48">
        <v>1440</v>
      </c>
      <c r="B16" s="36">
        <v>19</v>
      </c>
      <c r="C16" s="12">
        <v>15</v>
      </c>
    </row>
    <row r="17" spans="1:3" x14ac:dyDescent="0.3">
      <c r="A17" s="48">
        <v>2280</v>
      </c>
      <c r="B17" s="36">
        <v>14</v>
      </c>
      <c r="C17" s="12">
        <v>16</v>
      </c>
    </row>
    <row r="18" spans="1:3" x14ac:dyDescent="0.3">
      <c r="A18" s="48">
        <v>1560</v>
      </c>
      <c r="B18" s="36">
        <v>21</v>
      </c>
      <c r="C18" s="12">
        <v>17</v>
      </c>
    </row>
    <row r="19" spans="1:3" x14ac:dyDescent="0.3">
      <c r="A19" s="48">
        <v>2760</v>
      </c>
      <c r="B19" s="36">
        <v>30</v>
      </c>
      <c r="C19" s="12">
        <v>18</v>
      </c>
    </row>
    <row r="20" spans="1:3" x14ac:dyDescent="0.3">
      <c r="A20" s="48">
        <v>2640</v>
      </c>
      <c r="B20" s="36">
        <v>29</v>
      </c>
      <c r="C20" s="12">
        <v>19</v>
      </c>
    </row>
    <row r="21" spans="1:3" x14ac:dyDescent="0.3">
      <c r="A21" s="48">
        <v>2160</v>
      </c>
      <c r="B21" s="36">
        <v>23</v>
      </c>
      <c r="C21" s="12">
        <v>20</v>
      </c>
    </row>
    <row r="22" spans="1:3" x14ac:dyDescent="0.3">
      <c r="A22" s="48">
        <v>1740</v>
      </c>
      <c r="B22" s="36">
        <v>18</v>
      </c>
      <c r="C22" s="12">
        <v>21</v>
      </c>
    </row>
    <row r="23" spans="1:3" x14ac:dyDescent="0.3">
      <c r="A23" s="48">
        <v>1680</v>
      </c>
      <c r="B23" s="36">
        <v>15</v>
      </c>
      <c r="C23" s="12">
        <v>22</v>
      </c>
    </row>
    <row r="24" spans="1:3" x14ac:dyDescent="0.3">
      <c r="A24" s="48">
        <v>780</v>
      </c>
      <c r="B24" s="36">
        <v>29</v>
      </c>
      <c r="C24" s="12">
        <v>23</v>
      </c>
    </row>
    <row r="25" spans="1:3" x14ac:dyDescent="0.3">
      <c r="A25" s="48">
        <v>1140</v>
      </c>
      <c r="B25" s="36">
        <v>11</v>
      </c>
      <c r="C25" s="12">
        <v>24</v>
      </c>
    </row>
    <row r="26" spans="1:3" x14ac:dyDescent="0.3">
      <c r="A26" s="48">
        <v>1740</v>
      </c>
      <c r="B26" s="36">
        <v>15</v>
      </c>
      <c r="C26" s="12">
        <v>25</v>
      </c>
    </row>
    <row r="27" spans="1:3" x14ac:dyDescent="0.3">
      <c r="A27" s="48">
        <v>1020</v>
      </c>
      <c r="B27" s="36">
        <v>17</v>
      </c>
      <c r="C27" s="12">
        <v>26</v>
      </c>
    </row>
    <row r="28" spans="1:3" x14ac:dyDescent="0.3">
      <c r="A28" s="48">
        <v>1560</v>
      </c>
      <c r="B28" s="36">
        <v>21</v>
      </c>
      <c r="C28" s="12">
        <v>27</v>
      </c>
    </row>
    <row r="29" spans="1:3" x14ac:dyDescent="0.3">
      <c r="A29" s="48">
        <v>2040</v>
      </c>
      <c r="B29" s="36">
        <v>26</v>
      </c>
      <c r="C29" s="12">
        <v>28</v>
      </c>
    </row>
    <row r="30" spans="1:3" x14ac:dyDescent="0.3">
      <c r="A30" s="48">
        <v>3180</v>
      </c>
      <c r="B30" s="36">
        <v>14</v>
      </c>
      <c r="C30" s="12">
        <v>29</v>
      </c>
    </row>
    <row r="31" spans="1:3" x14ac:dyDescent="0.3">
      <c r="A31" s="48">
        <v>1440</v>
      </c>
      <c r="B31" s="36">
        <v>19</v>
      </c>
      <c r="C31" s="12">
        <v>30</v>
      </c>
    </row>
    <row r="32" spans="1:3" x14ac:dyDescent="0.3">
      <c r="A32" s="48">
        <v>840</v>
      </c>
      <c r="B32" s="36">
        <v>17</v>
      </c>
      <c r="C32" s="12">
        <v>31</v>
      </c>
    </row>
    <row r="33" spans="1:3" x14ac:dyDescent="0.3">
      <c r="A33" s="48">
        <v>1560</v>
      </c>
      <c r="B33" s="36">
        <v>15</v>
      </c>
      <c r="C33" s="12">
        <v>32</v>
      </c>
    </row>
    <row r="34" spans="1:3" x14ac:dyDescent="0.3">
      <c r="A34" s="48">
        <v>1020</v>
      </c>
      <c r="B34" s="36">
        <v>17</v>
      </c>
      <c r="C34" s="12">
        <v>33</v>
      </c>
    </row>
    <row r="35" spans="1:3" x14ac:dyDescent="0.3">
      <c r="A35" s="48">
        <v>2160</v>
      </c>
      <c r="B35" s="36">
        <v>20</v>
      </c>
      <c r="C35" s="12">
        <v>34</v>
      </c>
    </row>
    <row r="36" spans="1:3" x14ac:dyDescent="0.3">
      <c r="A36" s="48">
        <v>1920</v>
      </c>
      <c r="B36" s="36">
        <v>20</v>
      </c>
      <c r="C36" s="12">
        <v>35</v>
      </c>
    </row>
    <row r="37" spans="1:3" x14ac:dyDescent="0.3">
      <c r="A37" s="48">
        <v>1380</v>
      </c>
      <c r="B37" s="36">
        <v>29</v>
      </c>
      <c r="C37" s="12">
        <v>36</v>
      </c>
    </row>
    <row r="38" spans="1:3" x14ac:dyDescent="0.3">
      <c r="A38" s="48">
        <v>900</v>
      </c>
      <c r="B38" s="36">
        <v>26</v>
      </c>
      <c r="C38" s="12">
        <v>37</v>
      </c>
    </row>
    <row r="39" spans="1:3" x14ac:dyDescent="0.3">
      <c r="A39" s="48">
        <v>900</v>
      </c>
      <c r="B39" s="36">
        <v>22</v>
      </c>
      <c r="C39" s="12">
        <v>38</v>
      </c>
    </row>
    <row r="40" spans="1:3" x14ac:dyDescent="0.3">
      <c r="A40" s="48">
        <v>2100</v>
      </c>
      <c r="B40" s="36">
        <v>21</v>
      </c>
      <c r="C40" s="12">
        <v>39</v>
      </c>
    </row>
    <row r="41" spans="1:3" x14ac:dyDescent="0.3">
      <c r="A41" s="48">
        <v>540</v>
      </c>
      <c r="B41" s="36">
        <v>19</v>
      </c>
      <c r="C41" s="12">
        <v>40</v>
      </c>
    </row>
    <row r="42" spans="1:3" x14ac:dyDescent="0.3">
      <c r="A42" s="48">
        <v>2400</v>
      </c>
      <c r="B42" s="36">
        <v>11</v>
      </c>
      <c r="C42" s="12">
        <v>41</v>
      </c>
    </row>
    <row r="43" spans="1:3" x14ac:dyDescent="0.3">
      <c r="A43" s="48">
        <v>2220</v>
      </c>
      <c r="B43" s="36">
        <v>24</v>
      </c>
      <c r="C43" s="12">
        <v>42</v>
      </c>
    </row>
    <row r="44" spans="1:3" x14ac:dyDescent="0.3">
      <c r="A44" s="48">
        <v>1140</v>
      </c>
      <c r="B44" s="36">
        <v>27</v>
      </c>
      <c r="C44" s="12">
        <v>43</v>
      </c>
    </row>
    <row r="45" spans="1:3" x14ac:dyDescent="0.3">
      <c r="A45" s="48">
        <v>2280</v>
      </c>
      <c r="B45" s="36">
        <v>10</v>
      </c>
      <c r="C45" s="12">
        <v>44</v>
      </c>
    </row>
    <row r="46" spans="1:3" x14ac:dyDescent="0.3">
      <c r="A46" s="48">
        <v>900</v>
      </c>
      <c r="B46" s="36">
        <v>16</v>
      </c>
      <c r="C46" s="12">
        <v>45</v>
      </c>
    </row>
    <row r="47" spans="1:3" x14ac:dyDescent="0.3">
      <c r="A47" s="48">
        <v>1440</v>
      </c>
      <c r="B47" s="36">
        <v>22</v>
      </c>
      <c r="C47" s="12">
        <v>46</v>
      </c>
    </row>
    <row r="48" spans="1:3" x14ac:dyDescent="0.3">
      <c r="A48" s="48">
        <v>3240</v>
      </c>
      <c r="B48" s="36">
        <v>30</v>
      </c>
      <c r="C48" s="12">
        <v>47</v>
      </c>
    </row>
    <row r="49" spans="1:3" x14ac:dyDescent="0.3">
      <c r="A49" s="48">
        <v>1500</v>
      </c>
      <c r="B49" s="36">
        <v>18</v>
      </c>
      <c r="C49" s="12">
        <v>48</v>
      </c>
    </row>
    <row r="50" spans="1:3" x14ac:dyDescent="0.3">
      <c r="A50" s="48">
        <v>2640</v>
      </c>
      <c r="B50" s="36">
        <v>12</v>
      </c>
      <c r="C50" s="12">
        <v>49</v>
      </c>
    </row>
    <row r="51" spans="1:3" x14ac:dyDescent="0.3">
      <c r="A51" s="48">
        <v>2940</v>
      </c>
      <c r="B51" s="36">
        <v>19</v>
      </c>
      <c r="C51" s="12">
        <v>50</v>
      </c>
    </row>
    <row r="52" spans="1:3" x14ac:dyDescent="0.3">
      <c r="A52" s="48">
        <v>1260</v>
      </c>
      <c r="B52" s="36">
        <v>10</v>
      </c>
      <c r="C52" s="12">
        <v>51</v>
      </c>
    </row>
    <row r="53" spans="1:3" x14ac:dyDescent="0.3">
      <c r="A53" s="48">
        <v>2100</v>
      </c>
      <c r="B53" s="36">
        <v>24</v>
      </c>
      <c r="C53" s="12">
        <v>52</v>
      </c>
    </row>
    <row r="54" spans="1:3" x14ac:dyDescent="0.3">
      <c r="A54" s="48">
        <v>1860</v>
      </c>
      <c r="B54" s="36">
        <v>21</v>
      </c>
      <c r="C54" s="12">
        <v>53</v>
      </c>
    </row>
    <row r="55" spans="1:3" x14ac:dyDescent="0.3">
      <c r="A55" s="48">
        <v>1080</v>
      </c>
      <c r="B55" s="36">
        <v>18</v>
      </c>
      <c r="C55" s="12">
        <v>54</v>
      </c>
    </row>
    <row r="56" spans="1:3" x14ac:dyDescent="0.3">
      <c r="A56" s="48">
        <v>2522</v>
      </c>
      <c r="B56" s="36">
        <v>25</v>
      </c>
      <c r="C56" s="12">
        <v>55</v>
      </c>
    </row>
    <row r="57" spans="1:3" x14ac:dyDescent="0.3">
      <c r="A57" s="48">
        <v>2226</v>
      </c>
      <c r="B57" s="36">
        <v>10</v>
      </c>
      <c r="C57" s="12">
        <v>56</v>
      </c>
    </row>
    <row r="58" spans="1:3" x14ac:dyDescent="0.3">
      <c r="A58" s="48">
        <v>1171</v>
      </c>
      <c r="B58" s="36">
        <v>24</v>
      </c>
      <c r="C58" s="12">
        <v>57</v>
      </c>
    </row>
    <row r="59" spans="1:3" x14ac:dyDescent="0.3">
      <c r="A59" s="48">
        <v>990</v>
      </c>
      <c r="B59" s="36">
        <v>19</v>
      </c>
      <c r="C59" s="12">
        <v>58</v>
      </c>
    </row>
    <row r="60" spans="1:3" x14ac:dyDescent="0.3">
      <c r="A60" s="48">
        <v>2442</v>
      </c>
      <c r="B60" s="36">
        <v>11</v>
      </c>
      <c r="C60" s="12">
        <v>59</v>
      </c>
    </row>
    <row r="61" spans="1:3" x14ac:dyDescent="0.3">
      <c r="A61" s="48">
        <v>1717</v>
      </c>
      <c r="B61" s="36">
        <v>10</v>
      </c>
      <c r="C61" s="12">
        <v>60</v>
      </c>
    </row>
    <row r="62" spans="1:3" x14ac:dyDescent="0.3">
      <c r="A62" s="48">
        <v>1590</v>
      </c>
      <c r="B62" s="36">
        <v>19</v>
      </c>
      <c r="C62" s="12">
        <v>61</v>
      </c>
    </row>
    <row r="63" spans="1:3" x14ac:dyDescent="0.3">
      <c r="A63" s="48">
        <v>1994</v>
      </c>
      <c r="B63" s="36">
        <v>29</v>
      </c>
      <c r="C63" s="12">
        <v>62</v>
      </c>
    </row>
    <row r="64" spans="1:3" x14ac:dyDescent="0.3">
      <c r="A64" s="48">
        <v>1782</v>
      </c>
      <c r="B64" s="36">
        <v>19</v>
      </c>
      <c r="C64" s="12">
        <v>63</v>
      </c>
    </row>
    <row r="65" spans="1:3" x14ac:dyDescent="0.3">
      <c r="A65" s="48">
        <v>879</v>
      </c>
      <c r="B65" s="36">
        <v>19</v>
      </c>
      <c r="C65" s="12">
        <v>64</v>
      </c>
    </row>
    <row r="66" spans="1:3" x14ac:dyDescent="0.3">
      <c r="A66" s="48">
        <v>3048</v>
      </c>
      <c r="B66" s="36">
        <v>20</v>
      </c>
      <c r="C66" s="12">
        <v>65</v>
      </c>
    </row>
    <row r="67" spans="1:3" x14ac:dyDescent="0.3">
      <c r="A67" s="48">
        <v>2593</v>
      </c>
      <c r="B67" s="36">
        <v>27</v>
      </c>
      <c r="C67" s="12">
        <v>66</v>
      </c>
    </row>
    <row r="68" spans="1:3" x14ac:dyDescent="0.3">
      <c r="A68" s="48">
        <v>2815</v>
      </c>
      <c r="B68" s="36">
        <v>20</v>
      </c>
      <c r="C68" s="12">
        <v>67</v>
      </c>
    </row>
    <row r="69" spans="1:3" x14ac:dyDescent="0.3">
      <c r="A69" s="48">
        <v>2183</v>
      </c>
      <c r="B69" s="36">
        <v>16</v>
      </c>
      <c r="C69" s="12">
        <v>68</v>
      </c>
    </row>
    <row r="70" spans="1:3" x14ac:dyDescent="0.3">
      <c r="A70" s="48">
        <v>2873</v>
      </c>
      <c r="B70" s="36">
        <v>30</v>
      </c>
      <c r="C70" s="12">
        <v>69</v>
      </c>
    </row>
    <row r="71" spans="1:3" x14ac:dyDescent="0.3">
      <c r="A71" s="48">
        <v>1648</v>
      </c>
      <c r="B71" s="36">
        <v>29</v>
      </c>
      <c r="C71" s="12">
        <v>70</v>
      </c>
    </row>
    <row r="72" spans="1:3" x14ac:dyDescent="0.3">
      <c r="A72" s="48">
        <v>924</v>
      </c>
      <c r="B72" s="36">
        <v>22</v>
      </c>
      <c r="C72" s="12">
        <v>71</v>
      </c>
    </row>
    <row r="73" spans="1:3" x14ac:dyDescent="0.3">
      <c r="A73" s="48">
        <v>1272</v>
      </c>
      <c r="B73" s="36">
        <v>11</v>
      </c>
      <c r="C73" s="12">
        <v>72</v>
      </c>
    </row>
    <row r="74" spans="1:3" x14ac:dyDescent="0.3">
      <c r="A74" s="48">
        <v>2401</v>
      </c>
      <c r="B74" s="36">
        <v>12</v>
      </c>
      <c r="C74" s="12">
        <v>73</v>
      </c>
    </row>
    <row r="75" spans="1:3" x14ac:dyDescent="0.3">
      <c r="A75" s="48">
        <v>3041</v>
      </c>
      <c r="B75" s="36">
        <v>20</v>
      </c>
      <c r="C75" s="12">
        <v>74</v>
      </c>
    </row>
    <row r="76" spans="1:3" x14ac:dyDescent="0.3">
      <c r="A76" s="48">
        <v>2462</v>
      </c>
      <c r="B76" s="36">
        <v>19</v>
      </c>
      <c r="C76" s="12">
        <v>75</v>
      </c>
    </row>
    <row r="77" spans="1:3" x14ac:dyDescent="0.3">
      <c r="A77" s="48">
        <v>2319</v>
      </c>
      <c r="B77" s="36">
        <v>25</v>
      </c>
      <c r="C77" s="12">
        <v>76</v>
      </c>
    </row>
    <row r="78" spans="1:3" x14ac:dyDescent="0.3">
      <c r="A78" s="48">
        <v>3207</v>
      </c>
      <c r="B78" s="36">
        <v>29</v>
      </c>
      <c r="C78" s="12">
        <v>77</v>
      </c>
    </row>
    <row r="79" spans="1:3" x14ac:dyDescent="0.3">
      <c r="A79" s="48">
        <v>2349</v>
      </c>
      <c r="B79" s="36">
        <v>14</v>
      </c>
      <c r="C79" s="12">
        <v>78</v>
      </c>
    </row>
    <row r="80" spans="1:3" x14ac:dyDescent="0.3">
      <c r="A80" s="48">
        <v>1660</v>
      </c>
      <c r="B80" s="36">
        <v>13</v>
      </c>
      <c r="C80" s="12">
        <v>79</v>
      </c>
    </row>
    <row r="81" spans="1:3" x14ac:dyDescent="0.3">
      <c r="A81" s="48">
        <v>3171</v>
      </c>
      <c r="B81" s="36">
        <v>20</v>
      </c>
      <c r="C81" s="12">
        <v>80</v>
      </c>
    </row>
    <row r="82" spans="1:3" x14ac:dyDescent="0.3">
      <c r="A82" s="48">
        <v>1642</v>
      </c>
      <c r="B82" s="36">
        <v>24</v>
      </c>
      <c r="C82" s="12">
        <v>81</v>
      </c>
    </row>
    <row r="83" spans="1:3" x14ac:dyDescent="0.3">
      <c r="A83" s="36">
        <v>2052</v>
      </c>
      <c r="B83" s="36">
        <v>23</v>
      </c>
      <c r="C83" s="12">
        <v>82</v>
      </c>
    </row>
    <row r="84" spans="1:3" x14ac:dyDescent="0.3">
      <c r="A84" s="36">
        <v>1802</v>
      </c>
      <c r="B84" s="36">
        <v>19</v>
      </c>
      <c r="C84" s="12">
        <v>83</v>
      </c>
    </row>
    <row r="85" spans="1:3" x14ac:dyDescent="0.3">
      <c r="A85" s="36">
        <v>1789</v>
      </c>
      <c r="B85" s="36">
        <v>12</v>
      </c>
      <c r="C85" s="12">
        <v>84</v>
      </c>
    </row>
    <row r="86" spans="1:3" x14ac:dyDescent="0.3">
      <c r="A86" s="36">
        <v>2282</v>
      </c>
      <c r="B86" s="36">
        <v>17</v>
      </c>
      <c r="C86" s="12">
        <v>85</v>
      </c>
    </row>
    <row r="87" spans="1:3" x14ac:dyDescent="0.3">
      <c r="A87" s="36">
        <v>2370</v>
      </c>
      <c r="B87" s="36">
        <v>16</v>
      </c>
      <c r="C87" s="12">
        <v>86</v>
      </c>
    </row>
    <row r="88" spans="1:3" x14ac:dyDescent="0.3">
      <c r="A88" s="36">
        <v>932</v>
      </c>
      <c r="B88" s="36">
        <v>24</v>
      </c>
      <c r="C88" s="12">
        <v>87</v>
      </c>
    </row>
    <row r="89" spans="1:3" x14ac:dyDescent="0.3">
      <c r="A89" s="36">
        <v>1387</v>
      </c>
      <c r="B89" s="36">
        <v>28</v>
      </c>
      <c r="C89" s="12">
        <v>88</v>
      </c>
    </row>
    <row r="90" spans="1:3" x14ac:dyDescent="0.3">
      <c r="A90" s="36">
        <v>2087</v>
      </c>
      <c r="B90" s="36">
        <v>17</v>
      </c>
      <c r="C90" s="12">
        <v>89</v>
      </c>
    </row>
    <row r="91" spans="1:3" x14ac:dyDescent="0.3">
      <c r="A91" s="36">
        <v>2236</v>
      </c>
      <c r="B91" s="36">
        <v>22</v>
      </c>
      <c r="C91" s="12">
        <v>90</v>
      </c>
    </row>
    <row r="92" spans="1:3" x14ac:dyDescent="0.3">
      <c r="A92" s="36">
        <v>1547</v>
      </c>
      <c r="B92" s="36">
        <v>29</v>
      </c>
      <c r="C92" s="12">
        <v>91</v>
      </c>
    </row>
    <row r="93" spans="1:3" x14ac:dyDescent="0.3">
      <c r="A93" s="36">
        <v>1189</v>
      </c>
      <c r="B93" s="36">
        <v>25</v>
      </c>
      <c r="C93" s="12">
        <v>92</v>
      </c>
    </row>
    <row r="94" spans="1:3" x14ac:dyDescent="0.3">
      <c r="A94" s="36">
        <v>1753</v>
      </c>
      <c r="B94" s="36">
        <v>21</v>
      </c>
      <c r="C94" s="12">
        <v>93</v>
      </c>
    </row>
    <row r="95" spans="1:3" x14ac:dyDescent="0.3">
      <c r="A95" s="36">
        <v>2456</v>
      </c>
      <c r="B95" s="36">
        <v>25</v>
      </c>
      <c r="C95" s="12">
        <v>94</v>
      </c>
    </row>
    <row r="96" spans="1:3" x14ac:dyDescent="0.3">
      <c r="A96" s="36">
        <v>1007</v>
      </c>
      <c r="B96" s="36">
        <v>10</v>
      </c>
      <c r="C96" s="12">
        <v>95</v>
      </c>
    </row>
    <row r="97" spans="1:3" x14ac:dyDescent="0.3">
      <c r="A97" s="36">
        <v>841</v>
      </c>
      <c r="B97" s="36">
        <v>16</v>
      </c>
      <c r="C97" s="12">
        <v>96</v>
      </c>
    </row>
    <row r="98" spans="1:3" x14ac:dyDescent="0.3">
      <c r="A98" s="36">
        <v>1981</v>
      </c>
      <c r="B98" s="36">
        <v>22</v>
      </c>
      <c r="C98" s="12">
        <v>97</v>
      </c>
    </row>
    <row r="99" spans="1:3" x14ac:dyDescent="0.3">
      <c r="A99" s="36">
        <v>1756</v>
      </c>
      <c r="B99" s="36">
        <v>17</v>
      </c>
      <c r="C99" s="12">
        <v>98</v>
      </c>
    </row>
    <row r="100" spans="1:3" x14ac:dyDescent="0.3">
      <c r="A100" s="36">
        <v>2080</v>
      </c>
      <c r="B100" s="36">
        <v>17</v>
      </c>
      <c r="C100" s="12">
        <v>99</v>
      </c>
    </row>
    <row r="101" spans="1:3" x14ac:dyDescent="0.3">
      <c r="A101" s="36">
        <v>1780</v>
      </c>
      <c r="B101" s="36">
        <v>22</v>
      </c>
      <c r="C101" s="12">
        <v>100</v>
      </c>
    </row>
    <row r="102" spans="1:3" x14ac:dyDescent="0.3">
      <c r="A102" s="36">
        <v>1279</v>
      </c>
      <c r="B102" s="36">
        <v>28</v>
      </c>
      <c r="C102" s="12">
        <v>101</v>
      </c>
    </row>
    <row r="103" spans="1:3" x14ac:dyDescent="0.3">
      <c r="A103" s="36">
        <v>1455</v>
      </c>
      <c r="B103" s="36">
        <v>10</v>
      </c>
      <c r="C103" s="12">
        <v>102</v>
      </c>
    </row>
    <row r="104" spans="1:3" x14ac:dyDescent="0.3">
      <c r="A104" s="36">
        <v>1616</v>
      </c>
      <c r="B104" s="36">
        <v>10</v>
      </c>
      <c r="C104" s="12">
        <v>103</v>
      </c>
    </row>
    <row r="105" spans="1:3" x14ac:dyDescent="0.3">
      <c r="A105" s="36">
        <v>1380</v>
      </c>
      <c r="B105" s="36">
        <v>19</v>
      </c>
      <c r="C105" s="12">
        <v>104</v>
      </c>
    </row>
    <row r="106" spans="1:3" x14ac:dyDescent="0.3">
      <c r="A106" s="36">
        <v>1542</v>
      </c>
      <c r="B106" s="36">
        <v>13</v>
      </c>
      <c r="C106" s="12">
        <v>105</v>
      </c>
    </row>
    <row r="107" spans="1:3" x14ac:dyDescent="0.3">
      <c r="A107" s="36">
        <v>1466</v>
      </c>
      <c r="B107" s="36">
        <v>15</v>
      </c>
      <c r="C107" s="12">
        <v>106</v>
      </c>
    </row>
    <row r="108" spans="1:3" x14ac:dyDescent="0.3">
      <c r="A108" s="36">
        <v>2220</v>
      </c>
      <c r="B108" s="36">
        <v>21</v>
      </c>
      <c r="C108" s="12">
        <v>107</v>
      </c>
    </row>
    <row r="109" spans="1:3" x14ac:dyDescent="0.3">
      <c r="A109" s="36">
        <v>2289</v>
      </c>
      <c r="B109" s="36">
        <v>13</v>
      </c>
      <c r="C109" s="12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D1EA-882F-4884-856E-6DEEA271B330}">
  <sheetPr>
    <tabColor rgb="FF00B0F0"/>
  </sheetPr>
  <dimension ref="A1:B16"/>
  <sheetViews>
    <sheetView zoomScale="130" zoomScaleNormal="130" workbookViewId="0">
      <selection activeCell="F6" sqref="F6"/>
    </sheetView>
  </sheetViews>
  <sheetFormatPr baseColWidth="10" defaultColWidth="11.44140625" defaultRowHeight="14.4" x14ac:dyDescent="0.3"/>
  <sheetData>
    <row r="1" spans="1:2" x14ac:dyDescent="0.3">
      <c r="A1" s="12" t="s">
        <v>6</v>
      </c>
      <c r="B1" s="12" t="s">
        <v>89</v>
      </c>
    </row>
    <row r="2" spans="1:2" x14ac:dyDescent="0.3">
      <c r="A2" s="3">
        <f>'I3-Pretest'!M2</f>
        <v>41</v>
      </c>
      <c r="B2" s="3">
        <f>'I3-Postest'!M2</f>
        <v>56</v>
      </c>
    </row>
    <row r="3" spans="1:2" x14ac:dyDescent="0.3">
      <c r="A3" s="3">
        <f>'I3-Pretest'!M3</f>
        <v>42</v>
      </c>
      <c r="B3" s="3">
        <f>'I3-Postest'!M3</f>
        <v>54</v>
      </c>
    </row>
    <row r="4" spans="1:2" x14ac:dyDescent="0.3">
      <c r="A4" s="3">
        <f>'I3-Pretest'!M4</f>
        <v>48</v>
      </c>
      <c r="B4" s="3">
        <f>'I3-Postest'!M4</f>
        <v>54</v>
      </c>
    </row>
    <row r="5" spans="1:2" x14ac:dyDescent="0.3">
      <c r="A5" s="3">
        <f>'I3-Pretest'!M5</f>
        <v>46</v>
      </c>
      <c r="B5" s="3">
        <f>'I3-Postest'!M5</f>
        <v>55</v>
      </c>
    </row>
    <row r="6" spans="1:2" x14ac:dyDescent="0.3">
      <c r="A6" s="3">
        <f>'I3-Pretest'!M6</f>
        <v>44</v>
      </c>
      <c r="B6" s="3">
        <f>'I3-Postest'!M6</f>
        <v>54</v>
      </c>
    </row>
    <row r="7" spans="1:2" x14ac:dyDescent="0.3">
      <c r="A7" s="3">
        <f>'I3-Pretest'!M7</f>
        <v>49</v>
      </c>
      <c r="B7" s="3">
        <f>'I3-Postest'!M7</f>
        <v>53</v>
      </c>
    </row>
    <row r="8" spans="1:2" x14ac:dyDescent="0.3">
      <c r="A8" s="3">
        <f>'I3-Pretest'!M8</f>
        <v>48</v>
      </c>
      <c r="B8" s="3">
        <f>'I3-Postest'!M8</f>
        <v>54</v>
      </c>
    </row>
    <row r="9" spans="1:2" x14ac:dyDescent="0.3">
      <c r="A9" s="3">
        <f>'I3-Pretest'!M9</f>
        <v>48</v>
      </c>
      <c r="B9" s="3">
        <f>'I3-Postest'!M9</f>
        <v>56</v>
      </c>
    </row>
    <row r="10" spans="1:2" x14ac:dyDescent="0.3">
      <c r="A10" s="3">
        <f>'I3-Pretest'!M10</f>
        <v>48</v>
      </c>
      <c r="B10" s="3">
        <f>'I3-Postest'!M10</f>
        <v>55</v>
      </c>
    </row>
    <row r="11" spans="1:2" x14ac:dyDescent="0.3">
      <c r="A11" s="3">
        <f>'I3-Pretest'!M11</f>
        <v>47</v>
      </c>
      <c r="B11" s="3">
        <f>'I3-Postest'!M11</f>
        <v>57</v>
      </c>
    </row>
    <row r="12" spans="1:2" x14ac:dyDescent="0.3">
      <c r="A12" s="3">
        <f>'I3-Pretest'!M12</f>
        <v>47</v>
      </c>
      <c r="B12" s="3">
        <f>'I3-Postest'!M12</f>
        <v>57</v>
      </c>
    </row>
    <row r="13" spans="1:2" x14ac:dyDescent="0.3">
      <c r="A13" s="3">
        <f>'I3-Pretest'!M13</f>
        <v>44</v>
      </c>
      <c r="B13" s="3">
        <f>'I3-Postest'!M13</f>
        <v>57</v>
      </c>
    </row>
    <row r="14" spans="1:2" x14ac:dyDescent="0.3">
      <c r="A14" s="3">
        <f>'I3-Pretest'!M14</f>
        <v>47</v>
      </c>
      <c r="B14" s="3">
        <f>'I3-Postest'!M14</f>
        <v>55</v>
      </c>
    </row>
    <row r="15" spans="1:2" x14ac:dyDescent="0.3">
      <c r="A15" s="3">
        <f>'I3-Pretest'!M15</f>
        <v>46</v>
      </c>
      <c r="B15" s="3">
        <f>'I3-Postest'!M15</f>
        <v>53</v>
      </c>
    </row>
    <row r="16" spans="1:2" x14ac:dyDescent="0.3">
      <c r="A16" s="3">
        <f>'I3-Pretest'!M16</f>
        <v>46</v>
      </c>
      <c r="B16" s="3">
        <f>'I3-Postest'!M16</f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I1-Pretest</vt:lpstr>
      <vt:lpstr>I1-Postest</vt:lpstr>
      <vt:lpstr>I2-Pretest</vt:lpstr>
      <vt:lpstr>I2-Postest</vt:lpstr>
      <vt:lpstr>I3-Pretest</vt:lpstr>
      <vt:lpstr>I3-Postest</vt:lpstr>
      <vt:lpstr>I1</vt:lpstr>
      <vt:lpstr>I2</vt:lpstr>
      <vt:lpstr>I3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Pedro Santos Fernández</dc:creator>
  <cp:keywords/>
  <dc:description/>
  <cp:lastModifiedBy>Diego Huamanjulca Guerrero</cp:lastModifiedBy>
  <cp:revision/>
  <dcterms:created xsi:type="dcterms:W3CDTF">2024-09-12T23:08:47Z</dcterms:created>
  <dcterms:modified xsi:type="dcterms:W3CDTF">2024-12-09T06:26:35Z</dcterms:modified>
  <cp:category/>
  <cp:contentStatus/>
</cp:coreProperties>
</file>