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vanmaleki/Desktop/My file/Projects/Seed size/The manuscript/10/"/>
    </mc:Choice>
  </mc:AlternateContent>
  <xr:revisionPtr revIDLastSave="0" documentId="13_ncr:1_{8AD319D3-20FA-2C42-A3E2-CC94732DF20C}" xr6:coauthVersionLast="47" xr6:coauthVersionMax="47" xr10:uidLastSave="{00000000-0000-0000-0000-000000000000}"/>
  <bookViews>
    <workbookView xWindow="1500" yWindow="1320" windowWidth="27640" windowHeight="16940" activeTab="3" xr2:uid="{7F3F5C67-0EA8-F54A-AF29-6F0BABED58AF}"/>
  </bookViews>
  <sheets>
    <sheet name="Germination traits" sheetId="1" r:id="rId1"/>
    <sheet name="EL SL-ES SS" sheetId="2" r:id="rId2"/>
    <sheet name="Light" sheetId="3" r:id="rId3"/>
    <sheet name="Refere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7" i="1" l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62" i="3" l="1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U94" i="3"/>
  <c r="F94" i="3"/>
  <c r="U93" i="3"/>
  <c r="F93" i="3"/>
  <c r="U92" i="3"/>
  <c r="F92" i="3"/>
  <c r="U91" i="3"/>
  <c r="F91" i="3"/>
  <c r="U90" i="3"/>
  <c r="F90" i="3"/>
  <c r="U89" i="3"/>
  <c r="F89" i="3"/>
  <c r="U88" i="3"/>
  <c r="F88" i="3"/>
  <c r="U87" i="3"/>
  <c r="F87" i="3"/>
  <c r="U86" i="3"/>
  <c r="F86" i="3"/>
  <c r="U85" i="3"/>
  <c r="F85" i="3"/>
  <c r="U84" i="3"/>
  <c r="F84" i="3"/>
  <c r="U83" i="3"/>
  <c r="F83" i="3"/>
  <c r="U82" i="3"/>
  <c r="F82" i="3"/>
  <c r="U81" i="3"/>
  <c r="F81" i="3"/>
  <c r="U80" i="3"/>
  <c r="F80" i="3"/>
  <c r="U79" i="3"/>
  <c r="F79" i="3"/>
  <c r="U78" i="3"/>
  <c r="F78" i="3"/>
  <c r="U77" i="3"/>
  <c r="F77" i="3"/>
  <c r="U76" i="3"/>
  <c r="F76" i="3"/>
  <c r="U75" i="3"/>
  <c r="F75" i="3"/>
  <c r="U74" i="3"/>
  <c r="F74" i="3"/>
  <c r="U73" i="3"/>
  <c r="F73" i="3"/>
  <c r="U72" i="3"/>
  <c r="F72" i="3"/>
  <c r="U71" i="3"/>
  <c r="F71" i="3"/>
  <c r="U70" i="3"/>
  <c r="F70" i="3"/>
  <c r="U69" i="3"/>
  <c r="L69" i="3"/>
  <c r="K69" i="3"/>
  <c r="F69" i="3"/>
  <c r="E69" i="3"/>
  <c r="U68" i="3"/>
  <c r="L68" i="3"/>
  <c r="K68" i="3"/>
  <c r="M68" i="3" s="1"/>
  <c r="N68" i="3" s="1"/>
  <c r="F68" i="3"/>
  <c r="E68" i="3"/>
  <c r="U67" i="3"/>
  <c r="L67" i="3"/>
  <c r="K67" i="3"/>
  <c r="F67" i="3"/>
  <c r="E67" i="3"/>
  <c r="U66" i="3"/>
  <c r="L66" i="3"/>
  <c r="K66" i="3"/>
  <c r="M66" i="3" s="1"/>
  <c r="N66" i="3" s="1"/>
  <c r="F66" i="3"/>
  <c r="E66" i="3"/>
  <c r="U65" i="3"/>
  <c r="L65" i="3"/>
  <c r="K65" i="3"/>
  <c r="F65" i="3"/>
  <c r="E65" i="3"/>
  <c r="U64" i="3"/>
  <c r="L64" i="3"/>
  <c r="K64" i="3"/>
  <c r="M64" i="3" s="1"/>
  <c r="N64" i="3" s="1"/>
  <c r="F64" i="3"/>
  <c r="E64" i="3"/>
  <c r="U63" i="3"/>
  <c r="L63" i="3"/>
  <c r="M63" i="3" s="1"/>
  <c r="N63" i="3" s="1"/>
  <c r="K63" i="3"/>
  <c r="F63" i="3"/>
  <c r="E63" i="3"/>
  <c r="U62" i="3"/>
  <c r="L62" i="3"/>
  <c r="K62" i="3"/>
  <c r="M62" i="3" s="1"/>
  <c r="N62" i="3" s="1"/>
  <c r="F62" i="3"/>
  <c r="E62" i="3"/>
  <c r="U61" i="3"/>
  <c r="L61" i="3"/>
  <c r="K61" i="3"/>
  <c r="F61" i="3"/>
  <c r="E61" i="3"/>
  <c r="U60" i="3"/>
  <c r="L60" i="3"/>
  <c r="K60" i="3"/>
  <c r="M60" i="3" s="1"/>
  <c r="N60" i="3" s="1"/>
  <c r="F60" i="3"/>
  <c r="E60" i="3"/>
  <c r="U59" i="3"/>
  <c r="L59" i="3"/>
  <c r="K59" i="3"/>
  <c r="M59" i="3" s="1"/>
  <c r="N59" i="3" s="1"/>
  <c r="F59" i="3"/>
  <c r="E59" i="3"/>
  <c r="U58" i="3"/>
  <c r="L58" i="3"/>
  <c r="K58" i="3"/>
  <c r="M58" i="3" s="1"/>
  <c r="N58" i="3" s="1"/>
  <c r="F58" i="3"/>
  <c r="E58" i="3"/>
  <c r="U57" i="3"/>
  <c r="L57" i="3"/>
  <c r="M57" i="3" s="1"/>
  <c r="N57" i="3" s="1"/>
  <c r="K57" i="3"/>
  <c r="F57" i="3"/>
  <c r="E57" i="3"/>
  <c r="U56" i="3"/>
  <c r="L56" i="3"/>
  <c r="K56" i="3"/>
  <c r="M56" i="3" s="1"/>
  <c r="N56" i="3" s="1"/>
  <c r="F56" i="3"/>
  <c r="E56" i="3"/>
  <c r="U55" i="3"/>
  <c r="L55" i="3"/>
  <c r="K55" i="3"/>
  <c r="F55" i="3"/>
  <c r="E55" i="3"/>
  <c r="U54" i="3"/>
  <c r="L54" i="3"/>
  <c r="K54" i="3"/>
  <c r="M54" i="3" s="1"/>
  <c r="N54" i="3" s="1"/>
  <c r="F54" i="3"/>
  <c r="E54" i="3"/>
  <c r="U53" i="3"/>
  <c r="L53" i="3"/>
  <c r="M53" i="3" s="1"/>
  <c r="N53" i="3" s="1"/>
  <c r="K53" i="3"/>
  <c r="F53" i="3"/>
  <c r="E53" i="3"/>
  <c r="U52" i="3"/>
  <c r="L52" i="3"/>
  <c r="M52" i="3" s="1"/>
  <c r="N52" i="3" s="1"/>
  <c r="K52" i="3"/>
  <c r="F52" i="3"/>
  <c r="E52" i="3"/>
  <c r="U51" i="3"/>
  <c r="L51" i="3"/>
  <c r="K51" i="3"/>
  <c r="F51" i="3"/>
  <c r="E51" i="3"/>
  <c r="U50" i="3"/>
  <c r="M50" i="3"/>
  <c r="N50" i="3" s="1"/>
  <c r="L50" i="3"/>
  <c r="K50" i="3"/>
  <c r="F50" i="3"/>
  <c r="E50" i="3"/>
  <c r="U49" i="3"/>
  <c r="L49" i="3"/>
  <c r="K49" i="3"/>
  <c r="M49" i="3" s="1"/>
  <c r="N49" i="3" s="1"/>
  <c r="F49" i="3"/>
  <c r="E49" i="3"/>
  <c r="U48" i="3"/>
  <c r="L48" i="3"/>
  <c r="K48" i="3"/>
  <c r="M48" i="3" s="1"/>
  <c r="N48" i="3" s="1"/>
  <c r="F48" i="3"/>
  <c r="E48" i="3"/>
  <c r="U47" i="3"/>
  <c r="L47" i="3"/>
  <c r="K47" i="3"/>
  <c r="F47" i="3"/>
  <c r="E47" i="3"/>
  <c r="U46" i="3"/>
  <c r="L46" i="3"/>
  <c r="K46" i="3"/>
  <c r="M46" i="3" s="1"/>
  <c r="N46" i="3" s="1"/>
  <c r="F46" i="3"/>
  <c r="E46" i="3"/>
  <c r="U45" i="3"/>
  <c r="L45" i="3"/>
  <c r="K45" i="3"/>
  <c r="F45" i="3"/>
  <c r="E45" i="3"/>
  <c r="U44" i="3"/>
  <c r="L44" i="3"/>
  <c r="K44" i="3"/>
  <c r="M44" i="3" s="1"/>
  <c r="N44" i="3" s="1"/>
  <c r="F44" i="3"/>
  <c r="E44" i="3"/>
  <c r="U43" i="3"/>
  <c r="L43" i="3"/>
  <c r="K43" i="3"/>
  <c r="F43" i="3"/>
  <c r="E43" i="3"/>
  <c r="U42" i="3"/>
  <c r="L42" i="3"/>
  <c r="K42" i="3"/>
  <c r="M42" i="3" s="1"/>
  <c r="N42" i="3" s="1"/>
  <c r="F42" i="3"/>
  <c r="E42" i="3"/>
  <c r="U41" i="3"/>
  <c r="L41" i="3"/>
  <c r="K41" i="3"/>
  <c r="F41" i="3"/>
  <c r="E41" i="3"/>
  <c r="U40" i="3"/>
  <c r="M40" i="3"/>
  <c r="N40" i="3" s="1"/>
  <c r="L40" i="3"/>
  <c r="K40" i="3"/>
  <c r="F40" i="3"/>
  <c r="E40" i="3"/>
  <c r="U39" i="3"/>
  <c r="L39" i="3"/>
  <c r="K39" i="3"/>
  <c r="M39" i="3" s="1"/>
  <c r="N39" i="3" s="1"/>
  <c r="F39" i="3"/>
  <c r="E39" i="3"/>
  <c r="U38" i="3"/>
  <c r="L38" i="3"/>
  <c r="K38" i="3"/>
  <c r="M38" i="3" s="1"/>
  <c r="N38" i="3" s="1"/>
  <c r="F38" i="3"/>
  <c r="E38" i="3"/>
  <c r="U37" i="3"/>
  <c r="L37" i="3"/>
  <c r="K37" i="3"/>
  <c r="F37" i="3"/>
  <c r="E37" i="3"/>
  <c r="U36" i="3"/>
  <c r="L36" i="3"/>
  <c r="K36" i="3"/>
  <c r="M36" i="3" s="1"/>
  <c r="N36" i="3" s="1"/>
  <c r="F36" i="3"/>
  <c r="E36" i="3"/>
  <c r="U35" i="3"/>
  <c r="L35" i="3"/>
  <c r="M35" i="3" s="1"/>
  <c r="N35" i="3" s="1"/>
  <c r="K35" i="3"/>
  <c r="F35" i="3"/>
  <c r="E35" i="3"/>
  <c r="U34" i="3"/>
  <c r="L34" i="3"/>
  <c r="K34" i="3"/>
  <c r="M34" i="3" s="1"/>
  <c r="N34" i="3" s="1"/>
  <c r="F34" i="3"/>
  <c r="E34" i="3"/>
  <c r="U33" i="3"/>
  <c r="L33" i="3"/>
  <c r="M33" i="3" s="1"/>
  <c r="N33" i="3" s="1"/>
  <c r="K33" i="3"/>
  <c r="F33" i="3"/>
  <c r="E33" i="3"/>
  <c r="U32" i="3"/>
  <c r="L32" i="3"/>
  <c r="K32" i="3"/>
  <c r="M32" i="3" s="1"/>
  <c r="N32" i="3" s="1"/>
  <c r="F32" i="3"/>
  <c r="E32" i="3"/>
  <c r="U31" i="3"/>
  <c r="L31" i="3"/>
  <c r="M31" i="3" s="1"/>
  <c r="N31" i="3" s="1"/>
  <c r="K31" i="3"/>
  <c r="F31" i="3"/>
  <c r="E31" i="3"/>
  <c r="U30" i="3"/>
  <c r="L30" i="3"/>
  <c r="K30" i="3"/>
  <c r="M30" i="3" s="1"/>
  <c r="N30" i="3" s="1"/>
  <c r="F30" i="3"/>
  <c r="E30" i="3"/>
  <c r="U29" i="3"/>
  <c r="L29" i="3"/>
  <c r="K29" i="3"/>
  <c r="M29" i="3" s="1"/>
  <c r="N29" i="3" s="1"/>
  <c r="F29" i="3"/>
  <c r="E29" i="3"/>
  <c r="U28" i="3"/>
  <c r="L28" i="3"/>
  <c r="K28" i="3"/>
  <c r="M28" i="3" s="1"/>
  <c r="N28" i="3" s="1"/>
  <c r="F28" i="3"/>
  <c r="E28" i="3"/>
  <c r="U27" i="3"/>
  <c r="L27" i="3"/>
  <c r="K27" i="3"/>
  <c r="M27" i="3" s="1"/>
  <c r="N27" i="3" s="1"/>
  <c r="F27" i="3"/>
  <c r="E27" i="3"/>
  <c r="U26" i="3"/>
  <c r="L26" i="3"/>
  <c r="K26" i="3"/>
  <c r="M26" i="3" s="1"/>
  <c r="N26" i="3" s="1"/>
  <c r="F26" i="3"/>
  <c r="E26" i="3"/>
  <c r="U25" i="3"/>
  <c r="L25" i="3"/>
  <c r="K25" i="3"/>
  <c r="M25" i="3" s="1"/>
  <c r="N25" i="3" s="1"/>
  <c r="F25" i="3"/>
  <c r="E25" i="3"/>
  <c r="U24" i="3"/>
  <c r="L24" i="3"/>
  <c r="K24" i="3"/>
  <c r="M24" i="3" s="1"/>
  <c r="N24" i="3" s="1"/>
  <c r="F24" i="3"/>
  <c r="E24" i="3"/>
  <c r="U23" i="3"/>
  <c r="L23" i="3"/>
  <c r="K23" i="3"/>
  <c r="F23" i="3"/>
  <c r="E23" i="3"/>
  <c r="U22" i="3"/>
  <c r="L22" i="3"/>
  <c r="K22" i="3"/>
  <c r="M22" i="3" s="1"/>
  <c r="N22" i="3" s="1"/>
  <c r="F22" i="3"/>
  <c r="E22" i="3"/>
  <c r="U21" i="3"/>
  <c r="L21" i="3"/>
  <c r="M21" i="3" s="1"/>
  <c r="N21" i="3" s="1"/>
  <c r="K21" i="3"/>
  <c r="F21" i="3"/>
  <c r="E21" i="3"/>
  <c r="U20" i="3"/>
  <c r="L20" i="3"/>
  <c r="M20" i="3" s="1"/>
  <c r="N20" i="3" s="1"/>
  <c r="K20" i="3"/>
  <c r="F20" i="3"/>
  <c r="E20" i="3"/>
  <c r="U19" i="3"/>
  <c r="L19" i="3"/>
  <c r="K19" i="3"/>
  <c r="M19" i="3" s="1"/>
  <c r="N19" i="3" s="1"/>
  <c r="F19" i="3"/>
  <c r="E19" i="3"/>
  <c r="U18" i="3"/>
  <c r="M18" i="3"/>
  <c r="N18" i="3" s="1"/>
  <c r="L18" i="3"/>
  <c r="K18" i="3"/>
  <c r="F18" i="3"/>
  <c r="E18" i="3"/>
  <c r="U17" i="3"/>
  <c r="L17" i="3"/>
  <c r="K17" i="3"/>
  <c r="F17" i="3"/>
  <c r="E17" i="3"/>
  <c r="U16" i="3"/>
  <c r="L16" i="3"/>
  <c r="K16" i="3"/>
  <c r="F16" i="3"/>
  <c r="E16" i="3"/>
  <c r="U15" i="3"/>
  <c r="L15" i="3"/>
  <c r="K15" i="3"/>
  <c r="M15" i="3" s="1"/>
  <c r="N15" i="3" s="1"/>
  <c r="F15" i="3"/>
  <c r="E15" i="3"/>
  <c r="U14" i="3"/>
  <c r="L14" i="3"/>
  <c r="K14" i="3"/>
  <c r="F14" i="3"/>
  <c r="E14" i="3"/>
  <c r="U13" i="3"/>
  <c r="L13" i="3"/>
  <c r="K13" i="3"/>
  <c r="F13" i="3"/>
  <c r="E13" i="3"/>
  <c r="U12" i="3"/>
  <c r="L12" i="3"/>
  <c r="K12" i="3"/>
  <c r="M12" i="3" s="1"/>
  <c r="N12" i="3" s="1"/>
  <c r="F12" i="3"/>
  <c r="E12" i="3"/>
  <c r="U11" i="3"/>
  <c r="L11" i="3"/>
  <c r="K11" i="3"/>
  <c r="F11" i="3"/>
  <c r="E11" i="3"/>
  <c r="U10" i="3"/>
  <c r="L10" i="3"/>
  <c r="K10" i="3"/>
  <c r="M10" i="3" s="1"/>
  <c r="N10" i="3" s="1"/>
  <c r="F10" i="3"/>
  <c r="E10" i="3"/>
  <c r="U9" i="3"/>
  <c r="L9" i="3"/>
  <c r="K9" i="3"/>
  <c r="M9" i="3" s="1"/>
  <c r="N9" i="3" s="1"/>
  <c r="F9" i="3"/>
  <c r="E9" i="3"/>
  <c r="U8" i="3"/>
  <c r="L8" i="3"/>
  <c r="K8" i="3"/>
  <c r="M8" i="3" s="1"/>
  <c r="N8" i="3" s="1"/>
  <c r="F8" i="3"/>
  <c r="E8" i="3"/>
  <c r="U7" i="3"/>
  <c r="L7" i="3"/>
  <c r="K7" i="3"/>
  <c r="M7" i="3" s="1"/>
  <c r="N7" i="3" s="1"/>
  <c r="F7" i="3"/>
  <c r="E7" i="3"/>
  <c r="U6" i="3"/>
  <c r="L6" i="3"/>
  <c r="K6" i="3"/>
  <c r="M6" i="3" s="1"/>
  <c r="N6" i="3" s="1"/>
  <c r="F6" i="3"/>
  <c r="E6" i="3"/>
  <c r="U5" i="3"/>
  <c r="L5" i="3"/>
  <c r="K5" i="3"/>
  <c r="M5" i="3" s="1"/>
  <c r="N5" i="3" s="1"/>
  <c r="F5" i="3"/>
  <c r="E5" i="3"/>
  <c r="U4" i="3"/>
  <c r="L4" i="3"/>
  <c r="K4" i="3"/>
  <c r="M4" i="3" s="1"/>
  <c r="N4" i="3" s="1"/>
  <c r="F4" i="3"/>
  <c r="E4" i="3"/>
  <c r="U3" i="3"/>
  <c r="L3" i="3"/>
  <c r="K3" i="3"/>
  <c r="F3" i="3"/>
  <c r="E3" i="3"/>
  <c r="U2" i="3"/>
  <c r="L2" i="3"/>
  <c r="K2" i="3"/>
  <c r="M2" i="3" s="1"/>
  <c r="N2" i="3" s="1"/>
  <c r="F2" i="3"/>
  <c r="E2" i="3"/>
  <c r="M47" i="3" l="1"/>
  <c r="N47" i="3" s="1"/>
  <c r="M41" i="3"/>
  <c r="N41" i="3" s="1"/>
  <c r="M43" i="3"/>
  <c r="N43" i="3" s="1"/>
  <c r="M17" i="3"/>
  <c r="N17" i="3" s="1"/>
  <c r="M51" i="3"/>
  <c r="N51" i="3" s="1"/>
  <c r="M55" i="3"/>
  <c r="N55" i="3" s="1"/>
  <c r="M13" i="3"/>
  <c r="N13" i="3" s="1"/>
  <c r="M23" i="3"/>
  <c r="N23" i="3" s="1"/>
  <c r="M11" i="3"/>
  <c r="N11" i="3" s="1"/>
  <c r="M14" i="3"/>
  <c r="N14" i="3" s="1"/>
  <c r="M16" i="3"/>
  <c r="N16" i="3" s="1"/>
  <c r="M61" i="3"/>
  <c r="N61" i="3" s="1"/>
  <c r="M65" i="3"/>
  <c r="N65" i="3" s="1"/>
  <c r="M67" i="3"/>
  <c r="N67" i="3" s="1"/>
  <c r="M3" i="3"/>
  <c r="N3" i="3" s="1"/>
  <c r="M45" i="3"/>
  <c r="N45" i="3" s="1"/>
  <c r="M37" i="3"/>
  <c r="N37" i="3" s="1"/>
  <c r="M69" i="3"/>
  <c r="N69" i="3" s="1"/>
</calcChain>
</file>

<file path=xl/sharedStrings.xml><?xml version="1.0" encoding="utf-8"?>
<sst xmlns="http://schemas.openxmlformats.org/spreadsheetml/2006/main" count="7932" uniqueCount="3810">
  <si>
    <t>Order</t>
  </si>
  <si>
    <t>Family</t>
  </si>
  <si>
    <t>Literature name</t>
  </si>
  <si>
    <t>Accepted name</t>
  </si>
  <si>
    <t>EL/SL</t>
  </si>
  <si>
    <t>ES/SS</t>
  </si>
  <si>
    <t>Germination rate</t>
  </si>
  <si>
    <t>Poales</t>
  </si>
  <si>
    <t>Poaceae</t>
  </si>
  <si>
    <t>Avena sativa</t>
  </si>
  <si>
    <t xml:space="preserve">Avena sativa L.  </t>
  </si>
  <si>
    <t>Briza minor</t>
  </si>
  <si>
    <t xml:space="preserve">Briza minor L.  </t>
  </si>
  <si>
    <t>Deschampsia caespitosa</t>
  </si>
  <si>
    <t xml:space="preserve">Deschampsia cespitosa (L.) P.Beauv.  </t>
  </si>
  <si>
    <t>Hordeum jubatum</t>
  </si>
  <si>
    <t xml:space="preserve">Hordeum jubatum L.  </t>
  </si>
  <si>
    <t>Koeleria cristata</t>
  </si>
  <si>
    <t xml:space="preserve">Koeleria pyramidata (Lam.) P.Beauv.  </t>
  </si>
  <si>
    <t>Phalaris canariensis</t>
  </si>
  <si>
    <t xml:space="preserve">Phalaris canariensis L.  </t>
  </si>
  <si>
    <t>Agrostis alba</t>
  </si>
  <si>
    <t xml:space="preserve">Poa nemoralis L.  </t>
  </si>
  <si>
    <t>Triticum aestivum</t>
  </si>
  <si>
    <t xml:space="preserve">Triticum aestivum L.  </t>
  </si>
  <si>
    <t>Zea mays</t>
  </si>
  <si>
    <t xml:space="preserve">Zea mays L.  </t>
  </si>
  <si>
    <t>Polemoniaceae</t>
  </si>
  <si>
    <t>Polemonium coeruleum</t>
  </si>
  <si>
    <t>Polemonium caeruleum</t>
  </si>
  <si>
    <t>Ericales</t>
  </si>
  <si>
    <t>Phlox pilosa</t>
  </si>
  <si>
    <t xml:space="preserve">Phlox pilosa L.  </t>
  </si>
  <si>
    <t>Fabales</t>
  </si>
  <si>
    <t>Polygalaceae</t>
  </si>
  <si>
    <t>Polygala sanguinea</t>
  </si>
  <si>
    <t xml:space="preserve">Polygala sanguinea L.  </t>
  </si>
  <si>
    <t>Portulacaceae</t>
  </si>
  <si>
    <t>Portulaca oleracea</t>
  </si>
  <si>
    <t>Caryophyllales</t>
  </si>
  <si>
    <t xml:space="preserve">Portulaca oleracea L.  </t>
  </si>
  <si>
    <t>Primulaceae</t>
  </si>
  <si>
    <t>Anagallis arvensis</t>
  </si>
  <si>
    <t>Cyclamen</t>
  </si>
  <si>
    <t xml:space="preserve">Anagallis arvensis L.  </t>
  </si>
  <si>
    <t>Dodecatheon meadia</t>
  </si>
  <si>
    <t xml:space="preserve">Dodecatheon meadia L.  </t>
  </si>
  <si>
    <t>Lysimachia terrestris</t>
  </si>
  <si>
    <t xml:space="preserve">Lysimachia terrestris (L.) Britton, Sterns &amp; Poggenb.  </t>
  </si>
  <si>
    <t>Proteales</t>
  </si>
  <si>
    <t>Proteaceae</t>
  </si>
  <si>
    <t>Grevillea spp.</t>
  </si>
  <si>
    <t xml:space="preserve">Grevillea    </t>
  </si>
  <si>
    <t>Ranunculaceae</t>
  </si>
  <si>
    <t>Adonis</t>
  </si>
  <si>
    <t>Delphinium consolida</t>
  </si>
  <si>
    <t>Consolida regalis</t>
  </si>
  <si>
    <t>Nigella</t>
  </si>
  <si>
    <t>Nigella damascena</t>
  </si>
  <si>
    <t>Nigella sativa</t>
  </si>
  <si>
    <t>Ranunculales</t>
  </si>
  <si>
    <t>Adonis annua</t>
  </si>
  <si>
    <t xml:space="preserve">Adonis annua L.  </t>
  </si>
  <si>
    <t>Ranunculus sceleratus</t>
  </si>
  <si>
    <t xml:space="preserve">Ranunculus sceleratus L.  </t>
  </si>
  <si>
    <t xml:space="preserve">Ranunculus arvensis  </t>
  </si>
  <si>
    <t>Ranunculus arvensis L.</t>
  </si>
  <si>
    <t>Resedaceae</t>
  </si>
  <si>
    <t>Reseda odorata</t>
  </si>
  <si>
    <t>Brassicales</t>
  </si>
  <si>
    <t xml:space="preserve">Reseda odorata L.  </t>
  </si>
  <si>
    <t>Rosaceae</t>
  </si>
  <si>
    <t>Cotoneaster</t>
  </si>
  <si>
    <t>Crataegus</t>
  </si>
  <si>
    <t>Dryas</t>
  </si>
  <si>
    <t>Geum</t>
  </si>
  <si>
    <t>Potentilla</t>
  </si>
  <si>
    <t>Prunus laurocerasus</t>
  </si>
  <si>
    <t>Rosa</t>
  </si>
  <si>
    <t>Sanguisorba</t>
  </si>
  <si>
    <t>Rosales</t>
  </si>
  <si>
    <t>Chaenomeles sp.</t>
  </si>
  <si>
    <t xml:space="preserve">Chaenomeles    </t>
  </si>
  <si>
    <t>Eriobotrya sp.</t>
  </si>
  <si>
    <t xml:space="preserve">Eriobotrya    </t>
  </si>
  <si>
    <t>Geum spp.</t>
  </si>
  <si>
    <t xml:space="preserve">Geum    </t>
  </si>
  <si>
    <t>Holodiscus sp.</t>
  </si>
  <si>
    <t xml:space="preserve">Holodiscus    </t>
  </si>
  <si>
    <t>Sanguisorba spp.</t>
  </si>
  <si>
    <t xml:space="preserve">Sanguisorba    </t>
  </si>
  <si>
    <t>Gentianales</t>
  </si>
  <si>
    <t>Rubiaceae</t>
  </si>
  <si>
    <t>Hamelia patens</t>
  </si>
  <si>
    <t xml:space="preserve">Hamelia patens Jacq.  </t>
  </si>
  <si>
    <t>Sapindales</t>
  </si>
  <si>
    <t>Rutaceae</t>
  </si>
  <si>
    <t>Phellodendron amurense</t>
  </si>
  <si>
    <t xml:space="preserve">Phellodendron amurense Rupr.  </t>
  </si>
  <si>
    <t xml:space="preserve">Afraegle paniculata  </t>
  </si>
  <si>
    <t>Afraegle paniculata (Schumach. &amp; Thonn.) Engl.</t>
  </si>
  <si>
    <t>Santalaceae</t>
  </si>
  <si>
    <t>Santalum album</t>
  </si>
  <si>
    <t>Santalales</t>
  </si>
  <si>
    <t>Santalum album L.</t>
  </si>
  <si>
    <t>Sapindaceae</t>
  </si>
  <si>
    <t>Cardiospermum sp.</t>
  </si>
  <si>
    <t xml:space="preserve">Cardiospermum    </t>
  </si>
  <si>
    <t>Koelreuteria sp.</t>
  </si>
  <si>
    <t xml:space="preserve">Koelreuteria    </t>
  </si>
  <si>
    <t xml:space="preserve">Cardiospermum halicacabum  </t>
  </si>
  <si>
    <t>Cardiospermum halicacabum L.</t>
  </si>
  <si>
    <t>Scrophulariaceae</t>
  </si>
  <si>
    <t>Antirrhinum majus</t>
  </si>
  <si>
    <t>Digitalis purpurea</t>
  </si>
  <si>
    <t>Verbascum thapsus</t>
  </si>
  <si>
    <t>Veronica</t>
  </si>
  <si>
    <t>Lamiales</t>
  </si>
  <si>
    <t xml:space="preserve">Verbascum thapsus L.  </t>
  </si>
  <si>
    <t>Simmondsiaceae</t>
  </si>
  <si>
    <t>Simmondsia sp.</t>
  </si>
  <si>
    <t xml:space="preserve">Simmondsia    </t>
  </si>
  <si>
    <t>Solanaceae</t>
  </si>
  <si>
    <t>Capsicum annuum</t>
  </si>
  <si>
    <t>Datura stramonium</t>
  </si>
  <si>
    <t>Hyoscyamus niger</t>
  </si>
  <si>
    <t>Nicotiana tabacum</t>
  </si>
  <si>
    <t>Solanales</t>
  </si>
  <si>
    <t>Capsicum baccatum</t>
  </si>
  <si>
    <t xml:space="preserve">Capsicum baccatum L.  </t>
  </si>
  <si>
    <t xml:space="preserve">Hyoscyamus niger L.  </t>
  </si>
  <si>
    <t>Lycopersicon esculentum</t>
  </si>
  <si>
    <t xml:space="preserve">Lycopersicon esculentum Mill.  </t>
  </si>
  <si>
    <t>Nicandra physalodes</t>
  </si>
  <si>
    <t xml:space="preserve">Nicandra physalodes (L.) Gaertn.  </t>
  </si>
  <si>
    <t>Nicotiana attenuata</t>
  </si>
  <si>
    <t xml:space="preserve">Nicotiana attenuata Torr. ex S.Watson  </t>
  </si>
  <si>
    <t>Salpiglossis sinuata</t>
  </si>
  <si>
    <t xml:space="preserve">Salpiglossis sinuata Ruiz &amp; Pav.  </t>
  </si>
  <si>
    <t>Symplocaceae</t>
  </si>
  <si>
    <t>Symplocos spicata</t>
  </si>
  <si>
    <t>Symplocos cochinchinensis var. laurina</t>
  </si>
  <si>
    <t>Taccaceae</t>
  </si>
  <si>
    <t>Tacca</t>
  </si>
  <si>
    <t>Malvales</t>
  </si>
  <si>
    <t>Thymelaeaceae</t>
  </si>
  <si>
    <t>Daphne sp.</t>
  </si>
  <si>
    <t xml:space="preserve">Daphne    </t>
  </si>
  <si>
    <t>Tropaeolaceae</t>
  </si>
  <si>
    <t>Tropaeolum sp.</t>
  </si>
  <si>
    <t xml:space="preserve">Tropaeolum    </t>
  </si>
  <si>
    <t>Ulmaceae</t>
  </si>
  <si>
    <t>Zelkova sp.</t>
  </si>
  <si>
    <t xml:space="preserve">Zelkova    </t>
  </si>
  <si>
    <t>Verbenaceae</t>
  </si>
  <si>
    <t>Verbena spp.</t>
  </si>
  <si>
    <t xml:space="preserve">Verbena    </t>
  </si>
  <si>
    <t>Violaceae</t>
  </si>
  <si>
    <t>Viola tricolor</t>
  </si>
  <si>
    <t>Zygophyllales</t>
  </si>
  <si>
    <t>Zygophyllaceae</t>
  </si>
  <si>
    <t>Kallstroemia sp.</t>
  </si>
  <si>
    <t xml:space="preserve">Kallstroemia    </t>
  </si>
  <si>
    <t>Chrysobalanaceae</t>
  </si>
  <si>
    <t>Hirtella triandra</t>
  </si>
  <si>
    <t>Hirtella triandra Sw.</t>
  </si>
  <si>
    <t>Onagraceae</t>
  </si>
  <si>
    <t>Lopezia racemosa</t>
  </si>
  <si>
    <t>Lopezia racemosa Cav.</t>
  </si>
  <si>
    <t>Betulaceae</t>
  </si>
  <si>
    <t>Betula ermanii</t>
  </si>
  <si>
    <t>Betula ermanii Cham.</t>
  </si>
  <si>
    <t>Tetramelaceae</t>
  </si>
  <si>
    <t>Tetrameles nudiflora</t>
  </si>
  <si>
    <t>Tetrameles nudiflora R.Br.</t>
  </si>
  <si>
    <t>Loasaceae</t>
  </si>
  <si>
    <t>Caiophora lateritia</t>
  </si>
  <si>
    <t>Caiophora lateritia Benth.</t>
  </si>
  <si>
    <t>Plantaginaceae</t>
  </si>
  <si>
    <t>Misopates orontium</t>
  </si>
  <si>
    <t>Misopates orontium (L.) Raf.</t>
  </si>
  <si>
    <t>Lamiaceae</t>
  </si>
  <si>
    <t>Ocimum americanum</t>
  </si>
  <si>
    <t>Ocimum americanum L.</t>
  </si>
  <si>
    <t>Avena sterilis</t>
  </si>
  <si>
    <t>Avena sterilis L.</t>
  </si>
  <si>
    <t>Humiriaceae</t>
  </si>
  <si>
    <t>Humiria balsamifera</t>
  </si>
  <si>
    <t>Humiria balsamifera Aubl. ex J.St.-Hil.</t>
  </si>
  <si>
    <t>Alchemilla sp</t>
  </si>
  <si>
    <t>Alchemilla L.</t>
  </si>
  <si>
    <t>Kallstroemia grandiflora</t>
  </si>
  <si>
    <t>Kallstroemia grandiflora Torr. ex A.Gray</t>
  </si>
  <si>
    <t>Nolana humifusa</t>
  </si>
  <si>
    <t>Nolana humifusa (Gouan) I.M.Johnst.</t>
  </si>
  <si>
    <t>Eleusine coracana subsp. africana</t>
  </si>
  <si>
    <t>Eleusine africana Kenn.-O'Byrne</t>
  </si>
  <si>
    <t>Fabaceae</t>
  </si>
  <si>
    <t>Indigofera hirsuta</t>
  </si>
  <si>
    <t>Indigofera hirsuta L.</t>
  </si>
  <si>
    <t>Convolvulaceae</t>
  </si>
  <si>
    <t>Convolvulus tricolor</t>
  </si>
  <si>
    <t>Convolvulus tricolor L.</t>
  </si>
  <si>
    <t>Cercidiphyllaceae</t>
  </si>
  <si>
    <t>Cercidiphyllum japonicum</t>
  </si>
  <si>
    <t>Cercidiphyllum japonicum Siebold &amp; Zucc. ex J.J.Hoffm. &amp; J.H.Schult.bis</t>
  </si>
  <si>
    <t>Lythraceae</t>
  </si>
  <si>
    <t>Physocalymma scaberrimum</t>
  </si>
  <si>
    <t>Physocalymma scaberrimum Pohl</t>
  </si>
  <si>
    <t>Stachytarpheta jamaicensis</t>
  </si>
  <si>
    <t>Stachytarpheta jamaicensis (L.) Vahl</t>
  </si>
  <si>
    <t>Boraginaceae</t>
  </si>
  <si>
    <t>Echium plantagineum</t>
  </si>
  <si>
    <t>Echium plantagineum L.</t>
  </si>
  <si>
    <t>Moraceae</t>
  </si>
  <si>
    <t>Morus alba</t>
  </si>
  <si>
    <t>Morus alba L.</t>
  </si>
  <si>
    <t>Limnanthaceae</t>
  </si>
  <si>
    <t>Limnanthes douglasii</t>
  </si>
  <si>
    <t>Limnanthes douglasii R.Br.</t>
  </si>
  <si>
    <t>Myrtaceae</t>
  </si>
  <si>
    <t>Rhodomyrtus tomentosa</t>
  </si>
  <si>
    <t>Rhodomyrtus tomentosa Hassk.</t>
  </si>
  <si>
    <t>Dilleniaceae</t>
  </si>
  <si>
    <t>Curatella americana</t>
  </si>
  <si>
    <t>Curatella americana L.</t>
  </si>
  <si>
    <t>Euphorbiaceae</t>
  </si>
  <si>
    <t>Euphorbia heterophylla</t>
  </si>
  <si>
    <t>Euphorbia heterophylla L.</t>
  </si>
  <si>
    <t>Asteraceae</t>
  </si>
  <si>
    <t>Cichorium endivia subsp. pumilum</t>
  </si>
  <si>
    <t>Cichorium pumilum Jacq.</t>
  </si>
  <si>
    <t>Cucurbitaceae</t>
  </si>
  <si>
    <t>Ecballium elaterium</t>
  </si>
  <si>
    <t>Ecballium elaterium (L.) A.Rich.</t>
  </si>
  <si>
    <t>Cannabaceae</t>
  </si>
  <si>
    <t>Humulus japonicus</t>
  </si>
  <si>
    <t>Humulus scandens (Lour.) Merr.</t>
  </si>
  <si>
    <t>Caricaceae</t>
  </si>
  <si>
    <t>Carica papaya</t>
  </si>
  <si>
    <t>Carica papaya L.</t>
  </si>
  <si>
    <t>Bignoniaceae</t>
  </si>
  <si>
    <t>Campsis radicans</t>
  </si>
  <si>
    <t>Campsis radicans (L.) Seem.</t>
  </si>
  <si>
    <t>Basellaceae</t>
  </si>
  <si>
    <t>Basella alba</t>
  </si>
  <si>
    <t>Basella alba L.</t>
  </si>
  <si>
    <t>Pandaceae</t>
  </si>
  <si>
    <t>Microdesmis caseariaefolia</t>
  </si>
  <si>
    <t>Microdesmis caseariifolia Planch. ex Hook.</t>
  </si>
  <si>
    <t>Lacistemataceae</t>
  </si>
  <si>
    <t>Lacistema aggregatum</t>
  </si>
  <si>
    <t>Lacistema aggregatum (P.J.Bergius) Rusby</t>
  </si>
  <si>
    <t>Calopogonium mucunoides</t>
  </si>
  <si>
    <t>Calopogonium mucunoides Desv.</t>
  </si>
  <si>
    <t>Bixaceae</t>
  </si>
  <si>
    <t>Bixa orellana</t>
  </si>
  <si>
    <t>Bixa orellana L.</t>
  </si>
  <si>
    <t>Cochlospermum vitifolium</t>
  </si>
  <si>
    <t>Cochlospermum vitifolium (Willd.) Spreng.</t>
  </si>
  <si>
    <t>Macaranga triloba</t>
  </si>
  <si>
    <t>Macaranga triloba Müll.Arg.</t>
  </si>
  <si>
    <t>Urticaceae</t>
  </si>
  <si>
    <t>Myrianthus arboreus</t>
  </si>
  <si>
    <t>Myrianthus arboreus P.Beauv.</t>
  </si>
  <si>
    <t>Cannabis sativa</t>
  </si>
  <si>
    <t>Cannabis sativa L.</t>
  </si>
  <si>
    <t>Lathyrus ochrus</t>
  </si>
  <si>
    <t>Lathyrus ochrus (L.) DC.</t>
  </si>
  <si>
    <t>Vochysiaceae</t>
  </si>
  <si>
    <t>Callisthene fasciculata</t>
  </si>
  <si>
    <t>Callisthene fasciculata Mart.</t>
  </si>
  <si>
    <t>Acacia nilotica</t>
  </si>
  <si>
    <t xml:space="preserve">Acacia nilotica (L.) Delile </t>
  </si>
  <si>
    <t>Apiaceae</t>
  </si>
  <si>
    <t>Heracleum mantagazzianum</t>
  </si>
  <si>
    <t>Heracleum mantegazzianum Sommier &amp; Levier</t>
  </si>
  <si>
    <t>Syzygium cumini</t>
  </si>
  <si>
    <t>Syzygium cumini (L.) Skeels</t>
  </si>
  <si>
    <t>Chrysobalanus icaco</t>
  </si>
  <si>
    <t>Chrysobalanus icaco L.</t>
  </si>
  <si>
    <t>Panda oleosa</t>
  </si>
  <si>
    <t>Panda oleosa Pierre</t>
  </si>
  <si>
    <t>Lecythidaceae</t>
  </si>
  <si>
    <t>Careya arborea</t>
  </si>
  <si>
    <t>Careya arborea Roxb.</t>
  </si>
  <si>
    <t>Pourouma cecropiifolia</t>
  </si>
  <si>
    <t>Pourouma cecropiifolia Mart.</t>
  </si>
  <si>
    <t>Gustavia augusta</t>
  </si>
  <si>
    <t>Gustavia augusta L.</t>
  </si>
  <si>
    <t>Celastraceae</t>
  </si>
  <si>
    <t>Salacia elliptica</t>
  </si>
  <si>
    <t>Salacia elliptica G.Don</t>
  </si>
  <si>
    <t>Endopleura uchi</t>
  </si>
  <si>
    <t>Endopleura uchi (Huber) Cuatrec.</t>
  </si>
  <si>
    <t>Hoplestigma klaineanum</t>
  </si>
  <si>
    <t>Hoplestigma klaineanum Pierre</t>
  </si>
  <si>
    <t>Caprifoliaceae</t>
  </si>
  <si>
    <t>Valeriana officinalis</t>
  </si>
  <si>
    <t>Valeriana officinalis L.</t>
  </si>
  <si>
    <t>Duckeodendron cestroides</t>
  </si>
  <si>
    <t>Duckeodendron cestroides Kuhlm.</t>
  </si>
  <si>
    <t>Pedaliaceae</t>
  </si>
  <si>
    <t>Sesamum indicum</t>
  </si>
  <si>
    <t>Sesamum indicum L.</t>
  </si>
  <si>
    <t>Viola tricolor L.</t>
  </si>
  <si>
    <t>Polemonium caeruleum L.</t>
  </si>
  <si>
    <t>Aizoaceae</t>
  </si>
  <si>
    <t>Mesembryanthemum chilense</t>
  </si>
  <si>
    <t xml:space="preserve">Carpobrotus chilensis (Molina) N.E.Br.  </t>
  </si>
  <si>
    <t>Mesembryanthemum aureum</t>
  </si>
  <si>
    <t xml:space="preserve">Mesembryanthemum aureum L.  </t>
  </si>
  <si>
    <t>Mesembryanthemum crystallinum</t>
  </si>
  <si>
    <t xml:space="preserve">Mesembryanthemum crystallinum L.  </t>
  </si>
  <si>
    <t>Saxifragales</t>
  </si>
  <si>
    <t>Altingiaceae</t>
  </si>
  <si>
    <t>Liquidambar straciflua</t>
  </si>
  <si>
    <t xml:space="preserve">Liquidambar styraciflua L.  </t>
  </si>
  <si>
    <t>Amaranthaceae</t>
  </si>
  <si>
    <t xml:space="preserve">Achyranthes aspera L. </t>
  </si>
  <si>
    <t xml:space="preserve">Achyranthes aspera L.  </t>
  </si>
  <si>
    <t xml:space="preserve">Allenrolfea occidentalis Kuntze </t>
  </si>
  <si>
    <t xml:space="preserve">Allenrolfea occidentalis (S.Watson) Kuntze  </t>
  </si>
  <si>
    <t xml:space="preserve">Amaranthus caudatus L. </t>
  </si>
  <si>
    <t xml:space="preserve">Amaranthus caudatus L.  </t>
  </si>
  <si>
    <t xml:space="preserve">Amaranthus greggii S. Watson </t>
  </si>
  <si>
    <t xml:space="preserve">Amaranthus greggii S.Watson  </t>
  </si>
  <si>
    <t xml:space="preserve">Amaranthus hybridus L. </t>
  </si>
  <si>
    <t xml:space="preserve">Amaranthus hybridus L.  </t>
  </si>
  <si>
    <t xml:space="preserve">Amaranthus retroflexus L. </t>
  </si>
  <si>
    <t xml:space="preserve">Amaranthus retroflexus L.  </t>
  </si>
  <si>
    <t xml:space="preserve">Amaranthus spinosus L. </t>
  </si>
  <si>
    <t xml:space="preserve">Amaranthus spinosus L.  </t>
  </si>
  <si>
    <t xml:space="preserve">Atriplex dimorphostegia Kar. &amp; Kir. </t>
  </si>
  <si>
    <t xml:space="preserve">Atriplex dimorphostegia Kar. &amp; Kir.  </t>
  </si>
  <si>
    <t xml:space="preserve">Atriplex glabriuscula Edmondston </t>
  </si>
  <si>
    <t xml:space="preserve">Atriplex glabriuscula Edmondston  </t>
  </si>
  <si>
    <t xml:space="preserve">Atriplex halimus L. </t>
  </si>
  <si>
    <t xml:space="preserve">Atriplex halimus L.  </t>
  </si>
  <si>
    <t xml:space="preserve">Atriplex semibaccata R.Br. </t>
  </si>
  <si>
    <t xml:space="preserve">Atriplex semibaccata R.Br.  </t>
  </si>
  <si>
    <t xml:space="preserve">Bassia hyssopifolia (Pall.) Kuntze </t>
  </si>
  <si>
    <t xml:space="preserve">Bassia hyssopifolia (Pall.) Kuntze  </t>
  </si>
  <si>
    <t xml:space="preserve">Bassia scoparia (L.) A. J. Scott </t>
  </si>
  <si>
    <t xml:space="preserve">Bassia scoparia (L.) A.J.Scott  </t>
  </si>
  <si>
    <t xml:space="preserve">Celosia trigyna L. </t>
  </si>
  <si>
    <t xml:space="preserve">Celosia trigyna L.  </t>
  </si>
  <si>
    <t xml:space="preserve">Ceratocarpus arenarius L. </t>
  </si>
  <si>
    <t xml:space="preserve">Ceratocarpus arenarius L.  </t>
  </si>
  <si>
    <t xml:space="preserve">Chenopodiastrum hybridum (L.) S.Fuentes, Uotila &amp; Borsch </t>
  </si>
  <si>
    <t xml:space="preserve">Chenopodiastrum hybridum (L.) S.Fuentes, Uotila &amp; Borsch  </t>
  </si>
  <si>
    <t xml:space="preserve">Chenopodium album L. </t>
  </si>
  <si>
    <t xml:space="preserve">Chenopodium album L.  </t>
  </si>
  <si>
    <t xml:space="preserve">Dysphania botrys (L.) Mosyakin &amp; Clemants </t>
  </si>
  <si>
    <t xml:space="preserve">Dysphania botrys (L.) Mosyakin &amp; Clemants  </t>
  </si>
  <si>
    <t xml:space="preserve">Grayia spinosa (Hook.) Moq. </t>
  </si>
  <si>
    <t xml:space="preserve">Grayia spinosa (Hook.) Moq.  </t>
  </si>
  <si>
    <t xml:space="preserve">Krascheninnikovia lanata (Pursh) A.Meeuse &amp; A.Smit </t>
  </si>
  <si>
    <t>Krascheninnikovia ceratoides subsp. lanata (Pursh) Heklau</t>
  </si>
  <si>
    <t xml:space="preserve">Maireana georgei (Diels) Paul G. Wilson </t>
  </si>
  <si>
    <t xml:space="preserve">Maireana georgei (Diels) Paul G. Wilson  </t>
  </si>
  <si>
    <t>Acanthochiton wrightii</t>
  </si>
  <si>
    <t xml:space="preserve">Amaranthus acanthochiton Sauer  </t>
  </si>
  <si>
    <t>Amaranthus retroflexus</t>
  </si>
  <si>
    <t>Atriplex rosea</t>
  </si>
  <si>
    <t xml:space="preserve">Atriplex rosea L.  </t>
  </si>
  <si>
    <t>Kochia scoparia</t>
  </si>
  <si>
    <t>Beta vulgaris</t>
  </si>
  <si>
    <t xml:space="preserve">Beta vulgaris L.  </t>
  </si>
  <si>
    <t>Chenopodium album</t>
  </si>
  <si>
    <t>Chenopodium capitatum</t>
  </si>
  <si>
    <t xml:space="preserve">Chenopodium capitatum (L.) Asch.  </t>
  </si>
  <si>
    <t>Chenopodium ambrosioides</t>
  </si>
  <si>
    <t xml:space="preserve">Dysphania ambrosioides (L.) Mosyakin &amp; Clemants  </t>
  </si>
  <si>
    <t>Froelichia campestris</t>
  </si>
  <si>
    <t xml:space="preserve">Froelichia floridana (Nutt.) Moq.  </t>
  </si>
  <si>
    <t>Gomphrena globosa</t>
  </si>
  <si>
    <t xml:space="preserve">Gomphrena globosa L.  </t>
  </si>
  <si>
    <t>Spinacia oleracea</t>
  </si>
  <si>
    <t xml:space="preserve">Spinacia oleracea L.  </t>
  </si>
  <si>
    <t xml:space="preserve">Amaranthus albus  </t>
  </si>
  <si>
    <t>Amaranthus albus L.</t>
  </si>
  <si>
    <t>Asparagales</t>
  </si>
  <si>
    <t>Amaryllidaceae</t>
  </si>
  <si>
    <t>Allium stellatum</t>
  </si>
  <si>
    <t xml:space="preserve">Allium stellatum Nutt. ex Ker Gawl.  </t>
  </si>
  <si>
    <t>Amaryllis belladonna</t>
  </si>
  <si>
    <t xml:space="preserve">Amaryllis belladonna L.  </t>
  </si>
  <si>
    <t xml:space="preserve">Allium flavum L. </t>
  </si>
  <si>
    <t xml:space="preserve">Allium flavum L.  </t>
  </si>
  <si>
    <t>Anacardiaceae</t>
  </si>
  <si>
    <t>Rhus glabra</t>
  </si>
  <si>
    <t xml:space="preserve">Rhus glabra L.  </t>
  </si>
  <si>
    <t>Magnoliales</t>
  </si>
  <si>
    <t>Annonaceae</t>
  </si>
  <si>
    <t>Annona crassiflora</t>
  </si>
  <si>
    <t xml:space="preserve">Annona crassiflora Mart.  </t>
  </si>
  <si>
    <t>Annona squamosa</t>
  </si>
  <si>
    <t xml:space="preserve">Annona squamosa L.  </t>
  </si>
  <si>
    <t>Anona glabra</t>
  </si>
  <si>
    <t xml:space="preserve">Annona glabra L.  </t>
  </si>
  <si>
    <t>Apiales</t>
  </si>
  <si>
    <t>Eryngium viviparum</t>
  </si>
  <si>
    <t>Eryngium viviparum J.Gay</t>
  </si>
  <si>
    <t>Anthriscus sylvestris</t>
  </si>
  <si>
    <t xml:space="preserve">Anthriscus sylvestris (L.) Hoffm.  </t>
  </si>
  <si>
    <t>Cuminum cyminum</t>
  </si>
  <si>
    <t>Anethum graveolens</t>
  </si>
  <si>
    <t xml:space="preserve">Anethum graveolens L.  </t>
  </si>
  <si>
    <t>Angelica villosa</t>
  </si>
  <si>
    <t xml:space="preserve">Angelica sylvestris L.  </t>
  </si>
  <si>
    <t>Apium graveolens</t>
  </si>
  <si>
    <t xml:space="preserve">Apium graveolens L.  </t>
  </si>
  <si>
    <t>Carum carvi</t>
  </si>
  <si>
    <t xml:space="preserve">Carum carvi L.  </t>
  </si>
  <si>
    <t>Coriandrum sativum</t>
  </si>
  <si>
    <t xml:space="preserve">Coriandrum sativum L.  </t>
  </si>
  <si>
    <t xml:space="preserve">Cuminum cyminum L.  </t>
  </si>
  <si>
    <t>Daucus carota</t>
  </si>
  <si>
    <t xml:space="preserve">Daucus carota L.  </t>
  </si>
  <si>
    <t>Foeniculum vulgare</t>
  </si>
  <si>
    <t xml:space="preserve">Foeniculum vulgare Mill.  </t>
  </si>
  <si>
    <t>Heracleum lanatum</t>
  </si>
  <si>
    <t xml:space="preserve">Heracleum lanatum Michx.  </t>
  </si>
  <si>
    <t>Petroselinum hortense</t>
  </si>
  <si>
    <t xml:space="preserve">Petroselinum crispum (Mill.) Fuss  </t>
  </si>
  <si>
    <t>Pimpinella anisum</t>
  </si>
  <si>
    <t xml:space="preserve">Pimpinella anisum L.  </t>
  </si>
  <si>
    <t>Cuminum cyminum cv. Ardakan</t>
  </si>
  <si>
    <t>Cuminum cyminum L.</t>
  </si>
  <si>
    <t>Heracleum sphondylium</t>
  </si>
  <si>
    <t xml:space="preserve">Heracleum sphondylium L.  </t>
  </si>
  <si>
    <t>Angelica sylvestris</t>
  </si>
  <si>
    <t>Torilis japonica</t>
  </si>
  <si>
    <t xml:space="preserve">Torilis japonica (Houtt.) DC.  </t>
  </si>
  <si>
    <t>Ammi majus</t>
  </si>
  <si>
    <t xml:space="preserve">Ammi majus L.  </t>
  </si>
  <si>
    <t>Ammi visnaga</t>
  </si>
  <si>
    <t xml:space="preserve">Ammi visnaga (L.) Lam.  </t>
  </si>
  <si>
    <t>Angelica archangelica</t>
  </si>
  <si>
    <t xml:space="preserve">Angelica archangelica L.  </t>
  </si>
  <si>
    <t>Angelica dahurica</t>
  </si>
  <si>
    <t xml:space="preserve">Angelica dahurica (Hoffm.) Benth. &amp; Hook.f. ex Franch. &amp; Sav.  </t>
  </si>
  <si>
    <t>Anthriscus caucalis</t>
  </si>
  <si>
    <t xml:space="preserve">Anthriscus caucalis M.Bieb.  </t>
  </si>
  <si>
    <t>Anthriscus cerefolium</t>
  </si>
  <si>
    <t xml:space="preserve">Anthriscus cerefolium (L.) Hoffm.  </t>
  </si>
  <si>
    <t>Astrantia bavarica</t>
  </si>
  <si>
    <t xml:space="preserve">Astrantia bavarica Schult.  </t>
  </si>
  <si>
    <t>Bupleurum rotundifolium</t>
  </si>
  <si>
    <t xml:space="preserve">Bupleurum rotundifolium L.  </t>
  </si>
  <si>
    <t>Capnophyllum africanum</t>
  </si>
  <si>
    <t xml:space="preserve">Capnophyllum africanum (L.) Gaertn.  </t>
  </si>
  <si>
    <t>Eryngium pandanifolium</t>
  </si>
  <si>
    <t xml:space="preserve">Eryngium pandanifolium Cham. &amp; Schltdl.  </t>
  </si>
  <si>
    <t>Foeniculum capillaceum</t>
  </si>
  <si>
    <t>Hacquetia epipactis</t>
  </si>
  <si>
    <t xml:space="preserve">Hacquetia epipactis (Scop.) DC.  </t>
  </si>
  <si>
    <t>Heracleum mantegazzianum</t>
  </si>
  <si>
    <t xml:space="preserve">Heracleum mantegazzianum Sommier &amp; Levier  </t>
  </si>
  <si>
    <t>Myrrhis odorata</t>
  </si>
  <si>
    <t xml:space="preserve">Myrrhis odorata (L.) Scop.  </t>
  </si>
  <si>
    <t>Petroselinum crispum</t>
  </si>
  <si>
    <t>Peucedanum oreoselinum</t>
  </si>
  <si>
    <t xml:space="preserve">Peucedanum oreoselinum (L.) Moench  </t>
  </si>
  <si>
    <t>Smyrnium olusatrum</t>
  </si>
  <si>
    <t xml:space="preserve">Smyrnium olusatrum L.  </t>
  </si>
  <si>
    <t>Smyrnium perfoliatum</t>
  </si>
  <si>
    <t xml:space="preserve">Smyrnium perfoliatum L.  </t>
  </si>
  <si>
    <t>Trachyspermum ammi</t>
  </si>
  <si>
    <t xml:space="preserve">Trachyspermum ammi (L.) Sprague  </t>
  </si>
  <si>
    <t>Apocynaceae</t>
  </si>
  <si>
    <t>Vinca rosea</t>
  </si>
  <si>
    <t xml:space="preserve">Catharanthus roseus (L.) G.Don  </t>
  </si>
  <si>
    <t>Aquifoliales</t>
  </si>
  <si>
    <t>Aquifoliaceae</t>
  </si>
  <si>
    <t>Ilex theezans</t>
  </si>
  <si>
    <t>Ilex theezans Mart.</t>
  </si>
  <si>
    <t>Arecales</t>
  </si>
  <si>
    <t>Arecaceae</t>
  </si>
  <si>
    <t>Acrocomia aculeata</t>
  </si>
  <si>
    <t>Acrocomia aculeata (Jacq.) Lodd. ex Mart.</t>
  </si>
  <si>
    <t>Elaeis guineensis</t>
  </si>
  <si>
    <t xml:space="preserve">Elaeis guineensis Jacq.  </t>
  </si>
  <si>
    <t>Piperales</t>
  </si>
  <si>
    <t>Aristolochiaceae</t>
  </si>
  <si>
    <t>Aristolochia galeata</t>
  </si>
  <si>
    <t xml:space="preserve">Aristolochia labiata Willd.  </t>
  </si>
  <si>
    <t>Asparagaceae</t>
  </si>
  <si>
    <t>Smilacina stellata</t>
  </si>
  <si>
    <t xml:space="preserve">Maianthemum stellatum (L.) Link  </t>
  </si>
  <si>
    <t>Asterales</t>
  </si>
  <si>
    <t>Achillea spp.</t>
  </si>
  <si>
    <t xml:space="preserve">Achillea      </t>
  </si>
  <si>
    <t>Agoseris spp.</t>
  </si>
  <si>
    <t xml:space="preserve">Agoseris      </t>
  </si>
  <si>
    <t>Anaphalis spp.</t>
  </si>
  <si>
    <t xml:space="preserve">Anaphalis      </t>
  </si>
  <si>
    <t>Antennaria spp.</t>
  </si>
  <si>
    <t xml:space="preserve">Antennaria      </t>
  </si>
  <si>
    <t>Anthemis spp.</t>
  </si>
  <si>
    <t xml:space="preserve">Anthemis      </t>
  </si>
  <si>
    <t>Aphanostephus spp.</t>
  </si>
  <si>
    <t xml:space="preserve">Aphanostephus      </t>
  </si>
  <si>
    <t>Arctium spp.</t>
  </si>
  <si>
    <t xml:space="preserve">Arctium      </t>
  </si>
  <si>
    <t>Arctotis sp.</t>
  </si>
  <si>
    <t xml:space="preserve">Arctotis      </t>
  </si>
  <si>
    <t>Arnica spp.</t>
  </si>
  <si>
    <t xml:space="preserve">Arnica      </t>
  </si>
  <si>
    <t>Artemisia spp.</t>
  </si>
  <si>
    <t xml:space="preserve">Artemisia      </t>
  </si>
  <si>
    <t>Aster spp.</t>
  </si>
  <si>
    <t xml:space="preserve">Aster      </t>
  </si>
  <si>
    <t>Balsamorrhiza sp.</t>
  </si>
  <si>
    <t xml:space="preserve">Balsamorrhiza      </t>
  </si>
  <si>
    <t>Bellis spp.</t>
  </si>
  <si>
    <t xml:space="preserve">Bellis      </t>
  </si>
  <si>
    <t>Bidens spp.</t>
  </si>
  <si>
    <t xml:space="preserve">Bidens      </t>
  </si>
  <si>
    <t>Callistephus sp.</t>
  </si>
  <si>
    <t xml:space="preserve">Callistephus      </t>
  </si>
  <si>
    <t>Carthamus sp.</t>
  </si>
  <si>
    <t xml:space="preserve">Carthamus      </t>
  </si>
  <si>
    <t>Centromadia sp.</t>
  </si>
  <si>
    <t xml:space="preserve">Centromadia      </t>
  </si>
  <si>
    <t>Chaenactis spp.</t>
  </si>
  <si>
    <t xml:space="preserve">Chaenactis      </t>
  </si>
  <si>
    <t>Chrysanthemum spp.</t>
  </si>
  <si>
    <t xml:space="preserve">Chrysanthemum      </t>
  </si>
  <si>
    <t>Cichorium spp.</t>
  </si>
  <si>
    <t xml:space="preserve">Cichorium      </t>
  </si>
  <si>
    <t>Cirsium spp.</t>
  </si>
  <si>
    <t xml:space="preserve">Cirsium      </t>
  </si>
  <si>
    <t>Cnicus sp.</t>
  </si>
  <si>
    <t xml:space="preserve">Cnicus      </t>
  </si>
  <si>
    <t>Coreopsis spp.</t>
  </si>
  <si>
    <t xml:space="preserve">Coreopsis      </t>
  </si>
  <si>
    <t>Crepis spp.</t>
  </si>
  <si>
    <t xml:space="preserve">Crepis      </t>
  </si>
  <si>
    <t>Echinacea spp.</t>
  </si>
  <si>
    <t xml:space="preserve">Echinacea      </t>
  </si>
  <si>
    <t>Echinops spp.</t>
  </si>
  <si>
    <t xml:space="preserve">Echinops      </t>
  </si>
  <si>
    <t>Erigeron spp.</t>
  </si>
  <si>
    <t xml:space="preserve">Erigeron      </t>
  </si>
  <si>
    <t>Eriophyllum spp.</t>
  </si>
  <si>
    <t xml:space="preserve">Eriophyllum      </t>
  </si>
  <si>
    <t>Eupatorium spp.</t>
  </si>
  <si>
    <t xml:space="preserve">Eupatorium      </t>
  </si>
  <si>
    <t>Gaillardia spp.</t>
  </si>
  <si>
    <t xml:space="preserve">Gaillardia      </t>
  </si>
  <si>
    <t>Gnaphalium spp.</t>
  </si>
  <si>
    <t xml:space="preserve">Gnaphalium      </t>
  </si>
  <si>
    <t>Helenium spp.</t>
  </si>
  <si>
    <t xml:space="preserve">Helenium      </t>
  </si>
  <si>
    <t>Helianthus spp.</t>
  </si>
  <si>
    <t xml:space="preserve">Helianthus      </t>
  </si>
  <si>
    <t>Heliopsis spp.</t>
  </si>
  <si>
    <t xml:space="preserve">Heliopsis      </t>
  </si>
  <si>
    <t>Heterotheca sp.</t>
  </si>
  <si>
    <t xml:space="preserve">Heterotheca      </t>
  </si>
  <si>
    <t>Hieracium spp.</t>
  </si>
  <si>
    <t xml:space="preserve">Hieracium      </t>
  </si>
  <si>
    <t>Inula sp.</t>
  </si>
  <si>
    <t xml:space="preserve">Inula      </t>
  </si>
  <si>
    <t>Lactuca spp.</t>
  </si>
  <si>
    <t xml:space="preserve">Lactuca      </t>
  </si>
  <si>
    <t>Layia spp.</t>
  </si>
  <si>
    <t xml:space="preserve">Layia      </t>
  </si>
  <si>
    <t>Lindheimera sp.</t>
  </si>
  <si>
    <t xml:space="preserve">Lindheimera      </t>
  </si>
  <si>
    <t>Machaeranthera spp.</t>
  </si>
  <si>
    <t xml:space="preserve">Machaeranthera      </t>
  </si>
  <si>
    <t>Madia spp.</t>
  </si>
  <si>
    <t xml:space="preserve">Madia      </t>
  </si>
  <si>
    <t>Matricaria spp.</t>
  </si>
  <si>
    <t xml:space="preserve">Matricaria      </t>
  </si>
  <si>
    <t>Melampodium sp.</t>
  </si>
  <si>
    <t xml:space="preserve">Melampodium      </t>
  </si>
  <si>
    <t>Mikania sp.</t>
  </si>
  <si>
    <t xml:space="preserve">Mikania      </t>
  </si>
  <si>
    <t>Onopordon sp.</t>
  </si>
  <si>
    <t xml:space="preserve">Onopordon      </t>
  </si>
  <si>
    <t>Parthenium spp.</t>
  </si>
  <si>
    <t xml:space="preserve">Parthenium      </t>
  </si>
  <si>
    <t>Perezia spp.</t>
  </si>
  <si>
    <t xml:space="preserve">Perezia      </t>
  </si>
  <si>
    <t>Ratibida spp.</t>
  </si>
  <si>
    <t xml:space="preserve">Ratibida      </t>
  </si>
  <si>
    <t>Rudbeckia spp.</t>
  </si>
  <si>
    <t xml:space="preserve">Rudbeckia      </t>
  </si>
  <si>
    <t>Saussurea spp.</t>
  </si>
  <si>
    <t xml:space="preserve">Saussurea      </t>
  </si>
  <si>
    <t>Senecio spp.</t>
  </si>
  <si>
    <t xml:space="preserve">Senecio      </t>
  </si>
  <si>
    <t>Silybum sp.</t>
  </si>
  <si>
    <t xml:space="preserve">Silybum      </t>
  </si>
  <si>
    <t>Solidago spp.</t>
  </si>
  <si>
    <t xml:space="preserve">Solidago      </t>
  </si>
  <si>
    <t>Spilanthes sp.</t>
  </si>
  <si>
    <t xml:space="preserve">Spilanthes      </t>
  </si>
  <si>
    <t>Stokesia sp.</t>
  </si>
  <si>
    <t xml:space="preserve">Stokesia      </t>
  </si>
  <si>
    <t>Tagetes sp.</t>
  </si>
  <si>
    <t xml:space="preserve">Tagetes      </t>
  </si>
  <si>
    <t>Tanacetum spp.</t>
  </si>
  <si>
    <t xml:space="preserve">Tanacetum      </t>
  </si>
  <si>
    <t>Thymophylla sp.</t>
  </si>
  <si>
    <t xml:space="preserve">Thymophylla      </t>
  </si>
  <si>
    <t>Townsendia spp.</t>
  </si>
  <si>
    <t xml:space="preserve">Townsendia      </t>
  </si>
  <si>
    <t>Verbesina spp.</t>
  </si>
  <si>
    <t xml:space="preserve">Verbesina      </t>
  </si>
  <si>
    <t>Vernonia spp.</t>
  </si>
  <si>
    <t xml:space="preserve">Vernonia      </t>
  </si>
  <si>
    <t>Madia elegans subsp. densifolia</t>
  </si>
  <si>
    <t>Madia elegans D.Don ex Lindl.</t>
  </si>
  <si>
    <t>Balsaminaceae</t>
  </si>
  <si>
    <t>Impatiens spp.</t>
  </si>
  <si>
    <t xml:space="preserve">Impatiens  NA  </t>
  </si>
  <si>
    <t>Catalpa spp.</t>
  </si>
  <si>
    <t xml:space="preserve">Catalpa    </t>
  </si>
  <si>
    <t>Jacaranda sp.</t>
  </si>
  <si>
    <t xml:space="preserve">Jacaranda    </t>
  </si>
  <si>
    <t>Spathodea sp.</t>
  </si>
  <si>
    <t xml:space="preserve">Spathodea    </t>
  </si>
  <si>
    <t>Tabebuia sp.</t>
  </si>
  <si>
    <t xml:space="preserve">Tabebuia    </t>
  </si>
  <si>
    <t>Boraginales</t>
  </si>
  <si>
    <t>Anchusa spp.</t>
  </si>
  <si>
    <t xml:space="preserve">Anchusa    </t>
  </si>
  <si>
    <t>Borago sp.</t>
  </si>
  <si>
    <t xml:space="preserve">Borago    </t>
  </si>
  <si>
    <t>Cynoglossum spp.</t>
  </si>
  <si>
    <t xml:space="preserve">Cynoglossum    </t>
  </si>
  <si>
    <t>Echium sp.</t>
  </si>
  <si>
    <t xml:space="preserve">Echium    </t>
  </si>
  <si>
    <t>Eritrichium sp.</t>
  </si>
  <si>
    <t xml:space="preserve">Eritrichium    </t>
  </si>
  <si>
    <t>Myosotis spp.</t>
  </si>
  <si>
    <t xml:space="preserve">Myosotis    </t>
  </si>
  <si>
    <t xml:space="preserve">Phacelia corymbosa  </t>
  </si>
  <si>
    <t>Phacelia corymbosa Jeps.</t>
  </si>
  <si>
    <t>Pholistoma auritum var. auritum</t>
  </si>
  <si>
    <t>Pholistoma auritum (Lindl.) Lilja ex Lindbl.</t>
  </si>
  <si>
    <t>Brassicaceae</t>
  </si>
  <si>
    <t>Arabis spp.</t>
  </si>
  <si>
    <t xml:space="preserve">Arabis    </t>
  </si>
  <si>
    <t>Barbarea spp.</t>
  </si>
  <si>
    <t xml:space="preserve">Barbarea    </t>
  </si>
  <si>
    <t>Berteroa sp.</t>
  </si>
  <si>
    <t xml:space="preserve">Berteroa    </t>
  </si>
  <si>
    <t>Brassica spp.</t>
  </si>
  <si>
    <t xml:space="preserve">Brassica    </t>
  </si>
  <si>
    <t>Cakile sp.</t>
  </si>
  <si>
    <t xml:space="preserve">Cakile    </t>
  </si>
  <si>
    <t>Coronopus sp.</t>
  </si>
  <si>
    <t xml:space="preserve">Coronopus    </t>
  </si>
  <si>
    <t>Draba spp.</t>
  </si>
  <si>
    <t xml:space="preserve">Draba    </t>
  </si>
  <si>
    <t>Erysimum spp.</t>
  </si>
  <si>
    <t xml:space="preserve">Erysimum    </t>
  </si>
  <si>
    <t>Hesperis sp.</t>
  </si>
  <si>
    <t xml:space="preserve">Hesperis    </t>
  </si>
  <si>
    <t>Isatis sp.</t>
  </si>
  <si>
    <t xml:space="preserve">Isatis    </t>
  </si>
  <si>
    <t>Lepidium spp.</t>
  </si>
  <si>
    <t xml:space="preserve">Lepidium    </t>
  </si>
  <si>
    <t>Lesquerella sp.</t>
  </si>
  <si>
    <t xml:space="preserve">Lesquerella    </t>
  </si>
  <si>
    <t>Lobularia sp.</t>
  </si>
  <si>
    <t xml:space="preserve">Lobularia    </t>
  </si>
  <si>
    <t>Matthiola sp.</t>
  </si>
  <si>
    <t xml:space="preserve">Matthiola    </t>
  </si>
  <si>
    <t>Nasturtium sp.</t>
  </si>
  <si>
    <t xml:space="preserve">Nasturtium    </t>
  </si>
  <si>
    <t>Raphanus spp.</t>
  </si>
  <si>
    <t xml:space="preserve">Raphanus    </t>
  </si>
  <si>
    <t xml:space="preserve">Heliophila sp.  </t>
  </si>
  <si>
    <t xml:space="preserve">Heliophila sp. </t>
  </si>
  <si>
    <t>Cactaceae</t>
  </si>
  <si>
    <t>Cereus spp.</t>
  </si>
  <si>
    <t xml:space="preserve">Cereus    </t>
  </si>
  <si>
    <t>Campanulaceae</t>
  </si>
  <si>
    <t>Downingia elegans</t>
  </si>
  <si>
    <t xml:space="preserve">Downingia elegans (Douglas ex Lindl.) Torr.  </t>
  </si>
  <si>
    <t>Dipsacales</t>
  </si>
  <si>
    <t>Scabiosa japonica</t>
  </si>
  <si>
    <t xml:space="preserve">Scabiosa japonica Miq.  </t>
  </si>
  <si>
    <t>Valeriana spp.</t>
  </si>
  <si>
    <t xml:space="preserve">Valeriana    </t>
  </si>
  <si>
    <t>Caryophyllaceae</t>
  </si>
  <si>
    <t>Agrostemma githago</t>
  </si>
  <si>
    <t xml:space="preserve">Agrostemma githago L.  </t>
  </si>
  <si>
    <t>Dianthus armeria</t>
  </si>
  <si>
    <t xml:space="preserve">Dianthus armeria L.  </t>
  </si>
  <si>
    <t>Stellaria media</t>
  </si>
  <si>
    <t xml:space="preserve">Stellaria media (L.) Vill.  </t>
  </si>
  <si>
    <t>Fagales</t>
  </si>
  <si>
    <t>Casuarinaceae</t>
  </si>
  <si>
    <t>Casuarina sp.</t>
  </si>
  <si>
    <t>Casuarina</t>
  </si>
  <si>
    <t>Parnassia</t>
  </si>
  <si>
    <t>Malpighiales</t>
  </si>
  <si>
    <t>Chrysobalanus spp.</t>
  </si>
  <si>
    <t xml:space="preserve">Chrysobalanus    </t>
  </si>
  <si>
    <t>Cleomaceae</t>
  </si>
  <si>
    <t>Cleome serrulata</t>
  </si>
  <si>
    <t xml:space="preserve">Cleome serrulata Pursh  </t>
  </si>
  <si>
    <t>Crassulaceae</t>
  </si>
  <si>
    <t>Sedum spp.</t>
  </si>
  <si>
    <t xml:space="preserve">Sedum    </t>
  </si>
  <si>
    <t>Cucurbitales</t>
  </si>
  <si>
    <t>Citrullus sp.</t>
  </si>
  <si>
    <t xml:space="preserve">Citrullus    </t>
  </si>
  <si>
    <t>Cucumis spp.</t>
  </si>
  <si>
    <t xml:space="preserve">Cucumis    </t>
  </si>
  <si>
    <t>Cucurbita spp.</t>
  </si>
  <si>
    <t xml:space="preserve">Cucurbita    </t>
  </si>
  <si>
    <t>Echinocystis spp.</t>
  </si>
  <si>
    <t xml:space="preserve">Echinocystis    </t>
  </si>
  <si>
    <t>Luffa sp.</t>
  </si>
  <si>
    <t xml:space="preserve">Luffa    </t>
  </si>
  <si>
    <t>Melothria sp.</t>
  </si>
  <si>
    <t xml:space="preserve">Melothria    </t>
  </si>
  <si>
    <t xml:space="preserve">Lagenaria siceraria  </t>
  </si>
  <si>
    <t>Lagenaria siceraria (Molina) Standl.</t>
  </si>
  <si>
    <t>Elaeagnaceae</t>
  </si>
  <si>
    <t>Elaeagnus spp.</t>
  </si>
  <si>
    <t xml:space="preserve">Elaeagnus    </t>
  </si>
  <si>
    <t>Ricinus communis</t>
  </si>
  <si>
    <t xml:space="preserve">Ricinus communis L.  </t>
  </si>
  <si>
    <t>Abrus precatorius</t>
  </si>
  <si>
    <t xml:space="preserve">Abrus precatorius L.  </t>
  </si>
  <si>
    <t>Albizia spp.</t>
  </si>
  <si>
    <t xml:space="preserve">Albizzia    </t>
  </si>
  <si>
    <t>Arachis sp.</t>
  </si>
  <si>
    <t xml:space="preserve">Arachis    </t>
  </si>
  <si>
    <t>Caragana sp.</t>
  </si>
  <si>
    <t xml:space="preserve">Caragana    </t>
  </si>
  <si>
    <t>Cicer sp.</t>
  </si>
  <si>
    <t xml:space="preserve">Cicer    </t>
  </si>
  <si>
    <t>Clitoria spp.</t>
  </si>
  <si>
    <t xml:space="preserve">Clitoria    </t>
  </si>
  <si>
    <t>Dalbergia spp.</t>
  </si>
  <si>
    <t xml:space="preserve">Dalbergia    </t>
  </si>
  <si>
    <t>Dolichos spp.</t>
  </si>
  <si>
    <t xml:space="preserve">Dolichos    </t>
  </si>
  <si>
    <t>Erythrina sp.</t>
  </si>
  <si>
    <t xml:space="preserve">Erythrina    </t>
  </si>
  <si>
    <t>Lathyrus spp.</t>
  </si>
  <si>
    <t xml:space="preserve">Lathyrus    </t>
  </si>
  <si>
    <t>Lupinus spp.</t>
  </si>
  <si>
    <t xml:space="preserve">Lupinus    </t>
  </si>
  <si>
    <t>Medicago lupulina</t>
  </si>
  <si>
    <t xml:space="preserve">Medicago lupulina L.  </t>
  </si>
  <si>
    <t>Melilotus alba</t>
  </si>
  <si>
    <t>Melilotus officinalis subsp. alba (Medik.) H.Ohashi &amp; Tateishi</t>
  </si>
  <si>
    <t>Mucuna spp.</t>
  </si>
  <si>
    <t xml:space="preserve">Mucuna    </t>
  </si>
  <si>
    <t>Phaseolus spp.</t>
  </si>
  <si>
    <t>Phaseolus</t>
  </si>
  <si>
    <t>Pisum spp.</t>
  </si>
  <si>
    <t xml:space="preserve">Pisum    </t>
  </si>
  <si>
    <t>Pithecellobium spp.</t>
  </si>
  <si>
    <t xml:space="preserve">Pithecellobium    </t>
  </si>
  <si>
    <t>Rhynchosia spp.</t>
  </si>
  <si>
    <t xml:space="preserve">Rhynchosia    </t>
  </si>
  <si>
    <t>Sophora spp.</t>
  </si>
  <si>
    <t xml:space="preserve">Sophora    </t>
  </si>
  <si>
    <t>Tephrosia virginiana</t>
  </si>
  <si>
    <t xml:space="preserve">Tephrosia virginiana (L.) Pers.  </t>
  </si>
  <si>
    <t>Trifolium dubium</t>
  </si>
  <si>
    <t xml:space="preserve">Trifolium dubium Sibth.  </t>
  </si>
  <si>
    <t>Trigonella caerulea</t>
  </si>
  <si>
    <t xml:space="preserve">Trigonella caerulea (L.) Ser.  </t>
  </si>
  <si>
    <t>Vicia spp.</t>
  </si>
  <si>
    <t xml:space="preserve">Vicia    </t>
  </si>
  <si>
    <t xml:space="preserve">Acacia melanoxylon  </t>
  </si>
  <si>
    <t>Acacia melanoxylon R.Br.</t>
  </si>
  <si>
    <t xml:space="preserve">Lathyrus hierosolymitanus  </t>
  </si>
  <si>
    <t>Lathyrus hierosolymitanus Boiss.</t>
  </si>
  <si>
    <t>Leucaena leucocephala subsp. glabrata</t>
  </si>
  <si>
    <t>Leucaena leucocephala subsp. glabrata (Rose) Zarate</t>
  </si>
  <si>
    <t xml:space="preserve">Medicago sativa  </t>
  </si>
  <si>
    <t>Medicago sativa L.</t>
  </si>
  <si>
    <t>Fagaceae</t>
  </si>
  <si>
    <t>Fagus sp.</t>
  </si>
  <si>
    <t xml:space="preserve">Fagus    </t>
  </si>
  <si>
    <t>Lithocarpus spp.</t>
  </si>
  <si>
    <t xml:space="preserve">Lithocarpus    </t>
  </si>
  <si>
    <t>Quercus spp.</t>
  </si>
  <si>
    <t xml:space="preserve">Quercus    </t>
  </si>
  <si>
    <t>Gentianaceae</t>
  </si>
  <si>
    <t>Eustoma exaltatum</t>
  </si>
  <si>
    <t xml:space="preserve">Eustoma exaltatum (L.) Salisb.  </t>
  </si>
  <si>
    <t>Sabatia angularis</t>
  </si>
  <si>
    <t xml:space="preserve">Sabatia angularis (L.) Pursh  </t>
  </si>
  <si>
    <t>Geraniales</t>
  </si>
  <si>
    <t>Geraniaceae</t>
  </si>
  <si>
    <t>Erodium spp.</t>
  </si>
  <si>
    <t xml:space="preserve">Erodium    </t>
  </si>
  <si>
    <t>Geranium spp.</t>
  </si>
  <si>
    <t xml:space="preserve">Geranium    </t>
  </si>
  <si>
    <t>Pelargonium sp.</t>
  </si>
  <si>
    <t xml:space="preserve">Pelargonium    </t>
  </si>
  <si>
    <t>Greyiaceae</t>
  </si>
  <si>
    <t>Melianthus</t>
  </si>
  <si>
    <t>Hydrangeaceae</t>
  </si>
  <si>
    <t>Syringa</t>
  </si>
  <si>
    <t>Hypericaceae</t>
  </si>
  <si>
    <t>Hypericum spp.</t>
  </si>
  <si>
    <t xml:space="preserve">Hypericum    </t>
  </si>
  <si>
    <t>Juglandaceae</t>
  </si>
  <si>
    <t>Juglans spp.</t>
  </si>
  <si>
    <t xml:space="preserve">Juglans    </t>
  </si>
  <si>
    <t>Agastache spp.</t>
  </si>
  <si>
    <t xml:space="preserve">Agastache    </t>
  </si>
  <si>
    <t>Clerodendron sp.</t>
  </si>
  <si>
    <t xml:space="preserve">Clerodendron    </t>
  </si>
  <si>
    <t>Dracocephalum sp.</t>
  </si>
  <si>
    <t xml:space="preserve">Dracocephalum    </t>
  </si>
  <si>
    <t>Hedeoma spp.</t>
  </si>
  <si>
    <t xml:space="preserve">Hedeoma    </t>
  </si>
  <si>
    <t>Hyssopus sp.</t>
  </si>
  <si>
    <t xml:space="preserve">Hyssopus    </t>
  </si>
  <si>
    <t>Lavandula sp.</t>
  </si>
  <si>
    <t xml:space="preserve">Lavandula    </t>
  </si>
  <si>
    <t>Molucella laevis</t>
  </si>
  <si>
    <t xml:space="preserve">Moluccella laevis L.  </t>
  </si>
  <si>
    <t>Monarda spp.</t>
  </si>
  <si>
    <t xml:space="preserve">Monarda    </t>
  </si>
  <si>
    <t>Monardella spp.</t>
  </si>
  <si>
    <t xml:space="preserve">Monardella    </t>
  </si>
  <si>
    <t>Nepeta sp.</t>
  </si>
  <si>
    <t xml:space="preserve">Nepeta    </t>
  </si>
  <si>
    <t>Origanum sp.</t>
  </si>
  <si>
    <t xml:space="preserve">Origanum    </t>
  </si>
  <si>
    <t>Perilla sp.</t>
  </si>
  <si>
    <t xml:space="preserve">Perilla    </t>
  </si>
  <si>
    <t>Prunella sp.</t>
  </si>
  <si>
    <t xml:space="preserve">Prunella    </t>
  </si>
  <si>
    <t>Salvia spp.</t>
  </si>
  <si>
    <t xml:space="preserve">Salvia    </t>
  </si>
  <si>
    <t>Satureja sp.</t>
  </si>
  <si>
    <t xml:space="preserve">Satureja    </t>
  </si>
  <si>
    <t>Scutellaria spp.</t>
  </si>
  <si>
    <t xml:space="preserve">Scutellaria    </t>
  </si>
  <si>
    <t>Thymus sp.</t>
  </si>
  <si>
    <t xml:space="preserve">Thymus    </t>
  </si>
  <si>
    <t xml:space="preserve">Salvia viridis  </t>
  </si>
  <si>
    <t>Salvia viridis L.</t>
  </si>
  <si>
    <t>Laurales</t>
  </si>
  <si>
    <t>Lauraceae</t>
  </si>
  <si>
    <t>Ocotea sp.</t>
  </si>
  <si>
    <t xml:space="preserve">Ocotea    </t>
  </si>
  <si>
    <t>Persea spp.</t>
  </si>
  <si>
    <t xml:space="preserve">Persea    </t>
  </si>
  <si>
    <t>Liliales</t>
  </si>
  <si>
    <t>Liliaceae</t>
  </si>
  <si>
    <t>Disporum trachycarpum</t>
  </si>
  <si>
    <t xml:space="preserve">Prosartes trachycarpa S.Watson  </t>
  </si>
  <si>
    <t>Erythronium dens-canis</t>
  </si>
  <si>
    <t xml:space="preserve">Erythronium dens-canis L.  </t>
  </si>
  <si>
    <t>Cornales</t>
  </si>
  <si>
    <t>Mentzelia lindleyi</t>
  </si>
  <si>
    <t xml:space="preserve">Mentzelia lindleyi Torr. &amp; A. Gray  </t>
  </si>
  <si>
    <t>Myrtales</t>
  </si>
  <si>
    <t>Lythrum sp.</t>
  </si>
  <si>
    <t xml:space="preserve">Lythrum    </t>
  </si>
  <si>
    <t>Punica sp.</t>
  </si>
  <si>
    <t xml:space="preserve">Punica    </t>
  </si>
  <si>
    <t>Malvaceae</t>
  </si>
  <si>
    <t>Abelmoschus moschatus</t>
  </si>
  <si>
    <t>Abutilon theophrasti</t>
  </si>
  <si>
    <t xml:space="preserve">Abutilon theophrasti Medik.  </t>
  </si>
  <si>
    <t>Anoda cristata</t>
  </si>
  <si>
    <t xml:space="preserve">Anoda cristata (L.) Schltdl.  </t>
  </si>
  <si>
    <t xml:space="preserve">Gossypium herbaceum  </t>
  </si>
  <si>
    <t>Gossypium herbaceum L.</t>
  </si>
  <si>
    <t>Martyniaceae</t>
  </si>
  <si>
    <t>Martynia sp.</t>
  </si>
  <si>
    <t xml:space="preserve">Martynia    </t>
  </si>
  <si>
    <t>Melanthiaceae</t>
  </si>
  <si>
    <t>Veratrum</t>
  </si>
  <si>
    <t>Meliaceae</t>
  </si>
  <si>
    <t>Swietenia sp.</t>
  </si>
  <si>
    <t xml:space="preserve">Swietenia    </t>
  </si>
  <si>
    <t>Montiaceae</t>
  </si>
  <si>
    <t>Montia perfoliata</t>
  </si>
  <si>
    <t xml:space="preserve">Claytonia perfoliata Donn ex Willd.  </t>
  </si>
  <si>
    <t>Broussonetia papyrifera</t>
  </si>
  <si>
    <t xml:space="preserve">Broussonetia papyrifera (L.) L'Hér. ex Vent.  </t>
  </si>
  <si>
    <t>Myristicaceae</t>
  </si>
  <si>
    <t>Myristica fragrans</t>
  </si>
  <si>
    <t>Phytolaccaceae</t>
  </si>
  <si>
    <t>Phytolacca</t>
  </si>
  <si>
    <t>Pinales</t>
  </si>
  <si>
    <t>Pinaceae</t>
  </si>
  <si>
    <t>Pinus taeda</t>
  </si>
  <si>
    <t xml:space="preserve">Pinus taeda L.  </t>
  </si>
  <si>
    <t xml:space="preserve">Digitalis purpurea L.  </t>
  </si>
  <si>
    <t>Penstemon barbatus</t>
  </si>
  <si>
    <t xml:space="preserve">Penstemon barbatus (Cav.) Roth  </t>
  </si>
  <si>
    <t xml:space="preserve">Species </t>
  </si>
  <si>
    <t xml:space="preserve">Life form </t>
  </si>
  <si>
    <t>Gl</t>
  </si>
  <si>
    <t>GD</t>
  </si>
  <si>
    <t>RLG</t>
  </si>
  <si>
    <t>Seed mass</t>
  </si>
  <si>
    <t>20/15</t>
  </si>
  <si>
    <t>Aira praecox</t>
  </si>
  <si>
    <t>Annual grasses</t>
  </si>
  <si>
    <t>Bromus peudothominii</t>
  </si>
  <si>
    <t>Bromus sterilis</t>
  </si>
  <si>
    <t>Catapodium rigidum</t>
  </si>
  <si>
    <t>Hordeum murinum</t>
  </si>
  <si>
    <t>Vulpia bromoides</t>
  </si>
  <si>
    <t>Aphanes arvensis</t>
  </si>
  <si>
    <t>Annual forbs</t>
  </si>
  <si>
    <t>Arabidopsis thaliana</t>
  </si>
  <si>
    <t xml:space="preserve">Atriplex patula </t>
  </si>
  <si>
    <t>Blackstonia perfoliata</t>
  </si>
  <si>
    <t xml:space="preserve">Cerastium semidecandrum </t>
  </si>
  <si>
    <t>Chaenorrhinum minus</t>
  </si>
  <si>
    <t>Draba muralis</t>
  </si>
  <si>
    <t>Galium aparine</t>
  </si>
  <si>
    <t>Lapsana communis</t>
  </si>
  <si>
    <t>Medicago lupilina</t>
  </si>
  <si>
    <t xml:space="preserve">Moehringia trinervia </t>
  </si>
  <si>
    <t>Papaver somniferum</t>
  </si>
  <si>
    <t>Saxifraga tridactylites</t>
  </si>
  <si>
    <t>Trifolium arvense</t>
  </si>
  <si>
    <t>Valerianella carinata</t>
  </si>
  <si>
    <t>Veronica persica</t>
  </si>
  <si>
    <t>Vicia sativa</t>
  </si>
  <si>
    <t>Agrostis camina</t>
  </si>
  <si>
    <t>Perennial grass</t>
  </si>
  <si>
    <t>Agrostis tenuis</t>
  </si>
  <si>
    <t>Alopecurus pratensis</t>
  </si>
  <si>
    <t>Arrhenatherum elatius</t>
  </si>
  <si>
    <t>Cynosurus cristatus</t>
  </si>
  <si>
    <t>Lolium perenne</t>
  </si>
  <si>
    <t>Milium effusum</t>
  </si>
  <si>
    <t>Phalaris arundinacea</t>
  </si>
  <si>
    <t>Phleum pratense</t>
  </si>
  <si>
    <t>Poa compressa</t>
  </si>
  <si>
    <t>Poa pratensis</t>
  </si>
  <si>
    <t>Poa trivialis</t>
  </si>
  <si>
    <t>Artemisia vulgaris</t>
  </si>
  <si>
    <t>Perennial forbs</t>
  </si>
  <si>
    <t xml:space="preserve">Campanula rotundifolia </t>
  </si>
  <si>
    <t>Carex nigra</t>
  </si>
  <si>
    <t>Cerastiumfontanum fontanum</t>
  </si>
  <si>
    <t>Chrysanthemum leucanthemum</t>
  </si>
  <si>
    <t>Epilobium adenocaulon</t>
  </si>
  <si>
    <t>Filipendula ulmaria</t>
  </si>
  <si>
    <t>Galium verum</t>
  </si>
  <si>
    <t xml:space="preserve">Hieracium poilosella </t>
  </si>
  <si>
    <t>Hypericum hirsutum</t>
  </si>
  <si>
    <t>Hypericum montanum</t>
  </si>
  <si>
    <t>Lathyrus montanus</t>
  </si>
  <si>
    <t>Leontodon autumnalis</t>
  </si>
  <si>
    <t>Leontodon hispidus</t>
  </si>
  <si>
    <t>Lotus uliginosus</t>
  </si>
  <si>
    <t>Luzula multiflora</t>
  </si>
  <si>
    <t>Melilotus altissima</t>
  </si>
  <si>
    <t xml:space="preserve">Minuartia verna </t>
  </si>
  <si>
    <t>Myosotis sylvatica</t>
  </si>
  <si>
    <t>Plantago media</t>
  </si>
  <si>
    <t xml:space="preserve">Reseda luteola </t>
  </si>
  <si>
    <t>Rumex acetosa</t>
  </si>
  <si>
    <t>Rumex hydrolapathum</t>
  </si>
  <si>
    <t>Sedum acre</t>
  </si>
  <si>
    <t>Silene dioica</t>
  </si>
  <si>
    <t>Silene nutans</t>
  </si>
  <si>
    <t>Trifolium pratense</t>
  </si>
  <si>
    <t>Trifolium repens</t>
  </si>
  <si>
    <t>Veronica chamaedrys</t>
  </si>
  <si>
    <t>Veronica officinalis</t>
  </si>
  <si>
    <t>Thymus drucei</t>
  </si>
  <si>
    <t>Shrubs</t>
  </si>
  <si>
    <t>Vaccinium myrtillus</t>
  </si>
  <si>
    <t>Consolida regalis</t>
  </si>
  <si>
    <t>Fumaria officinalis</t>
  </si>
  <si>
    <t>– 100</t>
  </si>
  <si>
    <t>Myosotis arvensis</t>
  </si>
  <si>
    <t>Androsace maxima</t>
  </si>
  <si>
    <t>Conyza canadensis</t>
  </si>
  <si>
    <t>Bifora radians</t>
  </si>
  <si>
    <t>Galinsoga ciliata</t>
  </si>
  <si>
    <t>Lactuca serriola</t>
  </si>
  <si>
    <t>Carthamus lanatus</t>
  </si>
  <si>
    <t>Taraxacum officinale</t>
  </si>
  <si>
    <t>Camelina microcarpa</t>
  </si>
  <si>
    <t>Bilderdykia convolvulus</t>
  </si>
  <si>
    <t>Centaurea cyanus</t>
  </si>
  <si>
    <t>Buglossoides arvensis</t>
  </si>
  <si>
    <t>Centaurea sostitialis</t>
  </si>
  <si>
    <t>Cerastium fontanum</t>
  </si>
  <si>
    <t>Cnicus benedictus</t>
  </si>
  <si>
    <t>– 80</t>
  </si>
  <si>
    <t>Chamomilla recutita</t>
  </si>
  <si>
    <t>Conringia orientalis</t>
  </si>
  <si>
    <t>Chamomilla suaveolens</t>
  </si>
  <si>
    <t>Filaginella uliginosa</t>
  </si>
  <si>
    <t>Legousia hybrida</t>
  </si>
  <si>
    <t>– 60</t>
  </si>
  <si>
    <t>Matricaria perforata</t>
  </si>
  <si>
    <t>Legousia speculum-veneris</t>
  </si>
  <si>
    <t>Silene noctiflora</t>
  </si>
  <si>
    <t>Neslia paniculata</t>
  </si>
  <si>
    <t>– 8</t>
  </si>
  <si>
    <t>Sonchus asper</t>
  </si>
  <si>
    <t>Sonchus oleraceus</t>
  </si>
  <si>
    <t>Papaver argemone</t>
  </si>
  <si>
    <t>Spergula arvensis</t>
  </si>
  <si>
    <t>Papaver hybridum</t>
  </si>
  <si>
    <t>Anchusa arvensis</t>
  </si>
  <si>
    <t>Papaver rhoeas</t>
  </si>
  <si>
    <t>– 7</t>
  </si>
  <si>
    <t>Apera spica-venti</t>
  </si>
  <si>
    <t>Ranunculus arvensis</t>
  </si>
  <si>
    <t>Avena fatua</t>
  </si>
  <si>
    <t>Ranunculus falcatus</t>
  </si>
  <si>
    <t>– 75</t>
  </si>
  <si>
    <t>Berteroa incana</t>
  </si>
  <si>
    <t>Roemeria hybrida</t>
  </si>
  <si>
    <t>Silene latifolia</t>
  </si>
  <si>
    <t>Turgenia latifolia</t>
  </si>
  <si>
    <t>Chaenorhinum minus</t>
  </si>
  <si>
    <t>Vaccaria hispanica</t>
  </si>
  <si>
    <t>– 4</t>
  </si>
  <si>
    <t>Chenopodium polyspermum</t>
  </si>
  <si>
    <t>Chenopodium suecicum</t>
  </si>
  <si>
    <t>Galeopsis bifida</t>
  </si>
  <si>
    <t>Galeopsis speciosa</t>
  </si>
  <si>
    <t>Galeopsis tetrahit</t>
  </si>
  <si>
    <t>Lamium amplexicaule</t>
  </si>
  <si>
    <t>Lamium hybridum</t>
  </si>
  <si>
    <t>Lamium purpureum</t>
  </si>
  <si>
    <t>Poa annua</t>
  </si>
  <si>
    <t>Polygonum aviculare</t>
  </si>
  <si>
    <t>Polygonum lapathifolium</t>
  </si>
  <si>
    <t>Polygonum persicaria</t>
  </si>
  <si>
    <t>Rumex crispus</t>
  </si>
  <si>
    <t>Rumex longifolius</t>
  </si>
  <si>
    <t>Rumex obtusifolius</t>
  </si>
  <si>
    <t>Senecio vulgaris</t>
  </si>
  <si>
    <t>Sinapis arvensis</t>
  </si>
  <si>
    <t>Urtica urens</t>
  </si>
  <si>
    <t>Veronica agrestis</t>
  </si>
  <si>
    <t>Annual Forbs</t>
  </si>
  <si>
    <t>Veronica arvensis</t>
  </si>
  <si>
    <t>Viola arvensis</t>
  </si>
  <si>
    <t>Erodium cicutarium</t>
  </si>
  <si>
    <t>Vicia hirsuta</t>
  </si>
  <si>
    <t>Bellucia  grossularioides</t>
  </si>
  <si>
    <t>Isertia hypoleuca</t>
  </si>
  <si>
    <t>Perennial Forbs</t>
  </si>
  <si>
    <t>Cecropia sciadophyla</t>
  </si>
  <si>
    <t>Jacaranda copaia</t>
  </si>
  <si>
    <t>Croton lanjowensis</t>
  </si>
  <si>
    <t>Byrsonima Byrsonima</t>
  </si>
  <si>
    <t>Cecropia pachystachya</t>
  </si>
  <si>
    <r>
      <t xml:space="preserve">Solanurn </t>
    </r>
    <r>
      <rPr>
        <i/>
        <sz val="9"/>
        <color rgb="FF000000"/>
        <rFont val="TimesNewRomanPS-ItalicMT"/>
      </rPr>
      <t>granuloso-leprosum</t>
    </r>
  </si>
  <si>
    <t>Trema micrantha</t>
  </si>
  <si>
    <t>Senna macranthera</t>
  </si>
  <si>
    <t>Piptadenia gonoacantha</t>
  </si>
  <si>
    <t>croton piptocalyx</t>
  </si>
  <si>
    <t xml:space="preserve">Bauhiniaforficata </t>
  </si>
  <si>
    <t>Schiwlobiurn parahyba</t>
  </si>
  <si>
    <t>Pseudobombax munguba</t>
  </si>
  <si>
    <t>Chorisia speciosa</t>
  </si>
  <si>
    <r>
      <t xml:space="preserve">Ficw </t>
    </r>
    <r>
      <rPr>
        <i/>
        <sz val="9"/>
        <color rgb="FF000000"/>
        <rFont val="TimesNewRomanPS-ItalicMT"/>
      </rPr>
      <t xml:space="preserve">guaranitica </t>
    </r>
  </si>
  <si>
    <t>Esenbeckia leiocarpa</t>
  </si>
  <si>
    <t>Myroxylon peruiferum</t>
  </si>
  <si>
    <t>Pachystroma longifolium</t>
  </si>
  <si>
    <t>Hymenaea courbaril</t>
  </si>
  <si>
    <t>Cereus hankeanus K. Schumann</t>
  </si>
  <si>
    <t>Cleistocactus baumannii (Lemaire) Lemaire</t>
  </si>
  <si>
    <t>Echinopsis aurea Britton &amp; Rose</t>
  </si>
  <si>
    <t>Echinopsis leucantha (Salm-Dyck) Walpers</t>
  </si>
  <si>
    <t>Echinopsis candicans (Salm-Dyck) Hunt</t>
  </si>
  <si>
    <t>Echinopsis spiniflora (K. Schumann) Berger</t>
  </si>
  <si>
    <t>Gymnocalycium bruchii (Spegazzini) Hosseus</t>
  </si>
  <si>
    <t>Gymnocalycium capillense (Schick) Hosseus</t>
  </si>
  <si>
    <t>Gymnocalycium castellanosii Backeb</t>
  </si>
  <si>
    <t>Gymnocalycium monvillei (Lemaire) Britton &amp; Rose</t>
  </si>
  <si>
    <t>Gymnocalycium mostii (Gu¨ rke) Britton &amp; Rose</t>
  </si>
  <si>
    <t xml:space="preserve">Gymnocalycium quehlianum (F. Haage ex Quehl) Vaupel ex Hosseus </t>
  </si>
  <si>
    <t>Gymnocalycium schickendantzii (F.A.C. Weber) Britton &amp; Rose</t>
  </si>
  <si>
    <t>Gymnocalycium stellatum Speg</t>
  </si>
  <si>
    <t>Harrisia pomanensis (F.A.C. Weber) Britton &amp; Rose</t>
  </si>
  <si>
    <t>Parodia mammulosa (Lemaire) Taylor</t>
  </si>
  <si>
    <t>Stetsonia coryne (Salm-Dyck) Britton &amp; Rose</t>
  </si>
  <si>
    <t>Species</t>
  </si>
  <si>
    <t>Dormancy</t>
  </si>
  <si>
    <t>Log seed mass</t>
  </si>
  <si>
    <t>Acacia catechu</t>
  </si>
  <si>
    <t>PY</t>
  </si>
  <si>
    <t>Acacia dealbata</t>
  </si>
  <si>
    <t>Acacia melanoxylon</t>
  </si>
  <si>
    <t>Acacia decurrens</t>
  </si>
  <si>
    <t>Acacia auriculiformis</t>
  </si>
  <si>
    <t>Acacia sundra</t>
  </si>
  <si>
    <t>Acacia mosllisima</t>
  </si>
  <si>
    <t>Ailanthus excelsa</t>
  </si>
  <si>
    <t>ND</t>
  </si>
  <si>
    <t>Ailanthus malabaric</t>
  </si>
  <si>
    <t>Albizia stipulata</t>
  </si>
  <si>
    <t>Albizia odoratissim</t>
  </si>
  <si>
    <t>Albizia lrbbec</t>
  </si>
  <si>
    <t>Albizia amara</t>
  </si>
  <si>
    <t>Albizia molluccana</t>
  </si>
  <si>
    <t>Ahtonia scholaris</t>
  </si>
  <si>
    <t>MPD</t>
  </si>
  <si>
    <t>Anthocephalus cadamba</t>
  </si>
  <si>
    <t>acrocarpus fraxinifolius</t>
  </si>
  <si>
    <t>artocarpus heterophyllus</t>
  </si>
  <si>
    <t>Artocarpus hirsutus</t>
  </si>
  <si>
    <t>PD</t>
  </si>
  <si>
    <t>Azadirachta indica</t>
  </si>
  <si>
    <t>Bombax ceiba</t>
  </si>
  <si>
    <t>borassus flabellifer</t>
  </si>
  <si>
    <t>broussonetia papyrifera</t>
  </si>
  <si>
    <t>Buchanania lanzan</t>
  </si>
  <si>
    <t>calophyllum elatum</t>
  </si>
  <si>
    <t>Canarium Strictum</t>
  </si>
  <si>
    <t>caryota urens</t>
  </si>
  <si>
    <t>cassia fistula</t>
  </si>
  <si>
    <t>cassia siamea</t>
  </si>
  <si>
    <t>casuarina equisetifolia</t>
  </si>
  <si>
    <t>Chloroxylon swietenia</t>
  </si>
  <si>
    <t>chukrasia tabularis</t>
  </si>
  <si>
    <t>cupressus torulosa</t>
  </si>
  <si>
    <t>dalbergia latifolia</t>
  </si>
  <si>
    <t>dalbergia sissoo</t>
  </si>
  <si>
    <t>dendrocalamus brandisii</t>
  </si>
  <si>
    <t>diospyros melanoxylon</t>
  </si>
  <si>
    <t>dipterocarpus indicus</t>
  </si>
  <si>
    <t xml:space="preserve"> Duabuanga sonneratioides</t>
  </si>
  <si>
    <t>dysoxylum malabaricum</t>
  </si>
  <si>
    <t>Epidendrum paniculatum</t>
  </si>
  <si>
    <t>elaeocarpus tuberculatus</t>
  </si>
  <si>
    <t>emblica officinalis</t>
  </si>
  <si>
    <t>erythrina indica</t>
  </si>
  <si>
    <t>eucalyptus citriodora</t>
  </si>
  <si>
    <t xml:space="preserve">evodia roxburghiana </t>
  </si>
  <si>
    <t xml:space="preserve">ficus infictotia </t>
  </si>
  <si>
    <t xml:space="preserve"> Gmelina arborea</t>
  </si>
  <si>
    <t>grevillea robusta</t>
  </si>
  <si>
    <t>Grewia tiliaefolia</t>
  </si>
  <si>
    <t>hardwickia binata</t>
  </si>
  <si>
    <t>holoptelea integrifolia</t>
  </si>
  <si>
    <t>hopea wightiana</t>
  </si>
  <si>
    <t>hopea parviflora</t>
  </si>
  <si>
    <t>hymenodictyon excelsum</t>
  </si>
  <si>
    <t>kydia calycina</t>
  </si>
  <si>
    <t>lagerstroemia lanceolata</t>
  </si>
  <si>
    <t>leucaena leucocephala</t>
  </si>
  <si>
    <t>machilus macrantha</t>
  </si>
  <si>
    <t>madhuca indica</t>
  </si>
  <si>
    <t xml:space="preserve"> Mangiifera indica</t>
  </si>
  <si>
    <t>macaranga peltata</t>
  </si>
  <si>
    <t>melia dubia</t>
  </si>
  <si>
    <t xml:space="preserve"> Meospsis eminili</t>
  </si>
  <si>
    <t>michaelia champaca</t>
  </si>
  <si>
    <t xml:space="preserve">michelia </t>
  </si>
  <si>
    <t>mimusops elengi</t>
  </si>
  <si>
    <t>myristica fragrans</t>
  </si>
  <si>
    <t>eugenia</t>
  </si>
  <si>
    <t>Palaguin ellipticum</t>
  </si>
  <si>
    <t>poeciloneuron indicum</t>
  </si>
  <si>
    <t>pongamia pinnata</t>
  </si>
  <si>
    <t>prosopis juliflora</t>
  </si>
  <si>
    <t>pterocarpus marsupium</t>
  </si>
  <si>
    <t xml:space="preserve"> Pterocarpus santalinus</t>
  </si>
  <si>
    <t>Dipterocarpus alatus</t>
  </si>
  <si>
    <t xml:space="preserve"> Samania saman</t>
  </si>
  <si>
    <t>Samanea saman</t>
  </si>
  <si>
    <t>shorea talura</t>
  </si>
  <si>
    <t>spondias tree</t>
  </si>
  <si>
    <t>sterculia campanulata</t>
  </si>
  <si>
    <t>sterculia alata</t>
  </si>
  <si>
    <t xml:space="preserve"> Swietenia mahogany</t>
  </si>
  <si>
    <t xml:space="preserve"> Symplocos spicata</t>
  </si>
  <si>
    <t xml:space="preserve"> Syzigium operculata</t>
  </si>
  <si>
    <t xml:space="preserve"> Syzigium cumini</t>
  </si>
  <si>
    <t>terminalia tomentosa</t>
  </si>
  <si>
    <t>terminalia paniculata</t>
  </si>
  <si>
    <t>terminalia belbicata</t>
  </si>
  <si>
    <t>terminalia arjuna</t>
  </si>
  <si>
    <t>Tetrameks nudajora</t>
  </si>
  <si>
    <t>vateria indica</t>
  </si>
  <si>
    <t xml:space="preserve"> Wrifhtia tinctoria</t>
  </si>
  <si>
    <t>krascheninnikovia lanata</t>
  </si>
  <si>
    <t>Potamogeton pectinatus</t>
  </si>
  <si>
    <t>Tropical tree</t>
  </si>
  <si>
    <t>Helianthus annuus</t>
  </si>
  <si>
    <t>Cicer arietinum</t>
  </si>
  <si>
    <t>Sugar Beet</t>
  </si>
  <si>
    <t>Uapaca kirkiana</t>
  </si>
  <si>
    <t>Mesua ferrea</t>
  </si>
  <si>
    <t>C. bungei</t>
  </si>
  <si>
    <t xml:space="preserve">Triticum aestivum </t>
  </si>
  <si>
    <t>cryptocarya alba</t>
  </si>
  <si>
    <t>Albizia lebbek</t>
  </si>
  <si>
    <t>Dalbergia sissoo</t>
  </si>
  <si>
    <t>Tectona grandis</t>
  </si>
  <si>
    <t>C. arvensis</t>
  </si>
  <si>
    <t>lychnis flos-cuculi</t>
  </si>
  <si>
    <t>C. microphylla</t>
  </si>
  <si>
    <t>MD</t>
  </si>
  <si>
    <t>H. laeve</t>
  </si>
  <si>
    <t xml:space="preserve">AVENA SATIVA </t>
  </si>
  <si>
    <t>G/ycine max</t>
  </si>
  <si>
    <t>ctaea rubra (Ait.) Willd</t>
  </si>
  <si>
    <t>Rosa gymnocarpa Nutt.</t>
  </si>
  <si>
    <t>Sorbus scopulina Greene</t>
  </si>
  <si>
    <t>Symphoricarpos albus (L.) Blake</t>
  </si>
  <si>
    <t>Smilacina racemosa</t>
  </si>
  <si>
    <t>Streptopus amplexifolius</t>
  </si>
  <si>
    <t>sorbus domestica</t>
  </si>
  <si>
    <t>Magnolia kobus</t>
  </si>
  <si>
    <t>Magnolia obovata</t>
  </si>
  <si>
    <t>Elaeagnus umbellata</t>
  </si>
  <si>
    <t>Alnus japonica</t>
  </si>
  <si>
    <t>Alnus hirsuta</t>
  </si>
  <si>
    <t>Cercidiphyllum  japonicum</t>
  </si>
  <si>
    <t>Betula platyphylla</t>
  </si>
  <si>
    <t>Hydrangea paniculata</t>
  </si>
  <si>
    <t xml:space="preserve">Lotus corniculstus </t>
  </si>
  <si>
    <t>Ligularia virgaurea</t>
  </si>
  <si>
    <t>Phyllanthus emblica</t>
  </si>
  <si>
    <t>Albizia procera</t>
  </si>
  <si>
    <t>Terminalia chebula</t>
  </si>
  <si>
    <t>Terminalia arjuna</t>
  </si>
  <si>
    <t xml:space="preserve">Lespedeza davurica </t>
  </si>
  <si>
    <t>Pinus thunbergii</t>
  </si>
  <si>
    <t>rootstock</t>
  </si>
  <si>
    <t xml:space="preserve">Pinus pinaster </t>
  </si>
  <si>
    <t>Quercus griffit</t>
  </si>
  <si>
    <t>Quercus dealbata</t>
  </si>
  <si>
    <t>Leymus arenarius</t>
  </si>
  <si>
    <t>Artemisia sieversiana Willd</t>
  </si>
  <si>
    <t>Cremanthodium pleurocaule</t>
  </si>
  <si>
    <t>Ligularia przewalskii</t>
  </si>
  <si>
    <t>Senecio diversipinnus Ling</t>
  </si>
  <si>
    <t>Saussurea hieracioides Hook</t>
  </si>
  <si>
    <t>Saussurea iodostegia Hance</t>
  </si>
  <si>
    <t xml:space="preserve">Saussurea japonica </t>
  </si>
  <si>
    <t>Saussurea morifolia Chen</t>
  </si>
  <si>
    <t>Saussurea mongolica(Franch.)</t>
  </si>
  <si>
    <t>Saussurea parviflora (Poir.) DC</t>
  </si>
  <si>
    <t>Saussurea variiloba Ling.</t>
  </si>
  <si>
    <t>Tripolium vulgare Ness.</t>
  </si>
  <si>
    <t>Ranunculus brotherusii var. tanguticus</t>
  </si>
  <si>
    <t>Trollius farreri Stapf</t>
  </si>
  <si>
    <t>Dracocephalum ruyschiana</t>
  </si>
  <si>
    <t>Laniophlomis rotate (Benth.)</t>
  </si>
  <si>
    <t>Salvia przewalskii Maxim</t>
  </si>
  <si>
    <t>Hedysarum tanguticum Fedtsch</t>
  </si>
  <si>
    <t>Medicago minima Bart</t>
  </si>
  <si>
    <t>Vicia angustifolia L.</t>
  </si>
  <si>
    <t>Agrostis hugouiana</t>
  </si>
  <si>
    <t>Agrostis stolonifera</t>
  </si>
  <si>
    <t>Poa poophagorum</t>
  </si>
  <si>
    <t>Poa botryoides</t>
  </si>
  <si>
    <t>Poa schoenites</t>
  </si>
  <si>
    <t>Helictotrichon schellianum</t>
  </si>
  <si>
    <t>Deyeuxia arundinacea</t>
  </si>
  <si>
    <t>Ptilagrostis dichotoma var. roshevitsiana</t>
  </si>
  <si>
    <t>Poa declinata</t>
  </si>
  <si>
    <t>Agrostis trinii</t>
  </si>
  <si>
    <t>Helictotrichon leianthum</t>
  </si>
  <si>
    <t>Mellica scabrosa</t>
  </si>
  <si>
    <t>Ptilagrostis junatovii</t>
  </si>
  <si>
    <t>Festuca ovina</t>
  </si>
  <si>
    <t>Orinus kokonorica</t>
  </si>
  <si>
    <t>Deyeuxia scabrescens</t>
  </si>
  <si>
    <t>Festuca rubra</t>
  </si>
  <si>
    <t>Poa attenuate var. vivipara</t>
  </si>
  <si>
    <t>Festuca sinensis</t>
  </si>
  <si>
    <t>Achnatherum splendens</t>
  </si>
  <si>
    <t>Ptilagrostis dichotoma</t>
  </si>
  <si>
    <t>Achnatherum inebrians</t>
  </si>
  <si>
    <t>Ptilagrostis mongholica</t>
  </si>
  <si>
    <t>Stipa purpurea</t>
  </si>
  <si>
    <t>Stipa aliena</t>
  </si>
  <si>
    <t>Helictotrichon tibeticum</t>
  </si>
  <si>
    <t>Oryzopsis munroi</t>
  </si>
  <si>
    <t>Achnatherum sibiricum</t>
  </si>
  <si>
    <t>Elymus dahuricus</t>
  </si>
  <si>
    <t>Bromus magnus</t>
  </si>
  <si>
    <t>Bromus tectorum</t>
  </si>
  <si>
    <t>Roegneria stricta</t>
  </si>
  <si>
    <t>Brachypodium sylvaticum var. gracile</t>
  </si>
  <si>
    <t>Roegneria kokonorica</t>
  </si>
  <si>
    <t>Brachypodium sylvaticum</t>
  </si>
  <si>
    <t>Bromus sinensis</t>
  </si>
  <si>
    <t>Stipa capillacea</t>
  </si>
  <si>
    <t>Stipa przewalskyi</t>
  </si>
  <si>
    <t>Aneurolepidium dasystachys</t>
  </si>
  <si>
    <t>Elymus tangutorum</t>
  </si>
  <si>
    <t>Roegneria nutans</t>
  </si>
  <si>
    <t>Aristida triseta</t>
  </si>
  <si>
    <t>Bacharis medullosa</t>
  </si>
  <si>
    <t>Bacharis dracunculifolia</t>
  </si>
  <si>
    <t>Eupatorium buniifolium</t>
  </si>
  <si>
    <t xml:space="preserve">Parthenium hysterophorus </t>
  </si>
  <si>
    <t xml:space="preserve">Zinnia peruviana </t>
  </si>
  <si>
    <t xml:space="preserve">Flourensia campestris </t>
  </si>
  <si>
    <t xml:space="preserve">Flourensia oolepis </t>
  </si>
  <si>
    <t>Abarema jupunba</t>
  </si>
  <si>
    <t>Acacia farnesiana</t>
  </si>
  <si>
    <t>Acacia_polyphylla</t>
  </si>
  <si>
    <t>Agonandra brasiliensis</t>
  </si>
  <si>
    <t>Albizia inundata</t>
  </si>
  <si>
    <t>Albizia_niopoides</t>
  </si>
  <si>
    <t>Albizia_tubulosa</t>
  </si>
  <si>
    <t>Alchornea triplinervia</t>
  </si>
  <si>
    <t>Alexa grandiflora</t>
  </si>
  <si>
    <t>Allophylus edulis</t>
  </si>
  <si>
    <t>Alseis floribunda</t>
  </si>
  <si>
    <t>Amaioua guianensis</t>
  </si>
  <si>
    <t>Ambelania acida</t>
  </si>
  <si>
    <t>Amburana cearensis</t>
  </si>
  <si>
    <t>Anacardium giganteum</t>
  </si>
  <si>
    <t>Anacardium occidentale</t>
  </si>
  <si>
    <t>Anadenanthera colubrina</t>
  </si>
  <si>
    <t>Anadenanthera peregrina</t>
  </si>
  <si>
    <t>Andira inermis</t>
  </si>
  <si>
    <t>Aniba firmula</t>
  </si>
  <si>
    <t>Aniba_rosaeodora</t>
  </si>
  <si>
    <t>Apeiba_tibourbou</t>
  </si>
  <si>
    <t>Apuleia_leiocarpa</t>
  </si>
  <si>
    <t>Aspidosperma_cylindrocarpon</t>
  </si>
  <si>
    <t>Aspidosperma_discolor</t>
  </si>
  <si>
    <t>Aspidosperma_macrocarpon</t>
  </si>
  <si>
    <t>Aspidosperma_parvifolium</t>
  </si>
  <si>
    <t>Aspidosperma_polyneuron</t>
  </si>
  <si>
    <t>Aspidosperma_spruceanum</t>
  </si>
  <si>
    <t>Astrocaryum_vulgare</t>
  </si>
  <si>
    <t>Astronium_fraxinifolium</t>
  </si>
  <si>
    <t>Astronium_graveolens</t>
  </si>
  <si>
    <t>Bactris_gasipaes</t>
  </si>
  <si>
    <t>Bagassa_guianensis</t>
  </si>
  <si>
    <t>Balizia_pedicellaris</t>
  </si>
  <si>
    <t>Banara_arguta</t>
  </si>
  <si>
    <t>Bauhinia_longifolia</t>
  </si>
  <si>
    <t>Bertholletia_excelsa</t>
  </si>
  <si>
    <t>Bixa_arborea</t>
  </si>
  <si>
    <t>Bixa_orellana</t>
  </si>
  <si>
    <t>Bocageopsis_multiflora</t>
  </si>
  <si>
    <t>Bougainvillea_glabra</t>
  </si>
  <si>
    <t>Bowdichia_virgilioides</t>
  </si>
  <si>
    <t>Brosimum_gaudichaudii</t>
  </si>
  <si>
    <t>Brosimum_guianense</t>
  </si>
  <si>
    <t>Brownea_grandiceps</t>
  </si>
  <si>
    <t>Buchenavia_tomentosa</t>
  </si>
  <si>
    <t>Byrsonima_coccolobifolia</t>
  </si>
  <si>
    <t>Byrsonima_sericea</t>
  </si>
  <si>
    <t>Byrsonima_spicata</t>
  </si>
  <si>
    <t>Byrsonima_stipulacea</t>
  </si>
  <si>
    <t>Callisthene_fasciculata</t>
  </si>
  <si>
    <t>Calophyllum_brasiliensis</t>
  </si>
  <si>
    <t>Calycophyllum_spruceanum</t>
  </si>
  <si>
    <t>Campomanesia_guazumifolia</t>
  </si>
  <si>
    <t>Campomanesia_xanthocarpa</t>
  </si>
  <si>
    <t>Carapa_guianensis</t>
  </si>
  <si>
    <t>Cardiopetalum_calophyllum</t>
  </si>
  <si>
    <t>Cariniana_estrellensis</t>
  </si>
  <si>
    <t>Caryocar_brasiliense</t>
  </si>
  <si>
    <t>Caryocar_microcarpum</t>
  </si>
  <si>
    <t>Caryocar_villosum</t>
  </si>
  <si>
    <t>Casearia_decandra</t>
  </si>
  <si>
    <t>Casearia_sylvestris</t>
  </si>
  <si>
    <t>Cassia_grandis</t>
  </si>
  <si>
    <t>Cassia_leiandra</t>
  </si>
  <si>
    <t>Cecropia_hololeuca</t>
  </si>
  <si>
    <t>Cecropia_pachystachya</t>
  </si>
  <si>
    <t>Cecropia_purpurascens</t>
  </si>
  <si>
    <t>Cecropia_sciadophylla</t>
  </si>
  <si>
    <t>Cedrela_fissilis</t>
  </si>
  <si>
    <t>Cedrela_odorata</t>
  </si>
  <si>
    <t>Ceiba_pentandra</t>
  </si>
  <si>
    <t>Ceiba_samauma</t>
  </si>
  <si>
    <t>Celtis_iguanea</t>
  </si>
  <si>
    <t>Cenostigma_macrophyllum</t>
  </si>
  <si>
    <t>Cenostigma_tocantinum</t>
  </si>
  <si>
    <t>Chimarrhis_barbata</t>
  </si>
  <si>
    <t>Chorisia_speciosa</t>
  </si>
  <si>
    <t>Chrysobalanus_icaco</t>
  </si>
  <si>
    <t>Chrysophyllum_gonocarpum</t>
  </si>
  <si>
    <t>Clitoria_fairchildiana</t>
  </si>
  <si>
    <t>Coccoloba_mollis</t>
  </si>
  <si>
    <t>Cocos_nucifera</t>
  </si>
  <si>
    <t>Colubrina_glandulosa</t>
  </si>
  <si>
    <t>Combretum_leprosum</t>
  </si>
  <si>
    <t>Commiphora_leptophloeos</t>
  </si>
  <si>
    <t>Copaifera_langsdorffii</t>
  </si>
  <si>
    <t>Cordia_alliodora</t>
  </si>
  <si>
    <t>Cordia_goeldiana</t>
  </si>
  <si>
    <t>Cordia_sellowiana</t>
  </si>
  <si>
    <t>Couma_utilis</t>
  </si>
  <si>
    <t>Couroupita_guianensis</t>
  </si>
  <si>
    <t>Coutarea_hexandra</t>
  </si>
  <si>
    <t>Crataeva_tapia</t>
  </si>
  <si>
    <t>Croton_lanjouwensis</t>
  </si>
  <si>
    <t>Cupania_vernalis</t>
  </si>
  <si>
    <t>Curatella_americana</t>
  </si>
  <si>
    <t>Cybistax_antisyphilitica</t>
  </si>
  <si>
    <t>Dendropanax_cuneatus</t>
  </si>
  <si>
    <t>Dialium_guianense</t>
  </si>
  <si>
    <t>Dilodendron_bipinnatum</t>
  </si>
  <si>
    <t>Dimorphandra_macrostachya</t>
  </si>
  <si>
    <t>Dinizia_excelsa</t>
  </si>
  <si>
    <t>Diospyros_inconstans</t>
  </si>
  <si>
    <t>Diplokeleba_floribunda</t>
  </si>
  <si>
    <t>Diplotropis_purpurea</t>
  </si>
  <si>
    <t>Dipteryx_alata</t>
  </si>
  <si>
    <t>Dipteryx_odorata</t>
  </si>
  <si>
    <t>Diptychandra_aurantiaca</t>
  </si>
  <si>
    <t>Dodonaea_viscosa</t>
  </si>
  <si>
    <t>Drimys_winteri</t>
  </si>
  <si>
    <t>Duckeodendron_cestroides</t>
  </si>
  <si>
    <t>Emmotum_nitens</t>
  </si>
  <si>
    <t>Endlicheria_paniculata</t>
  </si>
  <si>
    <t>Endopleura_uchi</t>
  </si>
  <si>
    <t>Enterolobium_contortisiliquum</t>
  </si>
  <si>
    <t>Enterolobium_schomburgkii</t>
  </si>
  <si>
    <t>Erisma_uncinatum</t>
  </si>
  <si>
    <t>Erythrina_crista-galli</t>
  </si>
  <si>
    <t>Erythrina_fusca</t>
  </si>
  <si>
    <t>Erythrina_poeppigiana</t>
  </si>
  <si>
    <t>Erythrina_verna</t>
  </si>
  <si>
    <t>Eschweilera_coriacea</t>
  </si>
  <si>
    <t>Eschweilera_ovata</t>
  </si>
  <si>
    <t>Esenbeckia_grandiflora</t>
  </si>
  <si>
    <t>Eugenia_brasiliensis</t>
  </si>
  <si>
    <t>Eugenia_florida</t>
  </si>
  <si>
    <t>Eugenia_uniflora</t>
  </si>
  <si>
    <t>Euterpe_oleracea</t>
  </si>
  <si>
    <t>Ficus_calyptroceras</t>
  </si>
  <si>
    <t>Ficus_catappifolia</t>
  </si>
  <si>
    <t>Ficus_dendrocida</t>
  </si>
  <si>
    <t>Ficus_enormis</t>
  </si>
  <si>
    <t>Ficus_insipida</t>
  </si>
  <si>
    <t>Gallesia_integrifolia</t>
  </si>
  <si>
    <t>Garcinia_gardneriana</t>
  </si>
  <si>
    <t>Genipa_americana</t>
  </si>
  <si>
    <t>Gomidesia_lindeniana</t>
  </si>
  <si>
    <t>Goupia_glabra</t>
  </si>
  <si>
    <t>Guapira_opposita</t>
  </si>
  <si>
    <t>Guarea_guidonia</t>
  </si>
  <si>
    <t>Guarea_kunthiana</t>
  </si>
  <si>
    <t>Guatteria_citriodora</t>
  </si>
  <si>
    <t>Guazuma_crinita</t>
  </si>
  <si>
    <t>Guazuma_ulmifolia</t>
  </si>
  <si>
    <t>Guettarda_viburnoides</t>
  </si>
  <si>
    <t>Gustavia_augusta</t>
  </si>
  <si>
    <t>Heliocarpus_americanus</t>
  </si>
  <si>
    <t>Hevea_brasiliensis</t>
  </si>
  <si>
    <t>Hibiscus_pernambucensis</t>
  </si>
  <si>
    <t>Hieronima_alchorneoides</t>
  </si>
  <si>
    <t>Himatanthus_obovatus</t>
  </si>
  <si>
    <t>Hirtella_ciliata</t>
  </si>
  <si>
    <t>Hirtella_glandulosa</t>
  </si>
  <si>
    <t>Hirtella_hebeclada</t>
  </si>
  <si>
    <t>Holocalyx_balansae</t>
  </si>
  <si>
    <t>Humiria_balsamifera</t>
  </si>
  <si>
    <t>Hura_crepitans</t>
  </si>
  <si>
    <t>Ilex_affinis</t>
  </si>
  <si>
    <t>Ilex_theezans</t>
  </si>
  <si>
    <t>Inga_cylindrica</t>
  </si>
  <si>
    <t>Inga_edulis</t>
  </si>
  <si>
    <t>Inga_laurina</t>
  </si>
  <si>
    <t>Inga_marginata</t>
  </si>
  <si>
    <t>Inga_vera</t>
  </si>
  <si>
    <t>Isertia_hypoleuca</t>
  </si>
  <si>
    <t>Jacaranda_copaia</t>
  </si>
  <si>
    <t>Jacaratia_spinosa</t>
  </si>
  <si>
    <t>Lecythis_chartacea</t>
  </si>
  <si>
    <t>Lecythis_latifolium</t>
  </si>
  <si>
    <t>Lecythis_lurida</t>
  </si>
  <si>
    <t>Lecythis_pisonis</t>
  </si>
  <si>
    <t>Licania_parvifolia</t>
  </si>
  <si>
    <t>Lithraea_molleoides</t>
  </si>
  <si>
    <t>Lonchocarpus_araripensis</t>
  </si>
  <si>
    <t>Lonchocarpus_guillemineanus</t>
  </si>
  <si>
    <t>Lonchocarpus_sericeus</t>
  </si>
  <si>
    <t>Lophanthera_lactescens</t>
  </si>
  <si>
    <t>Luehea_candicans</t>
  </si>
  <si>
    <t>Luehea_grandiflora</t>
  </si>
  <si>
    <t>Luehea_paniculata</t>
  </si>
  <si>
    <t>Mabea_fistulifera</t>
  </si>
  <si>
    <t>Machaerium_aculeatum</t>
  </si>
  <si>
    <t>Machaerium_acutifolium</t>
  </si>
  <si>
    <t>Machaerium_nyctitans</t>
  </si>
  <si>
    <t>Machaerium_villosum</t>
  </si>
  <si>
    <t>Maclura_tinctoria</t>
  </si>
  <si>
    <t>Macrolobium_bifolium</t>
  </si>
  <si>
    <t>Magnolia_ovata</t>
  </si>
  <si>
    <t>Magonia_pubescens</t>
  </si>
  <si>
    <t>Manilkara_huberi</t>
  </si>
  <si>
    <t>Maprounea_guianensis</t>
  </si>
  <si>
    <t>Margaritaria_nobilis</t>
  </si>
  <si>
    <t>Mauritia_flexuosa</t>
  </si>
  <si>
    <t>Mezilaurus_itauba</t>
  </si>
  <si>
    <t>Micrandra_elata</t>
  </si>
  <si>
    <t>Mimosa_tenuiflora</t>
  </si>
  <si>
    <t>Minquartia_guianensis</t>
  </si>
  <si>
    <t>Myrcia_rostrata</t>
  </si>
  <si>
    <t>Myrcia_tomentosa</t>
  </si>
  <si>
    <t>Myrocarpus_frondosus</t>
  </si>
  <si>
    <t>Myroxylon_peruiferum</t>
  </si>
  <si>
    <t>Nectandra_cissiflora</t>
  </si>
  <si>
    <t>Nectandra_megapotamica</t>
  </si>
  <si>
    <t>Nectandra_membranacea</t>
  </si>
  <si>
    <t>Nectandra_nitidula</t>
  </si>
  <si>
    <t>Nectandra_rigida</t>
  </si>
  <si>
    <t>Ochroma_pyramidale</t>
  </si>
  <si>
    <t>Ocotea_puberula</t>
  </si>
  <si>
    <t>Ocotea_pulchella</t>
  </si>
  <si>
    <t>Orbignya_speciosa</t>
  </si>
  <si>
    <t>Ormosia_arborea</t>
  </si>
  <si>
    <t>Pachira_aquatica</t>
  </si>
  <si>
    <t>Parkia_multijuga</t>
  </si>
  <si>
    <t>Parkia_nitida</t>
  </si>
  <si>
    <t>Parkia_pendula</t>
  </si>
  <si>
    <t>Parkia_platycephala</t>
  </si>
  <si>
    <t>Parkinsonia_aculeata</t>
  </si>
  <si>
    <t>Peltogyne_angustiflora</t>
  </si>
  <si>
    <t>Peltophorum_dubium</t>
  </si>
  <si>
    <t>Pentaclethra_macroloba</t>
  </si>
  <si>
    <t>Pera_glabrata</t>
  </si>
  <si>
    <t>Physocalymma_scaberrimum</t>
  </si>
  <si>
    <t>Phytolacca_dioica</t>
  </si>
  <si>
    <t>Piptadenia_gonoacantha</t>
  </si>
  <si>
    <t>Platonia_insignis</t>
  </si>
  <si>
    <t>Platypodium_elegans</t>
  </si>
  <si>
    <t>Polyandrococos_caudescens</t>
  </si>
  <si>
    <t>Poraqueiba_sericea</t>
  </si>
  <si>
    <t>Pourouma_cecropiifolia</t>
  </si>
  <si>
    <t>Pourouma_guianensis</t>
  </si>
  <si>
    <t>Pouteria_caimito</t>
  </si>
  <si>
    <t>Pouteria_macrophylla</t>
  </si>
  <si>
    <t>Pouteria_ramiflora</t>
  </si>
  <si>
    <t>Pouteria_torta</t>
  </si>
  <si>
    <t>Pouteria_venosa</t>
  </si>
  <si>
    <t>Protium_heptaphyllum</t>
  </si>
  <si>
    <t>Protium_spruceanum</t>
  </si>
  <si>
    <t>Pseudobombax_grandiflorum</t>
  </si>
  <si>
    <t>Pseudobombax_marginatum</t>
  </si>
  <si>
    <t>Psidium_guajava</t>
  </si>
  <si>
    <t>Psidium_sartorianum</t>
  </si>
  <si>
    <t>Pterodon_emarginatus</t>
  </si>
  <si>
    <t>Qualea_grandiflora</t>
  </si>
  <si>
    <t>Qualea_paraensis</t>
  </si>
  <si>
    <t>Qualea_parviflora</t>
  </si>
  <si>
    <t>Rapanea_ferruginea</t>
  </si>
  <si>
    <t>Rapanea_umbellata</t>
  </si>
  <si>
    <t>Rollinia_sylvatica</t>
  </si>
  <si>
    <t>Rudgea_viburnoides</t>
  </si>
  <si>
    <t>Sacoglottis_guianensis</t>
  </si>
  <si>
    <t>Salacia_elliptica</t>
  </si>
  <si>
    <t>Salix_humboldtiana</t>
  </si>
  <si>
    <t>Sapindus_saponaria</t>
  </si>
  <si>
    <t>Sapium_glandulatum</t>
  </si>
  <si>
    <t>Scheelea_phalerata</t>
  </si>
  <si>
    <t>Schefflera_morototoni</t>
  </si>
  <si>
    <t>Schinus_terebinthifolia</t>
  </si>
  <si>
    <t>Schistostemon_retusum</t>
  </si>
  <si>
    <t>Schizolobium_parahyba</t>
  </si>
  <si>
    <t>Sciadodendron_excelsum</t>
  </si>
  <si>
    <t>Sclerolobium_paniculatum_var.rubiginosum</t>
  </si>
  <si>
    <t>Sclerolobium_rugosum</t>
  </si>
  <si>
    <t>Senna_multijuga</t>
  </si>
  <si>
    <t>Senna_spectabilis</t>
  </si>
  <si>
    <t>Simarouba_amara</t>
  </si>
  <si>
    <t>Sloanea_monosperma</t>
  </si>
  <si>
    <t>Solanum_lycocarpum</t>
  </si>
  <si>
    <t>Sparattosperma_leucanthum</t>
  </si>
  <si>
    <t>Spondias_mombin</t>
  </si>
  <si>
    <t>Spondias_venulosa</t>
  </si>
  <si>
    <t>Sterculia_apetala</t>
  </si>
  <si>
    <t>Sterculia_chicha</t>
  </si>
  <si>
    <t>Sterculia_striata</t>
  </si>
  <si>
    <t>Stryphnodendron_pulcherrimum</t>
  </si>
  <si>
    <t>Sweetia_fruticosa</t>
  </si>
  <si>
    <t>Swietenia_macrophylla</t>
  </si>
  <si>
    <t>Symphonia_globulifera</t>
  </si>
  <si>
    <t>Tabebuia_aurea</t>
  </si>
  <si>
    <t>Tabebuia_impetiginosa</t>
  </si>
  <si>
    <t>Tabebuia_insignis</t>
  </si>
  <si>
    <t>Tabebuia_ochracea</t>
  </si>
  <si>
    <t>Tabebuia_roseo-alba</t>
  </si>
  <si>
    <t>Tabebuia_serratifolia</t>
  </si>
  <si>
    <t>Tabebuia_vellosoi</t>
  </si>
  <si>
    <t>Tachigali_multijuga</t>
  </si>
  <si>
    <t>Talisia_esculenta</t>
  </si>
  <si>
    <t>Tapirira_guianensis</t>
  </si>
  <si>
    <t>Tapirira_obtusa</t>
  </si>
  <si>
    <t>Terminalia_argentea</t>
  </si>
  <si>
    <t>Terminalia_fagifolia</t>
  </si>
  <si>
    <t>Terminalia_lucida</t>
  </si>
  <si>
    <t>Theobroma_cacao</t>
  </si>
  <si>
    <t>Theobroma_grandiflorum</t>
  </si>
  <si>
    <t>Theobroma_speciosum</t>
  </si>
  <si>
    <t>Tibouchina_granulosa</t>
  </si>
  <si>
    <t>Toulicia_guianensis</t>
  </si>
  <si>
    <t>Trattinickia_rhoifolia</t>
  </si>
  <si>
    <t>Trichilia_hirta</t>
  </si>
  <si>
    <t>Trichilia_pallida</t>
  </si>
  <si>
    <t>Triplaris_americana</t>
  </si>
  <si>
    <t>Triplaris_surinamensis</t>
  </si>
  <si>
    <t>Vantanea_parviflora</t>
  </si>
  <si>
    <t>Virola_sebifera</t>
  </si>
  <si>
    <t>Virola_surinamensis</t>
  </si>
  <si>
    <t>Vitex_cymosa</t>
  </si>
  <si>
    <t>Vochysia_haenkeana</t>
  </si>
  <si>
    <t>Vochysia_tucanorum</t>
  </si>
  <si>
    <t>Vouacapoua_americana</t>
  </si>
  <si>
    <t>Warszewiczia_coccinea</t>
  </si>
  <si>
    <t>Xylopia_brasiliensis</t>
  </si>
  <si>
    <t>Xylopia_emarginata</t>
  </si>
  <si>
    <t>Xylopia_frutescens</t>
  </si>
  <si>
    <t>Xylopia_sericea</t>
  </si>
  <si>
    <t>Zanthoxylum_rhoifolium</t>
  </si>
  <si>
    <t>Zanthoxylum_riedelianum</t>
  </si>
  <si>
    <t>Zeyheria_tuberculosa</t>
  </si>
  <si>
    <t>Acacia_auriculiformis</t>
  </si>
  <si>
    <t>Acacia_catecha</t>
  </si>
  <si>
    <t>Acacia_dealhata</t>
  </si>
  <si>
    <t>Acacia_decurrens</t>
  </si>
  <si>
    <t>Acacia_melanoxylon</t>
  </si>
  <si>
    <t>Acacia_mosllisima</t>
  </si>
  <si>
    <t>Acacia_nilotica</t>
  </si>
  <si>
    <t>Acacia_sundra</t>
  </si>
  <si>
    <t>Ailanthus_excelsa</t>
  </si>
  <si>
    <t>Ailanthus_malaharica</t>
  </si>
  <si>
    <t>Albizia_amara</t>
  </si>
  <si>
    <t>Albizia_lebbec</t>
  </si>
  <si>
    <t>Albizia_molluccana</t>
  </si>
  <si>
    <t>Albizia_odoratissima</t>
  </si>
  <si>
    <t>Albizia_saman</t>
  </si>
  <si>
    <t>Albizia_stipulosa</t>
  </si>
  <si>
    <t>Alstonia_scholaris</t>
  </si>
  <si>
    <t>Annona_squamosa</t>
  </si>
  <si>
    <t>Artocarpus_heterophylla</t>
  </si>
  <si>
    <t>Artocarpus_hirsusa</t>
  </si>
  <si>
    <t>Azadirachta_indica</t>
  </si>
  <si>
    <t>Bombax_ceiba</t>
  </si>
  <si>
    <t>Borassus_flabellifera</t>
  </si>
  <si>
    <t>Breonia_kadamba</t>
  </si>
  <si>
    <t>Broussonetia_papyrifera</t>
  </si>
  <si>
    <t>Buchanania_lanzan</t>
  </si>
  <si>
    <t>Calophyllum_elatum</t>
  </si>
  <si>
    <t>Canarium_strictum</t>
  </si>
  <si>
    <t>Caryota_urens</t>
  </si>
  <si>
    <t>Cassia_fistula</t>
  </si>
  <si>
    <t>Cassia_siamea</t>
  </si>
  <si>
    <t>Casuarina_equisetifolia</t>
  </si>
  <si>
    <t>Chloroxylon_swietenia</t>
  </si>
  <si>
    <t>Chukrasia_tabularis</t>
  </si>
  <si>
    <t>Cupressus_torulosa</t>
  </si>
  <si>
    <t>Dalbergia_latifolia</t>
  </si>
  <si>
    <t>Dalbergia_sissoo</t>
  </si>
  <si>
    <t>Dendrocalamus_brandisi</t>
  </si>
  <si>
    <t>Desmodium_dalbergioides</t>
  </si>
  <si>
    <t>Diospyros_melanoxylon</t>
  </si>
  <si>
    <t>Dipterocarpus_indicus</t>
  </si>
  <si>
    <t>Duabanga_sonneratioides</t>
  </si>
  <si>
    <t>Dysoxylum_malabaricum</t>
  </si>
  <si>
    <t>Elaeocarpus_tuberculatus</t>
  </si>
  <si>
    <t>Elaeodendron_paniculatum</t>
  </si>
  <si>
    <t>Erythrina_indica</t>
  </si>
  <si>
    <t>Eucalyptus_citriodora</t>
  </si>
  <si>
    <t>Euodia_roxburgiana</t>
  </si>
  <si>
    <t>Ficus_infectoria</t>
  </si>
  <si>
    <t>Gmelina_arborea</t>
  </si>
  <si>
    <t>Grevillea_robusta</t>
  </si>
  <si>
    <t>Grewia_tillaefolia</t>
  </si>
  <si>
    <t>Hardwickia_binata</t>
  </si>
  <si>
    <t>Hardwickia_pinnata</t>
  </si>
  <si>
    <t>Holoptelea_integrifolia</t>
  </si>
  <si>
    <t>Hopea_parviflora</t>
  </si>
  <si>
    <t>Hopea_wightiana</t>
  </si>
  <si>
    <t>Hymenodictyon_excelsum</t>
  </si>
  <si>
    <t>Kydia_calycina</t>
  </si>
  <si>
    <t>Lagerstroemia_lanceolasa</t>
  </si>
  <si>
    <t>Leucaena_leucocephala</t>
  </si>
  <si>
    <t>Macaranga_peltata</t>
  </si>
  <si>
    <t>Madhuca_indica</t>
  </si>
  <si>
    <t>Mangifera_indica</t>
  </si>
  <si>
    <t>Melia_dubia</t>
  </si>
  <si>
    <t>Michelia_champaca</t>
  </si>
  <si>
    <t>Michelia_doltsopa</t>
  </si>
  <si>
    <t>Mimusops_elengi</t>
  </si>
  <si>
    <t>Morus_alba</t>
  </si>
  <si>
    <t>Myristica_fragens</t>
  </si>
  <si>
    <t>Palaquium_ellipticum</t>
  </si>
  <si>
    <t>Persea_macarantha</t>
  </si>
  <si>
    <t>Phyllanthus_officinalis</t>
  </si>
  <si>
    <t>Poeciloneuron_indicum</t>
  </si>
  <si>
    <t>Pongamia_pinnata</t>
  </si>
  <si>
    <t>Prosopis_julifora</t>
  </si>
  <si>
    <t>Pterocarpus_dalbergioides</t>
  </si>
  <si>
    <t>Pterocarpus_marsupium</t>
  </si>
  <si>
    <t>Pterocarpus_santalinus</t>
  </si>
  <si>
    <t>Santalum_album</t>
  </si>
  <si>
    <t>Shorea_talura</t>
  </si>
  <si>
    <t>Spondias_trifoliatus</t>
  </si>
  <si>
    <t>Sterculia_alata</t>
  </si>
  <si>
    <t>Sterculia_companulata</t>
  </si>
  <si>
    <t>Swietenia_mahogany</t>
  </si>
  <si>
    <t>Symplocos_spicata</t>
  </si>
  <si>
    <t>Syzygium_cumini</t>
  </si>
  <si>
    <t>Syzygium_operculatum</t>
  </si>
  <si>
    <t>Terminalia_arjuna</t>
  </si>
  <si>
    <t>Terminalia_bellerica</t>
  </si>
  <si>
    <t>Terminalia_paniculata</t>
  </si>
  <si>
    <t>Terminalia_tomentosa</t>
  </si>
  <si>
    <t>Tetrameles_nudiflora</t>
  </si>
  <si>
    <t>Vateria_indica</t>
  </si>
  <si>
    <t>Vateria_sp.</t>
  </si>
  <si>
    <t>Wrightia_tinctoria</t>
  </si>
  <si>
    <t>Acioa_barteri</t>
  </si>
  <si>
    <t>Acioa_scabrifolia</t>
  </si>
  <si>
    <t>Afraegle_paniculata</t>
  </si>
  <si>
    <t>Afzelia_africana</t>
  </si>
  <si>
    <t>Afzelia_bella</t>
  </si>
  <si>
    <t>Albizia_adianthifolia</t>
  </si>
  <si>
    <t>Albizia_altissima</t>
  </si>
  <si>
    <t>Albizia_coriara</t>
  </si>
  <si>
    <t>Albizia_dinklagei</t>
  </si>
  <si>
    <t>Albizia_ferruginea</t>
  </si>
  <si>
    <t>Albizia_glaberrima</t>
  </si>
  <si>
    <t>Albizia_zygia</t>
  </si>
  <si>
    <t>Allophylus_africanus</t>
  </si>
  <si>
    <t>Alstonia_congensis</t>
  </si>
  <si>
    <t>Amphimas_pterocarpoides</t>
  </si>
  <si>
    <t>Annickia_polycarpa</t>
  </si>
  <si>
    <t>Anopyxis_klaineana</t>
  </si>
  <si>
    <t>Anthonotha_crassifolia</t>
  </si>
  <si>
    <t>Anthonotha_fragans</t>
  </si>
  <si>
    <t>Anthonotha_macrophylla</t>
  </si>
  <si>
    <t>Anthonotha_vignei</t>
  </si>
  <si>
    <t>Anthostema_aubryanum</t>
  </si>
  <si>
    <t>Antiaris_africana</t>
  </si>
  <si>
    <t>Antiaris_welwitschii</t>
  </si>
  <si>
    <t>Antrocaryon_micraster</t>
  </si>
  <si>
    <t>Aubregrinia_taiensis</t>
  </si>
  <si>
    <t>Aubrevillea_platycarpa</t>
  </si>
  <si>
    <t>Aucoumea_klainei</t>
  </si>
  <si>
    <t>Balanites_wilsoniana</t>
  </si>
  <si>
    <t>Baphia_bancoensis</t>
  </si>
  <si>
    <t>Baphia_nitida</t>
  </si>
  <si>
    <t>Beilschmiedia_mannii</t>
  </si>
  <si>
    <t>Beilschmiedia_sp</t>
  </si>
  <si>
    <t>Berlinia_confusa</t>
  </si>
  <si>
    <t>Berlinia_occidentalis</t>
  </si>
  <si>
    <t>Bersama_paullinoides</t>
  </si>
  <si>
    <t>Blighia_sapida</t>
  </si>
  <si>
    <t>Blighia_unijugata</t>
  </si>
  <si>
    <t>Blighia_welwitschii</t>
  </si>
  <si>
    <t>Bombax_brevicuspe</t>
  </si>
  <si>
    <t>Bombax_buonopozense</t>
  </si>
  <si>
    <t>Breviea_sericea</t>
  </si>
  <si>
    <t>Bridelia_atroviridis</t>
  </si>
  <si>
    <t>Bridelia_aubrevillei</t>
  </si>
  <si>
    <t>Buchholzia_coriacea</t>
  </si>
  <si>
    <t>Bussea_occidentalis</t>
  </si>
  <si>
    <t>Caloncoba_brevipes</t>
  </si>
  <si>
    <t>Caloncoba_echinata</t>
  </si>
  <si>
    <t>Calpocalyx_aubrevillei</t>
  </si>
  <si>
    <t>Calpocalyx_brevibracteatus</t>
  </si>
  <si>
    <t>Canarium_sweinfurthii</t>
  </si>
  <si>
    <t>Canthium_subcordatum</t>
  </si>
  <si>
    <t>Canthium_tekbe</t>
  </si>
  <si>
    <t>Carapa_procera</t>
  </si>
  <si>
    <t>Carpolobia_lutea</t>
  </si>
  <si>
    <t>Cassia_fikifiki</t>
  </si>
  <si>
    <t>Cassia_sieberiana</t>
  </si>
  <si>
    <t>Cassipourea_sp</t>
  </si>
  <si>
    <t>Celtis_adolfifriderici</t>
  </si>
  <si>
    <t>Celtis_mildbraedii</t>
  </si>
  <si>
    <t>Chidlowia_sanguinea</t>
  </si>
  <si>
    <t>Chionanthus_lingelsheimiana</t>
  </si>
  <si>
    <t>Chrysophyllum_africanum</t>
  </si>
  <si>
    <t>Chrysophyllum_beguei</t>
  </si>
  <si>
    <t>Chrysophyllum_giganteum</t>
  </si>
  <si>
    <t>Chrysophyllum_perpulchrum</t>
  </si>
  <si>
    <t>Chrysophyllum_pruniforme</t>
  </si>
  <si>
    <t>Chrysophyllum_subnudum</t>
  </si>
  <si>
    <t>Chrysophyllum_taiensis</t>
  </si>
  <si>
    <t>Cleistopholis_patens</t>
  </si>
  <si>
    <t>Coelocaryon_oxycarpum</t>
  </si>
  <si>
    <t>Cola_gigantea</t>
  </si>
  <si>
    <t>Cola_lateritia</t>
  </si>
  <si>
    <t>Cola_nitida</t>
  </si>
  <si>
    <t>Copaifera_salikounda</t>
  </si>
  <si>
    <t>Cordia_platythyrsa</t>
  </si>
  <si>
    <t>Cordia_senegalensis</t>
  </si>
  <si>
    <t>Coula_edulis</t>
  </si>
  <si>
    <t>Croton_aubrevillei</t>
  </si>
  <si>
    <t>Croton_zambesicus</t>
  </si>
  <si>
    <t>Crudia_gabonensis</t>
  </si>
  <si>
    <t>Crudia_klainei</t>
  </si>
  <si>
    <t>Crudia_senegalensis</t>
  </si>
  <si>
    <t>Cussonia_bancoensis</t>
  </si>
  <si>
    <t>Cylicodiscus_gabonensis</t>
  </si>
  <si>
    <t>Cynometra_ananta</t>
  </si>
  <si>
    <t>Cynometra_megalophylla</t>
  </si>
  <si>
    <t>Dacryodes_klaineana</t>
  </si>
  <si>
    <t>Daniellia_thurifera</t>
  </si>
  <si>
    <t>Deinbollia_pinnata</t>
  </si>
  <si>
    <t>Desplatsia_chrysochlamys</t>
  </si>
  <si>
    <t>Desplatsia_subericarpa</t>
  </si>
  <si>
    <t>Detarium_senegalense</t>
  </si>
  <si>
    <t>Dialium_aubrevillei</t>
  </si>
  <si>
    <t>Dialium_dinklagei</t>
  </si>
  <si>
    <t>Dialium_guineense</t>
  </si>
  <si>
    <t>Dichapetalum_guineense</t>
  </si>
  <si>
    <t>Diospyros_gabonensis</t>
  </si>
  <si>
    <t>Diospyros_ivorensis</t>
  </si>
  <si>
    <t>Diospyros_kamerunensis</t>
  </si>
  <si>
    <t>Diospyros_mannii</t>
  </si>
  <si>
    <t>Diospyros_sanzaminica</t>
  </si>
  <si>
    <t>Diospyros_soubreana</t>
  </si>
  <si>
    <t>Distemonanthus_benthamianus</t>
  </si>
  <si>
    <t>Dracaena_mannii</t>
  </si>
  <si>
    <t>Drypetes_aylmeri</t>
  </si>
  <si>
    <t>Drypetes_klainnei</t>
  </si>
  <si>
    <t>Duboscia_viridiflora</t>
  </si>
  <si>
    <t>Ekebergia_senegalensis</t>
  </si>
  <si>
    <t>Elaeophorbia_grandifolia</t>
  </si>
  <si>
    <t>Entandrophragma_angolense</t>
  </si>
  <si>
    <t>Entandrophragma_candollei</t>
  </si>
  <si>
    <t>Entandrophragma_cylindricum</t>
  </si>
  <si>
    <t>Entandrophragma_utile</t>
  </si>
  <si>
    <t>Eriocoelum_pungens</t>
  </si>
  <si>
    <t>Erythrina_mildbraedii</t>
  </si>
  <si>
    <t>Erythrina_vogelii</t>
  </si>
  <si>
    <t>Erythrophleum_ivorense</t>
  </si>
  <si>
    <t>Erythroxylum_mannii</t>
  </si>
  <si>
    <t>Funtumia_elastica</t>
  </si>
  <si>
    <t>Funtumia_latifolia</t>
  </si>
  <si>
    <t>Garcinia_gnetoides</t>
  </si>
  <si>
    <t>Garcinia_kola</t>
  </si>
  <si>
    <t>Garcinia_polyantha</t>
  </si>
  <si>
    <t>Gilbertiodendron_limba</t>
  </si>
  <si>
    <t>Gilbertiodendron_splendidum</t>
  </si>
  <si>
    <t>Gilbertiodendron_taiense</t>
  </si>
  <si>
    <t>Gilletiodendron_kisantuense</t>
  </si>
  <si>
    <t>Gluema_ivorensis</t>
  </si>
  <si>
    <t>Guarea_cedrata</t>
  </si>
  <si>
    <t>Guarea_thompsonii</t>
  </si>
  <si>
    <t>Guibourtia_ehie</t>
  </si>
  <si>
    <t>Gymnostemon_zaizou</t>
  </si>
  <si>
    <t>Hannoa_klaineana</t>
  </si>
  <si>
    <t>Hemandradenia_chevalieri</t>
  </si>
  <si>
    <t>Heritiera_utilis</t>
  </si>
  <si>
    <t>Hexalobus_crispiflorus</t>
  </si>
  <si>
    <t>Hildegardia_barteri</t>
  </si>
  <si>
    <t>Holarrhena_africana</t>
  </si>
  <si>
    <t>Holoptelea_grandis</t>
  </si>
  <si>
    <t>Hoplestigma_klaineanum</t>
  </si>
  <si>
    <t>Hunteria_eburnea</t>
  </si>
  <si>
    <t>Hymenostegia_afzelii</t>
  </si>
  <si>
    <t>Hymenostegia_aubrevillei</t>
  </si>
  <si>
    <t>Irvingia_gabonensis</t>
  </si>
  <si>
    <t>Irvingia_ivorensis</t>
  </si>
  <si>
    <t>Keayodendron_bridelioides</t>
  </si>
  <si>
    <t>Khaya_anthotheca</t>
  </si>
  <si>
    <t>Khaya_grandifolia</t>
  </si>
  <si>
    <t>Khaya_ivorensis</t>
  </si>
  <si>
    <t>Kigelia_tristis</t>
  </si>
  <si>
    <t>Lannea_welwitschii</t>
  </si>
  <si>
    <t>Lecaniodiscus_cupanioides</t>
  </si>
  <si>
    <t>Leptonychia_urophylla</t>
  </si>
  <si>
    <t>Lindackeria_dentata</t>
  </si>
  <si>
    <t>Lophira_alata</t>
  </si>
  <si>
    <t>Lovoa_klaineana</t>
  </si>
  <si>
    <t>Macaranga_barteri</t>
  </si>
  <si>
    <t>Macaranga_spinosa</t>
  </si>
  <si>
    <t>Maclura_excelsa</t>
  </si>
  <si>
    <t>Maesopsis_eminii</t>
  </si>
  <si>
    <t>Majidea_fosteri</t>
  </si>
  <si>
    <t>Mammea_africana</t>
  </si>
  <si>
    <t>Manilkara_lacera</t>
  </si>
  <si>
    <t>Manilkara_sylvestris</t>
  </si>
  <si>
    <t>Mansonia_altissima</t>
  </si>
  <si>
    <t>Markhamia_tomentosa</t>
  </si>
  <si>
    <t>Memecylon_cinnamomoides</t>
  </si>
  <si>
    <t>Millettia_zechiana</t>
  </si>
  <si>
    <t>Monodora_myristica</t>
  </si>
  <si>
    <t>Monodora_tenuifolia</t>
  </si>
  <si>
    <t>Morinda_lucida</t>
  </si>
  <si>
    <t>Morus_mesozygia</t>
  </si>
  <si>
    <t>Myrianthus_arboreus</t>
  </si>
  <si>
    <t>Nesogordonia_papaverifera</t>
  </si>
  <si>
    <t>Newbouldia_laevis</t>
  </si>
  <si>
    <t>Newtonia_aubrevillei</t>
  </si>
  <si>
    <t>Newtonia_duparquetiana</t>
  </si>
  <si>
    <t>Ochna_multiflora</t>
  </si>
  <si>
    <t>Octoknema_borealis</t>
  </si>
  <si>
    <t>Okoubaka_aubrevillei</t>
  </si>
  <si>
    <t>Oldfieldia_africana</t>
  </si>
  <si>
    <t>Omphalocarpum_ahia</t>
  </si>
  <si>
    <t>Omphalocarpum_anocentrum</t>
  </si>
  <si>
    <t>Omphalocarpum_pachysteloides</t>
  </si>
  <si>
    <t>Ongokea_gore</t>
  </si>
  <si>
    <t>Ophiobotrys_zenkeri</t>
  </si>
  <si>
    <t>Oricia_suaveolens</t>
  </si>
  <si>
    <t>Ouratea_sp</t>
  </si>
  <si>
    <t>Pachypodanthium_staudtii</t>
  </si>
  <si>
    <t>Panda_oleosa</t>
  </si>
  <si>
    <t>Parinari_chrysophylla</t>
  </si>
  <si>
    <t>Parinari_congensis</t>
  </si>
  <si>
    <t>Parinari_excelsa</t>
  </si>
  <si>
    <t>Parinari_glabra</t>
  </si>
  <si>
    <t>Parinari_holstii</t>
  </si>
  <si>
    <t>Parkia_bicolor</t>
  </si>
  <si>
    <t>Pentaclethra_macrophylla</t>
  </si>
  <si>
    <t>Pentadesma_butyracea</t>
  </si>
  <si>
    <t>Pericopsis_elata</t>
  </si>
  <si>
    <t>Petersianthus_africanum</t>
  </si>
  <si>
    <t>Phyllanthus_discoideus</t>
  </si>
  <si>
    <t>Picralima_nitida</t>
  </si>
  <si>
    <t>Piptadeniastrum_africanum</t>
  </si>
  <si>
    <t>Placodiscus_bancoensis</t>
  </si>
  <si>
    <t>Placodiscus_boya</t>
  </si>
  <si>
    <t>Plagiosiphon_emarginatus</t>
  </si>
  <si>
    <t>Pleiocarpa_mutica</t>
  </si>
  <si>
    <t>Pouteria_micrantha</t>
  </si>
  <si>
    <t>Protomegabaria_stapfiana</t>
  </si>
  <si>
    <t>Pseudospondias_microcarpa</t>
  </si>
  <si>
    <t>Psychotria_venosa</t>
  </si>
  <si>
    <t>Pteleopsis_hylodendron</t>
  </si>
  <si>
    <t>Pterocarpus_santalinoides</t>
  </si>
  <si>
    <t>Pterygota_bequartii</t>
  </si>
  <si>
    <t>Pterygota_macrocarpa</t>
  </si>
  <si>
    <t>Pycnanthus_angolensis</t>
  </si>
  <si>
    <t>Rauvolfia_vomitora</t>
  </si>
  <si>
    <t>Ricinodendron_heudelotii</t>
  </si>
  <si>
    <t>Rinorea_longicuspis</t>
  </si>
  <si>
    <t>Sacoglottis_gabonensis</t>
  </si>
  <si>
    <t>Sapium_aubrevillei</t>
  </si>
  <si>
    <t>Scaphopetalum_amoenum</t>
  </si>
  <si>
    <t>Schrebera_arborea</t>
  </si>
  <si>
    <t>Scottellia_chevalieri</t>
  </si>
  <si>
    <t>Scottellia_coriacea</t>
  </si>
  <si>
    <t>Scytopetalum_tieghemii</t>
  </si>
  <si>
    <t>Spathodea_campanulata</t>
  </si>
  <si>
    <t>Spondianthus_preussii</t>
  </si>
  <si>
    <t>Stemonocoleus_micranthus</t>
  </si>
  <si>
    <t>Sterculia_oblonga</t>
  </si>
  <si>
    <t>Sterculia_rhinopetala</t>
  </si>
  <si>
    <t>Sterculia_tragacantha</t>
  </si>
  <si>
    <t>Stereospermum_acuminatissimum</t>
  </si>
  <si>
    <t>Strephonema_pseudocola</t>
  </si>
  <si>
    <t>Strombosia_glaucescens</t>
  </si>
  <si>
    <t>Swartzia_fistuloides</t>
  </si>
  <si>
    <t>Synsepalum_brevipes</t>
  </si>
  <si>
    <t>Syzygium_littorale</t>
  </si>
  <si>
    <t>Syzygium_rowlandii</t>
  </si>
  <si>
    <t>Tabernaemontana_durissima</t>
  </si>
  <si>
    <t>Teclea_verdoorniana</t>
  </si>
  <si>
    <t>Terminalia_ivorensis</t>
  </si>
  <si>
    <t>Terminalia_superba</t>
  </si>
  <si>
    <t>Tetrapleura_chevalieri</t>
  </si>
  <si>
    <t>Tetrapleura_tetraptera</t>
  </si>
  <si>
    <t>Tetrorchidium_didymostemon</t>
  </si>
  <si>
    <t>Tieghemella_heckelii</t>
  </si>
  <si>
    <t>Treculia_africana</t>
  </si>
  <si>
    <t>Trichilia_heudelotti</t>
  </si>
  <si>
    <t>Trichilia_lanata</t>
  </si>
  <si>
    <t>Trichilia_prieureana</t>
  </si>
  <si>
    <t>Trichoscypha_arborea</t>
  </si>
  <si>
    <t>Trichoscypha_yapoensis</t>
  </si>
  <si>
    <t>Trilepisium_angolensis</t>
  </si>
  <si>
    <t>Triplochiton_cleroxylon</t>
  </si>
  <si>
    <t>Turraeanthus_africana</t>
  </si>
  <si>
    <t>Uapaca_esculenta</t>
  </si>
  <si>
    <t>Uapaca_guineensis</t>
  </si>
  <si>
    <t>Uapaca_heudelotii</t>
  </si>
  <si>
    <t>Uapaca_paludosa</t>
  </si>
  <si>
    <t>Vitex_fosteri</t>
  </si>
  <si>
    <t>Vitex_micrantha</t>
  </si>
  <si>
    <t>Voacanga_africana</t>
  </si>
  <si>
    <t>Xylia_evansii</t>
  </si>
  <si>
    <t>Xylopia_aethiopica</t>
  </si>
  <si>
    <t>Xylopia_quintasii</t>
  </si>
  <si>
    <t>Xylopia_rubescens</t>
  </si>
  <si>
    <t>Xylopia_staudtii</t>
  </si>
  <si>
    <t>Xylopia_villosum</t>
  </si>
  <si>
    <t>Zanthoxylum_macrophylla</t>
  </si>
  <si>
    <t>Zanthoxylum_microphylla</t>
  </si>
  <si>
    <t>Zanthoxylum_rubescens</t>
  </si>
  <si>
    <t>Abrus_precatorius</t>
  </si>
  <si>
    <t>Adenanthera_pavonina</t>
  </si>
  <si>
    <t>Adinandra_dumosa</t>
  </si>
  <si>
    <t>Aglaia_ridleyi</t>
  </si>
  <si>
    <t>Alstonia_angustiloba</t>
  </si>
  <si>
    <t>Anisophyllea_disticha</t>
  </si>
  <si>
    <t>Antiaris_toxicaria</t>
  </si>
  <si>
    <t>Antidesma_cuspidatum</t>
  </si>
  <si>
    <t>Ardisia_colorata</t>
  </si>
  <si>
    <t>Ardisia_crenata</t>
  </si>
  <si>
    <t>Artocarpus_altilis</t>
  </si>
  <si>
    <t>Azadirachta_excelsa</t>
  </si>
  <si>
    <t>Baccaurea_motleyana</t>
  </si>
  <si>
    <t>Baccaurea_parviflora</t>
  </si>
  <si>
    <t>Bhesa_paniculata</t>
  </si>
  <si>
    <t>Bischofia_javanica</t>
  </si>
  <si>
    <t>Caesalpinia_sappan</t>
  </si>
  <si>
    <t>Callerya_atropurpurea</t>
  </si>
  <si>
    <t>Calophyllum_inophyllum</t>
  </si>
  <si>
    <t>Canarium_littorale</t>
  </si>
  <si>
    <t>Canthium_glabrum</t>
  </si>
  <si>
    <t>Careya_arborea</t>
  </si>
  <si>
    <t>Clerodendrum_villosum</t>
  </si>
  <si>
    <t>Cratoxylum_cochinchinense</t>
  </si>
  <si>
    <t>Dimocarpus_longan</t>
  </si>
  <si>
    <t>Diospyros_confertiflora</t>
  </si>
  <si>
    <t>Dipterocarpus_cornutus</t>
  </si>
  <si>
    <t>Dipterocarpus_grandiflorus</t>
  </si>
  <si>
    <t>Dipterocarpus_kunstleri</t>
  </si>
  <si>
    <t>Dracontomelum_mangiferum</t>
  </si>
  <si>
    <t>Dryobalanops_aromatica</t>
  </si>
  <si>
    <t>Durio_zibethinus</t>
  </si>
  <si>
    <t>Dysoxylum_cauliflorum</t>
  </si>
  <si>
    <t>Elaeocarpus_stipularis</t>
  </si>
  <si>
    <t>Erythrina_variegata</t>
  </si>
  <si>
    <t>Eugenia_grandis</t>
  </si>
  <si>
    <t>Eugenia_jambos</t>
  </si>
  <si>
    <t>Eugenia_operculata</t>
  </si>
  <si>
    <t>Ficus_benjamina</t>
  </si>
  <si>
    <t>Ficus_chartacea</t>
  </si>
  <si>
    <t>Ficus_grossulariodes</t>
  </si>
  <si>
    <t>Ficus_microcarpa</t>
  </si>
  <si>
    <t>Ficus_virens</t>
  </si>
  <si>
    <t>Garcinia_griffithii</t>
  </si>
  <si>
    <t>Garcinia_mangostana</t>
  </si>
  <si>
    <t>Gironniera_parviflora</t>
  </si>
  <si>
    <t>Gnetum_gnemon</t>
  </si>
  <si>
    <t>Gomphia_serrata</t>
  </si>
  <si>
    <t>Gymnacranthera_eugeniifolia</t>
  </si>
  <si>
    <t>Gyrocarpus_americanus</t>
  </si>
  <si>
    <t>Hopea_ferrea</t>
  </si>
  <si>
    <t>Hopea_odorata</t>
  </si>
  <si>
    <t>Intsia_palembanica</t>
  </si>
  <si>
    <t>Knema_laurina</t>
  </si>
  <si>
    <t>Lagerstroemia_speciosa</t>
  </si>
  <si>
    <t>Leea_indica</t>
  </si>
  <si>
    <t>Leptospermum_flavescens</t>
  </si>
  <si>
    <t>Lithocarpus_ewyckii</t>
  </si>
  <si>
    <t>Lithocarpus_lucidus</t>
  </si>
  <si>
    <t>Macaranga_tanarius</t>
  </si>
  <si>
    <t>Macaranga_triloba</t>
  </si>
  <si>
    <t>Magnolia_elegans</t>
  </si>
  <si>
    <t>Mesua_ferrea</t>
  </si>
  <si>
    <t>Microdesmis_caseariifolia</t>
  </si>
  <si>
    <t>Micromelum_minutum</t>
  </si>
  <si>
    <t>Murraya_paniculata</t>
  </si>
  <si>
    <t>Nephelium_lappaceum</t>
  </si>
  <si>
    <t>Nephelium_malaiense</t>
  </si>
  <si>
    <t>Nothaphoebe_umbelliflora</t>
  </si>
  <si>
    <t>Ochanostachys_amentacea</t>
  </si>
  <si>
    <t>Oroxylum_indicum</t>
  </si>
  <si>
    <t>Palaquium_gutta</t>
  </si>
  <si>
    <t>Parkia_javanica</t>
  </si>
  <si>
    <t>Parkia_speciosa</t>
  </si>
  <si>
    <t>Pellacalyx_saccardianus</t>
  </si>
  <si>
    <t>Peltophorum_pterocarpum</t>
  </si>
  <si>
    <t>Pericopsis_mooniana</t>
  </si>
  <si>
    <t>Phaeanthus_ophthalmicus</t>
  </si>
  <si>
    <t>Phyllanthus_emblica</t>
  </si>
  <si>
    <t>Pithecellobium_clypearia</t>
  </si>
  <si>
    <t>Pittosporum_ferrugineum</t>
  </si>
  <si>
    <t>Podocarpus_imbricatus</t>
  </si>
  <si>
    <t>Podocarpus_neriifolius</t>
  </si>
  <si>
    <t>Pometia_pinnata</t>
  </si>
  <si>
    <t>Porterandia_anisophylla</t>
  </si>
  <si>
    <t>Pouteria_maingayi</t>
  </si>
  <si>
    <t>Pterocarpus_indicus</t>
  </si>
  <si>
    <t>Rhodamnia_cinerea</t>
  </si>
  <si>
    <t>Rhodomyrtus_tomentosa</t>
  </si>
  <si>
    <t>Sandoricum_koetjape</t>
  </si>
  <si>
    <t>Sapium_indicum</t>
  </si>
  <si>
    <t>Scaphium_macropodum</t>
  </si>
  <si>
    <t>Schima_wallichii</t>
  </si>
  <si>
    <t>Shorea_argentifolia</t>
  </si>
  <si>
    <t>Shorea_assamica</t>
  </si>
  <si>
    <t>Shorea_leprosula</t>
  </si>
  <si>
    <t>Shorea_macrophylla</t>
  </si>
  <si>
    <t>Shorea_macroptera</t>
  </si>
  <si>
    <t>Shorea_ovalis</t>
  </si>
  <si>
    <t>Shorea_palembanica</t>
  </si>
  <si>
    <t>Shorea_parvifolia</t>
  </si>
  <si>
    <t>Shorea_roxburghii</t>
  </si>
  <si>
    <t>Shorea_siamensis</t>
  </si>
  <si>
    <t>Sophora_tomentosa</t>
  </si>
  <si>
    <t>Sterculia_coccinea</t>
  </si>
  <si>
    <t>Sterculia_foetida</t>
  </si>
  <si>
    <t>Terminalia_belirica</t>
  </si>
  <si>
    <t>Terminalia_calamansanai</t>
  </si>
  <si>
    <t>Xylocarpus_granatum</t>
  </si>
  <si>
    <t>Acalypha_macrostachya</t>
  </si>
  <si>
    <t>Adelia_triloba</t>
  </si>
  <si>
    <t>Aegiphila_panamensis</t>
  </si>
  <si>
    <t>Alibertia_edulis</t>
  </si>
  <si>
    <t>Ardisia_bartlettii</t>
  </si>
  <si>
    <t>Bertiera_guianensis</t>
  </si>
  <si>
    <t>Brunfelsia_chocoensis</t>
  </si>
  <si>
    <t>Calycolpus_warscewiczianus</t>
  </si>
  <si>
    <t>Casearia_arguta</t>
  </si>
  <si>
    <t>Casearia_guianensis</t>
  </si>
  <si>
    <t>Cassia_fruticosa</t>
  </si>
  <si>
    <t>Cassipourea_elliptica</t>
  </si>
  <si>
    <t>Cestrum_latifolium</t>
  </si>
  <si>
    <t>Cestrum_megalophyllum</t>
  </si>
  <si>
    <t>Coccoloba_acuminata</t>
  </si>
  <si>
    <t>Cordia_lasiocalyx</t>
  </si>
  <si>
    <t>Cordia_panamensis</t>
  </si>
  <si>
    <t>Cordia_spinescens</t>
  </si>
  <si>
    <t>Cyphomandra_hartwegii</t>
  </si>
  <si>
    <t>Dalbergia_brownei</t>
  </si>
  <si>
    <t>Erythroxylum_multiflorum</t>
  </si>
  <si>
    <t>Erythroxylum_panamense</t>
  </si>
  <si>
    <t>Eugenia_venezuelensis</t>
  </si>
  <si>
    <t>Hamelia_patens</t>
  </si>
  <si>
    <t>Heisteria_acuminata</t>
  </si>
  <si>
    <t>Helicteres_guazumaefolia</t>
  </si>
  <si>
    <t>Herrania_purpurea</t>
  </si>
  <si>
    <t>Hybanthus_prunifolius</t>
  </si>
  <si>
    <t>Miconia_affinis</t>
  </si>
  <si>
    <t>Miconia_impetiolaris</t>
  </si>
  <si>
    <t>Miconia_lonchophylla</t>
  </si>
  <si>
    <t>Miconia_prasina</t>
  </si>
  <si>
    <t>Muntingia_calabura</t>
  </si>
  <si>
    <t>Ouratea_lucens</t>
  </si>
  <si>
    <t>Palicourea_guianensis</t>
  </si>
  <si>
    <t>Palicourea_triphylla</t>
  </si>
  <si>
    <t>Picramnia_latifolia</t>
  </si>
  <si>
    <t>Piper_aduncum</t>
  </si>
  <si>
    <t>Piper_tuberculatum</t>
  </si>
  <si>
    <t>Posoqueria_latifolia</t>
  </si>
  <si>
    <t>Psychotria_brachiata</t>
  </si>
  <si>
    <t>Psychotria_grandis</t>
  </si>
  <si>
    <t>Quassia_amara</t>
  </si>
  <si>
    <t>Randia_formosa</t>
  </si>
  <si>
    <t>Rinorea_squamata</t>
  </si>
  <si>
    <t>Rinorea_sylvatica</t>
  </si>
  <si>
    <t>Siparuna_guianensis</t>
  </si>
  <si>
    <t>Siparuna_pauciflora</t>
  </si>
  <si>
    <t>Solanum_asperum</t>
  </si>
  <si>
    <t>Solanum_hayesii</t>
  </si>
  <si>
    <t>Solanum_ochraceo-ferrugineum</t>
  </si>
  <si>
    <t>Stemmadenia_grandiflora</t>
  </si>
  <si>
    <t>Stylogyne_standleyi</t>
  </si>
  <si>
    <t>Talisia_nervosa</t>
  </si>
  <si>
    <t>Thevetia_ahouai</t>
  </si>
  <si>
    <t>Tovomitopsis_nicaraguensis</t>
  </si>
  <si>
    <t>Triumfetta_bogotensis</t>
  </si>
  <si>
    <t>Vernonia_patens</t>
  </si>
  <si>
    <t>Vismia_billbergiana</t>
  </si>
  <si>
    <t>Albizia_guachapele</t>
  </si>
  <si>
    <t>Alchornea_costaricensis</t>
  </si>
  <si>
    <t>Alchornea_latifolia</t>
  </si>
  <si>
    <t>Allophylus_psilospermus</t>
  </si>
  <si>
    <t>Alseis_blackiana</t>
  </si>
  <si>
    <t>Anacardium_excelsum</t>
  </si>
  <si>
    <t>Anacardium_occidentale</t>
  </si>
  <si>
    <t>Andira_inermis</t>
  </si>
  <si>
    <t>Annona_acuminata</t>
  </si>
  <si>
    <t>Annona_glabra</t>
  </si>
  <si>
    <t>Annona_hayesii</t>
  </si>
  <si>
    <t>Annona_muricata</t>
  </si>
  <si>
    <t>Annona_purpurea</t>
  </si>
  <si>
    <t>Antirhea_trichantha</t>
  </si>
  <si>
    <t>Apeiba_membranacea</t>
  </si>
  <si>
    <t>Aspidosperma_cruenta</t>
  </si>
  <si>
    <t>Astrocaryum_standleyanum</t>
  </si>
  <si>
    <t>Bactris_barronis</t>
  </si>
  <si>
    <t>Bactris_coloradonis</t>
  </si>
  <si>
    <t>Beilschmiedia_pendula</t>
  </si>
  <si>
    <t>Bombacopsis_sessilis</t>
  </si>
  <si>
    <t>Bunchosia_cornifolia</t>
  </si>
  <si>
    <t>Callichlamys_latifolia</t>
  </si>
  <si>
    <t>Calopogonium_mucunioides</t>
  </si>
  <si>
    <t>Carica_cauliflora</t>
  </si>
  <si>
    <t>Carica_papaya</t>
  </si>
  <si>
    <t>Casearia_aculeata</t>
  </si>
  <si>
    <t>Casearia_arborea</t>
  </si>
  <si>
    <t>Cavanillesia_platanifolia</t>
  </si>
  <si>
    <t>Cecropia_insignis</t>
  </si>
  <si>
    <t>Cecropia_longipes</t>
  </si>
  <si>
    <t>Cecropia_obtusifolia</t>
  </si>
  <si>
    <t>Cecropia_peltata</t>
  </si>
  <si>
    <t>Cespedesia_macrophylla</t>
  </si>
  <si>
    <t>Chamaedorea_allenii</t>
  </si>
  <si>
    <t>Chamaedorea_wendlandiana</t>
  </si>
  <si>
    <t>Chrysophyllum_cainito</t>
  </si>
  <si>
    <t>Chrysophyllum_panamense</t>
  </si>
  <si>
    <t>Coccoloba_manzanillensis</t>
  </si>
  <si>
    <t>Cochlospermum_vitifolium</t>
  </si>
  <si>
    <t>Cordia_bicolor</t>
  </si>
  <si>
    <t>Couratari_panamensis</t>
  </si>
  <si>
    <t>Crossopetalum_eucymosa</t>
  </si>
  <si>
    <t>Cupania_rufescens</t>
  </si>
  <si>
    <t>Cupania_sylvatica</t>
  </si>
  <si>
    <t>Dalbergia_retusa</t>
  </si>
  <si>
    <t>Dendropanax_arboreus</t>
  </si>
  <si>
    <t>Desmopsis_panamensis</t>
  </si>
  <si>
    <t>Didymopanax_morototoni</t>
  </si>
  <si>
    <t>Diospyros_artanthifolia</t>
  </si>
  <si>
    <t>Dipteryx_panamensis</t>
  </si>
  <si>
    <t>Drypetes_standleyi</t>
  </si>
  <si>
    <t>Enterolobium_cyclocarpum</t>
  </si>
  <si>
    <t>Erythrina_berteroana</t>
  </si>
  <si>
    <t>Eugenia_coloradensis</t>
  </si>
  <si>
    <t>Eugenia_nesiotica</t>
  </si>
  <si>
    <t>Eugenia_oerstedeana</t>
  </si>
  <si>
    <t>Ficus_dugandii</t>
  </si>
  <si>
    <t>Ficus_glabrata</t>
  </si>
  <si>
    <t>Ficus_maxima</t>
  </si>
  <si>
    <t>Ficus_yoponensis</t>
  </si>
  <si>
    <t>Fissicalyx_fendleri</t>
  </si>
  <si>
    <t>Guapira_standleyanum</t>
  </si>
  <si>
    <t>Guarea_grandifolia</t>
  </si>
  <si>
    <t>Guatteria_amplifolia</t>
  </si>
  <si>
    <t>Gustavia_superba</t>
  </si>
  <si>
    <t>Hampea_appendiculata</t>
  </si>
  <si>
    <t>Hasseltia_floribunda</t>
  </si>
  <si>
    <t>Heisteria_concinna</t>
  </si>
  <si>
    <t>Henriettea_succosa</t>
  </si>
  <si>
    <t>Henriettella_fasicularis</t>
  </si>
  <si>
    <t>Henriettella_sylvestris</t>
  </si>
  <si>
    <t>Hirtella_americana</t>
  </si>
  <si>
    <t>Hirtella_triandra</t>
  </si>
  <si>
    <t>Hyeronima_laxiflora</t>
  </si>
  <si>
    <t>Hymenaea_courbaril</t>
  </si>
  <si>
    <t>Inga_fagifolia</t>
  </si>
  <si>
    <t>Inga_goldmanii</t>
  </si>
  <si>
    <t>Inga_minutula</t>
  </si>
  <si>
    <t>Inga_multijuga</t>
  </si>
  <si>
    <t>Inga_pauciflora</t>
  </si>
  <si>
    <t>Inga_quaternata</t>
  </si>
  <si>
    <t>Inga_sapindoides</t>
  </si>
  <si>
    <t>Inga_spectabilis</t>
  </si>
  <si>
    <t>Inga_umbellifera</t>
  </si>
  <si>
    <t>Lacistema_aggregatum</t>
  </si>
  <si>
    <t>Lacmellea_panamensis</t>
  </si>
  <si>
    <t>Laetia_procera</t>
  </si>
  <si>
    <t>Laetia_thamnia</t>
  </si>
  <si>
    <t>Lafoensia_punicifolia</t>
  </si>
  <si>
    <t>Licania_platypus</t>
  </si>
  <si>
    <t>Lindackeria_laurina</t>
  </si>
  <si>
    <t>Lonchocarpus_pentaphyllus</t>
  </si>
  <si>
    <t>Lonchocarpus_velutinus</t>
  </si>
  <si>
    <t>Luehea_seemannii</t>
  </si>
  <si>
    <t>Lycianthes_maxonii</t>
  </si>
  <si>
    <t>Maripa_panamensis</t>
  </si>
  <si>
    <t>Maytenus_schippii</t>
  </si>
  <si>
    <t>Myrcia_gatunensis</t>
  </si>
  <si>
    <t>Nectandra_gentlei</t>
  </si>
  <si>
    <t>Ocotea_skutchii</t>
  </si>
  <si>
    <t>Ocotea_oblonga</t>
  </si>
  <si>
    <t>Ocotea_pyramidata</t>
  </si>
  <si>
    <t>Oenocarpus_panamanus</t>
  </si>
  <si>
    <t>Olmedia_aspera</t>
  </si>
  <si>
    <t>Ormosia_coccinea</t>
  </si>
  <si>
    <t>Ormosia_macrocalyx</t>
  </si>
  <si>
    <t>Perebea_xanthochyma</t>
  </si>
  <si>
    <t>Persea_americana</t>
  </si>
  <si>
    <t>Pithecellobium_macradenium</t>
  </si>
  <si>
    <t>Pithecellobium_mangense</t>
  </si>
  <si>
    <t>Pithecellobium_rufescens</t>
  </si>
  <si>
    <t>Pouteria_sapota</t>
  </si>
  <si>
    <t>Pouteria_unilocularis</t>
  </si>
  <si>
    <t>Prioria_copaifera</t>
  </si>
  <si>
    <t>Protium_panamense</t>
  </si>
  <si>
    <t>Protium_tenuifolium</t>
  </si>
  <si>
    <t>Pseudobombax_septenatum</t>
  </si>
  <si>
    <t>Psidium_friedrichsthalianum</t>
  </si>
  <si>
    <t>Pterocarpus_officinalis</t>
  </si>
  <si>
    <t>Quararibea_asterolepis</t>
  </si>
  <si>
    <t>Quararibea_pterocalyx</t>
  </si>
  <si>
    <t>Randia_armata</t>
  </si>
  <si>
    <t>Rheedia_acuminata</t>
  </si>
  <si>
    <t>Rheedia_edulis</t>
  </si>
  <si>
    <t>Roupala_montana</t>
  </si>
  <si>
    <t>Saurauia_laevigata</t>
  </si>
  <si>
    <t>Sloanea_terniflora</t>
  </si>
  <si>
    <t>Sorocea_affinis</t>
  </si>
  <si>
    <t>Spondias_radlkoferi</t>
  </si>
  <si>
    <t>Swartzia_simplex</t>
  </si>
  <si>
    <t>Synechanthus_warscewiczianus</t>
  </si>
  <si>
    <t>Tabebuia_guayacan</t>
  </si>
  <si>
    <t>Tabebuia_rosea</t>
  </si>
  <si>
    <t>Tabernaemontana_arborea</t>
  </si>
  <si>
    <t>Tachigali_versicolor</t>
  </si>
  <si>
    <t>Talisia_princeps</t>
  </si>
  <si>
    <t>Terminalia_amazonica</t>
  </si>
  <si>
    <t>Terminalia_chiriquensis</t>
  </si>
  <si>
    <t>Ternstroemia_tepezapote</t>
  </si>
  <si>
    <t>Tetragastris_panamensis</t>
  </si>
  <si>
    <t>Tetrathylacium_johansenii</t>
  </si>
  <si>
    <t>Tocoyena_pittieri</t>
  </si>
  <si>
    <t>Tovomita_longifolia</t>
  </si>
  <si>
    <t>Trattinnickia_aspera</t>
  </si>
  <si>
    <t>Trichilia_tuberculata</t>
  </si>
  <si>
    <t>Trichospermum_galeottii</t>
  </si>
  <si>
    <t>Triplaris_cumingiana</t>
  </si>
  <si>
    <t>Unonopsis_panamensis</t>
  </si>
  <si>
    <t>Unonopsis_pittieri</t>
  </si>
  <si>
    <t>Vismia_macrophylla</t>
  </si>
  <si>
    <t>Xylopia_macrantha</t>
  </si>
  <si>
    <t>Xylosma_oligandrum</t>
  </si>
  <si>
    <t>Zanthoxylum_belizense</t>
  </si>
  <si>
    <t>Zuelania_guidonia</t>
  </si>
  <si>
    <t>Germination Percentage</t>
  </si>
  <si>
    <t>Cynodon dactylon</t>
  </si>
  <si>
    <t>Cercocarpus montanus</t>
  </si>
  <si>
    <t>Larix decidua</t>
  </si>
  <si>
    <t>pogogyne abramsii</t>
  </si>
  <si>
    <t>Hordeum vulgare</t>
  </si>
  <si>
    <t>Onobrychis viciifolia</t>
  </si>
  <si>
    <t>Panicum virgatum L</t>
  </si>
  <si>
    <t>Aegilops neglecta</t>
  </si>
  <si>
    <t>Aegilops geniculata</t>
  </si>
  <si>
    <t>Aegilops riuncialis</t>
  </si>
  <si>
    <t>Brassica rapa</t>
  </si>
  <si>
    <t>Crotalaria pumila</t>
  </si>
  <si>
    <t>Medicago sativa</t>
  </si>
  <si>
    <t>Spartina densiflora</t>
  </si>
  <si>
    <t>Atriplex portulacoides</t>
  </si>
  <si>
    <t>Castanea sativa</t>
  </si>
  <si>
    <t xml:space="preserve">Castanea sativa </t>
  </si>
  <si>
    <t>Gmelina Arborea</t>
  </si>
  <si>
    <t>Solanum tuberosum</t>
  </si>
  <si>
    <t>Vicia angustifolia</t>
  </si>
  <si>
    <t>Afzelia quanzensis</t>
  </si>
  <si>
    <t>Allium cepa</t>
  </si>
  <si>
    <t>Piper peltatum</t>
  </si>
  <si>
    <t>Miconia argentea</t>
  </si>
  <si>
    <t>Piper dilatatum</t>
  </si>
  <si>
    <t>Alseis blackiana</t>
  </si>
  <si>
    <t>Cecropia peltata</t>
  </si>
  <si>
    <t>Cecropia obtusifolia</t>
  </si>
  <si>
    <t>Cecropia insignis</t>
  </si>
  <si>
    <t>Luehea seemannii</t>
  </si>
  <si>
    <t>Solanum hayesii</t>
  </si>
  <si>
    <t>Trichospermum mexicanum</t>
  </si>
  <si>
    <t>Guazuma ulmifolia</t>
  </si>
  <si>
    <t>Ochroma pyramidale</t>
  </si>
  <si>
    <t>Apeiba membranacea</t>
  </si>
  <si>
    <t>Pseudobombax septenatum</t>
  </si>
  <si>
    <t>Sarracenia purpurea ssp. Purpurea</t>
  </si>
  <si>
    <t>Sarracenia ssp. Venosa</t>
  </si>
  <si>
    <t>Sarracenia fiava</t>
  </si>
  <si>
    <t>Sarracenia minor</t>
  </si>
  <si>
    <t>Sarracenia rubra ssp. Rubra</t>
  </si>
  <si>
    <t>Sarracenia jonesii</t>
  </si>
  <si>
    <t>Sarracenia leucophylla</t>
  </si>
  <si>
    <t>Sarracenia psittacina</t>
  </si>
  <si>
    <t>Sarracenia alata</t>
  </si>
  <si>
    <t>Cistus salviifolius</t>
  </si>
  <si>
    <t>Virola koschnyi</t>
  </si>
  <si>
    <t>Rice</t>
  </si>
  <si>
    <t>Arachis hypogaea</t>
  </si>
  <si>
    <t>Glycine max</t>
  </si>
  <si>
    <t>Vicia cracca</t>
  </si>
  <si>
    <r>
      <t xml:space="preserve">Lens culinaris </t>
    </r>
    <r>
      <rPr>
        <sz val="11"/>
        <color rgb="FF000000"/>
        <rFont val="Times New Roman"/>
        <family val="1"/>
      </rPr>
      <t>Medik. cvs. Jor-1</t>
    </r>
  </si>
  <si>
    <r>
      <t xml:space="preserve">Lens culinaris </t>
    </r>
    <r>
      <rPr>
        <sz val="11"/>
        <color rgb="FF000000"/>
        <rFont val="Times New Roman"/>
        <family val="1"/>
      </rPr>
      <t>Medik. cvs. Jor-2</t>
    </r>
    <r>
      <rPr>
        <sz val="12"/>
        <color theme="1"/>
        <rFont val="Calibri"/>
        <family val="2"/>
        <scheme val="minor"/>
      </rPr>
      <t/>
    </r>
  </si>
  <si>
    <r>
      <t xml:space="preserve">Lens culinaris </t>
    </r>
    <r>
      <rPr>
        <sz val="11"/>
        <color rgb="FF000000"/>
        <rFont val="Times New Roman"/>
        <family val="1"/>
      </rPr>
      <t>Medik. cvs. Jor-3</t>
    </r>
    <r>
      <rPr>
        <sz val="12"/>
        <color theme="1"/>
        <rFont val="Calibri"/>
        <family val="2"/>
        <scheme val="minor"/>
      </rPr>
      <t/>
    </r>
  </si>
  <si>
    <t>Lens culinaris Medik. cvs. Jor-2</t>
  </si>
  <si>
    <t>Lens culinaris Medik. cvs. Jor-3</t>
  </si>
  <si>
    <t>Lens culinaris Medik. cvs. Jor-4</t>
  </si>
  <si>
    <t>Acacia falciformis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</si>
  <si>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terminalis</t>
    </r>
  </si>
  <si>
    <t>Goodia lotifolia</t>
  </si>
  <si>
    <t>Acacia venulosa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</si>
  <si>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ulicifolia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</si>
  <si>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melanoxylon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</si>
  <si>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viscidula</t>
    </r>
  </si>
  <si>
    <t>Gompholobium latifolium</t>
  </si>
  <si>
    <t>Dillwynia phylicoides</t>
  </si>
  <si>
    <t>Vaccinium angustifolium</t>
  </si>
  <si>
    <t>radish</t>
  </si>
  <si>
    <t>cercis canadensis</t>
  </si>
  <si>
    <t>Sorghum bicolar</t>
  </si>
  <si>
    <t>soybean</t>
  </si>
  <si>
    <t>Picea glauca</t>
  </si>
  <si>
    <t>Atriplex cordobensis</t>
  </si>
  <si>
    <t>Bossiaea aquifolium</t>
  </si>
  <si>
    <t>Chorizema ilicifolium</t>
  </si>
  <si>
    <t>Daviesia horrida</t>
  </si>
  <si>
    <t>Gastrolobium spinosum</t>
  </si>
  <si>
    <t>Gompholobium knightianum</t>
  </si>
  <si>
    <t>Hovea chorizemifolia</t>
  </si>
  <si>
    <t>Kennedia coccinea</t>
  </si>
  <si>
    <t>Sphaerolobium vimineum</t>
  </si>
  <si>
    <t>L. davurica</t>
  </si>
  <si>
    <t>S. viridis</t>
  </si>
  <si>
    <t>dipterocarpus macrocarpus</t>
  </si>
  <si>
    <t xml:space="preserve">TRAGOPOGON PRATENSIS </t>
  </si>
  <si>
    <t>rumex crispus</t>
  </si>
  <si>
    <t>rumex obtusifolius</t>
  </si>
  <si>
    <t>Cordia africana</t>
  </si>
  <si>
    <t>Calluna vulgaris</t>
  </si>
  <si>
    <t>Campanula rotundifolia</t>
  </si>
  <si>
    <t>Carlina vulgaris</t>
  </si>
  <si>
    <t>Danthonia decumbens</t>
  </si>
  <si>
    <t>Dianthus deltoides</t>
  </si>
  <si>
    <t xml:space="preserve">Hieracium pilosella </t>
  </si>
  <si>
    <t>Lotus corniculatus</t>
  </si>
  <si>
    <t>Polygala vulgaris</t>
  </si>
  <si>
    <t>Thymus serpyllum</t>
  </si>
  <si>
    <t>Hyptis suaveolens</t>
  </si>
  <si>
    <t>actaea rubra(Ait.) Willd</t>
  </si>
  <si>
    <t>Vigna radiata</t>
  </si>
  <si>
    <t xml:space="preserve">Vigna mungo </t>
  </si>
  <si>
    <t>Brassica juncea</t>
  </si>
  <si>
    <t>Lagochilus ilicifolium</t>
  </si>
  <si>
    <t>Allium ramosum</t>
  </si>
  <si>
    <t>Allium polyrhizum</t>
  </si>
  <si>
    <t>Linum stelleroides</t>
  </si>
  <si>
    <t>Stipa breviflora</t>
  </si>
  <si>
    <t>Allium tenuissimum</t>
  </si>
  <si>
    <t>Haplophyllum dauricum</t>
  </si>
  <si>
    <t>Kochia prastrata</t>
  </si>
  <si>
    <t>Bassia dasyphylla</t>
  </si>
  <si>
    <t>Heteropappus altaicus</t>
  </si>
  <si>
    <t>Potentilla tanacetifolia</t>
  </si>
  <si>
    <t>Plantago depressa</t>
  </si>
  <si>
    <t>Artemisia sieversiana</t>
  </si>
  <si>
    <t>Neopallasia pectinata</t>
  </si>
  <si>
    <t>Potentilla multicaulis</t>
  </si>
  <si>
    <t>Artemisia frigida</t>
  </si>
  <si>
    <t>Artemisia mongolica</t>
  </si>
  <si>
    <t>Artemisia annua</t>
  </si>
  <si>
    <t>Artemisia scoparia</t>
  </si>
  <si>
    <t>Ceratoides lanata</t>
  </si>
  <si>
    <t>Artemisia cana</t>
  </si>
  <si>
    <t>E. chiotilla</t>
  </si>
  <si>
    <r>
      <t xml:space="preserve">C. </t>
    </r>
    <r>
      <rPr>
        <i/>
        <sz val="11"/>
        <color rgb="FF000000"/>
        <rFont val="Times New Roman"/>
        <family val="1"/>
      </rPr>
      <t>sativa</t>
    </r>
  </si>
  <si>
    <t>vaccinium corymbosum</t>
  </si>
  <si>
    <t>Prosopis juliflora</t>
  </si>
  <si>
    <t>Populus deltoid</t>
  </si>
  <si>
    <t>Xanthorrhoea johnsonii</t>
  </si>
  <si>
    <t>Converted mass</t>
  </si>
  <si>
    <t>Seedling emergence</t>
  </si>
  <si>
    <t>S. densiflora</t>
  </si>
  <si>
    <t>A. portulacoides</t>
  </si>
  <si>
    <t>ceiba aesculifolia</t>
  </si>
  <si>
    <t>Z. marina</t>
  </si>
  <si>
    <t>ANABASIS APHYLLA</t>
  </si>
  <si>
    <t>Terminalia bellerica</t>
  </si>
  <si>
    <t>Betula lenta</t>
  </si>
  <si>
    <t>Liquidambar styraciflua</t>
  </si>
  <si>
    <t>Acer palmatum</t>
  </si>
  <si>
    <t>Ailanthus altissima</t>
  </si>
  <si>
    <t>Liriodendron tulipifera</t>
  </si>
  <si>
    <t>Acer saccharum</t>
  </si>
  <si>
    <t>Acer pseudoplatanus</t>
  </si>
  <si>
    <t>Acer platanoides</t>
  </si>
  <si>
    <t>Quercus velutina</t>
  </si>
  <si>
    <t>Quercus alba</t>
  </si>
  <si>
    <t>Quercus rubra</t>
  </si>
  <si>
    <t>Actaea spicata</t>
  </si>
  <si>
    <t xml:space="preserve">Quercus </t>
  </si>
  <si>
    <t>juglans</t>
  </si>
  <si>
    <t>Solidago canadensi</t>
  </si>
  <si>
    <t>Hieraciumpratens</t>
  </si>
  <si>
    <t>Hypericum perforatum</t>
  </si>
  <si>
    <t>Poa pratensi</t>
  </si>
  <si>
    <t>mentha arvensis</t>
  </si>
  <si>
    <t>centaurea nigra</t>
  </si>
  <si>
    <t>echium vulgare</t>
  </si>
  <si>
    <t>Tragopogon dubius</t>
  </si>
  <si>
    <t>Sorghum  bicolar</t>
  </si>
  <si>
    <t xml:space="preserve">cicer milkvetch </t>
  </si>
  <si>
    <t>cicer milkvetc</t>
  </si>
  <si>
    <t>falcatus milkvetch</t>
  </si>
  <si>
    <t>Pterocarpus marsupium</t>
  </si>
  <si>
    <t>Pinus strobus</t>
  </si>
  <si>
    <t>P. faxlucens</t>
  </si>
  <si>
    <t>P. flava</t>
  </si>
  <si>
    <t>P. papantlensis</t>
  </si>
  <si>
    <t>P. limonensis</t>
  </si>
  <si>
    <t>Psathyrosttchys  junce</t>
  </si>
  <si>
    <t xml:space="preserve">Salsola collina </t>
  </si>
  <si>
    <t xml:space="preserve">Axyris amaranthoides </t>
  </si>
  <si>
    <t xml:space="preserve">Chenopodium foetidum </t>
  </si>
  <si>
    <t xml:space="preserve">Allium przewalskianum </t>
  </si>
  <si>
    <t xml:space="preserve">Allium cyaneum </t>
  </si>
  <si>
    <t>Ligusticum  moniliforme</t>
  </si>
  <si>
    <t xml:space="preserve">Senecio dubitabilis </t>
  </si>
  <si>
    <t xml:space="preserve">Arctium lappa </t>
  </si>
  <si>
    <t xml:space="preserve">Heteropappus altaicus </t>
  </si>
  <si>
    <t xml:space="preserve">Heteropappus gouldii </t>
  </si>
  <si>
    <t xml:space="preserve">Artemisia desertorum </t>
  </si>
  <si>
    <t xml:space="preserve">Picris hieracioides </t>
  </si>
  <si>
    <t xml:space="preserve">Aster souliei </t>
  </si>
  <si>
    <t>Leontopodium leontopodioides</t>
  </si>
  <si>
    <t xml:space="preserve">Artemisia phaeolepis </t>
  </si>
  <si>
    <t xml:space="preserve">Sonchus transcaspicus </t>
  </si>
  <si>
    <t xml:space="preserve">Leontopodium calocephalum </t>
  </si>
  <si>
    <t xml:space="preserve">Sinacalia tangutica </t>
  </si>
  <si>
    <t xml:space="preserve">Senecio argunensis </t>
  </si>
  <si>
    <t xml:space="preserve">Artemisia argyi </t>
  </si>
  <si>
    <t xml:space="preserve">Cirsium setosum </t>
  </si>
  <si>
    <t xml:space="preserve">Heteropappus crenatifolius  </t>
  </si>
  <si>
    <t xml:space="preserve">Ligularia sagitta </t>
  </si>
  <si>
    <t xml:space="preserve">Leontopodium souliei </t>
  </si>
  <si>
    <t xml:space="preserve">Artemisia scoparia </t>
  </si>
  <si>
    <t xml:space="preserve">Saussurea parviflora </t>
  </si>
  <si>
    <t xml:space="preserve">Prenanthes tatarinowii </t>
  </si>
  <si>
    <t xml:space="preserve">Ligularia przewalskii </t>
  </si>
  <si>
    <t xml:space="preserve">Artemisia mongolica </t>
  </si>
  <si>
    <t xml:space="preserve">Ligularia virgaurea </t>
  </si>
  <si>
    <t xml:space="preserve">Saussurea stella </t>
  </si>
  <si>
    <t xml:space="preserve">Cynoglossum amabile </t>
  </si>
  <si>
    <t xml:space="preserve">Lepidium apetalum </t>
  </si>
  <si>
    <t xml:space="preserve">Descurainia sophia </t>
  </si>
  <si>
    <t xml:space="preserve">Torularia humilis </t>
  </si>
  <si>
    <t xml:space="preserve">Thlaspi arvense </t>
  </si>
  <si>
    <t xml:space="preserve">Draba eriopoda </t>
  </si>
  <si>
    <t>Dipsacus japonicus</t>
  </si>
  <si>
    <t xml:space="preserve">Silene pterosperma </t>
  </si>
  <si>
    <t xml:space="preserve">Cerastium fontanum </t>
  </si>
  <si>
    <t xml:space="preserve">Stellaria media </t>
  </si>
  <si>
    <t xml:space="preserve">Silene aprica </t>
  </si>
  <si>
    <t xml:space="preserve">Stellaria graminea </t>
  </si>
  <si>
    <t xml:space="preserve">Parnassia brevistyla </t>
  </si>
  <si>
    <t xml:space="preserve">Rhodiola kirilowii </t>
  </si>
  <si>
    <t xml:space="preserve">Orostachys fimbriatus </t>
  </si>
  <si>
    <t xml:space="preserve">Carex chlorostachys </t>
  </si>
  <si>
    <t xml:space="preserve">Carex enervis </t>
  </si>
  <si>
    <t xml:space="preserve">Blysmus sinocompressus </t>
  </si>
  <si>
    <t xml:space="preserve">Hypericum przewalskii </t>
  </si>
  <si>
    <t xml:space="preserve">Nepeta prattii </t>
  </si>
  <si>
    <t xml:space="preserve">Dracocephalum tanguticum </t>
  </si>
  <si>
    <t xml:space="preserve">Elsholtzia densa </t>
  </si>
  <si>
    <t xml:space="preserve">Salvia roborowskii </t>
  </si>
  <si>
    <t xml:space="preserve">Galeopsis bifida </t>
  </si>
  <si>
    <t xml:space="preserve">Lilium pumilum </t>
  </si>
  <si>
    <t xml:space="preserve">Linum perenne </t>
  </si>
  <si>
    <t xml:space="preserve">Epilobium palustre </t>
  </si>
  <si>
    <t xml:space="preserve">Epilobium angustifolium </t>
  </si>
  <si>
    <t xml:space="preserve">Pedicularis alaschanica </t>
  </si>
  <si>
    <t xml:space="preserve">Pedicularis szetschuanica </t>
  </si>
  <si>
    <r>
      <t xml:space="preserve">Euphrasia </t>
    </r>
    <r>
      <rPr>
        <sz val="11"/>
        <color theme="1"/>
        <rFont val="Times New Roman"/>
        <family val="1"/>
      </rPr>
      <t>sp.</t>
    </r>
  </si>
  <si>
    <t xml:space="preserve">Pedicularis chinensis </t>
  </si>
  <si>
    <t xml:space="preserve">Pedicularis cristatella </t>
  </si>
  <si>
    <t xml:space="preserve">Pedicularis polyodonta </t>
  </si>
  <si>
    <t xml:space="preserve">Pedicularis cheilanthifolia </t>
  </si>
  <si>
    <t xml:space="preserve">Pedicularis semitorta </t>
  </si>
  <si>
    <t xml:space="preserve">Pedicularis brevilabris </t>
  </si>
  <si>
    <t xml:space="preserve">Euphrasia regelii </t>
  </si>
  <si>
    <t xml:space="preserve">Pedicularis longiflora </t>
  </si>
  <si>
    <t xml:space="preserve">Pedicularis rudis </t>
  </si>
  <si>
    <t xml:space="preserve">Pedicularis rhinanthoides </t>
  </si>
  <si>
    <t xml:space="preserve">Plantago depressa </t>
  </si>
  <si>
    <t xml:space="preserve">Veronica eriogyne </t>
  </si>
  <si>
    <t xml:space="preserve">Veronica biloba </t>
  </si>
  <si>
    <t xml:space="preserve">Scrofella chinensis </t>
  </si>
  <si>
    <t xml:space="preserve">Plumbagella micrantha </t>
  </si>
  <si>
    <t xml:space="preserve">Poa poophagorum </t>
  </si>
  <si>
    <t xml:space="preserve">Elymus sibiricus </t>
  </si>
  <si>
    <t xml:space="preserve">Roegneria breviglumis </t>
  </si>
  <si>
    <t xml:space="preserve">Bromus magnus </t>
  </si>
  <si>
    <t xml:space="preserve">Poa annua </t>
  </si>
  <si>
    <t xml:space="preserve">Bromus tectorum </t>
  </si>
  <si>
    <t xml:space="preserve">Festuca sinensis </t>
  </si>
  <si>
    <t xml:space="preserve">Stipa baicalensis </t>
  </si>
  <si>
    <t xml:space="preserve">Roegneria parvigluma </t>
  </si>
  <si>
    <t xml:space="preserve">Festuca ovina </t>
  </si>
  <si>
    <t xml:space="preserve">Oryzopsis munroi </t>
  </si>
  <si>
    <t xml:space="preserve">Stipa capillacea </t>
  </si>
  <si>
    <t xml:space="preserve">Roegneria stricta </t>
  </si>
  <si>
    <t xml:space="preserve">Stipa aliena </t>
  </si>
  <si>
    <t>Bromus sp</t>
  </si>
  <si>
    <t xml:space="preserve">Deschampsia caespitosa </t>
  </si>
  <si>
    <t xml:space="preserve">Poa pratensis </t>
  </si>
  <si>
    <t xml:space="preserve">Agrostis hugoniana </t>
  </si>
  <si>
    <t xml:space="preserve">Stipa przewalskyi </t>
  </si>
  <si>
    <t xml:space="preserve">Beckmannia syzigachne </t>
  </si>
  <si>
    <t xml:space="preserve">Stipa bungeana </t>
  </si>
  <si>
    <t xml:space="preserve">Trikeraia pappiformis </t>
  </si>
  <si>
    <t xml:space="preserve">Trisetum clarkei </t>
  </si>
  <si>
    <t xml:space="preserve">Agrostis gigantea </t>
  </si>
  <si>
    <t xml:space="preserve">Brachypodium sylvaticum </t>
  </si>
  <si>
    <t xml:space="preserve">Agrostis micrantha </t>
  </si>
  <si>
    <t xml:space="preserve">Deyeuxia scabrescens </t>
  </si>
  <si>
    <t xml:space="preserve">Aristida triseta </t>
  </si>
  <si>
    <t xml:space="preserve">Deyeuxia flavens </t>
  </si>
  <si>
    <t xml:space="preserve">Leymus secalinus </t>
  </si>
  <si>
    <t xml:space="preserve">Polemonium coeruleum </t>
  </si>
  <si>
    <t xml:space="preserve">Fagopyrum tataricum </t>
  </si>
  <si>
    <t>Polygonum macrophyllum</t>
  </si>
  <si>
    <t xml:space="preserve">Pomatosace filicula </t>
  </si>
  <si>
    <t>Androsace mariae</t>
  </si>
  <si>
    <t xml:space="preserve">Androsace erecta </t>
  </si>
  <si>
    <t xml:space="preserve">Clematis tangutica </t>
  </si>
  <si>
    <t xml:space="preserve">Geum aleppicum </t>
  </si>
  <si>
    <t xml:space="preserve">Potentilla bifurca </t>
  </si>
  <si>
    <t xml:space="preserve">Sanguisorba officinalis </t>
  </si>
  <si>
    <t xml:space="preserve">Agrimonia pilosa </t>
  </si>
  <si>
    <t xml:space="preserve">Potentilla saundersiana </t>
  </si>
  <si>
    <t xml:space="preserve">Potentilla multifida </t>
  </si>
  <si>
    <t xml:space="preserve">Fragaria orientalis </t>
  </si>
  <si>
    <t xml:space="preserve">Sibiraea laevigata </t>
  </si>
  <si>
    <t xml:space="preserve">Anisodus tanguticus </t>
  </si>
  <si>
    <t xml:space="preserve">Urtica triangularis </t>
  </si>
  <si>
    <t>Agropyron desertorum</t>
  </si>
  <si>
    <t>5 mg</t>
  </si>
  <si>
    <t>H.laeve</t>
  </si>
  <si>
    <t>medicago lupulina</t>
  </si>
  <si>
    <t xml:space="preserve">Vicia cracca </t>
  </si>
  <si>
    <t xml:space="preserve">Vicia angustifolia </t>
  </si>
  <si>
    <t xml:space="preserve">Tibetia himalaica </t>
  </si>
  <si>
    <t xml:space="preserve">Hedysarum polybotrys </t>
  </si>
  <si>
    <t xml:space="preserve">Astragalus polycladus </t>
  </si>
  <si>
    <t xml:space="preserve">Caragana erinacea </t>
  </si>
  <si>
    <t xml:space="preserve">Thermopsis lanceolala </t>
  </si>
  <si>
    <t xml:space="preserve">Astragalus adsurgens </t>
  </si>
  <si>
    <t xml:space="preserve">Oxytropis ochrocephala </t>
  </si>
  <si>
    <t xml:space="preserve">Astragalus membranaceus </t>
  </si>
  <si>
    <t xml:space="preserve">Medicago lupulina </t>
  </si>
  <si>
    <t xml:space="preserve">Oxytropis kansuensis </t>
  </si>
  <si>
    <t xml:space="preserve">Vicia unijuga </t>
  </si>
  <si>
    <t xml:space="preserve">Astragalus melilotoides </t>
  </si>
  <si>
    <t xml:space="preserve">Medicago ruthenica </t>
  </si>
  <si>
    <t>Astragalus floridus</t>
  </si>
  <si>
    <t xml:space="preserve">Astragalus przewalskii </t>
  </si>
  <si>
    <t xml:space="preserve">Swertia tetraptera </t>
  </si>
  <si>
    <t xml:space="preserve">Biebersteinia heterostemon </t>
  </si>
  <si>
    <t xml:space="preserve">Erodium stephanianum </t>
  </si>
  <si>
    <t xml:space="preserve">Juncus bufonius </t>
  </si>
  <si>
    <t xml:space="preserve">Malva verticillata </t>
  </si>
  <si>
    <t>Onobrychls</t>
  </si>
  <si>
    <t>11.8 mg</t>
  </si>
  <si>
    <t>Camelina sativa</t>
  </si>
  <si>
    <t>E. blakelyi</t>
  </si>
  <si>
    <t>E. camaldulensis</t>
  </si>
  <si>
    <t>E. melanophloia</t>
  </si>
  <si>
    <t>E. melliodora</t>
  </si>
  <si>
    <t>E. pilligaensis</t>
  </si>
  <si>
    <t>E. populnea</t>
  </si>
  <si>
    <t>Chrysanthemumleucanthemu</t>
  </si>
  <si>
    <t>Nitraria sphaerocarpa</t>
  </si>
  <si>
    <t xml:space="preserve">Artemisia sieversiana </t>
  </si>
  <si>
    <t xml:space="preserve">Taraxacum mongolicum </t>
  </si>
  <si>
    <t xml:space="preserve">Saussurea nigrescens </t>
  </si>
  <si>
    <t>Carduus nutans</t>
  </si>
  <si>
    <t xml:space="preserve">Anaphalis lactea </t>
  </si>
  <si>
    <t xml:space="preserve">Gerbera anandria </t>
  </si>
  <si>
    <t xml:space="preserve">Carpesium lipskyi </t>
  </si>
  <si>
    <t>Erigeron acer</t>
  </si>
  <si>
    <t xml:space="preserve">Anaphalis margaritacea </t>
  </si>
  <si>
    <t>Stellaria dianthifolia</t>
  </si>
  <si>
    <t xml:space="preserve">Elymus nutans </t>
  </si>
  <si>
    <t xml:space="preserve">Roegneria varia </t>
  </si>
  <si>
    <t xml:space="preserve">Elymus tangutorum </t>
  </si>
  <si>
    <t xml:space="preserve">Rumex patientia </t>
  </si>
  <si>
    <t xml:space="preserve">Rumex nepalensis </t>
  </si>
  <si>
    <t>Urtica cannabina</t>
  </si>
  <si>
    <t>Daucus carot</t>
  </si>
  <si>
    <t xml:space="preserve">Chenopodium hybridum </t>
  </si>
  <si>
    <t xml:space="preserve">Heracleum millefolium </t>
  </si>
  <si>
    <t xml:space="preserve">Carum buriaticum </t>
  </si>
  <si>
    <t xml:space="preserve">Torilis japonica </t>
  </si>
  <si>
    <t xml:space="preserve">Carum carvi </t>
  </si>
  <si>
    <t xml:space="preserve">Bupleurum smithii </t>
  </si>
  <si>
    <t xml:space="preserve">Pleurospermum franchetianum </t>
  </si>
  <si>
    <t xml:space="preserve">Anthriscus sylvestris </t>
  </si>
  <si>
    <t xml:space="preserve">Seseli squarrulosum </t>
  </si>
  <si>
    <t xml:space="preserve">Pleurospermum hookeri </t>
  </si>
  <si>
    <t xml:space="preserve">Notopterygium forbesii </t>
  </si>
  <si>
    <t xml:space="preserve">Notopterygium incisum </t>
  </si>
  <si>
    <t xml:space="preserve">Tongoloa elata </t>
  </si>
  <si>
    <t xml:space="preserve">Adenophora himalayana </t>
  </si>
  <si>
    <t xml:space="preserve">Adenophora liliifolioides </t>
  </si>
  <si>
    <r>
      <t xml:space="preserve">Adenophora </t>
    </r>
    <r>
      <rPr>
        <sz val="11"/>
        <color theme="1"/>
        <rFont val="Times New Roman"/>
        <family val="1"/>
      </rPr>
      <t>sp.</t>
    </r>
  </si>
  <si>
    <t xml:space="preserve">Halenia elliptica </t>
  </si>
  <si>
    <t xml:space="preserve">Comastoma pedunculatum </t>
  </si>
  <si>
    <t xml:space="preserve">Gentiana straminea </t>
  </si>
  <si>
    <t xml:space="preserve">Gentianopsis paludosa </t>
  </si>
  <si>
    <t xml:space="preserve">Lomatogonium macranthum </t>
  </si>
  <si>
    <t xml:space="preserve">Lomatogonium carinthiacum </t>
  </si>
  <si>
    <t xml:space="preserve">Gentiana striata </t>
  </si>
  <si>
    <t xml:space="preserve">Gentiana dahurica </t>
  </si>
  <si>
    <t xml:space="preserve">Gentianopsis contorta </t>
  </si>
  <si>
    <r>
      <t xml:space="preserve">Gentianopsis </t>
    </r>
    <r>
      <rPr>
        <sz val="11"/>
        <color theme="1"/>
        <rFont val="Times New Roman"/>
        <family val="1"/>
      </rPr>
      <t>sp.</t>
    </r>
  </si>
  <si>
    <t xml:space="preserve">Gentiana choanantha </t>
  </si>
  <si>
    <t xml:space="preserve">Gentiana abaensis </t>
  </si>
  <si>
    <t xml:space="preserve">Geranium sibiricum </t>
  </si>
  <si>
    <t xml:space="preserve">Iris lactea </t>
  </si>
  <si>
    <t xml:space="preserve">Anemone rivularis </t>
  </si>
  <si>
    <t xml:space="preserve">Delphinium kamaonense </t>
  </si>
  <si>
    <r>
      <t xml:space="preserve">Trollius </t>
    </r>
    <r>
      <rPr>
        <sz val="11"/>
        <color theme="1"/>
        <rFont val="Times New Roman"/>
        <family val="1"/>
      </rPr>
      <t>sp.</t>
    </r>
  </si>
  <si>
    <t xml:space="preserve">Thalictrum minus </t>
  </si>
  <si>
    <t xml:space="preserve">Aconitum gymnandrum </t>
  </si>
  <si>
    <t>Thalictrum przewalskii</t>
  </si>
  <si>
    <t xml:space="preserve">Trollius farreri </t>
  </si>
  <si>
    <t xml:space="preserve">Thalictrum alpinum </t>
  </si>
  <si>
    <t xml:space="preserve">Thalictrum uncatum </t>
  </si>
  <si>
    <t xml:space="preserve">Thalictrum baicalense </t>
  </si>
  <si>
    <t xml:space="preserve">Aconitum sungpanense </t>
  </si>
  <si>
    <t xml:space="preserve">Delphinium souliei </t>
  </si>
  <si>
    <t xml:space="preserve">Cimicifuga foetida </t>
  </si>
  <si>
    <t>Emergence rate</t>
  </si>
  <si>
    <t>Euphrasia sp.</t>
  </si>
  <si>
    <t xml:space="preserve">Sphallerocarpus </t>
  </si>
  <si>
    <t>Trollius sp.</t>
  </si>
  <si>
    <t>Authors</t>
  </si>
  <si>
    <t>Author Full Names</t>
  </si>
  <si>
    <t>Article Title</t>
  </si>
  <si>
    <t>Source Title</t>
  </si>
  <si>
    <t>Ribeiro-Oliveira, JP; Ranal, MA; de Santana, DG; Pereira, LA</t>
  </si>
  <si>
    <t>Ribeiro-Oliveira, Joao Paulo; Ranal, Marli A.; de Santana, Denise Garcia; Pereira, Leandro Alves</t>
  </si>
  <si>
    <t>Sufficient sample size to study seed germination</t>
  </si>
  <si>
    <t>AUSTRALIAN JOURNAL OF BOTANY</t>
  </si>
  <si>
    <t>AHRING, RM; TODD, GW</t>
  </si>
  <si>
    <t>SEED SIZE AND GERMINATION OF HULLED AND UNHULLED BERMUDAGRASS SEEDS</t>
  </si>
  <si>
    <t>AGRONOMY JOURNAL</t>
  </si>
  <si>
    <t>THOMPSON, K</t>
  </si>
  <si>
    <t>GENOME SIZE, SEED SIZE AND GERMINATION TEMPERATURE IN HERBACEOUS ANGIOSPERMS</t>
  </si>
  <si>
    <t>EVOLUTIONARY TRENDS IN PLANTS</t>
  </si>
  <si>
    <t>PIATT, JR</t>
  </si>
  <si>
    <t>SEED SIZE AFFECTS GERMINATION OF TRUE MOUNTAIN MAHOGANY</t>
  </si>
  <si>
    <t>JOURNAL OF RANGE MANAGEMENT</t>
  </si>
  <si>
    <t>Gorian, F; Pasquini, S; Daws, MI</t>
  </si>
  <si>
    <t>Gorian, F.; Pasquini, S.; Daws, M. I.</t>
  </si>
  <si>
    <t>Seed size and chilling affect germination of Larix decidua Mill. seeds</t>
  </si>
  <si>
    <t>SEED SCIENCE AND TECHNOLOGY</t>
  </si>
  <si>
    <t>Geritz, S; Gyllenberg, M; Toivonen, J</t>
  </si>
  <si>
    <t>Geritz, S.; Gyllenberg, M.; Toivonen, J.</t>
  </si>
  <si>
    <t>Adaptive correlations between seed size and germination time</t>
  </si>
  <si>
    <t>JOURNAL OF MATHEMATICAL BIOLOGY</t>
  </si>
  <si>
    <t>LYNES, FF</t>
  </si>
  <si>
    <t>SIZING WHOLE SUGAR BEET SEED TO IMPROVE GERMINATION</t>
  </si>
  <si>
    <t>JOURNAL OF THE AMERICAN SOCIETY OF AGRONOMY</t>
  </si>
  <si>
    <t>ZAMMIT, C; ZEDLER, PH</t>
  </si>
  <si>
    <t>SEED YIELD, SEED SIZE AND GERMINATION BEHAVIOR IN THE ANNUAL POGOGYNE-ABRAMSII</t>
  </si>
  <si>
    <t>OECOLOGIA</t>
  </si>
  <si>
    <t>BOYD, WJR; GORDON, AG; LACROIX, LJ</t>
  </si>
  <si>
    <t>SEED SIZE, GERMINATION RESISTANCE AND SEEDLING VIGOR IN BARLEY</t>
  </si>
  <si>
    <t>CANADIAN JOURNAL OF PLANT SCIENCE</t>
  </si>
  <si>
    <t>DANCER, JW</t>
  </si>
  <si>
    <t>INFLUENCE OF SEED-SIZE AND GROWTH SUBSTANCES ON GERMINATION</t>
  </si>
  <si>
    <t>HORTICULTURAL RESEARCH</t>
  </si>
  <si>
    <t>Bhattarai, S; Biligetu, B</t>
  </si>
  <si>
    <t>Bhattarai, Surendra; Biligetu, Bill</t>
  </si>
  <si>
    <t>Effects of seed size, seed pod removal and temperature on seed germination of Onobrychis viciifolia</t>
  </si>
  <si>
    <t>Delgado, JA; Serrano, JM; López, F; Acosta, FJ</t>
  </si>
  <si>
    <t>Delgado, Juan A.; Serrano, Jose M.; Lopez, Francisco; Acosta, Francisco J.</t>
  </si>
  <si>
    <t>Seed size and seed germination in the Mediterranean fire-prone shrub Cistus ladanifer</t>
  </si>
  <si>
    <t>PLANT ECOLOGY</t>
  </si>
  <si>
    <t>Cui, JF; Zhang, YQ; Guo, JY; Wu, N; Zhou, YB</t>
  </si>
  <si>
    <t>Cui, Jifa; Zhang, Yaqian; Guo, Jinyu; Wu, Nan; Zhou, Youbing</t>
  </si>
  <si>
    <t>Conflicting selection pressures on seed size and germination caused by carnivorous seed dispersers</t>
  </si>
  <si>
    <t>INTEGRATIVE ZOOLOGY</t>
  </si>
  <si>
    <t>Nietsche, S; Gonçalves, VD; Pereira, MCT; Santos, FA; de Abreu, SC; da Mota, WF</t>
  </si>
  <si>
    <t>Nietsche, Silvia; Goncalves, Valdeir Dias; Toledo Pereira, Marlon Cristian; Santos, Fernando Almeida; de Abreu, Samuel Campos; da Mota, Wagner Ferreira</t>
  </si>
  <si>
    <t>Seeds sizes and substrates on germination of seed and initial grownth of cagaiteira</t>
  </si>
  <si>
    <t>CIENCIA E AGROTECNOLOGIA</t>
  </si>
  <si>
    <t>Williams, RD; Bartholomew, PW</t>
  </si>
  <si>
    <t>Williams, R. D.; Bartholomew, P. W.</t>
  </si>
  <si>
    <t>Radish (Raphanus sativus) seed size affects germination response to coumarin</t>
  </si>
  <si>
    <t>ALLELOPATHY JOURNAL</t>
  </si>
  <si>
    <t>AIKEN, GE; SPRINGER, TL</t>
  </si>
  <si>
    <t>SEED SIZE DISTRIBUTION, GERMINATION, AND EMERGENCE OF 6 SWITCHGRASS CULTIVARS</t>
  </si>
  <si>
    <t>EDWARDS, CJ; HARTWIG, EE</t>
  </si>
  <si>
    <t>EFFECT OF SEED SIZE UPON RATE OF GERMINATION IN SOYBEANS</t>
  </si>
  <si>
    <t>MARANON, T</t>
  </si>
  <si>
    <t>VARIATIONS IN SEED SIZE AND GERMINATION IN 3 AEGILOPS SPECIES</t>
  </si>
  <si>
    <t>CHAISURISRI, K; EDWARDS, DGW; ELKASSABY, YA</t>
  </si>
  <si>
    <t>GENETIC-CONTROL OF SEED SIZE AND GERMINATION IN SITKA SPRUCE</t>
  </si>
  <si>
    <t>SILVAE GENETICA</t>
  </si>
  <si>
    <t>Köhler, M; Schwambach, J; Soares, GLG</t>
  </si>
  <si>
    <t>Kohler, M.; Schwambach, J.; Soares, G. L. G.</t>
  </si>
  <si>
    <t>Seed size correlation with phytotoxic effects of Baccharis psiadioides essential oil during seeds germination</t>
  </si>
  <si>
    <t>Tao, YJ; Wang, J; Miao, J; Chen, J; Wu, SJ; Zhu, JY; Zhang, DP; Gu, HW; Cui, H; Shi, SY; Xu, MY; Yao, YL; Gong, ZY; Yang, ZF; Gu, MH; Zhou, Y; Liang, GH</t>
  </si>
  <si>
    <t>Tao, Yajun; Wang, Jun; Miao, Jun; Chen, Jie; Wu, Shujun; Zhu, Jinyan; Zhang, Dongping; Gu, Houwen; Cui, Huan; Shi, Shuangyue; Xu, Mingyue; Yao, Youli; Gong, Zhiyun; Yang, Zefeng; Gu, Minghong; Zhou, Yong; Liang, Guohua</t>
  </si>
  <si>
    <t>The Spermine Synthase OsSPMS1 Regulates Seed Germination, Grain Size, and Yield</t>
  </si>
  <si>
    <t>PLANT PHYSIOLOGY</t>
  </si>
  <si>
    <t>Crumley, J; Zhou, LJ; Balles, J; Davis, JM</t>
  </si>
  <si>
    <t>Crumley, Jennifer; Zhou, Lijing; Balles, John; Davis, Jeanine M.</t>
  </si>
  <si>
    <t>Seed Size Does Not Affect Germination or Vigor of Echinacea angustifolia</t>
  </si>
  <si>
    <t>HORTSCIENCE</t>
  </si>
  <si>
    <t>Valencia-Díaz, S; Flores-Morales, A; Flores-Palacios, A; Perea-Arango, I</t>
  </si>
  <si>
    <t>Valencia-Diaz, Susana; Flores-Morales, Alejandro; Flores-Palacios, Alejandro; Perea-Arango, Irene</t>
  </si>
  <si>
    <t>How DOES THE PRESENCE OF ENDOSPERM AFFECT SEED SIZE AND GERMINATION?</t>
  </si>
  <si>
    <t>BOTANICAL SCIENCES</t>
  </si>
  <si>
    <t>HUME, EP; COBIN, M</t>
  </si>
  <si>
    <t>RELATION OF SEED SIZE TO GERMINATION AND EARLY GROWTH OF MANGOSTEEN</t>
  </si>
  <si>
    <t>PROCEEDINGS OF THE AMERICAN SOCIETY FOR HORTICULTURAL SCIENCE</t>
  </si>
  <si>
    <t>Willenborg, CJ; Wildeman, JC; Miller, AK; Rossnagel, BG; Shirtliffe, SJ</t>
  </si>
  <si>
    <t>Oat germination characteristics differ among genotypes, seed sizes, and osmotic potentials</t>
  </si>
  <si>
    <t>CROP SCIENCE</t>
  </si>
  <si>
    <t>Abbas, AM; Rubio-Casal, AE; De Cires, A; Figueroa, EM; Pickart, AJ; Castillo, JM</t>
  </si>
  <si>
    <t>Abbas, Ahmed M.; Rubio-Casal, Alfredo E.; De Cires, Alfonso; Figueroa, Enrique M.; Pickart, Andrea J.; Castillo, Jesus M.</t>
  </si>
  <si>
    <t>Burial effects on seed germination and seedling emergence of two halophytes of contrasting seed size</t>
  </si>
  <si>
    <t>PLANT ECOLOGY &amp; DIVERSITY</t>
  </si>
  <si>
    <t>Demeke, T; Chang, HG; Morris, CF</t>
  </si>
  <si>
    <t>Effect of germination, seed abrasion and seed size on polyphenol oxidase assay activity in wheat</t>
  </si>
  <si>
    <t>PLANT BREEDING</t>
  </si>
  <si>
    <t>Paczesniak, D; Pellino, M; Goertzen, R; Guenter, D; Jahnke, S; Fischbach, A; Lovell, JT; Sharbel, TF</t>
  </si>
  <si>
    <t>Paczesniak, Dorota; Pellino, Marco; Goertzen, Richard; Guenter, Devan; Jahnke, Siegfried; Fischbach, Andreas; Lovell, John T.; Sharbel, Timothy F.</t>
  </si>
  <si>
    <t>Seed size, endosperm and germination variation in sexual and apomictic Boechera</t>
  </si>
  <si>
    <t>FRONTIERS IN PLANT SCIENCE</t>
  </si>
  <si>
    <t>HOY, DJ; GAMBLE, EE</t>
  </si>
  <si>
    <t>THE EFFECTS OF SEED SIZE AND SEED SPECIFIC-GRAVITY ON GERMINATION AND VIGOR IN SOYBEANS</t>
  </si>
  <si>
    <t>Domic, AI; Capriles, JM; Camilo, GR</t>
  </si>
  <si>
    <t>Domic, Alejandra, I; Capriles, Jose M.; Camilo, Gerardo R.</t>
  </si>
  <si>
    <t>Evaluating the fitness effects of seed size and maternal tree size onPolylepis tomentella(Rosaceae) seed germination and seedling performance</t>
  </si>
  <si>
    <t>JOURNAL OF TROPICAL ECOLOGY</t>
  </si>
  <si>
    <t>Murali, KS</t>
  </si>
  <si>
    <t>Patterns of seed size, germination and seed viability of tropical tree species in southern India</t>
  </si>
  <si>
    <t>BIOTROPICA</t>
  </si>
  <si>
    <t>Hairy vetch (Vicia villosa) seed size affects germination response to coumarin</t>
  </si>
  <si>
    <t>Wang, YP; Wang, JF; Guo, SG; Tian, SW; Zhang, J; Ren, Y; Li, MY; Gong, GY; Zhang, HY; Xu, Y</t>
  </si>
  <si>
    <t>Wang, Yanping; Wang, Jinfang; Guo, Shaogui; Tian, Shouwei; Zhang, Jie; Ren, Yi; Li, Maoying; Gong, Guoyi; Zhang, Haiying; Xu, Yong</t>
  </si>
  <si>
    <t>CRISPR/Cas9-mediated mutagenesis of ClBG1 decreased seed size and promoted seed germination in watermelon</t>
  </si>
  <si>
    <t>HORTICULTURE RESEARCH</t>
  </si>
  <si>
    <t>Zhan, Y; René, G; Zhang, J; Jia, ZF; Ma, X; Liu, HC; Guo, RM; Zhang, W; Fang, JQ; Zhou, QP; Wang, H</t>
  </si>
  <si>
    <t>Zhan, Yuan; Rene, Gislum; Zhang, Jing; Jia, Zhifeng; Ma, Xiang; Liu, Haicong; Guo, Rongming; Zhang, Wei; Fang, Jiaqi; Zhou, Qingping; Wang, Hui</t>
  </si>
  <si>
    <t>Variations of seed size and seed number per spikelet and their effects on seed germination in hulled oats</t>
  </si>
  <si>
    <t>GRASS AND FORAGE SCIENCE</t>
  </si>
  <si>
    <t>Baskin, JM; Baskin, CC</t>
  </si>
  <si>
    <t>Baskin, Jerry M.; Baskin, Carol C.</t>
  </si>
  <si>
    <t>Germination and Seed/Embryo Size in Holoparasitic Flowering Plants with Dust Seeds and an Undifferentiated Embryo</t>
  </si>
  <si>
    <t>BOTANICAL REVIEW</t>
  </si>
  <si>
    <t>Bhatt, AK; Bhalla, TC; Agrawal, HO; Upadhya, MD</t>
  </si>
  <si>
    <t>Bhatt, A. K.; Bhalla, T. C.; Agrawal, H. O.; Upadhya, M. D.</t>
  </si>
  <si>
    <t>Effect of seed size on protein and lipid contents, germination and imbibition in true potato seeds</t>
  </si>
  <si>
    <t>POTATO RESEARCH</t>
  </si>
  <si>
    <t>Campbell-Martínez, G; Thetford, M; Miller, D; Pérez, HE</t>
  </si>
  <si>
    <t>Campbell-Martinez, G.; Thetford, M.; Miller, D.; Perez, H. E.</t>
  </si>
  <si>
    <t>Follicle maturity, seed size, temperature and photoperiod effects on seed germination of Asclepias humistrata (sandhill milkweed)</t>
  </si>
  <si>
    <t>BEBAWI, FF; EPLEE, RE; NORRIS, RS</t>
  </si>
  <si>
    <t>EFFECTS OF SEED SIZE AND WEIGHT ON WITCHWEED (STRIGA-ASIATICA) SEED-GERMINATION, EMERGENCE, AND HOST-PARASITIZATION</t>
  </si>
  <si>
    <t>WEED SCIENCE</t>
  </si>
  <si>
    <t>Li, XP; Li, XG; Dong, QM; Liu, ZH</t>
  </si>
  <si>
    <t>Li Xiao-Peng; Li Xin-Gang; Dong Quan-Min; Liu Zhen-Heng</t>
  </si>
  <si>
    <t>Effects of animal's rumen juice on seed germination of Vicia angustifolia with different seed size</t>
  </si>
  <si>
    <t>AFRICAN JOURNAL OF BIOTECHNOLOGY</t>
  </si>
  <si>
    <t>de Souza, RP; Válio, IFM</t>
  </si>
  <si>
    <t>Seed size, seed germination, and seedling survival of Brazilian tropical tree species differing in successional status</t>
  </si>
  <si>
    <t>Wang, RJ; Bai, YG; Low, NH; Tanino, K</t>
  </si>
  <si>
    <t>Seed size variation in cold and freezing tolerance during seed germination of winterfat (Krascheninnikovia lanata) (Chenopodiaceae)</t>
  </si>
  <si>
    <t>CANADIAN JOURNAL OF BOTANY-REVUE CANADIENNE DE BOTANIQUE</t>
  </si>
  <si>
    <t>Espín, RM; Santana, IF; Vitlloch, AL; Vasallo, L; León, J; Rañal, IF</t>
  </si>
  <si>
    <t>Montes Espin, Rosalina; Fernandez Santana, Ileana; Lucia Vitlloch, Amanda; Vasallo, Leosveli; Leon, Julio; Fernandez Ranal, Ileana</t>
  </si>
  <si>
    <t>Relationship size, weight and seeds germination in Juglans jamaicenis C. DC (walnut)</t>
  </si>
  <si>
    <t>REVISTA CUBANA DE CIENCIAS FORESTALES</t>
  </si>
  <si>
    <t>Wu, GL; Li, W; Du, GZ</t>
  </si>
  <si>
    <t>Wu Gao-Lin; Li Wei; Du Guo-Zhen</t>
  </si>
  <si>
    <t>RELATIONSHIP BETWEEN GERMINATION AND SEED SIZE IN ALPINE SHRUBS IN TIBETAN PLATEAU</t>
  </si>
  <si>
    <t>PAKISTAN JOURNAL OF BOTANY</t>
  </si>
  <si>
    <t>MENGES, ES</t>
  </si>
  <si>
    <t>SEED-GERMINATION PERCENTAGE INCREASES WITH POPULATION-SIZE IN A FRAGMENTED PRAIRIE SPECIES</t>
  </si>
  <si>
    <t>CONSERVATION BIOLOGY</t>
  </si>
  <si>
    <t>KRETSCHMER, M</t>
  </si>
  <si>
    <t>INFLUENCE OF SEED SIZE ON GERMINATION AND VIGOR OF VALERIANELLA-LOCUSTA L</t>
  </si>
  <si>
    <t>GARTENBAUWISSENSCHAFT</t>
  </si>
  <si>
    <t>GAMIELY, S; SMITTLE, DA; MILLS, HA; BANNA, GI</t>
  </si>
  <si>
    <t>ONION SEED SIZE, WEIGHT, AND ELEMENTAL CONTENT AFFECT GERMINATION AND BULB YIELD</t>
  </si>
  <si>
    <t>Martins, CC; Machado, CG; Nakagawa, J; de Oliveira, SSC</t>
  </si>
  <si>
    <t>Martins, Cibele Chalita; Machado, Carla Gomes; Nakagawa, Joao; Costa de Oliveira, Silvia Sanielle</t>
  </si>
  <si>
    <t>SIZE AND DRYING OF JUSSARA PALM SEEDS ON THE GERMINATION AND VIGOR</t>
  </si>
  <si>
    <t>REVISTA CAATINGA</t>
  </si>
  <si>
    <t>Biruel, RP; de Paula, RC; de Aguiar, IB</t>
  </si>
  <si>
    <t>Biruel, Rosangela Peres; de Paula, Rinaldo Cesar; de Aguiar, Ivor Bergemann</t>
  </si>
  <si>
    <t>GERMINATION OF Caesalpinia leiostachya (BENTH.) DUCKE SEEDS CLASSIFIED BY SIZE AND SHAPE</t>
  </si>
  <si>
    <t>REVISTA ARVORE</t>
  </si>
  <si>
    <t>Huerta-Paniagua, R; Rodríguez-Trejo, DA</t>
  </si>
  <si>
    <t>Huerta-Paniagua, Ruben; Arturo Rodriguez-Trejo, Dante</t>
  </si>
  <si>
    <t>EFFECT OF SEED SIZE AND TEMPERATURE ON GERMINATION IN Quercus rugosa Nee</t>
  </si>
  <si>
    <t>REVISTA CHAPINGO SERIE CIENCIAS FORESTALES Y DEL AMBIENTE</t>
  </si>
  <si>
    <t>Costa, MA; Taranto, OP</t>
  </si>
  <si>
    <t>The effect of initial size on the germination of pelleted broccoli seeds</t>
  </si>
  <si>
    <t>TRANSACTIONS OF THE ASAE</t>
  </si>
  <si>
    <t>CANDIDO, JF</t>
  </si>
  <si>
    <t>EFFECT OF SEED SIZE AND SUBSTRATE ON GERMINATION OF EUCALYPTUS-CITRIODORA HOOK</t>
  </si>
  <si>
    <t>TURRIALBA</t>
  </si>
  <si>
    <t>Shahi, C; Vibhuti; Bargali, K; Bargali, SS</t>
  </si>
  <si>
    <t>Shahi, Charu; Vibhuti; Bargali, Kiran; Bargali, S. S.</t>
  </si>
  <si>
    <t>Influence of seed size and salt stress on seed germination and seedling growth of wheat (Triticum aestivum)</t>
  </si>
  <si>
    <t>INDIAN JOURNAL OF AGRICULTURAL SCIENCES</t>
  </si>
  <si>
    <t>ROXAS, UA; ZIZZO, GV; AGNELLO, S; SCIORTINO, A; IAPICHINO, G</t>
  </si>
  <si>
    <t>Effect of seed storage and seed size on germination, emergence and bulblet production of Amaryllis belladonna L.</t>
  </si>
  <si>
    <t>INTERNATIONAL SYMPOSIUM ON AGROTECHNICS AND STORAGE OF VEGETABLE AND ORNAMENTAL SEEDS: FIFTH INTERNATIONAL SYMPOSIUM ON SEED RESEARCH IN HORTICULTURE</t>
  </si>
  <si>
    <t>da Luz, PB; Marostega, TN; Nicchio, B; Neves, LG</t>
  </si>
  <si>
    <t>da Luz, Petterson Baptista; Marostega, Thalita Neves; Nicchio, Bruno; Neves, Leonarda Grillo</t>
  </si>
  <si>
    <t>Substrate but not seed size affects seed germination of Dypsis onilahensis (Jum. &amp; H. Perrier) Beentje &amp; J. Dransf</t>
  </si>
  <si>
    <t>SEMINA-CIENCIAS AGRARIAS</t>
  </si>
  <si>
    <t>Figuerola, J; Charalambidou, I; Santamaria, L; Green, AJ</t>
  </si>
  <si>
    <t>Figuerola, Jordi; Charalambidou, Iris; Santamaria, Luis; Green, Andy J.</t>
  </si>
  <si>
    <t>Internal dispersal of seeds by waterfowl: effect of seed size on gut passage time and germination patterns</t>
  </si>
  <si>
    <t>NATURWISSENSCHAFTEN</t>
  </si>
  <si>
    <t>Valadez-Gutiérrez, J; Mendoza-Onofre, LE; Castillo-González, F; Téllez, LC; Mendoza-Castillo, MD</t>
  </si>
  <si>
    <t>Valadez-Gutierrez, Juan; Mendoza-Onofre, Leopoldo E.; Castillo-Gonzalez, Fernando; Cordova Tellez, Leobigildo; del Carmen Mendoza-Castillo, Ma</t>
  </si>
  <si>
    <t>SELECTION FOR SEED SIZE AND ITS EFFECTS ON SEED GERMINATION AND SEEDLING VIGOR OF SORGHUM MANTAINER LINES</t>
  </si>
  <si>
    <t>AGROCIENCIA</t>
  </si>
  <si>
    <t>Green, PT</t>
  </si>
  <si>
    <t>Seed germination in Chrysophyllum sp nov., a large-seeded rainforest species in north Queensland:: effects of seed size, litter depth and seed position</t>
  </si>
  <si>
    <t>AUSTRALIAN JOURNAL OF ECOLOGY</t>
  </si>
  <si>
    <t>Bulegon, LG; Castagnara, DD; Tsutsumi, CY; Erig, MC; Zoz, T</t>
  </si>
  <si>
    <t>Bulegon, Lucas Guilherme; Castagnara, Deise Dalazen; Tsutsumi, Claudio Yuji; Erig, Marcos Cristiano; Zoz, Tiago</t>
  </si>
  <si>
    <t>EMERGENCY AND GERMINATION OF CORN SEEDS OF DIFFERENT SIZES SUBMITTED TO TREATMENT CHEMICALS</t>
  </si>
  <si>
    <t>REVISTA DE AGRICULTURA NEOTROPICAL</t>
  </si>
  <si>
    <t>Pearson, TRH; Burslem, DFRP; Mullins, CE; Dalling, JW</t>
  </si>
  <si>
    <t>Germination ecology of neotropical pioneers: Interacting effects of environmental conditions and seed size</t>
  </si>
  <si>
    <t>ECOLOGY</t>
  </si>
  <si>
    <t>Rathee, S; Sharma, P; Ahmad, M; Batish, DR; Singh, HP; Kaur, S; Yadav, SS</t>
  </si>
  <si>
    <t>Rathee, S.; Sharma, P.; Ahmad, M.; Batish, D. R.; Singh, H. P.; Kaur, S.; Yadav, S. S.</t>
  </si>
  <si>
    <t>Seed size dimorphism in Hyptis suaveolens aids in differentiation of the germination niche</t>
  </si>
  <si>
    <t>PLANT BIOLOGY</t>
  </si>
  <si>
    <t>HARRINGTON, JF</t>
  </si>
  <si>
    <t>EFFECT OF SPACING AND SIZE OF ROOT ON CARROT SEED YIELD AND GERMINATION</t>
  </si>
  <si>
    <t>Tenorio-Galindo, G; Rodríguez-Trejo, DA; López-Ríos, G</t>
  </si>
  <si>
    <t>Tenorio-Galindo, Gabriela; Rodriguez-Trejo, Dante A.; Lopez-Rios, Georgina</t>
  </si>
  <si>
    <t>Effect of seed size and color on germination of Cecropia obtusifolia Bertol (Cecropiaceae)</t>
  </si>
  <si>
    <t>Wagner, A; Silva, JODE; Pimentel, LD; dos Santos, CEM; Bruckner, CH</t>
  </si>
  <si>
    <t>Wagner Junior, Americo; da Costa e Silva, Jose Osmar; Pimentel, Leonardo Duarte; Magalhaes dos Santos, Carlos Eduardo; Bruckner, Claudio Horst</t>
  </si>
  <si>
    <t>Germination and initial growth of two jabuticaba species in function of seed size</t>
  </si>
  <si>
    <t>ACTA SCIENTIARUM-AGRONOMY</t>
  </si>
  <si>
    <t>Ellison, AM</t>
  </si>
  <si>
    <t>Interspecific and intraspecific variation in seed size and germination requirements of Sarracenia (Sarraceniaceae)</t>
  </si>
  <si>
    <t>AMERICAN JOURNAL OF BOTANY</t>
  </si>
  <si>
    <t>Souza, OM; Smiderle, OJ; Souza, AD; Chagas, EA; Chagas, PC; Bacelar-Lima, CG; Morais, BS</t>
  </si>
  <si>
    <t>Souza, Olisson Mesquita; Smiderle, Oscar Jose; Souza, Aline das Gracas; Chagas, Edvan Alves; Chagas, Pollyana Cardoso; Bacelar-Lima, Christinny Giselly; Morais, Bruna Santana</t>
  </si>
  <si>
    <t>Influence of seed size on germination and vigor of seedlings of Camu-Camu</t>
  </si>
  <si>
    <t>SCIENTIA AGROPECUARIA</t>
  </si>
  <si>
    <t>Tavsanoglu, Ç; Çatav, SS</t>
  </si>
  <si>
    <t>Tavsanoglu, Cagatay; Catav, S. Serter</t>
  </si>
  <si>
    <t>Seed size explains within-population variability in post-fire germination of Cistus salviifolius</t>
  </si>
  <si>
    <t>ANNALES BOTANICI FENNICI</t>
  </si>
  <si>
    <t>Roy, SKS; Hamid, A; Miah, MG; Hashem, A</t>
  </si>
  <si>
    <t>Seed size variation and its effects on germination and seedling vigour in rice</t>
  </si>
  <si>
    <t>JOURNAL OF AGRONOMY AND CROP SCIENCE-ZEITSCHRIFT FUR ACKER UND PFLANZENBAU</t>
  </si>
  <si>
    <t>Gairola, S; Mahmoud, T; Shabana, HA; AlKetbi, A; Phartyal, SS</t>
  </si>
  <si>
    <t>Gairola, Sanjay; Mahmoud, Tamer; Shabana, Hatem A.; AlKetbi, Asma; Phartyal, Shyam S.</t>
  </si>
  <si>
    <t>Effect of seed size on germination in three species from arid Arabian deserts</t>
  </si>
  <si>
    <t>BOTANY</t>
  </si>
  <si>
    <t>GONZALEZ, E</t>
  </si>
  <si>
    <t>EFFECT OF SEED SIZE ON GERMINATION AND SEEDLING VIGOR OF VIROLA-KOSCHNYI WARB</t>
  </si>
  <si>
    <t>FOREST ECOLOGY AND MANAGEMENT</t>
  </si>
  <si>
    <t>TRIVEDI, ML; BHATT, PH</t>
  </si>
  <si>
    <t>THE PHYSIOLOGY OF SEED-GERMINATION IN GROUNDNUT (ARACHIS-HYPOGAEA L) CULTIVAR GG-2 .1. EFFECT OF SEED SIZE</t>
  </si>
  <si>
    <t>THE EFFECTS OF SEED SIZE AND SEED DENSITY ON GERMINATION AND VIGOR IN SOYBEAN (GLYCINE-MAX (L) MERR)</t>
  </si>
  <si>
    <t>Wang, TT; Chu, GM; Jiang, P; Niu, PX; Wang, M</t>
  </si>
  <si>
    <t>Wang, Ting-Ting; Chu, Guang-Ming; Jiang, Ping; Niu, Pan-Xin; Wang, Mei</t>
  </si>
  <si>
    <t>EFFECTS OF SAND BURIAL AND SEED SIZE ON SEED GERMINATION, SEEDLING EMERGENCE AND SEEDLING BIOMASS OF ANABASIS APHYLLA</t>
  </si>
  <si>
    <t>MALIK, BS; KANWAR, JS</t>
  </si>
  <si>
    <t>EFFECT OF SEED SIZE AND STAGE OF HARVEST OF CARROT SEED ON GERMINATION, GROWTH AND YIELD OF CARROT</t>
  </si>
  <si>
    <t>Andersson, S</t>
  </si>
  <si>
    <t>Seed size as a determinant of germination rate in Crepis tectorum (Asteraceae): Evidence from a seed burial experiment</t>
  </si>
  <si>
    <t>Casenave, EC; Toselli, ME; Cantos, ST</t>
  </si>
  <si>
    <t>Germination and emergence of amaranth cultivars: Water potential, temperature, seed size and sowing depth</t>
  </si>
  <si>
    <t>BIOLOGICAL RESEARCH</t>
  </si>
  <si>
    <t>Eliásová, A; Münzbergová, Z</t>
  </si>
  <si>
    <t>Eliasova, Anezka; Muenzbergova, Zuzana</t>
  </si>
  <si>
    <t>Higher seed size and germination rate may favour autotetraploids of Vicia cracca L. (Fabaceae)</t>
  </si>
  <si>
    <t>BIOLOGICAL JOURNAL OF THE LINNEAN SOCIETY</t>
  </si>
  <si>
    <t>MIAN, MAR; NAFZIGER, ED</t>
  </si>
  <si>
    <t>SEED SIZE AND WATER POTENTIAL EFFECTS ON GERMINATION AND SEEDLING GROWTH OF WINTER-WHEAT</t>
  </si>
  <si>
    <t>Kaya, MD; Day, S</t>
  </si>
  <si>
    <t>Kaya, Mehmet Demir; Day, Sibel</t>
  </si>
  <si>
    <t>Relationship between seed size and NaCl on germination, seed vigor and early seedling growth of sunflower (Helianthus annuus L.)</t>
  </si>
  <si>
    <t>AFRICAN JOURNAL OF AGRICULTURAL RESEARCH</t>
  </si>
  <si>
    <t>Al-Karaki, GN</t>
  </si>
  <si>
    <t>Seed size and water potential effects on water uptake, germination and growth of lentil</t>
  </si>
  <si>
    <t>Zhao, LL; Mo, BT; Wang, PC; Zhang, Y; Long, ZF</t>
  </si>
  <si>
    <t>Zhao, Li-Li; Mo, Ben-Tian; Wang, Pu-Chang; Zhang, Yu; Long, Zhong-Fu</t>
  </si>
  <si>
    <t>Relationship of Sophora davidii seed size to germination, dormancy, and mortality under water stress</t>
  </si>
  <si>
    <t>SOUTH AFRICAN JOURNAL OF BOTANY</t>
  </si>
  <si>
    <t>Rosinska, A; Holubowicz, R</t>
  </si>
  <si>
    <t>Rosinska, Agnieszka; Holubowicz, R.</t>
  </si>
  <si>
    <t>Effect of Pansy (Viola x wittrockiana gams) Seeds Colour and Size on their Germination</t>
  </si>
  <si>
    <t>NOTULAE BOTANICAE HORTI AGROBOTANICI CLUJ-NAPOCA</t>
  </si>
  <si>
    <t>FRISBEE, CC; SMITH, CW; LOCKERMAN, RH; WIESNER, LE</t>
  </si>
  <si>
    <t>EFFECT OF SEED SIZE AND TEMPERATURE ON GERMINATION AND VIGOR OF CICER-ARIETINUM-L</t>
  </si>
  <si>
    <t>Gabriel, EL; Makuch, MA; Piccolo, RJ</t>
  </si>
  <si>
    <t>Seed size, germination and bulb uniformity in onion (Allium cepa L) cv Valcatorce INTA</t>
  </si>
  <si>
    <t>FIRST INTERNATIONAL SYMPOSIUM ON EDIBLE ALLIACEAE</t>
  </si>
  <si>
    <t>STANKOVIC, M</t>
  </si>
  <si>
    <t>THE EFFECT OF SOME CHEMICALS ON GERMINATION OF DIFFERENT SIZE FRACTIONS OF MAIZE SEED</t>
  </si>
  <si>
    <t>ARHIV ZA POLJOPRIVREDNE NAUKE</t>
  </si>
  <si>
    <t>KAUR, S; SRIVASTAVA, AK</t>
  </si>
  <si>
    <t>EFFECT OF SEED SIZE AND CHEMICAL-COMPOSITION ON GERMINATION AND SEEDLING GROWTH IN TRITICALE</t>
  </si>
  <si>
    <t>INDIAN JOURNAL OF PLANT PHYSIOLOGY</t>
  </si>
  <si>
    <t>MILOSEVIC, M; RAJNPREHT, J; DOKIC, P</t>
  </si>
  <si>
    <t>EFFECT OF DIFFERENT SEED SIZE FRACTIONS ON GERMINATION IN SUGAR-BEET (BETA-VULGARIS L)</t>
  </si>
  <si>
    <t>HERNANDEZ, LF; ORIOLI, GA</t>
  </si>
  <si>
    <t>IMBIBITION AND GERMINATION RATES OF SUNFLOWER (HELIANTHUS-ANNUUS L) SEEDS ACCORDING TO FRUIT SIZE</t>
  </si>
  <si>
    <t>FIELD CROPS RESEARCH</t>
  </si>
  <si>
    <t>VILLENEUVE, F; LUNEAU, C; BOSC, JP</t>
  </si>
  <si>
    <t>Influence of seed size of carrots (Daucus carota L) on the germination and emergence.</t>
  </si>
  <si>
    <t>FIRST INTERNATIONAL WORKSHOP ON CARROT</t>
  </si>
  <si>
    <t>Mng'omba, SA; Sileshi, GW</t>
  </si>
  <si>
    <t>Mng'omba, Simon A.; Sileshi, Gudeta W.</t>
  </si>
  <si>
    <t>Effect of propagule type and fruiting time on Uapaca kirkiana fruit and seed size, seed germination and seedling growth</t>
  </si>
  <si>
    <t>TREES-STRUCTURE AND FUNCTION</t>
  </si>
  <si>
    <t>Romero-Saritama, JM; Cueva-Ojeda, DN</t>
  </si>
  <si>
    <t>Miguel Romero-Saritama, Jose; Natali Cueva-Ojeda, Daniela</t>
  </si>
  <si>
    <t>Seeds size and germination of Pernettya prostrata (Ericaceae): a species from the andean paramo</t>
  </si>
  <si>
    <t>CALDASIA</t>
  </si>
  <si>
    <t>AALDERS, LE; HALL, IV</t>
  </si>
  <si>
    <t>GERMINATION OF LOWBUSH BLUEBERRY SEEDS AS AFFECTED BY SIZING, PLANTING COVER, STORAGE, AND PELLETING</t>
  </si>
  <si>
    <t>Hill, SJ; Auld, TD</t>
  </si>
  <si>
    <t>Hill, Sarah J.; Auld, Tony D.</t>
  </si>
  <si>
    <t>Seed size an important factor for the germination response of legume seeds subjected to simulated post-fire soil temperatures</t>
  </si>
  <si>
    <t>INTERNATIONAL JOURNAL OF WILDLAND FIRE</t>
  </si>
  <si>
    <t>Veloso, ACR; Silva, PS; Siqueira, WK; Duarte, KLR; Gomes, ILV; Santos, HT; Fagundes, M</t>
  </si>
  <si>
    <t>Veloso, Aniele C. R.; Silva, Priscila S.; Siqueira, Walisson K.; Duarte, Karen L. R.; Gomes, Ingrid L. V.; Santos, Henrique T.; Fagundes, Marcilio</t>
  </si>
  <si>
    <t>Intraspecific variation in seed size and light intensity affect seed germination and initial seedling growth of a tropical shrub</t>
  </si>
  <si>
    <t>ACTA BOTANICA BRASILICA</t>
  </si>
  <si>
    <t>JACKSON, LL; DEWALD, CL; BOHLEN, CC</t>
  </si>
  <si>
    <t>A MACROMUTATION IN TRIPSACUM-DACTYLOIDES (POACEAE) - CONSEQUENCES FOR SEED SIZE, GERMINATION, AND SEEDLING ESTABLISHMENT</t>
  </si>
  <si>
    <t>Magnée, KJH; Scholten, OE; Postma, J; van Bueren, ETL; Groot, SPC</t>
  </si>
  <si>
    <t>Magnee, Kim J. H.; Scholten, Olga E.; Postma, Joeke; van Bueren, Edith T. Lammerts; Groot, Steven P. C.</t>
  </si>
  <si>
    <t>Sensitivity of spinach seed germination to moisture is driven by oxygen availability and influenced by seed size and pericarp</t>
  </si>
  <si>
    <t>Pizo, MA; Von Allmen, C; Morellato, LPC</t>
  </si>
  <si>
    <t>Pizo, Marco A.; Von Allmen, Christiane; Morellato, L. Patricia C.</t>
  </si>
  <si>
    <t>Seed size variation in the palm Euterpe edulis and the effects of seed predators on germination and seedling survival</t>
  </si>
  <si>
    <t>ACTA OECOLOGICA-INTERNATIONAL JOURNAL OF ECOLOGY</t>
  </si>
  <si>
    <t>BRETAGNOLLE, F; THOMPSON, JD; LUMARET, R</t>
  </si>
  <si>
    <t>THE INFLUENCE OF SEED SIZE VARIATION ON SEED-GERMINATION AND SEEDLING VIGOR IN DIPLOID AND TETRAPLOID DACTYLIS-GLOMERATA L</t>
  </si>
  <si>
    <t>ANNALS OF BOTANY</t>
  </si>
  <si>
    <t>Khan, ML; Bhuyan, P; Shankar, U; Todaria, NP</t>
  </si>
  <si>
    <t>Seed germination and seedling fitness in Mesua ferrea L-in relation to fruit size and seed number per fruit</t>
  </si>
  <si>
    <t>Zhang, HY</t>
  </si>
  <si>
    <t>Zhang, Haiyan</t>
  </si>
  <si>
    <t>Seed Germination and Early Seedling Growth of Cynanchum bungei Decne (Asclepiadaceae) in Response to Photoperiod, Temperature, and Seed Size</t>
  </si>
  <si>
    <t>WAGENVOORT, WA; BIERHUIZEN, JF</t>
  </si>
  <si>
    <t>SOME ASPECTS OF SEED-GERMINATION IN VEGETABLES .2. EFFECT OF TEMPERATURE-FLUCTUATION, DEPTH OF SOWING, SEED SIZE AND CULTIVAR, ON HEAT SUM AND MINIMUM TEMPERATURE FOR GERMINATION</t>
  </si>
  <si>
    <t>SCIENTIA HORTICULTURAE</t>
  </si>
  <si>
    <t>Delpratt, CJ</t>
  </si>
  <si>
    <t>Delpratt, C. J.</t>
  </si>
  <si>
    <t>The influence of harvest method on seed yield, seed size and germination capacity of Bulbine bulbosa (R. br.) haw. (Liliaceae)</t>
  </si>
  <si>
    <t>SEEDS: BIOLOGY, DEVELOPMENT AND ECOLOGY</t>
  </si>
  <si>
    <t>KEDDY, PA; CONSTABEL, P</t>
  </si>
  <si>
    <t>GERMINATION OF 10 SHORELINE PLANTS IN RELATION TO SEED SIZE, SOIL PARTICLE-SIZE AND WATER LEVEL - AN EXPERIMENTAL-STUDY</t>
  </si>
  <si>
    <t>JOURNAL OF ECOLOGY</t>
  </si>
  <si>
    <t>Kong, IC; Raliya, R; Ko, KS; Biswas, P</t>
  </si>
  <si>
    <t>Kong, In Chul; Raliya, Ramesh; Ko, Kyung-Seok; Biswas, Pratim</t>
  </si>
  <si>
    <t>ZnO Nanoparticles: Effect of Size on Bacterial Bioluminescence, Seed Germination, Algal Growth, and Gene Mutation</t>
  </si>
  <si>
    <t>ENVIRONMENTAL ENGINEERING SCIENCE</t>
  </si>
  <si>
    <t>Cecchetti, D; Pawelek, A; Wyszkowska, J; Antoszewski, M; Szmidt-Jaworska, A</t>
  </si>
  <si>
    <t>Cecchetti, Daniele; Pawelek, Agnieszka; Wyszkowska, Joanna; Antoszewski, Marcel; Szmidt-Jaworska, Adriana</t>
  </si>
  <si>
    <t>Treatment of Winter Wheat (Triticum aestivum L.) Seeds with Electromagnetic Field Influences Germination and Phytohormone Balance Depending on Seed Size</t>
  </si>
  <si>
    <t>AGRONOMY-BASEL</t>
  </si>
  <si>
    <t>Hoskins, T; Contreras, RN</t>
  </si>
  <si>
    <t>Hoskins, Tyler; Contreras, Ryan N.</t>
  </si>
  <si>
    <t>Exposing Seeds of Sarcococca confusa to Increased Concentrations and Durations of Ethyl Methanesulfonate Reduced Seed Germination, Twinning, and Plant Size</t>
  </si>
  <si>
    <t>Ao, YN; Wang, JF; Liu, MX; Wang, J; Knops, JMH; Mu, CS</t>
  </si>
  <si>
    <t>Ao, Yunna; Wang, Junfeng; Liu, Mengxing; Wang, Jiao; Knops, Johannes M. H.; Mu, Chunsheng</t>
  </si>
  <si>
    <t>Larger Seed Size Shows Less Germination and Seedling Growth Decline Caused by Seed Ageing under Na2CO3 Stress in Leymus chinensis</t>
  </si>
  <si>
    <t>Soltani, E; Baskin, CC; Baskin, JM; Heshmati, S; Mirfazeli, MS</t>
  </si>
  <si>
    <t>Soltani, Elias; Baskin, Carol C.; Baskin, Jerry M.; Heshmati, Siavash; Mirfazeli, Marieh S.</t>
  </si>
  <si>
    <t>A meta-analysis of the effects of frugivory (endozoochory) on seed germination: role of seed size and kind of dormancy</t>
  </si>
  <si>
    <t>Hassell, RL; Dufault, R; Phillips, T</t>
  </si>
  <si>
    <t>Relationship among seed size, source and temperature on germination of Echinacea angustifolia, pallida and purpurea</t>
  </si>
  <si>
    <t>FUTURE FOR MEDICINAL AND AROMATIC PLANTS</t>
  </si>
  <si>
    <t>Talonia, LR; Reid, N; Gross, CL; Whalley, RDB</t>
  </si>
  <si>
    <t>Talonia, Lorena Ruiz; Reid, Nick; Gross, Caroline L.; Whalley, R. D. B.</t>
  </si>
  <si>
    <t>Germination ecology of six species of Eucalyptus in shrink-swell vertosols: moisture, seed depth and seed size limit seedling emergence</t>
  </si>
  <si>
    <t>RAO, SP; RAO, SA; MUKHERJEE, RK</t>
  </si>
  <si>
    <t>GERMINATION AND SEEDLING GROWTH OF BLACK GRAM AS AFFECTED BY SEED SIZE, COLOR AND MATURITY</t>
  </si>
  <si>
    <t>INDIAN JOURNAL OF AGRICULTURAL RESEARCH</t>
  </si>
  <si>
    <t>SINGH, JN; TRIPATHI, SK; NEGI, PS</t>
  </si>
  <si>
    <t>EFFECT OF SEED SIZE ON GERMINATION, GROWTH AND YIELD OF SOYBEAN (GLYCINE-MAX (L) MERR)</t>
  </si>
  <si>
    <t>MUCHENA, SC; GROGAN, CO</t>
  </si>
  <si>
    <t>EFFECTS OF SEED SIZE ON GERMINATION OF CORN (ZEA-MAYS) UNDER SIMULATED WATER STRESS CONDITIONS</t>
  </si>
  <si>
    <t>Couvillon, GA</t>
  </si>
  <si>
    <t>Cercis canadensis L. seed size influences germination rate, seedling dry matter, and seedling leaf area</t>
  </si>
  <si>
    <t>SILVERTOWN, JW</t>
  </si>
  <si>
    <t>SEED SIZE, LIFE-SPAN, AND GERMINATION DATE AS CO-ADAPTED FEATURES OF PLANT LIFE-HISTORY</t>
  </si>
  <si>
    <t>AMERICAN NATURALIST</t>
  </si>
  <si>
    <t>LAFOND, GP; BAKER, RJ</t>
  </si>
  <si>
    <t>EFFECTS OF TEMPERATURE, MOISTURE STRESS, AND SEED SIZE ON GERMINATION OF 9 SPRING WHEAT CULTIVARS</t>
  </si>
  <si>
    <t>MARANVILLE, JW; CLEGG, MD</t>
  </si>
  <si>
    <t>INFLUENCE OF SEED SIZE AND DENSITY ON GERMINATION, SEEDLING EMERGENCE, AND YIELD OF GRAIN-SORGHUM</t>
  </si>
  <si>
    <t>Kim, J; Seo, J; Choi, K</t>
  </si>
  <si>
    <t>Kim, Jikwang; Seo, Jeonghak; Choi, Kyeonghee</t>
  </si>
  <si>
    <t>Germination Characteristics of Seeds and Set-up of Seedling Tray Size in Papaya(Carica papaya)</t>
  </si>
  <si>
    <t>NELSON, DM; JOHNSON, CD</t>
  </si>
  <si>
    <t>STABILIZING SELECTION ON SEED SIZE IN ASTRAGALUS (LEGUMINOSAE) DUE TO DIFFERENTIAL PREDATION AND DIFFERENTIAL GERMINATION</t>
  </si>
  <si>
    <t>JOURNAL OF THE KANSAS ENTOMOLOGICAL SOCIETY</t>
  </si>
  <si>
    <t>Demir, I; Ermis, S; Mavi, K; Matthews, S</t>
  </si>
  <si>
    <t>Demir, I.; Ermis, S.; Mavi, K.; Matthews, S.</t>
  </si>
  <si>
    <t>Mean germination time of pepper seed lots (Capsicum annuum L.) predicts size and uniformity of seedlings in germination tests and transplant modules</t>
  </si>
  <si>
    <t>Jones, LR; Hunts, CA; Dolan, LA; Murphy, NK; Ripa, GN; Schultz, EA; Shastry, VS; Sklarczyk, CA; Thornton, BS; Boudreau, MR</t>
  </si>
  <si>
    <t>Jones, Landon R.; Hunts, Chelsey A.; Dolan, Lacy A.; Murphy, Natasha K.; Ripa, Gabrielle N.; Schultz, Emma A.; Shastry, Varsha S.; Sklarczyk, Craig A.; Thornton, Bradly S.; Boudreau, Melanie R.</t>
  </si>
  <si>
    <t>Effects of seed size and toucan regurgitation on the germination of the tropical tree Eugenia uniflora</t>
  </si>
  <si>
    <t>Gholami, A; Sharafi, S; Sharafi, A; Ghasemi, S</t>
  </si>
  <si>
    <t>Gholami, Ahmad; Sharafi, Saeed; Sharafi, Amir; Ghasemi, Soraya</t>
  </si>
  <si>
    <t>Germination of different seed size of pinto bean cultivars as affected by salinity and drought stress</t>
  </si>
  <si>
    <t>JOURNAL OF FOOD AGRICULTURE &amp; ENVIRONMENT</t>
  </si>
  <si>
    <t>FERRARA, LS; QUINN, JA</t>
  </si>
  <si>
    <t>ENVIRONMENT AND SEED SIZE EFFECTS ON GERMINATION AND GROWTH IN POLYGALA PAUCIFOLIA, A PERENNIAL FOREST HERB</t>
  </si>
  <si>
    <t>THOMAS, KM</t>
  </si>
  <si>
    <t>INFLUENCE OF SEED SIZE AND PLANTING ORIENTATION ON GERMINATION AND GROWTH OF COCONUT SEEDLINGS IN NURSERY</t>
  </si>
  <si>
    <t>Tumpa, K; Vidakovic, A; Drvodelic, D; Sango, M; Idzojtic, M; Perkovic, I; Poljak, I</t>
  </si>
  <si>
    <t>Tumpa, Katarina; Vidakovic, Antonio; Drvodelic, Damir; Sango, Mario; Idzojtic, Marilena; Perkovic, Ivan; Poljak, Igor</t>
  </si>
  <si>
    <t>The Effect of Seed Size on Germination and Seedling Growth in Sweet Chestnut (Castanea sativa Mill.)</t>
  </si>
  <si>
    <t>FORESTS</t>
  </si>
  <si>
    <t>Prataviera, JS; Lamarca, EV; Teixeira, CC; Barbedo, CJ</t>
  </si>
  <si>
    <t>Prataviera, Juliana Sakagawa; Lamarca, Edmir Vicente; Teixeira, Carmen Cinira; Barbedo, Claudio Jose</t>
  </si>
  <si>
    <t>The germination success of the cut seeds of Eugenia pyriformis depends on their size and origin</t>
  </si>
  <si>
    <t>JOURNAL OF SEED SCIENCE</t>
  </si>
  <si>
    <t>SYMONIDES, E</t>
  </si>
  <si>
    <t>EFFECT OF SEED SIZE, DENSITY AND DEPTH OF SOWING ON GERMINATION AND SURVIVAL OF PSAMMOPHYTE SEEDLINGS</t>
  </si>
  <si>
    <t>EKOLOGIA POLSKA-POLISH JOURNAL OF ECOLOGY</t>
  </si>
  <si>
    <t>Chacon, P; Bustamante, R; Henriquez, C</t>
  </si>
  <si>
    <t>The effect of seed size on germination and seedling growth of Cryptocarya alba (Lauraceae) in Chile</t>
  </si>
  <si>
    <t>REVISTA CHILENA DE HISTORIA NATURAL</t>
  </si>
  <si>
    <t>Edwards, W; Whelan, R</t>
  </si>
  <si>
    <t>The size, distribution and germination requirements of the soil-stored seed-bank of Grevillea barklyana (Proteaceae)</t>
  </si>
  <si>
    <t>Kumar, R; Shamet, GS; Alam, NM; Jana, C</t>
  </si>
  <si>
    <t>Kumar, Raj; Shamet, G. S.; Alam, N. M.; Jana, Chayna</t>
  </si>
  <si>
    <t>Influence of Growing Medium and Seed Size on Germination and Seedling Growth of Pinus gerardiana Wall.</t>
  </si>
  <si>
    <t>COMPOST SCIENCE &amp; UTILIZATION</t>
  </si>
  <si>
    <t>Kering, MK; Zhang, B</t>
  </si>
  <si>
    <t>Kering, Maru K.; Zhang, Bo</t>
  </si>
  <si>
    <t>Effect of Priming and Seed Size on Germination and Emergence of Six Food-Type Soybean Varieties</t>
  </si>
  <si>
    <t>INTERNATIONAL JOURNAL OF AGRONOMY</t>
  </si>
  <si>
    <t>Carles, S; Lamhamedi, MS; Beaulieu, J; Stowe, DC; Colas, F; Margolis, HA</t>
  </si>
  <si>
    <t>Carles, S.; Lamhamedi, M. S.; Beaulieu, J.; Stowe, D. C.; Colas, F.; Margolis, H. A.</t>
  </si>
  <si>
    <t>Genetic Variation in Seed Size and Germination Patterns and their Effect on White Spruce Seedling Characteristics</t>
  </si>
  <si>
    <t>Aiazzi, MT; Cid, MV; Seisdedos, L; Arguello, JA</t>
  </si>
  <si>
    <t>Effect of dispersion unit size and seed colour on germination of Atriplex cordobensis (Gandoger et Stuckert)</t>
  </si>
  <si>
    <t>Skogen, KA; Senack, L; Holsinger, KE</t>
  </si>
  <si>
    <t>Skogen, Krissa A.; Senack, Logan; Holsinger, Kent E.</t>
  </si>
  <si>
    <t>Dormancy, small seed size and low germination rates contribute to low recruitment in Desmodium cuspidatum (Fabaceae)</t>
  </si>
  <si>
    <t>JOURNAL OF THE TORREY BOTANICAL SOCIETY</t>
  </si>
  <si>
    <t>Rodríguez-Morales, J; Guillén, S; Casas, A</t>
  </si>
  <si>
    <t>Rodriguez-Morales, Juana; Guillen, Susana; Casas, Alejandro</t>
  </si>
  <si>
    <t>Consequences of domestication of Stenocereus stellatus in seed size and germination in a water stress gradient</t>
  </si>
  <si>
    <t>Hanley, ME; Unna, JE; Darvill, B</t>
  </si>
  <si>
    <t>Seed size and germination response: a relationship for fire-following plant species exposed to thermal shock</t>
  </si>
  <si>
    <t>DUNLAP, JR; BARNETT, JP</t>
  </si>
  <si>
    <t>INFLUENCE OF SEED SIZE ON GERMINATION AND EARLY DEVELOPMENT OF LOBLOLLY-PINE (PINUS-TAEDA L) GERMINANTS</t>
  </si>
  <si>
    <t>CANADIAN JOURNAL OF FOREST RESEARCH-REVUE CANADIENNE DE RECHERCHE FORESTIERE</t>
  </si>
  <si>
    <t>SHIEL, RS; HOLBURN, S; ADEY, MA</t>
  </si>
  <si>
    <t>THE INFLUENCE OF AGGREGATE SIZE AND DRAINAGE POTENTIAL ON GERMINATION OF BARLEY-SEEDS IN FLOODED SOIL</t>
  </si>
  <si>
    <t>PLANT AND SOIL</t>
  </si>
  <si>
    <t>Khera, N; Saxena, AK; Singh, RP</t>
  </si>
  <si>
    <t>Seed size variability and its influence on germination and seedling growth of five multipurpose tree species</t>
  </si>
  <si>
    <t>STOEHR, MU; FARMER, RE</t>
  </si>
  <si>
    <t>GENETIC AND ENVIRONMENTAL VARIANCE IN CONE SIZE, SEED YIELD, AND GERMINATION PROPERTIES OF BLACK SPRUCE CLONES</t>
  </si>
  <si>
    <t>Gelviz-Gelvez, SM; Pavón, NP; Flores, J; Barragan, F; Paz, H</t>
  </si>
  <si>
    <t>Gelviz-Gelvez, Sandra M.; Pavon, Numa P.; Flores, Joel; Barragan, Felipe; Paz, Horacio</t>
  </si>
  <si>
    <t>GERMINATION OF SEVEN SPECIES OF SHRUBS IN SEMIARID CENTRAL MEXICO: EFFECT OF DROUGHT AND SEED SIZE</t>
  </si>
  <si>
    <t>Tabakovic, M; Simic, M; Stanisavljevic, R; Milivojevic, M; Secanski, M; Postic, D</t>
  </si>
  <si>
    <t>Tabakovic, Marijenka; Simic, Milena; Stanisavljevic, Rade; Milivojevic, Marija; Secanski, Mile; Postic, Dobrivoj</t>
  </si>
  <si>
    <t>Effects of shape and size of hybrid maize seed on germination and vigour of different genotypes</t>
  </si>
  <si>
    <t>CHILEAN JOURNAL OF AGRICULTURAL RESEARCH</t>
  </si>
  <si>
    <t>Hou, JW; Nan, ZB; Baskin, C; Chen, T</t>
  </si>
  <si>
    <t>Hou, Jinwei; Nan, Zhibiao; Baskin, Carol; Chen, Tao</t>
  </si>
  <si>
    <t>Effect of seed size and fungicide on germination and survival of buried seeds of two grassland species on the Loess Plateau, China</t>
  </si>
  <si>
    <t>Akram, M; Aftab, F</t>
  </si>
  <si>
    <t>Akram, Muhammad; Aftab, Faheem</t>
  </si>
  <si>
    <t>FRUIT SIZE AND SAMPLING SITES AFFECT ON DORMANCY, VIABILITY AND GERMINATION OF TEAK (TECTONA GRANDIS L.) SEEDS</t>
  </si>
  <si>
    <t>Eriksson, O</t>
  </si>
  <si>
    <t>Seed size variation and its effect on germination and seedling performance in the clonal herb Convallaria majalis</t>
  </si>
  <si>
    <t>Shankar, U</t>
  </si>
  <si>
    <t>Seed size as a predictor of germination success and early seedling growth in 'Hollong' (Dipterocarpus macrocarpus vesque)</t>
  </si>
  <si>
    <t>NEW FORESTS</t>
  </si>
  <si>
    <t>Steiner, F; Zuffo, AM; Busch, A; Sousa, TD; Zoz, T</t>
  </si>
  <si>
    <t>Steiner, Fabio; Zuffo, Alan Mario; Busch, Aecio; Sousa, Tiago de Oliveira; Zoz, Tiago</t>
  </si>
  <si>
    <t>Does seed size affect the germination rate and seedling growth of peanut under salinity and water stress?</t>
  </si>
  <si>
    <t>PESQUISA AGROPECUARIA TROPICAL</t>
  </si>
  <si>
    <t>Xiang, L; Zhao, HM; Li, YW; Huang, XP; Wu, XL; Zhai, T; Yuan, Y; Cai, QY; Mo, CH</t>
  </si>
  <si>
    <t>Xiang, Lei; Zhao, Hai-Ming; Li, Yan-Wen; Huang, Xian-Pei; Wu, Xiao-Lian; Zhai, Teng; Yuan, Yue; Cai, Quan-Ying; Mo, Ce-Hui</t>
  </si>
  <si>
    <t>Effects of the size and morphology of zinc oxide nanoparticles on the germination of Chinese cabbage seeds</t>
  </si>
  <si>
    <t>ENVIRONMENTAL SCIENCE AND POLLUTION RESEARCH</t>
  </si>
  <si>
    <t>COUNTS, RL; LEE, PF</t>
  </si>
  <si>
    <t>GERMINATION AND EARLY SEEDLING GROWTH IN SOME NORTHERN WILD-RICE (ZIZANIA-PALUSTRIS) POPULATIONS DIFFERING IN SEED SIZE</t>
  </si>
  <si>
    <t>Alinia, M; Jalali, AH; Kazemeini, SA; Bakhshandeh, E</t>
  </si>
  <si>
    <t>Alinia, Mozhgan; Jalali, Amir Hooshang; Kazemeini, Seyed Abdolreza; Bakhshandeh, Esmaeil</t>
  </si>
  <si>
    <t>Modeling seed germination response of maize with different shapes and sizes using halotime and halothermal time concept</t>
  </si>
  <si>
    <t>ACTA PHYSIOLOGIAE PLANTARUM</t>
  </si>
  <si>
    <t>Vera, ML</t>
  </si>
  <si>
    <t>Effects of altitude and seed size on germination and seedling survival of heathland plants in North Spain</t>
  </si>
  <si>
    <t>Breen, AN; Richards, JH</t>
  </si>
  <si>
    <t>Breen, A. N.; Richards, J. H.</t>
  </si>
  <si>
    <t>Irrigation and fertilization effects on seed number, size, germination and seedling growth: implications for desert shrub establishment</t>
  </si>
  <si>
    <t>Van Mölken, T; Jorritsma-Wienk, LD; Van Hoek, PHW; De Kroon, H</t>
  </si>
  <si>
    <t>Only seed size matters for germination in different populations of the dimorphic Tragopogon pratensis subsp Pratensis (Asteraceae)</t>
  </si>
  <si>
    <t>CIDECIYAN, MA; MALLOCH, AJC</t>
  </si>
  <si>
    <t>EFFECTS OF SEED SIZE ON THE GERMINATION, GROWTH AND COMPETITIVE ABILITY OF RUMEX-CRISPUS AND RUMEX-OBTUSIFOLIUS</t>
  </si>
  <si>
    <t>Sánchez-Salas, J; Flores, J; Martínez-García, E</t>
  </si>
  <si>
    <t>Sánchez-Salas, Jaime; Flores, Joel; Martinez-Garcia, Erla</t>
  </si>
  <si>
    <t>Effect of seed size in the germination of Astrophytum myriostigma LEMAIRE. (Cactaceae), a species threatened with extinction</t>
  </si>
  <si>
    <t>INTERCIENCIA</t>
  </si>
  <si>
    <t>Adji, BI; Akaffou, DS; De Reffye, P; Sabatier, S</t>
  </si>
  <si>
    <t>Adji, Beda Innocent; Akaffou, Doffou Selastique; De Reffye, Philippe; Sabatier, Sylvie</t>
  </si>
  <si>
    <t>Maternal environment and seed size are important for successful germination and seedling establishment of Pterocarpus erinaceus (Fabaceae)</t>
  </si>
  <si>
    <t>JOURNAL OF FORESTRY RESEARCH</t>
  </si>
  <si>
    <t>Wang, L; Wang, HL; Zhang, K; Tian, CY</t>
  </si>
  <si>
    <t>Wang, L.; Wang, H. L.; Zhang, K.; Tian, C. Y.</t>
  </si>
  <si>
    <t>Effects of maternal nutrient and water availability on seed production, size and germination of heterocarpic Atriplex aucheri</t>
  </si>
  <si>
    <t>Tanveer, A; Tasneem, M; Khaliq, A; Javaid, MM; Chaudhry, MN</t>
  </si>
  <si>
    <t>Tanveer, A.; Tasneem, M.; Khaliq, A.; Javaid, M. M.; Chaudhry, M. N.</t>
  </si>
  <si>
    <t>INFLUENCE OF SEED SIZE AND ECOLOGICAL FACTORS ON THE GERMINATION AND EMERGENCE OF FIELD BINDWEED (Convolvulus arvensis)</t>
  </si>
  <si>
    <t>PLANTA DANINHA</t>
  </si>
  <si>
    <t>Moreno-Martinez, E; Vazquez-Badillo, ME; Rivera, A; Navarrete, R; Esquivel-Villagrana, F</t>
  </si>
  <si>
    <t>Effect of seed shape and size on germination of corn (Zen mays L.) stored under adverse conditions</t>
  </si>
  <si>
    <t>Mwase, WF; Mvula, T</t>
  </si>
  <si>
    <t>Mwase, Weston F.; Mvula, Thokozile</t>
  </si>
  <si>
    <t>Effect of seed size and pre-treatment methods of Bauhinia thonningii Schum. on germination and seedling growth</t>
  </si>
  <si>
    <t>BIERE, A</t>
  </si>
  <si>
    <t>PARENTAL EFFECTS IN LYCHNIS-FLOS-CUCULI .1. SEED SIZE, GERMINATION AND SEEDLING PERFORMANCE IN A CONTROLLED ENVIRONMENT</t>
  </si>
  <si>
    <t>JOURNAL OF EVOLUTIONARY BIOLOGY</t>
  </si>
  <si>
    <t>Zhu, XW; Huang, ZY; Chu, Y; Zhang, SM; Liu, HD; Dong, M</t>
  </si>
  <si>
    <t>Effects of burial in sand and seed size on seed germination and seedling emergence in two leguminous shrubs in the Otindag Sandland, China</t>
  </si>
  <si>
    <t>ISRAEL JOURNAL OF PLANT SCIENCES</t>
  </si>
  <si>
    <t>Yadav, N; Khanduri, VP; Singh, B; Dhanai, CS; Riyal, MK; Rawat, D; Ahmad, T; Kumar, M</t>
  </si>
  <si>
    <t>Yadav, Neeraj; Khanduri, Vinod Prasad; Singh, Bhupendra; Dhanai, Chatar Singh; Riyal, Manoj Kumar; Rawat, Deepa; Ahmad, Taufiq; Kumar, Munesh</t>
  </si>
  <si>
    <t>Effect of Temperature, Seed Size, Sowing Depth, and Position on Seed Germination and Seedling Growth of Bauhinia retusa Roxb. and Bauhinia variegata L.</t>
  </si>
  <si>
    <t>Moon, YH; Cha, YL; Lee, JE; Kim, KS; Kwon, DE; Kang, YK</t>
  </si>
  <si>
    <t>Moon, Youn-Ho; Cha, Young-Lok; Lee, Ji-Eun; Kim, Kwang-Soo; Kwon, Da-Eun; Kang, Yong-Ku</t>
  </si>
  <si>
    <t>Investigation of suitable seed sizes, segregation of ripe seeds, and improved germination rate for the commercial production of hemp sprouts (Cannabis sativa L.)</t>
  </si>
  <si>
    <t>JOURNAL OF THE SCIENCE OF FOOD AND AGRICULTURE</t>
  </si>
  <si>
    <t>Tian, SJ; Wu, JJ; Li, F; Zou, JW; Liu, YW; Zhou, B; Bai, Y; Sun, MX</t>
  </si>
  <si>
    <t>Tian, Shujuan; Wu, Jingjing; Li, Fen; Zou, Jianwei; Liu, Yuwen; Zhou, Bing; Bai, Yang; Sun, Meng-Xiang</t>
  </si>
  <si>
    <t>NtKRP, a kinesin-12 protein, regulates embryo/seed size and seed germination via involving in cell cycle progression at the G2/M transition</t>
  </si>
  <si>
    <t>SCIENTIFIC REPORTS</t>
  </si>
  <si>
    <t>Boyle, TH; Hladun, K</t>
  </si>
  <si>
    <t>Influence of seed size, testa color, scarification method, and immersion in cool or hot water on germination of Baptism australis (L.) R. Br. seeds</t>
  </si>
  <si>
    <t>Mut, Z; Akay, H</t>
  </si>
  <si>
    <t>Mut, Z.; Akay, H.</t>
  </si>
  <si>
    <t>EFFECT OF SEED SIZE AND DROUGHT STRESS ON GERMINATION AND SEEDLING GROWTH OF NAKED OAT (AVENA SATIVA L.)</t>
  </si>
  <si>
    <t>BULGARIAN JOURNAL OF AGRICULTURAL SCIENCE</t>
  </si>
  <si>
    <t>Farhoudi, R; Motamedi, M</t>
  </si>
  <si>
    <t>Farhoudi, R.; Motamedi, M.</t>
  </si>
  <si>
    <t>Effect of salt stress and seed size on germination and early seedling growth of safflower (Carthamus tinctorius L.)</t>
  </si>
  <si>
    <t>López, M; Humara, JM; Casares, A; Majada, J</t>
  </si>
  <si>
    <t>The effect of temperature and water stress on laboratory germination of Eucalyptus globulus Labill. seeds of different sizes</t>
  </si>
  <si>
    <t>ANNALS OF FOREST SCIENCE</t>
  </si>
  <si>
    <t>Farhoudi, R</t>
  </si>
  <si>
    <t>Farhoudi, Rozbeh</t>
  </si>
  <si>
    <t>Effect of seed size on salt tolerance at germination and seedling growth stages of wheat (Triticum aestivum L.)</t>
  </si>
  <si>
    <t>RESEARCH ON CROPS</t>
  </si>
  <si>
    <t>Loha, A; Tigabu, M; Fries, A</t>
  </si>
  <si>
    <t>Loha, Abraham; Tigabu, Mulualem; Fries, Anders</t>
  </si>
  <si>
    <t>Genetic variation among and within populations of Cordia africana in seed size and germination responses to constant temperatures</t>
  </si>
  <si>
    <t>EUPHYTICA</t>
  </si>
  <si>
    <t>Eriksson, O; Eriksson, A</t>
  </si>
  <si>
    <t>Effects of arrival order and seed size on germination of grassland plants: Are there assembly rules during recruitment?</t>
  </si>
  <si>
    <t>ECOLOGICAL RESEARCH</t>
  </si>
  <si>
    <t>Beyaz, R</t>
  </si>
  <si>
    <t>Beyaz, Ramazan</t>
  </si>
  <si>
    <t>THE EFFECT OF SEED SIZE ON IN VITRO SEED GERMINATION, SEEDLING GROWTH AND TISSUE CULTURE RESPONSE OF CALLUS FROM MATURE EMBRYOS OF WHEAT (TRITICUM SP.)</t>
  </si>
  <si>
    <t>FRESENIUS ENVIRONMENTAL BULLETIN</t>
  </si>
  <si>
    <t>Pers-Kamczyc, E; Suszka, J</t>
  </si>
  <si>
    <t>Pers-Kamczyc, Emilia; Suszka, Jan</t>
  </si>
  <si>
    <t>Long-Term Maternal Fertilizer Addition Increased Seed Size but Decreased Germination Capacity and Offspring Performance in Taxus baccata L.</t>
  </si>
  <si>
    <t>Hejcman, M; Kristálová, V; Cervená, K; Hrdlicková, J; Pavlu, V</t>
  </si>
  <si>
    <t>Hejcman, M.; Kristalova, V.; Cervena, K.; Hrdlickova, J.; Pavlu, V.</t>
  </si>
  <si>
    <t>Effect of nitrogen, phosphorus and potassium availability on mother plant size, seed production and germination ability of Rumex crispus</t>
  </si>
  <si>
    <t>WEED RESEARCH</t>
  </si>
  <si>
    <t>Aud, FF; Ferraz, IDK</t>
  </si>
  <si>
    <t>Aud, Fabiana F.; Ferraz, Isolde D. K.</t>
  </si>
  <si>
    <t>Seed size influence on germination responses to light and temperature of seven pioneer tree species from the Central Amazon</t>
  </si>
  <si>
    <t>ANAIS DA ACADEMIA BRASILEIRA DE CIENCIAS</t>
  </si>
  <si>
    <t>WULFF, RD</t>
  </si>
  <si>
    <t>GERMINATION OF SEEDS OF DIFFERENT SIZES IN HYPTIS-SUAVEOLENS - THE RESPONSE TO IRRADIANCE AND MIXED RED FAR-RED SOURCES</t>
  </si>
  <si>
    <t>Shaukat, SS; Siddiqui, ZS; Aziz, S</t>
  </si>
  <si>
    <t>Seed size variation and its effects on germination, growth and seedling survival in Acacia niloticia subsp indica (Benth.) Brenan</t>
  </si>
  <si>
    <t>HOPPER, NW; OVERHOLT, JR; MARTIN, JR</t>
  </si>
  <si>
    <t>EFFECT OF CULTIVAR, TEMPERATURE AND SEED SIZE ON THE GERMINATION AND EMERGENCE OF SOYA BEANS (GLYCINE-MAX (L) MERR)</t>
  </si>
  <si>
    <t>Gupta, A; Upadhyay, RK; Prabhakar, R; Tiwari, N; Garg, R; Sane, VA; Sane, AP</t>
  </si>
  <si>
    <t>Gupta, Asmita; Upadhyay, Rakesh K.; Prabhakar, Rakhi; Tiwari, Neerja; Garg, Rashmi; Sane, Vidhu A.; Sane, Aniruddha P.</t>
  </si>
  <si>
    <t>SlDREB3, a negative regulator of ABA responses, controls seed germination, fruit size and the onset of ripening in tomato</t>
  </si>
  <si>
    <t>PLANT SCIENCE</t>
  </si>
  <si>
    <t>Riefler, M; Novak, O; Strnad, M; Schmulling, T</t>
  </si>
  <si>
    <t>Arabidopsis cytokinin receptor mutants reveal functions in shoot growth, leaf senescence, seed size, germination, root development, and cytokinin metabolism</t>
  </si>
  <si>
    <t>PLANT CELL</t>
  </si>
  <si>
    <t>PIPER, JK</t>
  </si>
  <si>
    <t>GERMINATION AND GROWTH OF BIRD-DISPERSED PLANTS - EFFECTS OF SEED SIZE AND LIGHT ON SEEDLING VIGOR AND BIOMASS ALLOCATION</t>
  </si>
  <si>
    <t>Drvodelic, D; Orsanic, M; Vukovic, M; Jatoi, MA; Jemric, T</t>
  </si>
  <si>
    <t>Drvodelic, Damir; Orsanic, Milan; Vukovic, Marko; Jatoi, Mushtaque Ahmed; Jemric, Tomislav</t>
  </si>
  <si>
    <t>Correlation of Fruit Size with Morphophysiological Properties and Germination Rate of the Seeds of Service Tree (Sorbus domestica L.)</t>
  </si>
  <si>
    <t>SEEFOR-SOUTH-EAST EUROPEAN FORESTRY</t>
  </si>
  <si>
    <t>Verdú, M; Traveset, A</t>
  </si>
  <si>
    <t>Bridging meta-analysis and the comparative method:: a test of seed size effect on germination after frugivores' gut passage</t>
  </si>
  <si>
    <t>Negrón-Ortiz, V; Kaeser, M</t>
  </si>
  <si>
    <t>Negron-Ortiz, Vivian; Kaeser, Melanie</t>
  </si>
  <si>
    <t>Timing and Patterns of Size, Reproduction, and Seed Germination in Florida Endemic Euphorbia telephioides (Euphorbiaceae): Management and Conservation Implications</t>
  </si>
  <si>
    <t>NATURAL AREAS JOURNAL</t>
  </si>
  <si>
    <t>Mohammadi, G; Koohi, Y</t>
  </si>
  <si>
    <t>Mohammadi, Gholamreza; Koohi, Yeganeh</t>
  </si>
  <si>
    <t>Seed Size and Priming Improve Germination and Initial Seedling Growth in Corn (Zea mays L.) under Different Light Conditions</t>
  </si>
  <si>
    <t>PHILIPPINE AGRICULTURAL SCIENTIST</t>
  </si>
  <si>
    <t>Mut, Z; Akay, H; Aydin, N</t>
  </si>
  <si>
    <t>Mut, Zeki; Akay, Hasan; Aydin, Nevzat</t>
  </si>
  <si>
    <t>Effects of seed size and drought stress on germination and seedling growth of some oat genotypes (Avena sativa L.)</t>
  </si>
  <si>
    <t>Xia, QQ; Ando, M; Seiwa, K</t>
  </si>
  <si>
    <t>Xia, Qingqing; Ando, Mariko; Seiwa, Kenji</t>
  </si>
  <si>
    <t>Interaction of seed size with light quality and temperature regimes as germination cues in 10 temperate pioneer tree species</t>
  </si>
  <si>
    <t>FUNCTIONAL ECOLOGY</t>
  </si>
  <si>
    <t>MCKERSIE, BD; TOMES, DT; YAMAMOTO, S</t>
  </si>
  <si>
    <t>EFFECT OF SEED SIZE ON GERMINATION, SEEDLING VIGOR, ELECTROLYTE LEAKAGE, AND ESTABLISHMENT OF BIRDS-FOOT TREFOIL (LOTUS-CORNICULATUS L)</t>
  </si>
  <si>
    <t>Wang, MT; Lu, NN; Zhao, ZG</t>
  </si>
  <si>
    <t>Wang, Man-Tang; Lu, Ning-Na; Zhao, Zhi-Gang</t>
  </si>
  <si>
    <t>Effects of temperature and storage length on seed germination and the effects of light conditions on seedling establishment with respect to seed size in Ligularia virgaurea</t>
  </si>
  <si>
    <t>PLANT SPECIES BIOLOGY</t>
  </si>
  <si>
    <t>Jacquemyn, H; Waud, M; Merckx, VSFT; Lievens, B; Brys, R</t>
  </si>
  <si>
    <t>Jacquemyn, Hans; Waud, Michael; Merckx, Vincent S. F. T.; Lievens, Bart; Brys, Rein</t>
  </si>
  <si>
    <t>Mycorrhizal diversity, seed germination and long-term changes in population size across nine populations of the terrestrial orchid Neottia ovata</t>
  </si>
  <si>
    <t>MOLECULAR ECOLOGY</t>
  </si>
  <si>
    <t>Lembicz, M; Olejniczak, P; Zukowski, W; Bogdanowicz, AM</t>
  </si>
  <si>
    <t>Lembicz, Marlena; Olejniczak, Pawel; Zukowski, Waldemar; Bogdanowicz, Agnieszka M.</t>
  </si>
  <si>
    <t>Effect of mother plant age on germination and size of seeds and seedlings in the perennial sedge Carex secalina (Cyperaceae)</t>
  </si>
  <si>
    <t>FLORA</t>
  </si>
  <si>
    <t>Stanisavljevic, R; Dragicevic, V; Milenkovic, J; Djukanovic, L; Djokic, D; Terzic, D; Dodig, D</t>
  </si>
  <si>
    <t>Stanisavljevic, R.; Dragicevic, V.; Milenkovic, J.; Djukanovic, L.; Djokic, D.; Terzic, D.; Dodig, D.</t>
  </si>
  <si>
    <t>Short communication. Effects of the duration of after-ripening period on seed germinations and seedling size in three fescue species</t>
  </si>
  <si>
    <t>SPANISH JOURNAL OF AGRICULTURAL RESEARCH</t>
  </si>
  <si>
    <t>DOURADO, AM</t>
  </si>
  <si>
    <t>THE EFFECT OF SEED SIZE, METHOD OF HARVEST, AND ACCELERATED AGING ON GERMINATION OF GRASSLANDS MATUA PRAIRIE GRASS (BROMUS-CATHARTICUS)</t>
  </si>
  <si>
    <t>KRISHNASAMY, V; RAMASWAMY, KR</t>
  </si>
  <si>
    <t>EFFECT OF DATE OF HARVEST ON THE YIELD, SIZE, GERMINATION AND VIGOR OF THE SEEDS OF CSH-5 HYBRID SORGHUM</t>
  </si>
  <si>
    <t>Laynez-Garsaball, JA; Nater, JRM; Mayz-Figueroa, J</t>
  </si>
  <si>
    <t>Laynez-Garsaball, Jose A.; Mendez Nater, Jesus Rafael; Mayz-Figueroa, Juliana</t>
  </si>
  <si>
    <t>EFFECT OF THREE MATRIC SOIL POTENTIALS ON SEED GERMINATION OF DIFFERENT SIZES OF TWO CORN (&amp;ITZea mays&amp;IT L.) CULTIVARS</t>
  </si>
  <si>
    <t>TEMAS AGRARIOS</t>
  </si>
  <si>
    <t>SHIPLEY, B; PARENT, M</t>
  </si>
  <si>
    <t>GERMINATION RESPONSES OF 64 WETLAND SPECIES IN RELATION TO SEED SIZE, MINIMUM TIME TO REPRODUCTION AND SEEDLING RELATIVE GROWTH-RATE</t>
  </si>
  <si>
    <t>Kaya, M; Kaya, G; Kaya, MD; Atak, M; Saglam, S; Khawar, KM; Ciftci, CY</t>
  </si>
  <si>
    <t>Kaya, Muharrem; Kaya, Gamze; Kaya, Mehmet Demir; Atak, Mehmet; Saglam, Sevil; Khawar, Khalid Mahmood; Ciftci, Cemalettin Yasar</t>
  </si>
  <si>
    <t>Interaction between seed size and NaCl on germination and early seedling growth of some Turkish cultivars of chickpea (Cicer arietinum L.)</t>
  </si>
  <si>
    <t>JOURNAL OF ZHEJIANG UNIVERSITY-SCIENCE B</t>
  </si>
  <si>
    <t>Mao, PL; Kan, XL; Pang, YX; Ni, RQ; Cao, BH; Wang, KX; Zhang, JH; Tan, CX; Geng, Y; Cao, XN; Wang, SM; Gao, P; Dong, JW</t>
  </si>
  <si>
    <t>Mao, Peili; Kan, Xiaoli; Pang, Yuanxiang; Ni, Ruiqiang; Cao, Banghua; Wang, Kexin; Zhang, Jinhao; Tan, Chunxia; Geng, Ying; Cao, Xiaonan; Wang, Shumei; Gao, Peng; Dong, Jinwei</t>
  </si>
  <si>
    <t>Effects of Forest Gap and Seed Size on Germination and Early Seedling Growth in Quercus acutissima Plantation in Mount Tai, China</t>
  </si>
  <si>
    <t>Khurana, E; Singh, JS</t>
  </si>
  <si>
    <t>Germination and seedling growth of five tree species from tropical dry forest in relation to water stress: impact of seed size</t>
  </si>
  <si>
    <t>Gijsman, F; Vitt, P</t>
  </si>
  <si>
    <t>Gijsman, Finote; Vitt, Pati</t>
  </si>
  <si>
    <t>Seed size and capitulum position drive germination and dormancy responses to projected warming for the threatened dune endemic Cirsium pitcheri (Asteraceae)</t>
  </si>
  <si>
    <t>ECOLOGY AND EVOLUTION</t>
  </si>
  <si>
    <t>Béré, E; Lahbib, K; Merceron, B; Fleurat-Lessard, P; Boughanmi, NG</t>
  </si>
  <si>
    <t>Bere, Emile; Lahbib, Karima; Merceron, Bruno; Fleurat-Lessard, Pierrette; Boughanmi, Nwziha Ghanem</t>
  </si>
  <si>
    <t>α-TIP aquaporin distribution and size tonoplast variation in storage cells of Vicia faba cotyledons at seed maturation and germination stages</t>
  </si>
  <si>
    <t>JOURNAL OF PLANT PHYSIOLOGY</t>
  </si>
  <si>
    <t>Hrdlicková, J; Hejcman, M; Kristálová, V; Pavlu, V</t>
  </si>
  <si>
    <t>Hrdlickova, Jana; Hejcman, Michal; Kristalova, Veronika; Pavlu, Vilem</t>
  </si>
  <si>
    <t>Production, size, and germination of broad-leaved dock seeds collected from mother plants grown under different nitrogen, phosphorus, and potassium supplies</t>
  </si>
  <si>
    <t>WEED BIOLOGY AND MANAGEMENT</t>
  </si>
  <si>
    <t>BABU, RC; MURALIDHARAN, V; RANI, MS; NAGARAJAN, M; RANGASAMY, SRS; PERUMAL, RKP</t>
  </si>
  <si>
    <t>EFFECT OF SEED SIZE ON GERMINATION AND SEEDLING GROWTH IN GREENGRAM (VIGNA-RADIATA L WILCZEK) AND BLACKGRAM (VIGNA-MUNGO L HEPPER) CULTIVARS</t>
  </si>
  <si>
    <t>JOURNAL OF AGRONOMY AND CROP SCIENCE</t>
  </si>
  <si>
    <t>Ceylan, Y; Kutman, UB; Mengutay, M; Cakmak, I</t>
  </si>
  <si>
    <t>Ceylan, Yasemin; Kutman, Umit Baris; Mengutay, Melis; Cakmak, Ismail</t>
  </si>
  <si>
    <t>Magnesium applications to growth medium and foliage affect the starch distribution, increase the grain size and improve the seed germination in wheat</t>
  </si>
  <si>
    <t>Chen, T; Christensen, M; Nan, ZBA; Hou, FJ</t>
  </si>
  <si>
    <t>Chen, Tao; Christensen, Michael; Nan, Zhibiao; Hou, Fujiang</t>
  </si>
  <si>
    <t>Effects of grazing intensity on seed size, germination and fungal colonization of Lespedeza davurica in a semi-arid grassland of northwest China</t>
  </si>
  <si>
    <t>JOURNAL OF ARID ENVIRONMENTS</t>
  </si>
  <si>
    <t>Wang, CY; Jiang, K; Wu, BD; Zhou, JW; Lv, YN</t>
  </si>
  <si>
    <t>Wang, Congyan; Jiang, Kun; Wu, Bingde; Zhou, Jiawei; Lv, Yanna</t>
  </si>
  <si>
    <t>Silver nanoparticles with different particle sizes enhance the allelopathic effects of Canada goldenrod on the seed germination and seedling development of lettuce</t>
  </si>
  <si>
    <t>ECOTOXICOLOGY</t>
  </si>
  <si>
    <t>NAYLOR, REL</t>
  </si>
  <si>
    <t>THE EFFECT OF PARENT PLANT NUTRITION ON SEED SIZE, VIABILITY AND VIGOR AND ON GERMINATION OF WHEAT AND TRITICALE AT DIFFERENT TEMPERATURES</t>
  </si>
  <si>
    <t>ANNALS OF APPLIED BIOLOGY</t>
  </si>
  <si>
    <t>de Marchi, JL; Gomes, FG</t>
  </si>
  <si>
    <t>de Marchi, Jose Luis; Gomes Junior, Francisco Guilhien</t>
  </si>
  <si>
    <t>Use of image analysis techniques to determine the embryo size of Senna multijuga (Rich.) seeds and its relation to germination and vigor</t>
  </si>
  <si>
    <t>Devi, LC; Kant, K; Dadlani, M</t>
  </si>
  <si>
    <t>Effect of size grading and ageing on sinapine leakage, electrical conductivity and germination percentage in the seed of mustard (Brassica juncea L.)</t>
  </si>
  <si>
    <t>Petit, S; Jusaitis, M; Bickerton, D</t>
  </si>
  <si>
    <t>Petit, Sophie; Jusaitis, Manfred; Bickerton, Doug</t>
  </si>
  <si>
    <t>Effect of pollen load, self-pollination and plant size on seeds and germination in the endangered pink-lipped spider orchid, Caladenia behrii</t>
  </si>
  <si>
    <t>Kaydan, D; Yagmur, M</t>
  </si>
  <si>
    <t>Kaydan, Digdem; Yagmur, Mehmet</t>
  </si>
  <si>
    <t>Germination, seedling growth and relative water content of shoot in different seed sizes of triticale under osmotic stress of water and NaCl</t>
  </si>
  <si>
    <t>Christiansen, AHC; Norman, HC; Andreasen, C</t>
  </si>
  <si>
    <t>Christiansen, Aslak H. C.; Norman, Hayley C.; Andreasen, Christian</t>
  </si>
  <si>
    <t>Utilization of the halophytic shrubs Atriplex nummularia Lindl and Rhagodia preissii Moq as crops in salt-affected semi-arid regions: How temperature, salinity, seed weight and size affect seed germination</t>
  </si>
  <si>
    <t>Kristó, I; Vályi-Nagy, M; Rácz, A; Irmes, K; Szentpéteri, L; Jolánkai, M; Kovács, GP; Fodor, MA; Ujj, A; Valentinyi, KV; Tar, M</t>
  </si>
  <si>
    <t>Kristo, Istvan; Valyi-Nagy, Marianna; Racz, Attila; Irmes, Katalin; Szentpeteri, Lajos; Jolankai, Marton; Kovacs, Gergo Peter; Fodor, Maria Agnes; Ujj, Apolka; Valentinyi, Klara Veresne; Tar, Melinda</t>
  </si>
  <si>
    <t>Effects of Nutrient Supply and Seed Size on Germination Parameters and Yield in the Next Crop Year of Winter Wheat (Triticum aestivum L.)</t>
  </si>
  <si>
    <t>AGRICULTURE-BASEL</t>
  </si>
  <si>
    <t>Yi, FY; Wang, ZR; Baskin, CC; Baskin, JM; Ye, RH; Sun, HL; Zhang, YY; Ye, XH; Liu, GF; Yang, XJ; Huang, ZY</t>
  </si>
  <si>
    <t>Yi, Fengyan; Wang, Zhaoren; Baskin, Carol C.; Baskin, Jerry M.; Ye, Ruhan; Sun, Hailian; Zhang, Yuanyuan; Ye, Xuehua; Liu, Guofang; Yang, Xuejun; Huang, Zhenying</t>
  </si>
  <si>
    <t>Seed germination responses to seasonal temperature and drought stress are species-specific but not related to seed size in a desert steppe: Implications for effect of climate change on community structure</t>
  </si>
  <si>
    <t>DALIANIS, CD</t>
  </si>
  <si>
    <t>EFFECT OF TEMPERATURE AND SEED SIZE ON SPEED OF GERMINATION, SEEDLING ELONGATION AND EMERGENCE OF BERSEEM AND PERSIAN CLOVERS (TRIFOLIUM-ALEXANDRINUM AND TRIFOLIUM-RESUPINATUM)</t>
  </si>
  <si>
    <t>Maternal environment and seed size are important for successful germination and seedling establishment of Pterocarpus erinaceus (Fabaceae) (Oct, 1007/s11676-021-01412-x, 2021)</t>
  </si>
  <si>
    <t>Eshete, A; Teketay, D; Lemenih, M; Bongers, F</t>
  </si>
  <si>
    <t>Eshete, Abeje; Teketay, Demel; Lemenih, Mulugeta; Bongers, Frans</t>
  </si>
  <si>
    <t>Effects of resin tapping and tree size on the purity, germination and storage behavior of Boswellia papyrifera (Del.) Hochst. seeds from Metema District, northwestern Ethiopia</t>
  </si>
  <si>
    <t>Mao, PL; Guo, LM; Gao, YX; Qi, L; Cao, BH</t>
  </si>
  <si>
    <t>Mao, Peili; Guo, Longmei; Gao, Yunxiao; Qi, Lin; Cao, Banghua</t>
  </si>
  <si>
    <t>Effects of Seed Size and Sand Burial on Germination and Early Growth of Seedlings for Coastal Pinus thunbergii Parl. in the Northern Shandong Peninsula, China</t>
  </si>
  <si>
    <t>Chang, G; Xia, ZS; Zhang, ZB</t>
  </si>
  <si>
    <t>Chang, Gang; Xia, Zhishu; Zhang, Zhibin</t>
  </si>
  <si>
    <t>Hoarding decisions by Edward's long-tailed rats (Leopoldamys edwardsi) and South China field mice (Apodemus draco): The responses to seed size and germination schedule in acorns</t>
  </si>
  <si>
    <t>BEHAVIOURAL PROCESSES</t>
  </si>
  <si>
    <t>Alpers, Ryan; Jansky, Shelley</t>
  </si>
  <si>
    <t>Diploid True Potato Seed: Relationships among Seed Weight, Germination, and Seedling Vigor</t>
  </si>
  <si>
    <t>AMERICAN JOURNAL OF POTATO RESEARCH</t>
  </si>
  <si>
    <t>ELIAS, P</t>
  </si>
  <si>
    <t>SEED WEIGHT AND GERMINATION IN CYNODON-DACTYLON (L) PERS</t>
  </si>
  <si>
    <t>BIOLOGIA</t>
  </si>
  <si>
    <t>GREEN, NE; HANSEN, RM</t>
  </si>
  <si>
    <t>RELATIONSHIP OF SEED WEIGHT TO GERMINATION OF 6 GRASSES</t>
  </si>
  <si>
    <t>GASPAR, S; BUS, A; BANYAI, J</t>
  </si>
  <si>
    <t>RELATIONSHIP BETWEEN 1000-SEED WEIGHT AND GERMINATION CAPACITY AND SEED LONGEVITY IN SMALL SEEDED FABACEAE</t>
  </si>
  <si>
    <t>Hou, JQ; Romo, JT</t>
  </si>
  <si>
    <t>Seed weight and germination time affect growth of 2 shrubs</t>
  </si>
  <si>
    <t>Trujillo-Hernandez, A.; Lopez-Herrera, A.; Mandujano-Pina, M.</t>
  </si>
  <si>
    <t>Storage and germination of Seeds with different weight of Jiotilla</t>
  </si>
  <si>
    <t>REVISTA BIO CIENCIAS</t>
  </si>
  <si>
    <t>MARKOVIC, B</t>
  </si>
  <si>
    <t>EFFECT OF 1000 GRAIN WEIGHT OF DIFFERENT VARIETIES OF SUNFLOWER SEED ON THE GERMINATION, GERMINATION VIGOR AND WEIGHT OF SEEDLINGS</t>
  </si>
  <si>
    <t>KASPERBAUER, MJ; SUTTON, TG</t>
  </si>
  <si>
    <t>INFLUENCE OF SEED WEIGHT ON GERMINATION, GROWTH, AND DEVELOPMENT OF TOBACCO</t>
  </si>
  <si>
    <t>DORNBOS, DL; MULLEN, RE</t>
  </si>
  <si>
    <t>INFLUENCE OF STRESS DURING SOYBEAN SEED FILL ON SEED WEIGHT, GERMINATION, AND SEEDLING GROWTH-RATE</t>
  </si>
  <si>
    <t>Webster, EP; Lanclos, DY; Zhang, W</t>
  </si>
  <si>
    <t>Influence of glufosinate on seed weight, seed germination, and seedling vigor of glufosinate-resistant rice</t>
  </si>
  <si>
    <t>WEED TECHNOLOGY</t>
  </si>
  <si>
    <t>MCWILLIAMS, EL; LANDERS, RQ; MAHLSTEDE, JP</t>
  </si>
  <si>
    <t>VARIATION IN SEED WEIGHT AND GERMINATION IN POPULATIONS OF AMARANTHUS RETROFLEXUS L</t>
  </si>
  <si>
    <t>SHEPARD, E</t>
  </si>
  <si>
    <t>EFFECT OF SEED WEIGHT ON GERMINATION AND SEEDLING VIGOR OF CHINESE CHESTNUT</t>
  </si>
  <si>
    <t>WRIGHT, LN</t>
  </si>
  <si>
    <t>GERMINATION AND GROWTH RESPONSE OF SEED WEIGHT GENOTYPES OF PANICUM-ANTIDOTALE RETZ</t>
  </si>
  <si>
    <t>VANDERKLOET, SP; TOSH, D</t>
  </si>
  <si>
    <t>EFFECTS OF POLLEN DONORS ON SEED PRODUCTION, SEED WEIGHT, GERMINATION AND SEEDLING VIGOR IN VACCINIUM-CORYMBOSUM L</t>
  </si>
  <si>
    <t>AMERICAN MIDLAND NATURALIST</t>
  </si>
  <si>
    <t>Malcolm, PJ; Holford, P; McGlasson, WB; Newman, S</t>
  </si>
  <si>
    <t>Temperature and seed weight affect the germination of peach rootstock seeds and the growth of rootstock seedlings</t>
  </si>
  <si>
    <t>Adilene Garcia-Gonzalez, Dolores; Osuna-Avila, Pedro; del Socorro Santos-Diaz, Maria; Pedro Flores-Margez, Juan</t>
  </si>
  <si>
    <t>INITIAL SEED WEIGHT AND SCARIFICATION AFFECT in vitro GERMINATION OF Echinocactus parryi (Engelm.)</t>
  </si>
  <si>
    <t>GALLO, LA</t>
  </si>
  <si>
    <t>GENETIC AND ENVIRONMENTALLY-CONDITIONED VARIATIONS IN ASPEN .1. GERMINATION AND WEIGHT OF SEEDS</t>
  </si>
  <si>
    <t>Brindley, TA; Hinman, FG</t>
  </si>
  <si>
    <t>Effect of growth of pea weevil on weight and germination of seed peas</t>
  </si>
  <si>
    <t>JOURNAL OF ECONOMIC ENTOMOLOGY</t>
  </si>
  <si>
    <t>YANG, ML; SUNG, FJM</t>
  </si>
  <si>
    <t>THE EFFECT OF SUBOPTIMAL TEMPERATURE ON GERMINATION OF TRIPLOID WATERMELON SEEDS OF DIFFERENT WEIGHTS</t>
  </si>
  <si>
    <t>MUTHA, N; BURMAN, U; TIWARI, JC; HARSH, LN</t>
  </si>
  <si>
    <t>EFFECT OF SEED WEIGHT ON GERMINATION AND SEEDLING QUALITY OF PROSOPIS-JULIFLORA (SW) DC</t>
  </si>
  <si>
    <t>ANNALS OF ARID ZONE</t>
  </si>
  <si>
    <t>Chaves, Laura M. Cortese; Bonos, Stacy A.</t>
  </si>
  <si>
    <t>Germination in Three Switchgrass Populations after Two Cycles of Divergent Selection for Seed Weight</t>
  </si>
  <si>
    <t>Li, Yangyang; Guo, Lina; Cui, Ying; Yan, Xin; Ouyang, Jiexiu; Li, Shaobo</t>
  </si>
  <si>
    <t>Lipid transfer protein, OsLTPL18, is essential for grain weight and seed germination in rice</t>
  </si>
  <si>
    <t>GENE</t>
  </si>
  <si>
    <t>HENDRIX, SD</t>
  </si>
  <si>
    <t>VARIATION IN SEED WEIGHT AND ITS EFFECTS ON GERMINATION IN PASTINACA-SATIVA L (UMBELLIFERAE)</t>
  </si>
  <si>
    <t>Qu, Chunpu; Zhang, Yuqing; Chen, Jinyuan; Zhang, Shuang; Yu, Jiajie; Yang, Chengjun; Zhang, Xiuli; Xu, Zhi-Ru; Liu, Guan-Jun</t>
  </si>
  <si>
    <t>A Weighted Mean Value Analysis to Identify Biological Pathway Activity Changes during Poplar Seed Germination</t>
  </si>
  <si>
    <t>Nobre de Almeida, Joao Paulo; da Trindade Lessa, Bruno Franca; Pinheiro, Charles Lobo; Gomes, Fernanda Melo; Medeiros Filho, Sebastiao; Silva, Cydianne Cavalcante</t>
  </si>
  <si>
    <t>Germination and development of Amburana cearensis seedlings as influenced by seed weight, light and temperature</t>
  </si>
  <si>
    <t>Myint, T.; Chanprasert, W.; Srikul, S.</t>
  </si>
  <si>
    <t>Effect of seed weight on germination potential of different oil palm (Elaeis guineensis Jacq.) crosses</t>
  </si>
  <si>
    <t>Laynez-Garsaball, Jose A.; Mendez, Jesus Rafael; Mayz-Figueroa, Juliana</t>
  </si>
  <si>
    <t>EFFECT OF SOIL SALINTY ON SEED GERMINATION OF DIFFERENT WEIGHTS IN CORN IN EASTERN VENEZUELA</t>
  </si>
  <si>
    <t>Lamichaney, Amrit; Parihar, Ashok K.; Hazra, Kali K.; Dixit, Girish P.; Katiyar, Pradip K.; Singh, Deepak; Singh, Anil K.; Kumar, Nitin; Singh, Narendra P.</t>
  </si>
  <si>
    <t>Untangling the Influence of Heat Stress on Crop Phenology, Seed Set, Seed Weight, and Germination in Field Pea (Pisum sativum L.)</t>
  </si>
  <si>
    <t>Nobre de Almeida, Joao Paulo; Pinheiro, Charles Lobo; da Trindade Lessa, Bruno Frana; Gomes, Fernanda Melo; Medeiros Filho, Sebastiao</t>
  </si>
  <si>
    <t>Water stress and seed weight at germination and seedling growth in Amburana cearensis (Allemao) AC Smith</t>
  </si>
  <si>
    <t>REVISTA CIENCIA AGRONOMICA</t>
  </si>
  <si>
    <t>MELZACK, RN; WATTS, D</t>
  </si>
  <si>
    <t>VARIATIONS IN SEED WEIGHT, GERMINATION, AND SEEDLING VIGOR IN THE YEW (TAXUS-BACCATA, L) IN ENGLAND</t>
  </si>
  <si>
    <t>JOURNAL OF BIOGEOGRAPHY</t>
  </si>
  <si>
    <t>Yi, Hwijong; Yoon, Youngnam; Jang, Yunwoo; Jeong, Mihye; Jung, Tae-Wook; Cho, Hyun Suk; Maharjan, Rameswor</t>
  </si>
  <si>
    <t>Nysius Plebeius distant (Heteroptera: Lygaeidae; Orsillinae) feeding impacts on seed weight and germination of perilla crop</t>
  </si>
  <si>
    <t>INTERNATIONAL JOURNAL OF TROPICAL INSECT SCIENCE</t>
  </si>
  <si>
    <t>Alvarado-Vazquez, M. A.; Foroughbakhch, R.; Guzman-Lucio, M. A.; Rocha-Estrada, A.; Hernandez-Pinero, J. L.; Cardenas-Avila, M. L.; Soto-Garcia, B. M.</t>
  </si>
  <si>
    <t>Effect of fruit maturity, seed weight and storage time on the viability and germination of the seed of candelilla (Euphorbia antisiphylitica Zucc.)</t>
  </si>
  <si>
    <t>PHYTON-INTERNATIONAL JOURNAL OF EXPERIMENTAL BOTANY</t>
  </si>
  <si>
    <t>HAMMERTON, JL</t>
  </si>
  <si>
    <t>STUDIES ON WEED SPECIES OF GENUS POLYGONUM L. .V. VARIATIONS IN SEED WEIGHT GERMINATION BEHAVIOUR AND SEED POLYMORPHISM IN P. PERSICARIA L.</t>
  </si>
  <si>
    <t>Bruening, Fernanda de Oliveira; Lucio, Alessandro Dal'Col; Briao Muniz, Marlove Fatima</t>
  </si>
  <si>
    <t>LIMITS FOR GERMINATION, PURITY, HUMIDITY AND 1000-SEED WEIGHT IN SEED ANALYSIS OF NATIVE TREE SPECIES IN RIO GRANDE DO SUL STATE</t>
  </si>
  <si>
    <t>CIENCIA FLORESTAL</t>
  </si>
  <si>
    <t>Harris, JA</t>
  </si>
  <si>
    <t>Supplementary studies on the differential mortality with respect to seed weight in the germination of garden beans</t>
  </si>
  <si>
    <t>HARDIN, ED</t>
  </si>
  <si>
    <t>VARIATION IN SEED WEIGHT, NUMBER PER CAPSULE AND GERMINATION IN POPULUS DELTOIDES BARTR TREES IN SOUTHEASTERN OHIO</t>
  </si>
  <si>
    <t>Wahid, Nadya; Bounoua, Lahouari</t>
  </si>
  <si>
    <t>The relationship between seed weight, germination and biochemical reserves of maritime pine (Pinus pinaster Ait.) in Morocco</t>
  </si>
  <si>
    <t>Silva, Ernesto Ticiano; Rios, Jonas Alberto; Cunha, Dwillian Firmiano; Araujo, Marcela Uli Peixoto; Lopes, Ueder Pedro; Rodrigues, Fabricio avila</t>
  </si>
  <si>
    <t>Wheat seed germination and kernel weight affected by blast depend on the cultivar resistance and spikes age</t>
  </si>
  <si>
    <t>EUROPEAN JOURNAL OF PLANT PATHOLOGY</t>
  </si>
  <si>
    <t>Radkowski, Adam; Radkowska, Iwona; Fiszer-Skrzyonska, Maria</t>
  </si>
  <si>
    <t>ANALYSIS OF SEED YIELDING, THOUSAND KERNEL WEIGHT AND GERMINATION CAPACITY IN SELECTED FORMS OF Poa pratensis L</t>
  </si>
  <si>
    <t>ECOLOGICAL CHEMISTRY AND ENGINEERING A-CHEMIA I INZYNIERIA EKOLOGICZNA A</t>
  </si>
  <si>
    <t>Atia, A.; Debez, A.; Rabhi, M.; Smaoui, A.; Abdelly, C.</t>
  </si>
  <si>
    <t>INTERACTIVE EFFECTS OF SALINITY, NITRATE, LIGHT, AND SEED WEIGHT ON THE GERMINATION OF THE HALOPHYTE CRITHMUM MARITIMUM</t>
  </si>
  <si>
    <t>ACTA BIOLOGICA HUNGARICA</t>
  </si>
  <si>
    <t>Hare, MC; Parry, DW; Baker, MD</t>
  </si>
  <si>
    <t>The relationship between wheat seed weight, infection by Fusarium culmorum or Microdochium nivale, germination and seedling disease</t>
  </si>
  <si>
    <t>Supplementary studies on the differential mortality with respect to seed weight in the germination of garden beans - II</t>
  </si>
  <si>
    <t>HAMMERTON, JL; JALLOQ, MC</t>
  </si>
  <si>
    <t>STUDIES ON WEED SPECIES OF GENUS POLYGONUM .6. ENVIRONMENTAL EFFECTS ON SEED WEIGHT, SEED POLYMORPHISM AND GERMINATION BEHAVIOUR IN P-LAPATHIFOLIUM AND P-PERSICARIA</t>
  </si>
  <si>
    <t>Franca da Trindade-Lessa, B.; Paulo Nobre-de Almeida, J.; Lobo-Pinheiro, Charles; Melo-Gomes, Fernanda; Medeiros-Filho, Sebastiao</t>
  </si>
  <si>
    <t>GERMINATION AND SEEDLING GROWTH OF Enterolobium Contortisiliquum AS A FUNCTION OF SEED WEIGHT AND TEMPERATURE AND LIGHT CONDITIONS</t>
  </si>
  <si>
    <t>Li, Zhongqiang; Lu, Wei; Yang, Lei; Kong, Xianghong; Deng, Xuwei</t>
  </si>
  <si>
    <t>Seed weight and germination behavior of the submerged plant Potamogeton pectinatus in the arid zone of northwest China</t>
  </si>
  <si>
    <t>KANE, M; CAVERS, PB</t>
  </si>
  <si>
    <t>PATTERNS OF SEED WEIGHT DISTRIBUTION AND GERMINATION WITH TIME IN A WEEDY BIOTYPE OF PROSO MILLET (PANICUM-MILIACEUM)</t>
  </si>
  <si>
    <t>STALLKNECHT, GF; GARRISON, J</t>
  </si>
  <si>
    <t>THE EFFECTS OF BOTRYTIS ALLI INFECTION OF THE SEED STOCK (SCAPE) OF YELLOW SWEET SPANISH ONION ON SEED YIELD AND WEIGHT, GERMINATION, AND SEEDLING VIGOR</t>
  </si>
  <si>
    <t>PHYTOPATHOLOGY</t>
  </si>
  <si>
    <t>Wei, X. Z.; Liao, J. X.; Jiang, M. X.</t>
  </si>
  <si>
    <t>Effects of pericarp, storage conditions, seed weight, substrate moisture content, light, GA3 and KNO3 on germination of Euptelea pleiospermum</t>
  </si>
  <si>
    <t>TOON, PG; HAINES, RJ; DIETERS, MJ</t>
  </si>
  <si>
    <t>RELATIONSHIP BETWEEN SEED WEIGHT, GERMINATION TIME AND SEEDLING HEIGHT GROWTH IN PINUS-CARIBAEA MORELET VAR HONDURENSIS BARRETT AND GOLFARI</t>
  </si>
  <si>
    <t>HAMMERTO.JL</t>
  </si>
  <si>
    <t>STUDIES ON WEED SPECIES OF GENUS POLYGONUM L .4. VARIATIONS IN SEED WEIGHT AND GERMINATION BEHAVIOUR IN P LAPATHIFOLIUM</t>
  </si>
  <si>
    <t>Mukasa, Y; Ogata, N</t>
  </si>
  <si>
    <t>Correlation of early growth with average germination period and true seed weight in sugar beet under direct sowing cultivation</t>
  </si>
  <si>
    <t>JAPANESE JOURNAL OF CROP SCIENCE</t>
  </si>
  <si>
    <t>Hu, Shuangqing; Gu, Hairong; Cui, Chunyan; Ji, Rong</t>
  </si>
  <si>
    <t>Toxicity of combined chromium(VI) and phenanthrene pollution on the seed germination, stem lengths, and fresh weights of higher plants</t>
  </si>
  <si>
    <t>CHADOEUFHANNEL, R; BARRALIS, G</t>
  </si>
  <si>
    <t>THE EFFECT OF WATER REGIME ON GROWTH, SEED WEIGHT AND GERMINATION OF THE WEED AMARANTHUS-RETROFLEXUS L UNDER GLASSHOUSE CONDITIONS</t>
  </si>
  <si>
    <t>AGRONOMIE</t>
  </si>
  <si>
    <t>Gerna, Davide; Roach, Thomas; Stoeggl, Wolfgang; Wagner, Johanna; Vaccino, Patrizia; Limonta, Margherita; Kranner, Ilse</t>
  </si>
  <si>
    <t>Changes in low-molecular-weight thiol-disulphide redox couples are part of bread wheat seed germination and early seedling growth</t>
  </si>
  <si>
    <t>FREE RADICAL RESEARCH</t>
  </si>
  <si>
    <t>KAUKINEN, KH; TRANBARGER, TJ; MISRA, S</t>
  </si>
  <si>
    <t>THE MOLECULAR CHARACTERIZATION OF 2 CDNAS ENCODING LOW-MOLECULAR-WEIGHT HEAT-SHOCK PROTEINS DURING DOUGLAS-FIR SEED-GERMINATION AND STRESS TREATMENT</t>
  </si>
  <si>
    <t>Bose, SK; Taneja, V</t>
  </si>
  <si>
    <t>Induction of a germination specific, low molecular weight, acid phosphatase isozyme with specific phosphotyrosine phosphatase activity in lentil (Lens esculenta) seeds</t>
  </si>
  <si>
    <t>BIOCHEMICAL AND BIOPHYSICAL RESEARCH COMMUNICATIONS</t>
  </si>
  <si>
    <t>Peti, E.; Schellenberger, J.; Nemeth, G.; Malnasi Csizmadia, G.; Olah, I; Torok, K.; Czobel, S. Z.; Baktay, B.</t>
  </si>
  <si>
    <t>PRESENTATION OF THE HUSEEDWILD - A SEED WEIGHT AND GERMINATION DATABASE OF THE PANNONIAN FLORA - THROUGH ANALYSING LIFE FORMS AND SOCIAL BEHAVIOUR TYPES</t>
  </si>
  <si>
    <t>APPLIED ECOLOGY AND ENVIRONMENTAL RESEARCH</t>
  </si>
  <si>
    <t>MILOSEVIC, R</t>
  </si>
  <si>
    <t>EFFECT OF THE DIAMETER AND THE ABSOLUTE WEIGHT OF SEEDS ON THE GERMINATION, GROWTH DYNAMIC AND YIELD OF 2 SUGAR-BEET VARIETIES</t>
  </si>
  <si>
    <t>Pascual, B; San Bautista, A; Ferreros, N; López-Galarza, S; Maroto, JV</t>
  </si>
  <si>
    <t>Analysis of germination of caper seeds as influenced by the position of fruit on the mother plant, fruit maturation stage and fruit weight</t>
  </si>
  <si>
    <t>JOURNAL OF HORTICULTURAL SCIENCE &amp; BIOTECHNOLOGY</t>
  </si>
  <si>
    <t>TRIPATHI, RS; KHAN, ML</t>
  </si>
  <si>
    <t>EFFECTS OF SEED WEIGHT AND MICROSITE CHARACTERISTICS ON GERMINATION AND SEEDLING FITNESS IN 2 SPECIES OF QUERCUS IN A SUBTROPICAL WET HILL FOREST</t>
  </si>
  <si>
    <t>OIKOS</t>
  </si>
  <si>
    <t>Nafarrate-Ramos, Diego; Trejo-Tellez, Libia I.; Peralta-Sanchez, Maria G.; Tejeda-Sartorius, Olga; Alcantar-Gonzalez, Gabriel; Gomez-Merino, Fernando C.</t>
  </si>
  <si>
    <t>Silicon increases seed weight and initial seedling growth of maize under non-stress conditions, and improves the index of velocity of germination under salt stress conditions</t>
  </si>
  <si>
    <t>GAWAAD, AAA; ELGAYAR, FH; KHADR, AA</t>
  </si>
  <si>
    <t>EFFECT OF SOIL INSECTICIDES ON PLANTS .3. EFFECT OF CERTAIN SOIL INSECTICIDES ON GERMINATION OF COTTON SEEDS, GROWTH, DRY WEIGHT, COTTON YIELD AND QUALITY OF YIELD</t>
  </si>
  <si>
    <t>ACTA AGRONOMICA ACADEMIAE SCIENTIARUM HUNGARICAE</t>
  </si>
  <si>
    <t>Neuffer, B; Koch, K</t>
  </si>
  <si>
    <t>Maternal effects on populations of Capsella bursa-pastoris (L) Med from Scandinavia and the Alps. In dependence of seed weight and the germination behavior of the maturation conditions in lowland and mountains</t>
  </si>
  <si>
    <t>BIOLOGISCHES ZENTRALBLATT</t>
  </si>
  <si>
    <t>Milberg, P; Andersson, L; Elfverson, C; Regner, S</t>
  </si>
  <si>
    <t>Germination characteristics of seeds differing in mass</t>
  </si>
  <si>
    <t>SEED SCIENCE RESEARCH</t>
  </si>
  <si>
    <t>Galindez, G.; Ortega-Baes, P.; Daws, M. I.; Suehring, S.; Scopel, A. L.; Pritchard, H. W.</t>
  </si>
  <si>
    <t>Seed mass and germination in Asteraceae species of Argentina</t>
  </si>
  <si>
    <t>Harrison, P. A.; Bailey, T. G.; Vaillancourt, R. E.; Potts, B. M.</t>
  </si>
  <si>
    <t>Provenance and seed mass determines the seed germination success of Eucalyptus ovata (Myrtaceae)</t>
  </si>
  <si>
    <t>Ayala-Cordero, G; Terrazas, T; López-Mata, L; Trejo, C</t>
  </si>
  <si>
    <t>Stenocereus beneckei seed mass variation and its relationship to germination</t>
  </si>
  <si>
    <t>Sosa Pivatto, Maria; Funes, Guillermo; Ferreras, Ana E.; Gurvich, Diego E.</t>
  </si>
  <si>
    <t>Seed mass, germination and seedling traits for some central Argentinian cacti</t>
  </si>
  <si>
    <t>Gurvich, DE; Enrico, L; Funes, G; Zak, MR</t>
  </si>
  <si>
    <t>Seed mass, seed production, germination and seedling traits in two phenological types of Bidens pilosa (Asteraceae)</t>
  </si>
  <si>
    <t>Seltmann, Peggy; Leyer, Ilona; Renison, Daniel; Hensen, Isabell</t>
  </si>
  <si>
    <t>Variation of seed mass and its effects on germination in Polylepis australis:: implications for seed collection</t>
  </si>
  <si>
    <t>Zalucki, J. M.; Daws, M. I.</t>
  </si>
  <si>
    <t>Sources of variation in germination of Xanthorrhoea johnsonii (Xanthorrhoeaceae) seeds: maternal plant and seed mass effects</t>
  </si>
  <si>
    <t>Yesilyurt, Emine Burcu; Erik, Sadik; Tavsanoglu, Cagatay</t>
  </si>
  <si>
    <t>Inter-population variability in seed dormancy, seed mass and germination in Helianthemum salicifolium (Cistaceae), a hard-seeded annual herb</t>
  </si>
  <si>
    <t>FOLIA GEOBOTANICA</t>
  </si>
  <si>
    <t>Jorge, MHA; Ray, DT</t>
  </si>
  <si>
    <t>Germination characterization of guayule seed by morphology, mass and, X-ray analysis</t>
  </si>
  <si>
    <t>INDUSTRIAL CROPS AND PRODUCTS</t>
  </si>
  <si>
    <t>Leverett, Lindsay D.; Jolls, Claudia L.</t>
  </si>
  <si>
    <t>Cryptic seed heteromorphism in Packera tomentosa ( Asteraceae): differences in mass and germination</t>
  </si>
  <si>
    <t>Wu, Gao-Lin; Du, Guo-Zhen; Shi, Zhi-Hua</t>
  </si>
  <si>
    <t>Germination strategies of 20 alpine species with varying seed mass and light availability</t>
  </si>
  <si>
    <t>Limbach, WE; Call, CA</t>
  </si>
  <si>
    <t>Germination response of Russian wildrye to variations in seed mass at fluctuating temperatures</t>
  </si>
  <si>
    <t>REICH, PB; OLEKSYN, J; TJOELKER, MG</t>
  </si>
  <si>
    <t>SEED MASS EFFECTS ON GERMINATION AND GROWTH OF DIVERSE EUROPEAN SCOTS PINE POPULATIONS</t>
  </si>
  <si>
    <t>CANADIAN JOURNAL OF FOREST RESEARCH</t>
  </si>
  <si>
    <t>Kolodziejek, Jeremi</t>
  </si>
  <si>
    <t>Effect of seed position and soil nutrients on seed mass, germination and seedling growth in Peucedanum oreoselinum (Apiaceae)</t>
  </si>
  <si>
    <t>Aziz, Seemi; Shaukat, Syed Shahid</t>
  </si>
  <si>
    <t>EFFECT OF SEED MASS VARIATIONS ON THE GERMINATION AND SURVIVAL OF THREE DESERT ANNUALS</t>
  </si>
  <si>
    <t>GREIPSSON, S; DAVY, AJ</t>
  </si>
  <si>
    <t>SEED MASS AND GERMINATION BEHAVIOR IN POPULATIONS OF THE DUNE-BUILDING GRASS LEYMUS-ARENARIUS</t>
  </si>
  <si>
    <t>Genna, Nicholas G.; Perez, Hector E.</t>
  </si>
  <si>
    <t>Mass-based germination dynamics of Rudbeckia mollis (Asteraceae) seeds following thermal and ageing stress</t>
  </si>
  <si>
    <t>Bu, Haiyan; Chen, Xuelin; Xu, Xiuli; Liu, Kun; Jia, Peng; Du, Guozhen</t>
  </si>
  <si>
    <t>Seed mass and germination in an alpine meadow on the eastern Tsinghai-Tibet plateau</t>
  </si>
  <si>
    <t>Bu, Haiyan; Ge, Wenjing; Zhou, Xianhui; Qi, Wei; Liu, Kun; Xu, Danghui; Wang, Xuejing; Du, Guozhen</t>
  </si>
  <si>
    <t>The effect of light and seed mass on seed germination of common herbaceous species from the eastern Qinghai-Tibet Plateau</t>
  </si>
  <si>
    <t>Hassan, Fatima E.; Alyafei, Mohammed A. S.; Kurup, Shyam; Jaleel, Abdul; Al Busaidi, Nabra; Ahmed, Zienab F. R.</t>
  </si>
  <si>
    <t>Effective Priming Techniques to Enhance Ghaf (Prosopis cineraria L. Druce) Seed Germination for Mass Planting</t>
  </si>
  <si>
    <t>HORTICULTURAE</t>
  </si>
  <si>
    <t>Wang, J.; Wang, X. Y.; Pan, W.; Li, J. Y.; Xue, L.; Li, S.</t>
  </si>
  <si>
    <t>Seed germination traits and dormancy classification of 27 species from a degraded karst mountain in central Yunnan-Guizhou Plateau: seed mass and moisture content correlate with germination capacity</t>
  </si>
  <si>
    <t>Connolly, Brian M.</t>
  </si>
  <si>
    <t>Collection Age and Seed Mass Influence Germination and Seedling Growth in Midwestern White Spruce Accessions</t>
  </si>
  <si>
    <t>FOREST SCIENCE</t>
  </si>
  <si>
    <t>Easton, Lyndlee C.; Kleindorfer, Sonia</t>
  </si>
  <si>
    <t>Interaction Effects of Seed Mass and Temperature on Germination in Australian Species of Frankenia (Frankeniaceae)</t>
  </si>
  <si>
    <t>Kahmen, S.; Poschlod, P.</t>
  </si>
  <si>
    <t>Does germination success differ with respect to seed mass and germination season? Experimental testing of plant functional trait responses to grassland management</t>
  </si>
  <si>
    <t>Castoldi, Elena; Molina, Jose A.</t>
  </si>
  <si>
    <t>Effect of seed mass and number of cotyledons on seed germination after heat treatment in Pinus sylvestris L. var. iberica Svob</t>
  </si>
  <si>
    <t>FOREST SYSTEMS</t>
  </si>
  <si>
    <t>Borges, CAM; de Siqueira, DL; Dias, DCFD; Cardoso, EAA</t>
  </si>
  <si>
    <t>Effect of seed mass and storage period on germination and seedling growth of the mango 'Espada'</t>
  </si>
  <si>
    <t>PESQUISA AGROPECUARIA BRASILEIRA</t>
  </si>
  <si>
    <t>Lacey, Elizabeth P.; Marshall, Matthew M.; Bucciarelli, Marc; Richter, Scott J.</t>
  </si>
  <si>
    <t>Transgenerational Genetic Effects Help Explain Latitudinal Variation in Seed Mass and Germination Timing in Plantago lanceolata</t>
  </si>
  <si>
    <t>PLANTS-BASEL</t>
  </si>
  <si>
    <t>Heat shock, mass-dependent germination, and seed yield as related components of fitness in Cistus ladanifer</t>
  </si>
  <si>
    <t>ENVIRONMENTAL AND EXPERIMENTAL BOTANY</t>
  </si>
  <si>
    <t>Huebner, Cynthia D.</t>
  </si>
  <si>
    <t>Seed Mass, Viability, and Germination of Japanese Stiltgrass (Microstegium vimineum) under Variable Light and Moisture Conditions</t>
  </si>
  <si>
    <t>INVASIVE PLANT SCIENCE AND MANAGEMENT</t>
  </si>
  <si>
    <t>Wu, Gaolin; Du, Guozhen</t>
  </si>
  <si>
    <t>Germination is related to seed mass in grasses (Poaceae) of the eastern Qinghai-Tibetan Plateau, China</t>
  </si>
  <si>
    <t>NORDIC JOURNAL OF BOTANY</t>
  </si>
  <si>
    <t>Tiscar Oliver, P. A.; Lucas Borja, M. E.</t>
  </si>
  <si>
    <t>Seed mass variation, germination time and seedling performance in a population of Pinus nigra subsp salzamannii</t>
  </si>
  <si>
    <t>Effects of salinity levels and seed mass on germination in Australian species of Frankenia L. (Frankeniaceae)</t>
  </si>
  <si>
    <t>El-Keblawy, Ali; Shabana, Hatem A.; Navarro, Teresa</t>
  </si>
  <si>
    <t>Seed mass and germination traits relationships among different plant growth forms with aerial seed bank in the sub-tropical arid Arabian deserts</t>
  </si>
  <si>
    <t>Graae, Bente J.; Verheyen, Kris; Kolb, Annette; Van Der Veken, Sebastian; Heinken, Thilo; Chabrerie, Olivier; Diekmann, Martin; Valtinat, Karin; Zindel, Renate; Karlsson, Elisabeth; Strom, Lotta; Decocq, Guillaume; Hermy, Martin; Baskin, Carol C.</t>
  </si>
  <si>
    <t>Germination requirements and seed mass of slow- and fast-colonizing temperate forest herbs along a latitudinal gradient</t>
  </si>
  <si>
    <t>ECOSCIENCE</t>
  </si>
  <si>
    <t>Liu, Z.; Yan, Q.; Li, X.; Ma, J.; Ling, X.</t>
  </si>
  <si>
    <t>Seed mass and shape, germination and plant abundance in a desertified grassland in northeastern Inner Mongolia, China</t>
  </si>
  <si>
    <t>Zhang, Chunhui; Ma, Zhen; Du, Guozhen</t>
  </si>
  <si>
    <t>Light-dependent associations of germination proportion with seed mass in alpine grasslands of the Qinghai-Tibet plateau</t>
  </si>
  <si>
    <t>ECOLOGICAL ENGINEERING</t>
  </si>
  <si>
    <t>BERTUZZI, T. A. N. I. A.; PASTRANA-IGNES, V. A. L. E. R. I. A.; CURTI, R. A. M. I. R. O. N.; BATLLA, D. I. E. G. O.; Baskin, C. A. R. O. L. C.; SUHRING, S. I. L. V. I. A.; GALINDEZ, G. U. A. D. A. L. U. P. E.</t>
  </si>
  <si>
    <t>Variation in thermal and hydrotime requirements for seed germination of Chaco seasonally dry forest species in relation to population environmental conditions and seed mass</t>
  </si>
  <si>
    <t>AUSTRAL ECOLOGY</t>
  </si>
  <si>
    <t>Norden, Natalia; Daws, Matthew I.; Antoine, Camille; Gonzalez, Mailyn A.; Garwood, Nancy C.; Chave, Jerome</t>
  </si>
  <si>
    <t>The relationship between seed mass and mean time to germination for 1037 tree species across five tropical forests</t>
  </si>
  <si>
    <t>Arene, Fabien; Affre, Laurence; Doxa, Aggeliki; Saatkamp, Arne</t>
  </si>
  <si>
    <t>Temperature but not moisture response of germination shows phylogenetic constraints while both interact with seed mass and lifespan</t>
  </si>
  <si>
    <t>Vesela, Andrea; Dostalek, Tomas; Rokaya, Maan Bahadur; Munzbergova, Zuzana</t>
  </si>
  <si>
    <t>Seed mass and plant home site environment interact to determine alpine species germination patterns along an elevation gradient</t>
  </si>
  <si>
    <t>ALPINE BOTANY</t>
  </si>
  <si>
    <t>Vange, V; Heuch, I; Vandvik, V</t>
  </si>
  <si>
    <t>Do seed mass and family affect germination and juvenile performance in Knautia arvensis?: A study using failure-time methods</t>
  </si>
  <si>
    <t>Bhatt, Arvind; Bhat, Narayana R.; Al-Nasser, Afaf; Caron, Maria M.; Santo, Andrea</t>
  </si>
  <si>
    <t>Inter-population variabilities in seed mass and germination of Panicum turgidum and Pennisetum divisum on the desert of Kuwait</t>
  </si>
  <si>
    <t>JOURNAL OF ARID LAND</t>
  </si>
  <si>
    <t>Zhang, Chunhui; Willis, Charles G.; Burghardt, Liana T.; Qi, Wei; Liu, Kun; de Moura Souza-Filho, Paulo Roberto; Ma, Zhen; Du, Guozhen</t>
  </si>
  <si>
    <t>The community-level effect of light on germination timing in relation to seed mass: a source of regeneration niche differentiation</t>
  </si>
  <si>
    <t>NEW PHYTOLOGIST</t>
  </si>
  <si>
    <t>Parker, William C.; Noland, Thomas L.; Morneault, Andree E.</t>
  </si>
  <si>
    <t>The effects of seed mass on germination, seedling emergence, and early seedling growth of eastern white pine (Pinus strobus L.)</t>
  </si>
  <si>
    <t>GERMINATION IN TWO AUSTRALIAN SPECIES OF FRANKENIA L., F.SERPYLLIFOLIA LINDL. AND F.FOLIOSA J.M. BLACK (FRANKENIACEAE) - EFFECTS OF SEED MASS, SEED AGE, LIGHT, AND TEMPERATURE.</t>
  </si>
  <si>
    <t>TRANSACTIONS OF THE ROYAL SOCIETY OF SOUTH AUSTRALIA</t>
  </si>
  <si>
    <t>Kakade, Prachi S.; Zimare, Saurabha B.; Malpathak, Nutan P.</t>
  </si>
  <si>
    <t>Effects of Sargassum ilicifolium seaweed extract on enhanced in vitro seed germination, mass propagation, and accumulation of plumbagin in Plumbago zeylanica L.</t>
  </si>
  <si>
    <t>PLANT CELL TISSUE AND ORGAN CULTURE</t>
  </si>
  <si>
    <t>Liu, Yang; El-Kassaby, Yousry A.</t>
  </si>
  <si>
    <t>Ecological drivers of plant life-history traits: Assessment of seed mass and germination variation using climate cues and nitrogen resources in conifers</t>
  </si>
  <si>
    <t>ECOLOGICAL INDICATORS</t>
  </si>
  <si>
    <t>Sallam, Shaimaa M.; Shawky, Eman; El Sohafy, Samah M.</t>
  </si>
  <si>
    <t>Determination of the effect of germination on the folate content of the seeds of some legumes using HPTLC-mass spectrometry-multivariate image analysis</t>
  </si>
  <si>
    <t>FOOD CHEMISTRY</t>
  </si>
  <si>
    <t>Moravcová, L; Perglová, I; Pysek, P; Jarosík, V; Pergl, J</t>
  </si>
  <si>
    <t>Effects of fruit position on fruit mass and seed germination in the alien species Heracleum mantegazzianum (Apiaceae) and the implications for its invasion</t>
  </si>
  <si>
    <t>Jankowska-Blaszczuk, M.; Daws, M. I.</t>
  </si>
  <si>
    <t>Impact of red : far red ratios on germination of temperate forest herbs in relation to shade tolerance, seed mass and persistence in the soil</t>
  </si>
  <si>
    <t>Roy, A. R.; Patel, R. S.; Patel, V. V.; Sajeev, S.; Deka, Bidyut C.</t>
  </si>
  <si>
    <t>Asymbiotic seed germination, mass propagation and seedling development of Vanda coerulea Griff ex.Lindl. (Blue Vanda): An in vitro protocol for an endangered orchid</t>
  </si>
  <si>
    <t>Mishra, Yogeshwar; Rawat, Rimi; Rana, P. K.; Sonkar, M. K.; Mohammad, Naseer</t>
  </si>
  <si>
    <t>Effect of seed mass on emergence and seedling development in Pterocarpus marsupium Roxb.</t>
  </si>
  <si>
    <t>Paz, H; Mazer, SJ; Martínez-Ramos, M</t>
  </si>
  <si>
    <t>Seed mass, seedling emergence, and environmental factors in seven rain forest Psychotria (Rubiaceae)</t>
  </si>
  <si>
    <t>Du, Yanjun; Huang, Zhongliang</t>
  </si>
  <si>
    <t>Effects of seed mass and emergence time on seedling performance in Castanopsis chinensis</t>
  </si>
  <si>
    <t>LIMBACH, WE; CALL, CA</t>
  </si>
  <si>
    <t>EMERGENCE AND DEVELOPMENT OF RUSSIAN WILD RYEGRASS SEEDLINGS AS INFLUENCED BY SEED SOURCE, SEED MASS, AND SEEDING DEPTH IN AN ARTIFICIAL MEDIUM</t>
  </si>
  <si>
    <t>Cao, Suzhen; Liu, Kun; Du, Guozhen; Baskin, Jerry M.; Baskin, Carol C.; Bu, Haiyan; Qi, Wei</t>
  </si>
  <si>
    <t>Seedling emergence of 144 subalpine meadow plants: effects of phylogeny, life cycle type and seed mass</t>
  </si>
  <si>
    <t>Li, Q. Y.; Zhao, W. Z.; Fang, H. Y.</t>
  </si>
  <si>
    <t>Effects of sand burial depth and seed mass on seedling emergence and growth of Nitraria sphaerocarpa</t>
  </si>
  <si>
    <t>Socolowski, Fabio; Mascia Vieira, Daniela Cristine; Takaki, Massanori</t>
  </si>
  <si>
    <t>Seed mass of Tecoma stans L. Juss. ex Kunth (Bignoniaceae): effects on emergence and seedling development under full sun and shade</t>
  </si>
  <si>
    <t>BIOTA NEOTROPICA</t>
  </si>
  <si>
    <t>Kuniyal, C. P.; Purohit, V.; Butola, J. S.; Sundriyal, R. C.</t>
  </si>
  <si>
    <t>Seed size correlates seedling emergence in Terminalia bellerica</t>
  </si>
  <si>
    <t>Abud, Haynna Fernandes; Esperon Reis, Rodrigo de Goes; Innecco, Renato; Esmeraldo Bezerra, Antonio Marcos</t>
  </si>
  <si>
    <t>Emergence and development of seedlings of safflower depending on seed size</t>
  </si>
  <si>
    <t>Araldi, R.; Velini, E. D.; Gomes, G. L. G. C.; Carbonari, C. A.; Alves, E.; Trindade, M. L. B.</t>
  </si>
  <si>
    <t>Weed Seed Size Variation and Its Influence on Seedling Emergence Patterns</t>
  </si>
  <si>
    <t>Tobe, Kazuo; Zhang, Liping; Ornasa, Kenji</t>
  </si>
  <si>
    <t>Seed size effects on seedling emergence of desert psammophytes in China</t>
  </si>
  <si>
    <t>ARID LAND RESEARCH AND MANAGEMENT</t>
  </si>
  <si>
    <t>Sharma Koirala, Pushpa; Neff, Michael M.</t>
  </si>
  <si>
    <t>Improving seed size, seed weight and seedling emergence inCamelina sativaby overexpressing theAtsob3-6gene variant</t>
  </si>
  <si>
    <t>TRANSGENIC RESEARCH</t>
  </si>
  <si>
    <t>INOUYE, J; JIN, ID</t>
  </si>
  <si>
    <t>STUDIES ON THE SEEDLING EMERGENCE IN CROPS - SEED SIZE AND ELONGATION FORCE OF SOYBEAN SEEDLINGS</t>
  </si>
  <si>
    <t>Jorgensen, Martin Sondergaard; Labouriau, Rodrigo; Olesen, Birgit</t>
  </si>
  <si>
    <t>Seed size and burial depth influence Zostera marina L. (eelgrass) seed survival, seedling emergence and initial seedling biomass development</t>
  </si>
  <si>
    <t>PLOS ONE</t>
  </si>
  <si>
    <t>Bond, WJ; Honig, M; Maze, KE</t>
  </si>
  <si>
    <t>Seed size and seedling emergence: an allometric relationship and some ecological implications</t>
  </si>
  <si>
    <t>Carmona, Ricardo; Nunes Ferreira, Daniel Franklin; Da Costa, Thiago Estacio; Carvalho Junior, Luis Carlos; de Oliveira Junior, Antonio Alves</t>
  </si>
  <si>
    <t>SEED SIZE AND PRESENCE OF THORNS IN Caryocar brasiliense ON SEEDLING EMERGENCE</t>
  </si>
  <si>
    <t>BIOSCIENCE JOURNAL</t>
  </si>
  <si>
    <t>Ferreira Querioz, Thales Augusto; Dias, Daniela Pereira</t>
  </si>
  <si>
    <t>Effect of seed size on emergence and mophophysiology of mama-cadela seedlings</t>
  </si>
  <si>
    <t>NATIVA</t>
  </si>
  <si>
    <t>LAWAN, M; BARNETT, FL; KHALEEQ, B; VANDERLIP, RL</t>
  </si>
  <si>
    <t>SEED DENSITY AND SEED SIZE OF PEARL-MILLET AS RELATED TO FIELD EMERGENCE AND SEVERAL SEED AND SEEDLING TRAITS</t>
  </si>
  <si>
    <t>Donath, Tobias W.; Eckstein, R. Lutz</t>
  </si>
  <si>
    <t>Effects of bryophytes and grass litter on seedling emergence vary by vertical seed position and seed size</t>
  </si>
  <si>
    <t>Martinkova, Z.; Honek, A.; Pekar, S.</t>
  </si>
  <si>
    <t>Seed availability and gap size influence seedling emergence of dandelion (Taraxacum officinale) in grasslands</t>
  </si>
  <si>
    <t>Vazquez Diaz, Erasmo; Garcia Nava, J. Rodolfo; Pena Valdivia, Cecilia B.; Ramirez Tobias, Hugo M.; Morales Ramos, Victorino</t>
  </si>
  <si>
    <t>SEED SIZE, EMERGENCE AND SEEDLING DEVELOPMENT OF MAGUEY (Agave salmiana Otto ex Salm-Dyck)</t>
  </si>
  <si>
    <t>REVISTA FITOTECNIA MEXICANA</t>
  </si>
  <si>
    <t>Fröborg, H</t>
  </si>
  <si>
    <t>Seed size and seedling emergence in 16 temperate forest herbs and one dwarf-shrub</t>
  </si>
  <si>
    <t>WILSON, MA; SPLITTSTOESSER, WE</t>
  </si>
  <si>
    <t>EFFECT OF PUMPKIN SEED SIZE ON SEEDLING EMERGENCE AND YIELD ON 2 SOIL TYPES</t>
  </si>
  <si>
    <t>Seiwa, K</t>
  </si>
  <si>
    <t>Effects of seed size and emergence time on tree seedling establishment: importance of developmental constraints</t>
  </si>
  <si>
    <t>TOWNSEND, CE</t>
  </si>
  <si>
    <t>INFLUENCE OF SEED SIZE AND DEPTH OF PLANTING ON SEEDLING EMERGENCE OF 2 MILKVETCH SPECIES</t>
  </si>
  <si>
    <t>WINN, AA</t>
  </si>
  <si>
    <t>EFFECTS OF SEED SIZE AND MICROSITE ON SEEDLING EMERGENCE OF PRUNELLA-VULGARIS IN 4 HABITATS</t>
  </si>
  <si>
    <t>[Anonymous]</t>
  </si>
  <si>
    <t>EMERGENCE AND SEEDLING VIGOR OF BIRDSFOOT TREFOIL AS AFFECTED BY PLANTING DEPTH, SEED SIZE, AND VARIETY</t>
  </si>
  <si>
    <t>Sung, JM</t>
  </si>
  <si>
    <t>The effect of sub-optimal O-2 on seedling emergence of soybean seeds of different size</t>
  </si>
  <si>
    <t>READER, RJ</t>
  </si>
  <si>
    <t>CONTROL OF SEEDLING EMERGENCE BY GROUND COVER AND SEED PREDATION IN RELATION TO SEED SIZE FOR SOME OLD-FIELD SPECIES</t>
  </si>
  <si>
    <t>BENJAMIN, LR</t>
  </si>
  <si>
    <t>SOME EFFECTS OF DIFFERING TIMES OF SEEDLING EMERGENCE, POPULATION-DENSITY AND SEED SIZE ON ROOT-SIZE VARIATION IN CARROT POPULATIONS</t>
  </si>
  <si>
    <t>JOURNAL OF AGRICULTURAL SCIENCE</t>
  </si>
  <si>
    <t>LAM, A; RIDOUT, MS</t>
  </si>
  <si>
    <t>OBSERVATIONS ON VARIATION IN SIZE AND QUALITY OF RYEGRASS (LOLIUM SPP) SEEDS AND EFFECT ON SEEDLING EMERGENCE</t>
  </si>
  <si>
    <t>HASKINS, FA; GORZ, HJ</t>
  </si>
  <si>
    <t>INFLUENCE OF SEED SIZE, PLANTING DEPTH, AND COMPANION CROP ON EMERGENCE AND VIGOR OF SEEDLINGS IN SWEETCLOVER</t>
  </si>
  <si>
    <t>TAMET, V; BOIFFIN, J; DURR, C; SOUTY, N</t>
  </si>
  <si>
    <t>Influence of depth of sowing, surface condition of the soil and seed size on emergence of carrot seedlings.</t>
  </si>
  <si>
    <t>EFFECTS OF GENOTYPE AND SEED SIZE ON SPEED OF EMERGENCE AND SEEDLING VIGOR IN 9 SPRING WHEAT CULTIVARS</t>
  </si>
  <si>
    <t>ELSAEED, EAK</t>
  </si>
  <si>
    <t>EFFECTS OF SEED SIZE ON OIL CONTENT AND SEEDLING EMERGENCE IN SAFFLOWER (CARTHAMUS TINCTORIUS L) GROWN IN SUDAN</t>
  </si>
  <si>
    <t>EXPERIMENTAL AGRICULTURE</t>
  </si>
  <si>
    <t>Martinez-Gonzalez, Ivonne; Sanchez-Velazquez, Lazaro Rafael; Ruiz-Guerra, Betsabe; Pineda-Lopez, Maria del Rosario; Velazquez-Rosas, Noe</t>
  </si>
  <si>
    <t>The role of seed size in the emergence and survival of seedlings in contrasting environments: the case ofCeiba aesculifolia</t>
  </si>
  <si>
    <t>Sidiras, N; Karsioti, S</t>
  </si>
  <si>
    <t>Effects of seed size and seed substances of lupins on seedling emergence and root system development in relation to sowing depth, soil water and gibberellin</t>
  </si>
  <si>
    <t>Hosseini, N. M.; Palta, J. A.; Berger, J. D.; Siddique, K. H. M.</t>
  </si>
  <si>
    <t>Sowing soil water content effects on chickpea (Cicer arietinum L.): Seedling emergence and early growth interaction with genotype and seed size</t>
  </si>
  <si>
    <t>AGRICULTURAL WATER MANAGEMENT</t>
  </si>
  <si>
    <t>Kostel-Hughes, F; Young, TP; Wehr, JD</t>
  </si>
  <si>
    <t>Effects of leaf litter depth on the emergence and seedling growth of deciduous forest tree species in relation to seed size</t>
  </si>
  <si>
    <t>Cussans, GW; Raudonius, S; Brain, P; Cumberworth, S</t>
  </si>
  <si>
    <t>Effects of depth of seed burial and soil aggregate size on seedling emergence of Alopecurus myosuroides, Galium aparine, Stellaria media and wheat</t>
  </si>
  <si>
    <t>Rich, Sarah M.; Berger, Jens; Lawes, Roger; Fletcher, Andrew</t>
  </si>
  <si>
    <t>Chickpea and lentil show little genetic variation in emergence ability and rate from deep sowing, but small-sized seed produces less vigorous seedlings</t>
  </si>
  <si>
    <t>CROP &amp; PASTURE SCIENCE</t>
  </si>
  <si>
    <t>SHANMUGANATHAN, V; BENJAMIN, LR</t>
  </si>
  <si>
    <t>THE INFLUENCE OF SOWING DEPTH AND SEED SIZE ON SEEDLING EMERGENCE TIME AND RELATIVE GROWTH-RATE IN SPRING CABBAGE (BRASSICA-OLERACEA VAR CAPITATA L)</t>
  </si>
  <si>
    <t>ASSOCIATIONS AMONG SEED WEIGHT, SEEDLING EMERGENCE, AND PLANTING DEPTH IN CICER MILKVETCH</t>
  </si>
  <si>
    <t>Mellish, A; Coulman, B</t>
  </si>
  <si>
    <t>Seed weight, emergence and seedling vigour of four tetraploid crested wheatgrass populations</t>
  </si>
  <si>
    <t>SHEPARD, E; MILLER, DD; MILLER, G</t>
  </si>
  <si>
    <t>EFFECT OF SEED WEIGHT ON EMERGENCE AND SEEDLING VIGOR OF CHINESE CHESTNUT</t>
  </si>
  <si>
    <t>SMITH, OE; WELCH, NC; MCCOY, OD</t>
  </si>
  <si>
    <t>STUDIES ON LETTUCE SEED QUALITY .2. RELATIONSHIP OF SEED VIGOR TO EMERGENCE, SEEDLING WEIGHT, AND YIELD</t>
  </si>
  <si>
    <t>JOURNAL OF THE AMERICAN SOCIETY FOR HORTICULTURAL SCIENCE</t>
  </si>
  <si>
    <t>FRANSEN, SC; COOPER, CS</t>
  </si>
  <si>
    <t>SEED WEIGHT EFFECTS UPON EMERGENCE, LEAF DEVELOPMENT, AND GROWTH OF SAINFOIN (ONOBRYCHIS-SPP) SEEDLING</t>
  </si>
  <si>
    <t>SEEDLING EMERGENCE OF YELLOW-FLOWERED ALFALFA AS INFLUENCED BY SEED WEIGHT AND PLANTING DEPTH</t>
  </si>
  <si>
    <t>Socolowski, Fabio; Cicero, Silvio Moure; Mascia Vieira, Daniela Cristine</t>
  </si>
  <si>
    <t>Seed weight of Xylopia aromatica (Annonaceae): quality evaluation from X-ray and seedling emergence</t>
  </si>
  <si>
    <t>SCIENTIA AGRICOLA</t>
  </si>
  <si>
    <t>WURR, DCE; FELLOWS, JR</t>
  </si>
  <si>
    <t>THE INFLUENCE OF SOWING DEPTH AND SEED PRESS WHEEL WEIGHTING ON SEEDLING EMERGENCE OF CRISP LETTUCE</t>
  </si>
  <si>
    <t>ARNOTT, RA</t>
  </si>
  <si>
    <t>EFFECT OF SEED WEIGHT AND DEPTH OF SOWING ON EMERGENCE AND EARLY SEEDLING GROWTH OF PERENNIAL RYEGRASS (LOLIUM PERENNE)</t>
  </si>
  <si>
    <t>JOURNAL OF THE BRITISH GRASSLAND SOCIETY</t>
  </si>
  <si>
    <t>Jones, AV; Andrews, M; McKenzie, BA; Milburn, CE</t>
  </si>
  <si>
    <t>Shoot strength and seedling emergence of a range of pasture grasses and seed lots of timothy (Phleum pratense L.) of different mean seed weight</t>
  </si>
  <si>
    <t>AGRONOMY SOCIETY OF NEW ZEALAND (INC.) - PROCEEDINGS, TWENTY-SIXTH ANNUAL CONFERENCE, 1996</t>
  </si>
  <si>
    <t>Tamet, V; Boiffin, J; Durr, C; Souty, N</t>
  </si>
  <si>
    <t>Emergence and early growth of an epigeal seedling (Daucus carota L): Influence of soil temperature, sowing depth, soil crusting and seed weight</t>
  </si>
  <si>
    <t>SOIL &amp; TILLAGE RESEARCH</t>
  </si>
  <si>
    <t>LATTER, BDH</t>
  </si>
  <si>
    <t>QUANTITATIVE GENETIC ANALYSIS IN PHALARIS TUBEROSA .2. ASSORTATIVE MATING AND MATERNAL EFFECTS IN INHERITANCE OF DATE OF EAR EMERGENCE SEED WEIGHT AND SEEDLING GROWTH</t>
  </si>
  <si>
    <t>GENETICAL RESEARCH</t>
  </si>
  <si>
    <t>Lozano-Canales, A.; Janampa-Santome, M.; Clark, Daniel; Gonzales, Wilfredo L.</t>
  </si>
  <si>
    <t>Seed weight predicts seedling emergence, and extremely acid soil and low availability of Phosphorus are associated with poor plant performances in Lepidium meyenii Walpers (maca)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</si>
</sst>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8"/>
      <color rgb="FF231F20"/>
      <name val="Times New Roman"/>
      <family val="1"/>
    </font>
    <font>
      <sz val="8"/>
      <color rgb="FF231F20"/>
      <name val="Times New Roman"/>
      <family val="1"/>
    </font>
    <font>
      <sz val="10.5"/>
      <color rgb="FF374151"/>
      <name val="Arial"/>
      <family val="2"/>
    </font>
    <font>
      <b/>
      <i/>
      <sz val="9"/>
      <color rgb="FF242021"/>
      <name val="TimesNewRomanPS-BoldItalicMT"/>
    </font>
    <font>
      <sz val="11"/>
      <color theme="1"/>
      <name val="Times New Roman"/>
      <family val="1"/>
    </font>
    <font>
      <i/>
      <sz val="9"/>
      <color rgb="FF000000"/>
      <name val="TimesNewRomanPS-ItalicMT"/>
    </font>
    <font>
      <b/>
      <i/>
      <sz val="9"/>
      <color rgb="FF000000"/>
      <name val="TimesNewRomanPS-BoldItalicMT"/>
    </font>
    <font>
      <sz val="8"/>
      <color rgb="FF000000"/>
      <name val="AdvOptima-i"/>
    </font>
    <font>
      <sz val="9"/>
      <color rgb="FF000000"/>
      <name val="TimesNewRomanPSMT"/>
    </font>
    <font>
      <i/>
      <sz val="11"/>
      <color rgb="FF000000"/>
      <name val="Times New Roman"/>
      <family val="1"/>
    </font>
    <font>
      <i/>
      <sz val="11"/>
      <color rgb="FF242021"/>
      <name val="Times New Roman"/>
      <family val="1"/>
    </font>
    <font>
      <sz val="11"/>
      <color rgb="FF242021"/>
      <name val="Times New Roman"/>
      <family val="1"/>
    </font>
    <font>
      <sz val="11"/>
      <color rgb="FF231F2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95FF-FA3E-564B-BEBB-BD4203631F9F}">
  <dimension ref="A1:Y1559"/>
  <sheetViews>
    <sheetView workbookViewId="0">
      <selection activeCell="C29" sqref="C29"/>
    </sheetView>
  </sheetViews>
  <sheetFormatPr baseColWidth="10" defaultRowHeight="15"/>
  <cols>
    <col min="1" max="1" width="21.5" style="14" customWidth="1"/>
    <col min="2" max="2" width="14.5" style="14" customWidth="1"/>
    <col min="3" max="3" width="15.1640625" style="14" customWidth="1"/>
    <col min="4" max="4" width="15.5" style="14" customWidth="1"/>
    <col min="5" max="5" width="21.1640625" style="14" customWidth="1"/>
    <col min="6" max="6" width="10.83203125" style="33"/>
    <col min="7" max="7" width="26.33203125" style="14" customWidth="1"/>
    <col min="8" max="8" width="13.1640625" style="33" customWidth="1"/>
    <col min="9" max="10" width="14.5" style="33" customWidth="1"/>
    <col min="11" max="11" width="21.1640625" style="33" customWidth="1"/>
    <col min="12" max="13" width="10.83203125" style="33"/>
    <col min="14" max="14" width="28.1640625" style="33" customWidth="1"/>
    <col min="15" max="15" width="14.5" style="33" customWidth="1"/>
    <col min="16" max="16" width="18.6640625" style="33" customWidth="1"/>
    <col min="17" max="17" width="18.5" style="33" customWidth="1"/>
    <col min="18" max="18" width="17.83203125" style="33" customWidth="1"/>
    <col min="19" max="19" width="21" style="33" customWidth="1"/>
    <col min="20" max="21" width="10.83203125" style="33"/>
    <col min="22" max="22" width="21.5" style="33" customWidth="1"/>
    <col min="23" max="23" width="13.6640625" style="33" customWidth="1"/>
    <col min="24" max="24" width="15.6640625" style="33" customWidth="1"/>
    <col min="25" max="25" width="16.5" style="33" customWidth="1"/>
    <col min="26" max="16384" width="10.83203125" style="33"/>
  </cols>
  <sheetData>
    <row r="1" spans="1:25">
      <c r="A1" s="19" t="s">
        <v>1097</v>
      </c>
      <c r="B1" s="19" t="s">
        <v>1098</v>
      </c>
      <c r="C1" s="19" t="s">
        <v>910</v>
      </c>
      <c r="D1" s="19" t="s">
        <v>1099</v>
      </c>
      <c r="E1" s="19" t="s">
        <v>6</v>
      </c>
      <c r="G1" s="19" t="s">
        <v>1097</v>
      </c>
      <c r="H1" s="19" t="s">
        <v>1098</v>
      </c>
      <c r="I1" s="19" t="s">
        <v>910</v>
      </c>
      <c r="J1" s="19" t="s">
        <v>1099</v>
      </c>
      <c r="K1" s="19" t="s">
        <v>2325</v>
      </c>
      <c r="N1" s="19" t="s">
        <v>1097</v>
      </c>
      <c r="O1" s="19" t="s">
        <v>1098</v>
      </c>
      <c r="P1" s="19" t="s">
        <v>910</v>
      </c>
      <c r="Q1" s="19" t="s">
        <v>2455</v>
      </c>
      <c r="R1" s="19" t="s">
        <v>1099</v>
      </c>
      <c r="S1" s="19" t="s">
        <v>2456</v>
      </c>
      <c r="V1" s="19" t="s">
        <v>1097</v>
      </c>
      <c r="W1" s="19" t="s">
        <v>1098</v>
      </c>
      <c r="X1" s="19" t="s">
        <v>1099</v>
      </c>
      <c r="Y1" s="19" t="s">
        <v>2717</v>
      </c>
    </row>
    <row r="2" spans="1:25">
      <c r="A2" s="3" t="s">
        <v>1100</v>
      </c>
      <c r="B2" s="14" t="s">
        <v>1101</v>
      </c>
      <c r="C2" s="14">
        <v>26.3</v>
      </c>
      <c r="D2" s="14">
        <f>LOG(C2)</f>
        <v>1.4199557484897578</v>
      </c>
      <c r="E2" s="14">
        <v>7.6923076923076927E-2</v>
      </c>
      <c r="G2" s="14" t="s">
        <v>2326</v>
      </c>
      <c r="H2" s="14" t="s">
        <v>1109</v>
      </c>
      <c r="I2" s="14">
        <v>3480</v>
      </c>
      <c r="J2" s="14">
        <f>LOG(I2)</f>
        <v>3.5415792439465807</v>
      </c>
      <c r="K2" s="14">
        <v>75</v>
      </c>
      <c r="N2" s="23" t="s">
        <v>2457</v>
      </c>
      <c r="O2" s="14" t="s">
        <v>1122</v>
      </c>
      <c r="P2" s="14">
        <v>3.0000000000000001E-3</v>
      </c>
      <c r="Q2" s="14">
        <v>4</v>
      </c>
      <c r="R2" s="14">
        <v>0.6020599913279624</v>
      </c>
      <c r="S2" s="14">
        <v>70</v>
      </c>
      <c r="V2" s="23" t="s">
        <v>2457</v>
      </c>
      <c r="W2" s="14" t="s">
        <v>1122</v>
      </c>
      <c r="X2" s="14">
        <v>0.6020599913279624</v>
      </c>
      <c r="Y2" s="14">
        <v>0.1111111111111111</v>
      </c>
    </row>
    <row r="3" spans="1:25">
      <c r="A3" s="3" t="s">
        <v>1102</v>
      </c>
      <c r="B3" s="14" t="s">
        <v>1101</v>
      </c>
      <c r="C3" s="14">
        <v>11.1</v>
      </c>
      <c r="D3" s="14">
        <f t="shared" ref="D3:D66" si="0">LOG(C3)</f>
        <v>1.0453229787866574</v>
      </c>
      <c r="E3" s="14">
        <v>0.05</v>
      </c>
      <c r="G3" s="14" t="s">
        <v>2326</v>
      </c>
      <c r="H3" s="14" t="s">
        <v>1109</v>
      </c>
      <c r="I3" s="14">
        <v>2470</v>
      </c>
      <c r="J3" s="14">
        <f t="shared" ref="J3:J66" si="1">LOG(I3)</f>
        <v>3.3926969532596658</v>
      </c>
      <c r="K3" s="14">
        <v>67.3</v>
      </c>
      <c r="N3" s="23" t="s">
        <v>2458</v>
      </c>
      <c r="O3" s="14" t="s">
        <v>1122</v>
      </c>
      <c r="P3" s="14">
        <v>6.4000000000000003E-3</v>
      </c>
      <c r="Q3" s="14">
        <v>7.4</v>
      </c>
      <c r="R3" s="14">
        <v>0.86923171973097624</v>
      </c>
      <c r="S3" s="14">
        <v>60</v>
      </c>
      <c r="V3" s="23" t="s">
        <v>2458</v>
      </c>
      <c r="W3" s="14" t="s">
        <v>1122</v>
      </c>
      <c r="X3" s="14">
        <v>0.86923171973097624</v>
      </c>
      <c r="Y3" s="14">
        <v>0.1111111111111111</v>
      </c>
    </row>
    <row r="4" spans="1:25">
      <c r="A4" s="3" t="s">
        <v>272</v>
      </c>
      <c r="B4" s="14" t="s">
        <v>1101</v>
      </c>
      <c r="C4" s="14">
        <v>133.30000000000001</v>
      </c>
      <c r="D4" s="14">
        <f t="shared" si="0"/>
        <v>2.1248301494138593</v>
      </c>
      <c r="E4" s="14">
        <v>4.3478260869565216E-2</v>
      </c>
      <c r="G4" s="22" t="s">
        <v>2327</v>
      </c>
      <c r="H4" s="14" t="s">
        <v>1122</v>
      </c>
      <c r="I4" s="14">
        <v>800</v>
      </c>
      <c r="J4" s="14">
        <f t="shared" si="1"/>
        <v>2.9030899869919438</v>
      </c>
      <c r="K4" s="14">
        <v>56.4</v>
      </c>
      <c r="N4" s="3" t="s">
        <v>2459</v>
      </c>
      <c r="O4" s="14" t="s">
        <v>1122</v>
      </c>
      <c r="P4" s="14">
        <v>120</v>
      </c>
      <c r="Q4" s="14">
        <v>121</v>
      </c>
      <c r="R4" s="14">
        <v>2.0827853703164503</v>
      </c>
      <c r="S4" s="14">
        <v>33</v>
      </c>
      <c r="V4" s="3" t="s">
        <v>2460</v>
      </c>
      <c r="W4" s="14" t="s">
        <v>1122</v>
      </c>
      <c r="X4" s="14">
        <v>0.65801139665711239</v>
      </c>
      <c r="Y4" s="14">
        <v>2.5000000000000001E-2</v>
      </c>
    </row>
    <row r="5" spans="1:25">
      <c r="A5" s="3" t="s">
        <v>1103</v>
      </c>
      <c r="B5" s="14" t="s">
        <v>1101</v>
      </c>
      <c r="C5" s="14">
        <v>19.599999999999998</v>
      </c>
      <c r="D5" s="14">
        <f t="shared" si="0"/>
        <v>1.2922560713564759</v>
      </c>
      <c r="E5" s="14">
        <v>0.05</v>
      </c>
      <c r="G5" s="22" t="s">
        <v>2327</v>
      </c>
      <c r="H5" s="14" t="s">
        <v>1122</v>
      </c>
      <c r="I5" s="14">
        <v>1000</v>
      </c>
      <c r="J5" s="14">
        <f t="shared" si="1"/>
        <v>3</v>
      </c>
      <c r="K5" s="14">
        <v>37</v>
      </c>
      <c r="N5" s="3" t="s">
        <v>2459</v>
      </c>
      <c r="O5" s="14" t="s">
        <v>1122</v>
      </c>
      <c r="P5" s="14">
        <v>219</v>
      </c>
      <c r="Q5" s="14">
        <v>220</v>
      </c>
      <c r="R5" s="14">
        <v>2.3424226808222062</v>
      </c>
      <c r="S5" s="14">
        <v>20</v>
      </c>
      <c r="V5" s="3" t="s">
        <v>2460</v>
      </c>
      <c r="W5" s="14" t="s">
        <v>1122</v>
      </c>
      <c r="X5" s="14">
        <v>0.77158748088125539</v>
      </c>
      <c r="Y5" s="14">
        <v>3.0487804878048783E-2</v>
      </c>
    </row>
    <row r="6" spans="1:25">
      <c r="A6" s="3" t="s">
        <v>1104</v>
      </c>
      <c r="B6" s="14" t="s">
        <v>1101</v>
      </c>
      <c r="C6" s="14">
        <v>135.1</v>
      </c>
      <c r="D6" s="14">
        <f t="shared" si="0"/>
        <v>2.1306553490220304</v>
      </c>
      <c r="E6" s="14">
        <v>0.05</v>
      </c>
      <c r="G6" s="22" t="s">
        <v>2327</v>
      </c>
      <c r="H6" s="14" t="s">
        <v>1122</v>
      </c>
      <c r="I6" s="14">
        <v>1300</v>
      </c>
      <c r="J6" s="14">
        <f t="shared" si="1"/>
        <v>3.1139433523068369</v>
      </c>
      <c r="K6" s="14">
        <v>54</v>
      </c>
      <c r="N6" s="3" t="s">
        <v>2459</v>
      </c>
      <c r="O6" s="14" t="s">
        <v>1122</v>
      </c>
      <c r="P6" s="14">
        <v>317</v>
      </c>
      <c r="Q6" s="14">
        <v>318</v>
      </c>
      <c r="R6" s="14">
        <v>2.5024271199844326</v>
      </c>
      <c r="S6" s="14">
        <v>40</v>
      </c>
      <c r="V6" s="3" t="s">
        <v>2460</v>
      </c>
      <c r="W6" s="14" t="s">
        <v>1122</v>
      </c>
      <c r="X6" s="14">
        <v>0.59328606702045728</v>
      </c>
      <c r="Y6" s="14">
        <v>3.0030030030030033E-2</v>
      </c>
    </row>
    <row r="7" spans="1:25">
      <c r="A7" s="3" t="s">
        <v>1105</v>
      </c>
      <c r="B7" s="14" t="s">
        <v>1101</v>
      </c>
      <c r="C7" s="14">
        <v>25</v>
      </c>
      <c r="D7" s="14">
        <f t="shared" si="0"/>
        <v>1.3979400086720377</v>
      </c>
      <c r="E7" s="14">
        <v>0.1</v>
      </c>
      <c r="G7" s="3" t="s">
        <v>2328</v>
      </c>
      <c r="H7" s="14" t="s">
        <v>1122</v>
      </c>
      <c r="I7" s="14">
        <v>3800</v>
      </c>
      <c r="J7" s="14">
        <f t="shared" si="1"/>
        <v>3.5797835966168101</v>
      </c>
      <c r="K7" s="14">
        <v>69</v>
      </c>
      <c r="N7" s="3" t="s">
        <v>2460</v>
      </c>
      <c r="O7" s="14" t="s">
        <v>1122</v>
      </c>
      <c r="P7" s="14">
        <v>3.55</v>
      </c>
      <c r="Q7" s="14">
        <v>4.55</v>
      </c>
      <c r="R7" s="14">
        <v>0.65801139665711239</v>
      </c>
      <c r="S7" s="14">
        <v>45</v>
      </c>
      <c r="V7" s="14" t="s">
        <v>2462</v>
      </c>
      <c r="W7" s="14" t="s">
        <v>1122</v>
      </c>
      <c r="X7" s="14">
        <v>3.6504046698680317</v>
      </c>
      <c r="Y7" s="14">
        <v>2.2222222222222223E-2</v>
      </c>
    </row>
    <row r="8" spans="1:25">
      <c r="A8" s="3" t="s">
        <v>1106</v>
      </c>
      <c r="B8" s="14" t="s">
        <v>1101</v>
      </c>
      <c r="C8" s="14">
        <v>133.30000000000001</v>
      </c>
      <c r="D8" s="14">
        <f t="shared" si="0"/>
        <v>2.1248301494138593</v>
      </c>
      <c r="E8" s="14">
        <v>0.05</v>
      </c>
      <c r="G8" s="3" t="s">
        <v>2328</v>
      </c>
      <c r="H8" s="14" t="s">
        <v>1122</v>
      </c>
      <c r="I8" s="14">
        <v>4800</v>
      </c>
      <c r="J8" s="14">
        <f t="shared" si="1"/>
        <v>3.6812412373755872</v>
      </c>
      <c r="K8" s="14">
        <v>38</v>
      </c>
      <c r="N8" s="3" t="s">
        <v>2460</v>
      </c>
      <c r="O8" s="14" t="s">
        <v>1122</v>
      </c>
      <c r="P8" s="14">
        <v>4.91</v>
      </c>
      <c r="Q8" s="14">
        <v>5.91</v>
      </c>
      <c r="R8" s="14">
        <v>0.77158748088125539</v>
      </c>
      <c r="S8" s="14">
        <v>47</v>
      </c>
      <c r="V8" s="14" t="s">
        <v>2462</v>
      </c>
      <c r="W8" s="14" t="s">
        <v>1122</v>
      </c>
      <c r="X8" s="14">
        <v>3.5238764756381311</v>
      </c>
      <c r="Y8" s="14">
        <v>2.3255813953488372E-2</v>
      </c>
    </row>
    <row r="9" spans="1:25">
      <c r="A9" s="3" t="s">
        <v>1107</v>
      </c>
      <c r="B9" s="14" t="s">
        <v>1101</v>
      </c>
      <c r="C9" s="14">
        <v>11.1</v>
      </c>
      <c r="D9" s="14">
        <f t="shared" si="0"/>
        <v>1.0453229787866574</v>
      </c>
      <c r="E9" s="14">
        <v>7.6923076923076927E-2</v>
      </c>
      <c r="G9" s="3" t="s">
        <v>2328</v>
      </c>
      <c r="H9" s="14" t="s">
        <v>1122</v>
      </c>
      <c r="I9" s="14">
        <v>5900</v>
      </c>
      <c r="J9" s="14">
        <f t="shared" si="1"/>
        <v>3.7708520116421442</v>
      </c>
      <c r="K9" s="14">
        <v>40</v>
      </c>
      <c r="N9" s="3" t="s">
        <v>2460</v>
      </c>
      <c r="O9" s="14" t="s">
        <v>1122</v>
      </c>
      <c r="P9" s="14">
        <v>2.92</v>
      </c>
      <c r="Q9" s="14">
        <v>3.92</v>
      </c>
      <c r="R9" s="14">
        <v>0.59328606702045728</v>
      </c>
      <c r="S9" s="14">
        <v>41</v>
      </c>
      <c r="V9" s="14" t="s">
        <v>2462</v>
      </c>
      <c r="W9" s="14" t="s">
        <v>1122</v>
      </c>
      <c r="X9" s="14">
        <v>3.3998467127129226</v>
      </c>
      <c r="Y9" s="14">
        <v>2.0977554017201593E-2</v>
      </c>
    </row>
    <row r="10" spans="1:25">
      <c r="A10" s="3" t="s">
        <v>1108</v>
      </c>
      <c r="B10" s="14" t="s">
        <v>1109</v>
      </c>
      <c r="C10" s="14">
        <v>105.30000000000001</v>
      </c>
      <c r="D10" s="14">
        <f t="shared" si="0"/>
        <v>2.0224283711854865</v>
      </c>
      <c r="E10" s="14">
        <v>7.6923076923076927E-2</v>
      </c>
      <c r="G10" s="3" t="s">
        <v>2328</v>
      </c>
      <c r="H10" s="14" t="s">
        <v>1122</v>
      </c>
      <c r="I10" s="14">
        <v>7000</v>
      </c>
      <c r="J10" s="14">
        <f t="shared" si="1"/>
        <v>3.8450980400142569</v>
      </c>
      <c r="K10" s="14">
        <v>56</v>
      </c>
      <c r="N10" s="3" t="s">
        <v>2461</v>
      </c>
      <c r="O10" s="14" t="s">
        <v>1122</v>
      </c>
      <c r="P10" s="14">
        <v>0.2361</v>
      </c>
      <c r="Q10" s="14">
        <v>237.1</v>
      </c>
      <c r="R10" s="14">
        <v>2.3749315539781883</v>
      </c>
      <c r="S10" s="14">
        <v>72</v>
      </c>
      <c r="V10" s="3" t="s">
        <v>2490</v>
      </c>
      <c r="W10" s="14" t="s">
        <v>1122</v>
      </c>
      <c r="X10" s="14">
        <v>1.1643528557844371</v>
      </c>
      <c r="Y10" s="14">
        <v>5.9171597633136098E-2</v>
      </c>
    </row>
    <row r="11" spans="1:25">
      <c r="A11" s="3" t="s">
        <v>1110</v>
      </c>
      <c r="B11" s="14" t="s">
        <v>1109</v>
      </c>
      <c r="C11" s="14">
        <v>100</v>
      </c>
      <c r="D11" s="14">
        <f t="shared" si="0"/>
        <v>2</v>
      </c>
      <c r="E11" s="14">
        <v>0.05</v>
      </c>
      <c r="G11" s="14" t="s">
        <v>2329</v>
      </c>
      <c r="H11" s="14" t="s">
        <v>1101</v>
      </c>
      <c r="I11" s="14">
        <v>2000</v>
      </c>
      <c r="J11" s="14">
        <f t="shared" si="1"/>
        <v>3.3010299956639813</v>
      </c>
      <c r="K11" s="14">
        <v>62</v>
      </c>
      <c r="N11" s="3" t="s">
        <v>2461</v>
      </c>
      <c r="O11" s="14" t="s">
        <v>1122</v>
      </c>
      <c r="P11" s="14">
        <v>9.1399999999999995E-2</v>
      </c>
      <c r="Q11" s="14">
        <v>92.399999999999991</v>
      </c>
      <c r="R11" s="14">
        <v>1.9656719712201067</v>
      </c>
      <c r="S11" s="14">
        <v>49</v>
      </c>
      <c r="V11" s="3" t="s">
        <v>2490</v>
      </c>
      <c r="W11" s="14" t="s">
        <v>1122</v>
      </c>
      <c r="X11" s="14">
        <v>1.2329961103921538</v>
      </c>
      <c r="Y11" s="14">
        <v>6.5789473684210523E-2</v>
      </c>
    </row>
    <row r="12" spans="1:25">
      <c r="A12" s="3" t="s">
        <v>1111</v>
      </c>
      <c r="B12" s="14" t="s">
        <v>1101</v>
      </c>
      <c r="C12" s="14">
        <v>32.300000000000004</v>
      </c>
      <c r="D12" s="14">
        <f t="shared" si="0"/>
        <v>1.509202522331103</v>
      </c>
      <c r="E12" s="14">
        <v>7.6923076923076927E-2</v>
      </c>
      <c r="G12" s="14" t="s">
        <v>2329</v>
      </c>
      <c r="H12" s="14" t="s">
        <v>1101</v>
      </c>
      <c r="I12" s="14">
        <v>2290</v>
      </c>
      <c r="J12" s="14">
        <f t="shared" si="1"/>
        <v>3.3598354823398879</v>
      </c>
      <c r="K12" s="14">
        <v>20</v>
      </c>
      <c r="N12" s="3" t="s">
        <v>2461</v>
      </c>
      <c r="O12" s="14" t="s">
        <v>1122</v>
      </c>
      <c r="P12" s="14">
        <v>6.2300000000000001E-2</v>
      </c>
      <c r="Q12" s="14">
        <v>63.300000000000004</v>
      </c>
      <c r="R12" s="14">
        <v>1.8014037100173552</v>
      </c>
      <c r="S12" s="14">
        <v>30</v>
      </c>
      <c r="V12" s="3" t="s">
        <v>2490</v>
      </c>
      <c r="W12" s="14" t="s">
        <v>1122</v>
      </c>
      <c r="X12" s="14">
        <v>1.3364597338485296</v>
      </c>
      <c r="Y12" s="14">
        <v>7.0422535211267609E-2</v>
      </c>
    </row>
    <row r="13" spans="1:25">
      <c r="A13" s="3" t="s">
        <v>1112</v>
      </c>
      <c r="B13" s="14" t="s">
        <v>1101</v>
      </c>
      <c r="C13" s="14">
        <v>71.400000000000006</v>
      </c>
      <c r="D13" s="14">
        <f t="shared" si="0"/>
        <v>1.8536982117761744</v>
      </c>
      <c r="E13" s="14">
        <v>0.05</v>
      </c>
      <c r="G13" s="14" t="s">
        <v>2329</v>
      </c>
      <c r="H13" s="14" t="s">
        <v>1101</v>
      </c>
      <c r="I13" s="14">
        <v>2100</v>
      </c>
      <c r="J13" s="14">
        <f t="shared" si="1"/>
        <v>3.3222192947339191</v>
      </c>
      <c r="K13" s="14">
        <v>23</v>
      </c>
      <c r="N13" s="14" t="s">
        <v>2462</v>
      </c>
      <c r="O13" s="14" t="s">
        <v>1122</v>
      </c>
      <c r="P13" s="14">
        <v>4.47</v>
      </c>
      <c r="Q13" s="14">
        <v>4471</v>
      </c>
      <c r="R13" s="14">
        <v>3.6504046698680317</v>
      </c>
      <c r="S13" s="14">
        <v>52.22</v>
      </c>
      <c r="V13" s="3" t="s">
        <v>2490</v>
      </c>
      <c r="W13" s="14" t="s">
        <v>1122</v>
      </c>
      <c r="X13" s="14">
        <v>1.4116197059632303</v>
      </c>
      <c r="Y13" s="14">
        <v>7.575757575757576E-2</v>
      </c>
    </row>
    <row r="14" spans="1:25">
      <c r="A14" s="3" t="s">
        <v>1113</v>
      </c>
      <c r="B14" s="14" t="s">
        <v>1101</v>
      </c>
      <c r="C14" s="14">
        <v>95.2</v>
      </c>
      <c r="D14" s="14">
        <f t="shared" si="0"/>
        <v>1.9786369483844743</v>
      </c>
      <c r="E14" s="14">
        <v>6.6666666666666666E-2</v>
      </c>
      <c r="G14" s="14" t="s">
        <v>2329</v>
      </c>
      <c r="H14" s="14" t="s">
        <v>1101</v>
      </c>
      <c r="I14" s="14">
        <v>2220</v>
      </c>
      <c r="J14" s="14">
        <f t="shared" si="1"/>
        <v>3.3463529744506388</v>
      </c>
      <c r="K14" s="14">
        <v>22</v>
      </c>
      <c r="N14" s="14" t="s">
        <v>2462</v>
      </c>
      <c r="O14" s="14" t="s">
        <v>1122</v>
      </c>
      <c r="P14" s="14">
        <v>3.34</v>
      </c>
      <c r="Q14" s="14">
        <v>3341</v>
      </c>
      <c r="R14" s="14">
        <v>3.5238764756381311</v>
      </c>
      <c r="S14" s="14">
        <v>36.76</v>
      </c>
      <c r="V14" s="3" t="s">
        <v>2490</v>
      </c>
      <c r="W14" s="14" t="s">
        <v>1122</v>
      </c>
      <c r="X14" s="14">
        <v>1.424881636631067</v>
      </c>
      <c r="Y14" s="14">
        <v>7.407407407407407E-2</v>
      </c>
    </row>
    <row r="15" spans="1:25">
      <c r="A15" s="3" t="s">
        <v>1114</v>
      </c>
      <c r="B15" s="14" t="s">
        <v>1101</v>
      </c>
      <c r="C15" s="14">
        <v>66.199999999999989</v>
      </c>
      <c r="D15" s="14">
        <f t="shared" si="0"/>
        <v>1.8208579894396999</v>
      </c>
      <c r="E15" s="14">
        <v>6.6666666666666666E-2</v>
      </c>
      <c r="G15" s="3" t="s">
        <v>2330</v>
      </c>
      <c r="H15" s="14" t="s">
        <v>1122</v>
      </c>
      <c r="I15" s="14">
        <v>34700</v>
      </c>
      <c r="J15" s="14">
        <f t="shared" si="1"/>
        <v>4.540329474790874</v>
      </c>
      <c r="K15" s="14">
        <v>22</v>
      </c>
      <c r="N15" s="14" t="s">
        <v>2462</v>
      </c>
      <c r="O15" s="14" t="s">
        <v>1122</v>
      </c>
      <c r="P15" s="14">
        <v>2.5099999999999998</v>
      </c>
      <c r="Q15" s="14">
        <v>2511</v>
      </c>
      <c r="R15" s="14">
        <v>3.3998467127129226</v>
      </c>
      <c r="S15" s="14">
        <v>21.11</v>
      </c>
      <c r="V15" s="3" t="s">
        <v>2491</v>
      </c>
      <c r="W15" s="14" t="s">
        <v>1122</v>
      </c>
      <c r="X15" s="14">
        <v>2.5809249756756194</v>
      </c>
      <c r="Y15" s="14">
        <v>7.0422535211267609E-2</v>
      </c>
    </row>
    <row r="16" spans="1:25">
      <c r="A16" s="3" t="s">
        <v>1115</v>
      </c>
      <c r="B16" s="14" t="s">
        <v>1101</v>
      </c>
      <c r="C16" s="14">
        <v>25.6</v>
      </c>
      <c r="D16" s="14">
        <f t="shared" si="0"/>
        <v>1.4082399653118496</v>
      </c>
      <c r="E16" s="14">
        <v>6.6666666666666666E-2</v>
      </c>
      <c r="G16" s="3" t="s">
        <v>2330</v>
      </c>
      <c r="H16" s="14" t="s">
        <v>1122</v>
      </c>
      <c r="I16" s="14">
        <v>49800</v>
      </c>
      <c r="J16" s="14">
        <f t="shared" si="1"/>
        <v>4.6972293427597176</v>
      </c>
      <c r="K16" s="14">
        <v>84</v>
      </c>
      <c r="N16" s="22" t="s">
        <v>2463</v>
      </c>
      <c r="O16" s="14" t="s">
        <v>1122</v>
      </c>
      <c r="P16" s="14">
        <v>0.7</v>
      </c>
      <c r="Q16" s="14">
        <v>1.7</v>
      </c>
      <c r="R16" s="14">
        <v>0.23044892137827391</v>
      </c>
      <c r="S16" s="14">
        <v>21</v>
      </c>
      <c r="V16" s="3" t="s">
        <v>2492</v>
      </c>
      <c r="W16" s="14" t="s">
        <v>1122</v>
      </c>
      <c r="X16" s="14">
        <v>2.3636119798921444</v>
      </c>
      <c r="Y16" s="14">
        <v>1.4285714285714285E-2</v>
      </c>
    </row>
    <row r="17" spans="1:25">
      <c r="A17" s="3" t="s">
        <v>1116</v>
      </c>
      <c r="B17" s="14" t="s">
        <v>1109</v>
      </c>
      <c r="C17" s="14">
        <v>13.299999999999999</v>
      </c>
      <c r="D17" s="14">
        <f t="shared" si="0"/>
        <v>1.1238516409670858</v>
      </c>
      <c r="E17" s="14">
        <v>0.05</v>
      </c>
      <c r="G17" s="23" t="s">
        <v>2331</v>
      </c>
      <c r="H17" s="14" t="s">
        <v>1101</v>
      </c>
      <c r="I17" s="14">
        <v>22300</v>
      </c>
      <c r="J17" s="14">
        <f t="shared" si="1"/>
        <v>4.3483048630481607</v>
      </c>
      <c r="K17" s="14">
        <v>90</v>
      </c>
      <c r="N17" s="22" t="s">
        <v>2464</v>
      </c>
      <c r="O17" s="14" t="s">
        <v>1122</v>
      </c>
      <c r="P17" s="14">
        <v>6</v>
      </c>
      <c r="Q17" s="14">
        <v>7</v>
      </c>
      <c r="R17" s="14">
        <v>0.84509804001425681</v>
      </c>
      <c r="S17" s="14">
        <v>49</v>
      </c>
      <c r="V17" s="3" t="s">
        <v>2493</v>
      </c>
      <c r="W17" s="14" t="s">
        <v>1122</v>
      </c>
      <c r="X17" s="14">
        <v>1.5797835966168101</v>
      </c>
      <c r="Y17" s="14">
        <v>2.5000000000000001E-2</v>
      </c>
    </row>
    <row r="18" spans="1:25">
      <c r="A18" s="3" t="s">
        <v>397</v>
      </c>
      <c r="B18" s="14" t="s">
        <v>1117</v>
      </c>
      <c r="C18" s="14">
        <v>250</v>
      </c>
      <c r="D18" s="14">
        <f t="shared" si="0"/>
        <v>2.3979400086720375</v>
      </c>
      <c r="E18" s="14">
        <v>6.6666666666666666E-2</v>
      </c>
      <c r="G18" s="23" t="s">
        <v>2331</v>
      </c>
      <c r="H18" s="14" t="s">
        <v>1101</v>
      </c>
      <c r="I18" s="14">
        <v>12100</v>
      </c>
      <c r="J18" s="14">
        <f t="shared" si="1"/>
        <v>4.0827853703164498</v>
      </c>
      <c r="K18" s="14">
        <v>91.6</v>
      </c>
      <c r="N18" s="22" t="s">
        <v>2465</v>
      </c>
      <c r="O18" s="14" t="s">
        <v>1122</v>
      </c>
      <c r="P18" s="14">
        <v>18</v>
      </c>
      <c r="Q18" s="14">
        <v>19</v>
      </c>
      <c r="R18" s="14">
        <v>1.2787536009528289</v>
      </c>
      <c r="S18" s="14">
        <v>0</v>
      </c>
      <c r="V18" s="3" t="s">
        <v>2494</v>
      </c>
      <c r="W18" s="14" t="s">
        <v>1122</v>
      </c>
      <c r="X18" s="14">
        <v>0.90308998699194354</v>
      </c>
      <c r="Y18" s="14">
        <v>5.5555555555555558E-3</v>
      </c>
    </row>
    <row r="19" spans="1:25">
      <c r="A19" s="3" t="s">
        <v>1118</v>
      </c>
      <c r="B19" s="14" t="s">
        <v>1109</v>
      </c>
      <c r="C19" s="14">
        <v>40</v>
      </c>
      <c r="D19" s="14">
        <f t="shared" si="0"/>
        <v>1.6020599913279623</v>
      </c>
      <c r="E19" s="14">
        <v>4.3478260869565216E-2</v>
      </c>
      <c r="G19" s="23" t="s">
        <v>2331</v>
      </c>
      <c r="H19" s="14" t="s">
        <v>1101</v>
      </c>
      <c r="I19" s="14">
        <v>27800</v>
      </c>
      <c r="J19" s="14">
        <f t="shared" si="1"/>
        <v>4.4440447959180762</v>
      </c>
      <c r="K19" s="14">
        <v>2.4</v>
      </c>
      <c r="N19" s="14" t="s">
        <v>2465</v>
      </c>
      <c r="O19" s="14" t="s">
        <v>1122</v>
      </c>
      <c r="P19" s="14">
        <v>28</v>
      </c>
      <c r="Q19" s="14">
        <v>29</v>
      </c>
      <c r="R19" s="14">
        <v>1.4623979978989561</v>
      </c>
      <c r="S19" s="14">
        <v>0</v>
      </c>
      <c r="V19" s="14" t="s">
        <v>2496</v>
      </c>
      <c r="W19" s="14" t="s">
        <v>1122</v>
      </c>
      <c r="X19" s="14">
        <v>0.31534047662728831</v>
      </c>
      <c r="Y19" s="14">
        <v>4.160010649627263E-3</v>
      </c>
    </row>
    <row r="20" spans="1:25">
      <c r="A20" s="3" t="s">
        <v>1119</v>
      </c>
      <c r="B20" s="14" t="s">
        <v>1101</v>
      </c>
      <c r="C20" s="14">
        <v>32.5</v>
      </c>
      <c r="D20" s="14">
        <f t="shared" si="0"/>
        <v>1.5118833609788744</v>
      </c>
      <c r="E20" s="14">
        <v>6.6666666666666666E-2</v>
      </c>
      <c r="G20" s="23" t="s">
        <v>2331</v>
      </c>
      <c r="H20" s="14" t="s">
        <v>1101</v>
      </c>
      <c r="I20" s="14">
        <v>22800</v>
      </c>
      <c r="J20" s="14">
        <f t="shared" si="1"/>
        <v>4.357934847000454</v>
      </c>
      <c r="K20" s="14">
        <v>81</v>
      </c>
      <c r="N20" s="22" t="s">
        <v>2466</v>
      </c>
      <c r="O20" s="14" t="s">
        <v>1122</v>
      </c>
      <c r="P20" s="14">
        <v>30</v>
      </c>
      <c r="Q20" s="14">
        <v>31</v>
      </c>
      <c r="R20" s="14">
        <v>1.4913616938342726</v>
      </c>
      <c r="S20" s="14">
        <v>69</v>
      </c>
      <c r="V20" s="14" t="s">
        <v>2497</v>
      </c>
      <c r="W20" s="14" t="s">
        <v>1122</v>
      </c>
      <c r="X20" s="14">
        <v>0.2871296207191108</v>
      </c>
      <c r="Y20" s="14">
        <v>4.0935457064845858E-3</v>
      </c>
    </row>
    <row r="21" spans="1:25">
      <c r="A21" s="3" t="s">
        <v>1120</v>
      </c>
      <c r="B21" s="14" t="s">
        <v>1109</v>
      </c>
      <c r="C21" s="14">
        <v>5000</v>
      </c>
      <c r="D21" s="14">
        <f t="shared" si="0"/>
        <v>3.6989700043360187</v>
      </c>
      <c r="E21" s="14">
        <v>0.05</v>
      </c>
      <c r="G21" s="23" t="s">
        <v>2331</v>
      </c>
      <c r="H21" s="14" t="s">
        <v>1101</v>
      </c>
      <c r="I21" s="14">
        <v>17600</v>
      </c>
      <c r="J21" s="14">
        <f t="shared" si="1"/>
        <v>4.2455126678141495</v>
      </c>
      <c r="K21" s="14">
        <v>98.8</v>
      </c>
      <c r="N21" s="22" t="s">
        <v>2467</v>
      </c>
      <c r="O21" s="14" t="s">
        <v>1122</v>
      </c>
      <c r="P21" s="14">
        <v>32</v>
      </c>
      <c r="Q21" s="14">
        <v>33</v>
      </c>
      <c r="R21" s="14">
        <v>1.5185139398778875</v>
      </c>
      <c r="S21" s="14">
        <v>4</v>
      </c>
      <c r="V21" s="14" t="s">
        <v>2498</v>
      </c>
      <c r="W21" s="14" t="s">
        <v>1122</v>
      </c>
      <c r="X21" s="14">
        <v>5.526362578418402E-2</v>
      </c>
      <c r="Y21" s="14">
        <v>3.1400920674994194E-3</v>
      </c>
    </row>
    <row r="22" spans="1:25">
      <c r="A22" s="3" t="s">
        <v>1121</v>
      </c>
      <c r="B22" s="14" t="s">
        <v>1122</v>
      </c>
      <c r="C22" s="14">
        <v>714.30000000000007</v>
      </c>
      <c r="D22" s="14">
        <f t="shared" si="0"/>
        <v>2.8538806501245424</v>
      </c>
      <c r="E22" s="14">
        <v>8.3333333333333329E-2</v>
      </c>
      <c r="G22" s="23" t="s">
        <v>2331</v>
      </c>
      <c r="H22" s="14" t="s">
        <v>1101</v>
      </c>
      <c r="I22" s="14">
        <v>8000</v>
      </c>
      <c r="J22" s="14">
        <f t="shared" si="1"/>
        <v>3.9030899869919438</v>
      </c>
      <c r="K22" s="14">
        <v>99</v>
      </c>
      <c r="N22" s="14" t="s">
        <v>2468</v>
      </c>
      <c r="O22" s="14" t="s">
        <v>1122</v>
      </c>
      <c r="P22" s="14">
        <v>65</v>
      </c>
      <c r="Q22" s="14">
        <v>66</v>
      </c>
      <c r="R22" s="14">
        <v>1.8195439355418688</v>
      </c>
      <c r="S22" s="14">
        <v>10</v>
      </c>
      <c r="V22" s="14" t="s">
        <v>2499</v>
      </c>
      <c r="W22" s="14" t="s">
        <v>1122</v>
      </c>
      <c r="X22" s="14">
        <v>0.14354562723842201</v>
      </c>
      <c r="Y22" s="14">
        <v>3.4132022663663046E-3</v>
      </c>
    </row>
    <row r="23" spans="1:25">
      <c r="A23" s="3" t="s">
        <v>1123</v>
      </c>
      <c r="B23" s="14" t="s">
        <v>1109</v>
      </c>
      <c r="C23" s="14">
        <v>158.70000000000002</v>
      </c>
      <c r="D23" s="14">
        <f t="shared" si="0"/>
        <v>2.2005769267548483</v>
      </c>
      <c r="E23" s="14">
        <v>8.3333333333333329E-2</v>
      </c>
      <c r="G23" s="3" t="s">
        <v>2332</v>
      </c>
      <c r="H23" s="14" t="s">
        <v>1122</v>
      </c>
      <c r="I23" s="14">
        <v>57.2</v>
      </c>
      <c r="J23" s="14">
        <f t="shared" si="1"/>
        <v>1.7573960287930241</v>
      </c>
      <c r="K23" s="14">
        <v>27.5</v>
      </c>
      <c r="N23" s="14" t="s">
        <v>2469</v>
      </c>
      <c r="O23" s="14" t="s">
        <v>1122</v>
      </c>
      <c r="P23" s="14">
        <v>88</v>
      </c>
      <c r="Q23" s="14">
        <v>89</v>
      </c>
      <c r="R23" s="14">
        <v>1.9493900066449128</v>
      </c>
      <c r="S23" s="14">
        <v>1</v>
      </c>
      <c r="V23" s="14" t="s">
        <v>2500</v>
      </c>
      <c r="W23" s="14" t="s">
        <v>1122</v>
      </c>
      <c r="X23" s="14">
        <v>0.17356501785866163</v>
      </c>
      <c r="Y23" s="14">
        <v>3.3333333333333335E-3</v>
      </c>
    </row>
    <row r="24" spans="1:25">
      <c r="A24" s="3" t="s">
        <v>1124</v>
      </c>
      <c r="B24" s="14" t="s">
        <v>1109</v>
      </c>
      <c r="C24" s="14">
        <v>31.3</v>
      </c>
      <c r="D24" s="14">
        <f t="shared" si="0"/>
        <v>1.4955443375464486</v>
      </c>
      <c r="E24" s="14">
        <v>8.3333333333333329E-2</v>
      </c>
      <c r="G24" s="3" t="s">
        <v>2332</v>
      </c>
      <c r="H24" s="14" t="s">
        <v>1122</v>
      </c>
      <c r="I24" s="14">
        <v>67.699999999999989</v>
      </c>
      <c r="J24" s="14">
        <f t="shared" si="1"/>
        <v>1.8305886686851442</v>
      </c>
      <c r="K24" s="14">
        <v>33.5</v>
      </c>
      <c r="N24" s="14" t="s">
        <v>2470</v>
      </c>
      <c r="O24" s="14" t="s">
        <v>1122</v>
      </c>
      <c r="P24" s="14">
        <v>159</v>
      </c>
      <c r="Q24" s="14">
        <v>160</v>
      </c>
      <c r="R24" s="14">
        <v>2.2041199826559246</v>
      </c>
      <c r="S24" s="14">
        <v>7</v>
      </c>
      <c r="V24" s="14" t="s">
        <v>2502</v>
      </c>
      <c r="W24" s="14" t="s">
        <v>1122</v>
      </c>
      <c r="X24" s="14">
        <v>7.3828284401108696E-2</v>
      </c>
      <c r="Y24" s="14">
        <v>2.3180343069077423E-2</v>
      </c>
    </row>
    <row r="25" spans="1:25">
      <c r="A25" s="3" t="s">
        <v>1125</v>
      </c>
      <c r="B25" s="14" t="s">
        <v>1117</v>
      </c>
      <c r="C25" s="14">
        <v>20000</v>
      </c>
      <c r="D25" s="14">
        <f t="shared" si="0"/>
        <v>4.3010299956639813</v>
      </c>
      <c r="E25" s="14">
        <v>3.3333333333333333E-2</v>
      </c>
      <c r="G25" s="3" t="s">
        <v>2332</v>
      </c>
      <c r="H25" s="14" t="s">
        <v>1122</v>
      </c>
      <c r="I25" s="14">
        <v>82.8</v>
      </c>
      <c r="J25" s="14">
        <f t="shared" si="1"/>
        <v>1.9180303367848801</v>
      </c>
      <c r="K25" s="14">
        <v>59.5</v>
      </c>
      <c r="N25" s="22" t="s">
        <v>2471</v>
      </c>
      <c r="O25" s="14" t="s">
        <v>1122</v>
      </c>
      <c r="P25" s="14">
        <v>1900</v>
      </c>
      <c r="Q25" s="14">
        <v>1901</v>
      </c>
      <c r="R25" s="14">
        <v>3.2789821168654432</v>
      </c>
      <c r="S25" s="14">
        <v>73</v>
      </c>
      <c r="V25" s="14" t="s">
        <v>2503</v>
      </c>
      <c r="W25" s="14" t="s">
        <v>1122</v>
      </c>
      <c r="X25" s="14">
        <v>1.0985745100257074</v>
      </c>
      <c r="Y25" s="14">
        <v>3.601345462664851E-3</v>
      </c>
    </row>
    <row r="26" spans="1:25">
      <c r="A26" s="3" t="s">
        <v>1126</v>
      </c>
      <c r="B26" s="14" t="s">
        <v>1109</v>
      </c>
      <c r="C26" s="14">
        <v>2.1</v>
      </c>
      <c r="D26" s="14">
        <f t="shared" si="0"/>
        <v>0.3222192947339193</v>
      </c>
      <c r="E26" s="14">
        <v>7.6923076923076927E-2</v>
      </c>
      <c r="G26" s="3" t="s">
        <v>2332</v>
      </c>
      <c r="H26" s="14" t="s">
        <v>1122</v>
      </c>
      <c r="I26" s="14">
        <v>63.5</v>
      </c>
      <c r="J26" s="14">
        <f t="shared" si="1"/>
        <v>1.8027737252919758</v>
      </c>
      <c r="K26" s="14">
        <v>73.5</v>
      </c>
      <c r="N26" s="22" t="s">
        <v>2472</v>
      </c>
      <c r="O26" s="14" t="s">
        <v>1122</v>
      </c>
      <c r="P26" s="14">
        <v>3636</v>
      </c>
      <c r="Q26" s="14">
        <v>3637</v>
      </c>
      <c r="R26" s="14">
        <v>3.5607433010547118</v>
      </c>
      <c r="S26" s="14">
        <v>63</v>
      </c>
      <c r="V26" s="14" t="s">
        <v>2504</v>
      </c>
      <c r="W26" s="14" t="s">
        <v>1122</v>
      </c>
      <c r="X26" s="14">
        <v>0.11737074102090586</v>
      </c>
      <c r="Y26" s="14">
        <v>3.7037037037037038E-3</v>
      </c>
    </row>
    <row r="27" spans="1:25">
      <c r="A27" s="3" t="s">
        <v>1127</v>
      </c>
      <c r="B27" s="14" t="s">
        <v>1109</v>
      </c>
      <c r="C27" s="14">
        <v>256.40000000000003</v>
      </c>
      <c r="D27" s="14">
        <f t="shared" si="0"/>
        <v>2.4089180208467798</v>
      </c>
      <c r="E27" s="14">
        <v>6.6666666666666666E-2</v>
      </c>
      <c r="G27" s="3" t="s">
        <v>2332</v>
      </c>
      <c r="H27" s="14" t="s">
        <v>1122</v>
      </c>
      <c r="I27" s="14">
        <v>60.300000000000004</v>
      </c>
      <c r="J27" s="14">
        <f t="shared" si="1"/>
        <v>1.7803173121401514</v>
      </c>
      <c r="K27" s="14">
        <v>83.5</v>
      </c>
      <c r="N27" s="22" t="s">
        <v>2473</v>
      </c>
      <c r="O27" s="14" t="s">
        <v>1122</v>
      </c>
      <c r="P27" s="14">
        <v>3788</v>
      </c>
      <c r="Q27" s="14">
        <v>3789</v>
      </c>
      <c r="R27" s="14">
        <v>3.5785246052749931</v>
      </c>
      <c r="S27" s="14">
        <v>8</v>
      </c>
      <c r="V27" s="14" t="s">
        <v>2505</v>
      </c>
      <c r="W27" s="14" t="s">
        <v>1122</v>
      </c>
      <c r="X27" s="14">
        <v>0.10311925354571388</v>
      </c>
      <c r="Y27" s="14">
        <v>3.6619573894638158E-3</v>
      </c>
    </row>
    <row r="28" spans="1:25">
      <c r="A28" s="3" t="s">
        <v>1128</v>
      </c>
      <c r="B28" s="14" t="s">
        <v>1117</v>
      </c>
      <c r="C28" s="14">
        <v>4761.8999999999996</v>
      </c>
      <c r="D28" s="14">
        <f t="shared" si="0"/>
        <v>3.6777802709713816</v>
      </c>
      <c r="E28" s="14">
        <v>7.6923076923076927E-2</v>
      </c>
      <c r="G28" s="3" t="s">
        <v>2332</v>
      </c>
      <c r="H28" s="14" t="s">
        <v>1122</v>
      </c>
      <c r="I28" s="14">
        <v>82.8</v>
      </c>
      <c r="J28" s="14">
        <f t="shared" si="1"/>
        <v>1.9180303367848801</v>
      </c>
      <c r="K28" s="14">
        <v>74</v>
      </c>
      <c r="N28" s="23" t="s">
        <v>2474</v>
      </c>
      <c r="O28" s="14" t="s">
        <v>1122</v>
      </c>
      <c r="P28" s="14">
        <v>0.3</v>
      </c>
      <c r="Q28" s="14">
        <v>1.3</v>
      </c>
      <c r="R28" s="14">
        <v>0.11394335230683679</v>
      </c>
      <c r="S28" s="14">
        <v>3</v>
      </c>
      <c r="V28" s="14" t="s">
        <v>2506</v>
      </c>
      <c r="W28" s="14" t="s">
        <v>1122</v>
      </c>
      <c r="X28" s="14">
        <v>9.6110175084596072E-2</v>
      </c>
      <c r="Y28" s="14">
        <v>3.6423901364075104E-3</v>
      </c>
    </row>
    <row r="29" spans="1:25">
      <c r="A29" s="3" t="s">
        <v>1129</v>
      </c>
      <c r="B29" s="14" t="s">
        <v>1122</v>
      </c>
      <c r="C29" s="14">
        <v>6666.7</v>
      </c>
      <c r="D29" s="14">
        <f t="shared" si="0"/>
        <v>3.8239109124112995</v>
      </c>
      <c r="E29" s="14">
        <v>2.2222222222222223E-2</v>
      </c>
      <c r="G29" s="3" t="s">
        <v>2332</v>
      </c>
      <c r="H29" s="14" t="s">
        <v>1122</v>
      </c>
      <c r="I29" s="14">
        <v>104</v>
      </c>
      <c r="J29" s="14">
        <f t="shared" si="1"/>
        <v>2.0170333392987803</v>
      </c>
      <c r="K29" s="14">
        <v>7</v>
      </c>
      <c r="N29" s="23" t="s">
        <v>2474</v>
      </c>
      <c r="O29" s="14" t="s">
        <v>1122</v>
      </c>
      <c r="P29" s="14">
        <v>0.8</v>
      </c>
      <c r="Q29" s="14">
        <v>1.8</v>
      </c>
      <c r="R29" s="14">
        <v>0.25527250510330607</v>
      </c>
      <c r="S29" s="14">
        <v>10</v>
      </c>
      <c r="V29" s="14" t="s">
        <v>2507</v>
      </c>
      <c r="W29" s="14" t="s">
        <v>1122</v>
      </c>
      <c r="X29" s="14">
        <v>0.35231761093682679</v>
      </c>
      <c r="Y29" s="14">
        <v>3.5460992907801418E-3</v>
      </c>
    </row>
    <row r="30" spans="1:25">
      <c r="A30" s="3" t="s">
        <v>1130</v>
      </c>
      <c r="B30" s="14" t="s">
        <v>1122</v>
      </c>
      <c r="C30" s="14">
        <v>3333.2999999999997</v>
      </c>
      <c r="D30" s="14">
        <f t="shared" si="0"/>
        <v>3.5228744023138034</v>
      </c>
      <c r="E30" s="14">
        <v>7.6923076923076927E-2</v>
      </c>
      <c r="G30" s="3" t="s">
        <v>2332</v>
      </c>
      <c r="H30" s="14" t="s">
        <v>1122</v>
      </c>
      <c r="I30" s="14">
        <v>112</v>
      </c>
      <c r="J30" s="14">
        <f t="shared" si="1"/>
        <v>2.0492180226701815</v>
      </c>
      <c r="K30" s="14">
        <v>45</v>
      </c>
      <c r="N30" s="22" t="s">
        <v>2475</v>
      </c>
      <c r="O30" s="14" t="s">
        <v>1122</v>
      </c>
      <c r="P30" s="14">
        <v>1.68</v>
      </c>
      <c r="Q30" s="14">
        <v>1681</v>
      </c>
      <c r="R30" s="14">
        <v>3.2255677134394709</v>
      </c>
      <c r="S30" s="14">
        <v>70</v>
      </c>
      <c r="V30" s="14" t="s">
        <v>2508</v>
      </c>
      <c r="W30" s="14" t="s">
        <v>1122</v>
      </c>
      <c r="X30" s="14">
        <v>0.15084850666952285</v>
      </c>
      <c r="Y30" s="14">
        <v>1.2888923259350914E-2</v>
      </c>
    </row>
    <row r="31" spans="1:25">
      <c r="A31" s="3" t="s">
        <v>1131</v>
      </c>
      <c r="B31" s="14" t="s">
        <v>1101</v>
      </c>
      <c r="C31" s="14">
        <v>833.30000000000007</v>
      </c>
      <c r="D31" s="14">
        <f t="shared" si="0"/>
        <v>2.9208013818256542</v>
      </c>
      <c r="E31" s="14">
        <v>6.6666666666666666E-2</v>
      </c>
      <c r="G31" s="3" t="s">
        <v>2332</v>
      </c>
      <c r="H31" s="14" t="s">
        <v>1122</v>
      </c>
      <c r="I31" s="14">
        <v>78.7</v>
      </c>
      <c r="J31" s="14">
        <f t="shared" si="1"/>
        <v>1.8959747323590646</v>
      </c>
      <c r="K31" s="14">
        <v>80</v>
      </c>
      <c r="N31" s="22" t="s">
        <v>2475</v>
      </c>
      <c r="O31" s="14" t="s">
        <v>1122</v>
      </c>
      <c r="P31" s="14">
        <v>2.75</v>
      </c>
      <c r="Q31" s="14">
        <v>2751</v>
      </c>
      <c r="R31" s="14">
        <v>3.4394905903896835</v>
      </c>
      <c r="S31" s="14">
        <v>78</v>
      </c>
      <c r="V31" s="14" t="s">
        <v>2509</v>
      </c>
      <c r="W31" s="14" t="s">
        <v>1122</v>
      </c>
      <c r="X31" s="14">
        <v>2.8449242723508378E-2</v>
      </c>
      <c r="Y31" s="14">
        <v>1.1666841669291706E-2</v>
      </c>
    </row>
    <row r="32" spans="1:25">
      <c r="A32" s="3" t="s">
        <v>1132</v>
      </c>
      <c r="B32" s="14" t="s">
        <v>1101</v>
      </c>
      <c r="C32" s="14">
        <v>22.700000000000003</v>
      </c>
      <c r="D32" s="14">
        <f t="shared" si="0"/>
        <v>1.3560258571931227</v>
      </c>
      <c r="E32" s="14">
        <v>7.6923076923076927E-2</v>
      </c>
      <c r="G32" s="3" t="s">
        <v>2332</v>
      </c>
      <c r="H32" s="14" t="s">
        <v>1122</v>
      </c>
      <c r="I32" s="14">
        <v>93.3</v>
      </c>
      <c r="J32" s="14">
        <f t="shared" si="1"/>
        <v>1.9698816437464999</v>
      </c>
      <c r="K32" s="14">
        <v>86</v>
      </c>
      <c r="N32" s="22" t="s">
        <v>2475</v>
      </c>
      <c r="O32" s="14" t="s">
        <v>1122</v>
      </c>
      <c r="P32" s="14">
        <v>4.3099999999999996</v>
      </c>
      <c r="Q32" s="14">
        <v>4311</v>
      </c>
      <c r="R32" s="14">
        <v>3.634578022853888</v>
      </c>
      <c r="S32" s="14">
        <v>97</v>
      </c>
      <c r="V32" s="14" t="s">
        <v>2510</v>
      </c>
      <c r="W32" s="14" t="s">
        <v>1122</v>
      </c>
      <c r="X32" s="14">
        <v>6.7182485523404958E-2</v>
      </c>
      <c r="Y32" s="14">
        <v>3.3097020606205028E-3</v>
      </c>
    </row>
    <row r="33" spans="1:25">
      <c r="A33" s="3" t="s">
        <v>1133</v>
      </c>
      <c r="B33" s="14" t="s">
        <v>1109</v>
      </c>
      <c r="C33" s="14">
        <v>20</v>
      </c>
      <c r="D33" s="14">
        <f t="shared" si="0"/>
        <v>1.3010299956639813</v>
      </c>
      <c r="E33" s="14">
        <v>6.6666666666666666E-2</v>
      </c>
      <c r="G33" s="3" t="s">
        <v>2332</v>
      </c>
      <c r="H33" s="14" t="s">
        <v>1122</v>
      </c>
      <c r="I33" s="14">
        <v>112</v>
      </c>
      <c r="J33" s="14">
        <f t="shared" si="1"/>
        <v>2.0492180226701815</v>
      </c>
      <c r="K33" s="14">
        <v>84</v>
      </c>
      <c r="N33" s="3" t="s">
        <v>2476</v>
      </c>
      <c r="O33" s="14" t="s">
        <v>1122</v>
      </c>
      <c r="P33" s="14">
        <v>7.19</v>
      </c>
      <c r="Q33" s="14">
        <v>7191</v>
      </c>
      <c r="R33" s="14">
        <v>3.8567892887533164</v>
      </c>
      <c r="S33" s="14">
        <v>59</v>
      </c>
      <c r="V33" s="14" t="s">
        <v>2511</v>
      </c>
      <c r="W33" s="14" t="s">
        <v>1122</v>
      </c>
      <c r="X33" s="14">
        <v>9.5970922343714613E-2</v>
      </c>
      <c r="Y33" s="14">
        <v>3.5714413265761666E-3</v>
      </c>
    </row>
    <row r="34" spans="1:25">
      <c r="A34" s="3" t="s">
        <v>1134</v>
      </c>
      <c r="B34" s="14" t="s">
        <v>1109</v>
      </c>
      <c r="C34" s="14">
        <v>25</v>
      </c>
      <c r="D34" s="14">
        <f t="shared" si="0"/>
        <v>1.3979400086720377</v>
      </c>
      <c r="E34" s="14">
        <v>5.5555555555555552E-2</v>
      </c>
      <c r="G34" s="3" t="s">
        <v>2332</v>
      </c>
      <c r="H34" s="14" t="s">
        <v>1122</v>
      </c>
      <c r="I34" s="14">
        <v>146</v>
      </c>
      <c r="J34" s="14">
        <f t="shared" si="1"/>
        <v>2.1643528557844371</v>
      </c>
      <c r="K34" s="14">
        <v>1.5</v>
      </c>
      <c r="N34" s="3" t="s">
        <v>2476</v>
      </c>
      <c r="O34" s="14" t="s">
        <v>1122</v>
      </c>
      <c r="P34" s="14">
        <v>10</v>
      </c>
      <c r="Q34" s="14">
        <v>10001</v>
      </c>
      <c r="R34" s="14">
        <v>4.0000434272768626</v>
      </c>
      <c r="S34" s="14">
        <v>60</v>
      </c>
      <c r="V34" s="14" t="s">
        <v>2512</v>
      </c>
      <c r="W34" s="14" t="s">
        <v>1122</v>
      </c>
      <c r="X34" s="14">
        <v>5.7666103909829208E-2</v>
      </c>
      <c r="Y34" s="14">
        <v>3.2217947974457614E-3</v>
      </c>
    </row>
    <row r="35" spans="1:25">
      <c r="A35" s="3" t="s">
        <v>1135</v>
      </c>
      <c r="B35" s="14" t="s">
        <v>1109</v>
      </c>
      <c r="C35" s="14">
        <v>10</v>
      </c>
      <c r="D35" s="14">
        <f t="shared" si="0"/>
        <v>1</v>
      </c>
      <c r="E35" s="14">
        <v>6.6666666666666666E-2</v>
      </c>
      <c r="G35" s="3" t="s">
        <v>2332</v>
      </c>
      <c r="H35" s="14" t="s">
        <v>1122</v>
      </c>
      <c r="I35" s="14">
        <v>149</v>
      </c>
      <c r="J35" s="14">
        <f t="shared" si="1"/>
        <v>2.173186268412274</v>
      </c>
      <c r="K35" s="14">
        <v>35.5</v>
      </c>
      <c r="N35" s="3" t="s">
        <v>2476</v>
      </c>
      <c r="O35" s="14" t="s">
        <v>1122</v>
      </c>
      <c r="P35" s="14">
        <v>11.98</v>
      </c>
      <c r="Q35" s="14">
        <v>11981</v>
      </c>
      <c r="R35" s="14">
        <v>4.0784930681665728</v>
      </c>
      <c r="S35" s="14">
        <v>70</v>
      </c>
      <c r="V35" s="14" t="s">
        <v>2513</v>
      </c>
      <c r="W35" s="14" t="s">
        <v>1122</v>
      </c>
      <c r="X35" s="14">
        <v>0.13033376849500614</v>
      </c>
      <c r="Y35" s="14">
        <v>3.6036036036036037E-3</v>
      </c>
    </row>
    <row r="36" spans="1:25">
      <c r="A36" s="3" t="s">
        <v>1136</v>
      </c>
      <c r="B36" s="14" t="s">
        <v>1101</v>
      </c>
      <c r="C36" s="14">
        <v>5.1000000000000005</v>
      </c>
      <c r="D36" s="14">
        <f t="shared" si="0"/>
        <v>0.70757017609793638</v>
      </c>
      <c r="E36" s="14">
        <v>5.8823529411764705E-2</v>
      </c>
      <c r="G36" s="3" t="s">
        <v>2332</v>
      </c>
      <c r="H36" s="14" t="s">
        <v>1122</v>
      </c>
      <c r="I36" s="14">
        <v>98.3</v>
      </c>
      <c r="J36" s="14">
        <f t="shared" si="1"/>
        <v>1.9925535178321356</v>
      </c>
      <c r="K36" s="14">
        <v>49.5</v>
      </c>
      <c r="N36" s="3" t="s">
        <v>2477</v>
      </c>
      <c r="O36" s="14" t="s">
        <v>1122</v>
      </c>
      <c r="P36" s="14">
        <v>0.06</v>
      </c>
      <c r="Q36" s="14">
        <v>1.06</v>
      </c>
      <c r="R36" s="14">
        <v>2.5305865264770262E-2</v>
      </c>
      <c r="S36" s="14">
        <v>0.1</v>
      </c>
      <c r="V36" s="14" t="s">
        <v>2514</v>
      </c>
      <c r="W36" s="14" t="s">
        <v>1122</v>
      </c>
      <c r="X36" s="14">
        <v>0.18957452553724954</v>
      </c>
      <c r="Y36" s="14">
        <v>3.5330196011927476E-3</v>
      </c>
    </row>
    <row r="37" spans="1:25">
      <c r="A37" s="3" t="s">
        <v>1137</v>
      </c>
      <c r="B37" s="14" t="s">
        <v>1101</v>
      </c>
      <c r="C37" s="14">
        <v>57.1</v>
      </c>
      <c r="D37" s="14">
        <f t="shared" si="0"/>
        <v>1.7566361082458481</v>
      </c>
      <c r="E37" s="14">
        <v>0.04</v>
      </c>
      <c r="G37" s="3" t="s">
        <v>2332</v>
      </c>
      <c r="H37" s="14" t="s">
        <v>1122</v>
      </c>
      <c r="I37" s="14">
        <v>138.80000000000001</v>
      </c>
      <c r="J37" s="14">
        <f t="shared" si="1"/>
        <v>2.1423894661188361</v>
      </c>
      <c r="K37" s="14">
        <v>75.5</v>
      </c>
      <c r="N37" s="3" t="s">
        <v>2478</v>
      </c>
      <c r="O37" s="14" t="s">
        <v>1122</v>
      </c>
      <c r="P37" s="14">
        <v>0.09</v>
      </c>
      <c r="Q37" s="14">
        <v>1.0900000000000001</v>
      </c>
      <c r="R37" s="14">
        <v>3.7426497940623665E-2</v>
      </c>
      <c r="S37" s="14">
        <v>0.4</v>
      </c>
      <c r="V37" s="14" t="s">
        <v>2515</v>
      </c>
      <c r="W37" s="14" t="s">
        <v>1122</v>
      </c>
      <c r="X37" s="14">
        <v>6.6437746453992252E-2</v>
      </c>
      <c r="Y37" s="14">
        <v>3.5794183445190158E-3</v>
      </c>
    </row>
    <row r="38" spans="1:25">
      <c r="A38" s="3" t="s">
        <v>1138</v>
      </c>
      <c r="B38" s="14" t="s">
        <v>1101</v>
      </c>
      <c r="C38" s="14">
        <v>54.1</v>
      </c>
      <c r="D38" s="14">
        <f t="shared" si="0"/>
        <v>1.7331972651065695</v>
      </c>
      <c r="E38" s="14">
        <v>6.6666666666666666E-2</v>
      </c>
      <c r="G38" s="3" t="s">
        <v>2332</v>
      </c>
      <c r="H38" s="14" t="s">
        <v>1122</v>
      </c>
      <c r="I38" s="14">
        <v>122</v>
      </c>
      <c r="J38" s="14">
        <f t="shared" si="1"/>
        <v>2.0863598306747484</v>
      </c>
      <c r="K38" s="14">
        <v>77</v>
      </c>
      <c r="N38" s="3" t="s">
        <v>2479</v>
      </c>
      <c r="O38" s="14" t="s">
        <v>1122</v>
      </c>
      <c r="P38" s="14">
        <v>0.11</v>
      </c>
      <c r="Q38" s="14">
        <v>1.1100000000000001</v>
      </c>
      <c r="R38" s="14">
        <v>4.5322978786657475E-2</v>
      </c>
      <c r="S38" s="14">
        <v>0.3</v>
      </c>
      <c r="V38" s="14" t="s">
        <v>2516</v>
      </c>
      <c r="W38" s="14" t="s">
        <v>1122</v>
      </c>
      <c r="X38" s="14">
        <v>0.27973536741050187</v>
      </c>
      <c r="Y38" s="14">
        <v>3.3333333333333335E-3</v>
      </c>
    </row>
    <row r="39" spans="1:25">
      <c r="A39" s="3" t="s">
        <v>1139</v>
      </c>
      <c r="B39" s="14" t="s">
        <v>1109</v>
      </c>
      <c r="C39" s="14">
        <v>18.2</v>
      </c>
      <c r="D39" s="14">
        <f t="shared" si="0"/>
        <v>1.2600713879850747</v>
      </c>
      <c r="E39" s="14">
        <v>6.6666666666666666E-2</v>
      </c>
      <c r="G39" s="3" t="s">
        <v>2332</v>
      </c>
      <c r="H39" s="14" t="s">
        <v>1122</v>
      </c>
      <c r="I39" s="14">
        <v>175</v>
      </c>
      <c r="J39" s="14">
        <f t="shared" si="1"/>
        <v>2.2430380486862944</v>
      </c>
      <c r="K39" s="14">
        <v>36.5</v>
      </c>
      <c r="N39" s="3" t="s">
        <v>2480</v>
      </c>
      <c r="O39" s="14" t="s">
        <v>1122</v>
      </c>
      <c r="P39" s="14">
        <v>0.14000000000000001</v>
      </c>
      <c r="Q39" s="14">
        <v>1.1400000000000001</v>
      </c>
      <c r="R39" s="14">
        <v>5.6904851336472641E-2</v>
      </c>
      <c r="S39" s="14">
        <v>0.89999999999999991</v>
      </c>
      <c r="V39" s="14" t="s">
        <v>2517</v>
      </c>
      <c r="W39" s="14" t="s">
        <v>1122</v>
      </c>
      <c r="X39" s="14">
        <v>0.14144977340046735</v>
      </c>
      <c r="Y39" s="14">
        <v>3.3333333333333335E-3</v>
      </c>
    </row>
    <row r="40" spans="1:25">
      <c r="A40" s="3" t="s">
        <v>1140</v>
      </c>
      <c r="B40" s="14" t="s">
        <v>1109</v>
      </c>
      <c r="C40" s="14">
        <v>1052.5999999999999</v>
      </c>
      <c r="D40" s="14">
        <f t="shared" si="0"/>
        <v>3.0222633656812588</v>
      </c>
      <c r="E40" s="14">
        <v>5.5555555555555552E-2</v>
      </c>
      <c r="G40" s="3" t="s">
        <v>2332</v>
      </c>
      <c r="H40" s="14" t="s">
        <v>1122</v>
      </c>
      <c r="I40" s="14">
        <v>182</v>
      </c>
      <c r="J40" s="14">
        <f t="shared" si="1"/>
        <v>2.2600713879850747</v>
      </c>
      <c r="K40" s="14">
        <v>62</v>
      </c>
      <c r="N40" s="3" t="s">
        <v>2481</v>
      </c>
      <c r="O40" s="14" t="s">
        <v>1122</v>
      </c>
      <c r="P40" s="14">
        <v>0.36</v>
      </c>
      <c r="Q40" s="14">
        <v>1.3599999999999999</v>
      </c>
      <c r="R40" s="14">
        <v>0.13353890837021748</v>
      </c>
      <c r="S40" s="14">
        <v>33.1</v>
      </c>
      <c r="V40" s="14" t="s">
        <v>2518</v>
      </c>
      <c r="W40" s="14" t="s">
        <v>1122</v>
      </c>
      <c r="X40" s="14">
        <v>0.25688604455812569</v>
      </c>
      <c r="Y40" s="14">
        <v>3.3333333333333335E-3</v>
      </c>
    </row>
    <row r="41" spans="1:25">
      <c r="A41" s="3" t="s">
        <v>1141</v>
      </c>
      <c r="B41" s="14" t="s">
        <v>1101</v>
      </c>
      <c r="C41" s="14">
        <v>6666.7</v>
      </c>
      <c r="D41" s="14">
        <f t="shared" si="0"/>
        <v>3.8239109124112995</v>
      </c>
      <c r="E41" s="14">
        <v>8.3333333333333329E-2</v>
      </c>
      <c r="G41" s="3" t="s">
        <v>2332</v>
      </c>
      <c r="H41" s="14" t="s">
        <v>1122</v>
      </c>
      <c r="I41" s="14">
        <v>115</v>
      </c>
      <c r="J41" s="14">
        <f t="shared" si="1"/>
        <v>2.0606978403536118</v>
      </c>
      <c r="K41" s="14">
        <v>77.5</v>
      </c>
      <c r="N41" s="3" t="s">
        <v>2482</v>
      </c>
      <c r="O41" s="14" t="s">
        <v>1122</v>
      </c>
      <c r="P41" s="14">
        <v>2.4</v>
      </c>
      <c r="Q41" s="14">
        <v>3.4</v>
      </c>
      <c r="R41" s="14">
        <v>0.53147891704225514</v>
      </c>
      <c r="S41" s="14">
        <v>51.2</v>
      </c>
      <c r="V41" s="14" t="s">
        <v>2519</v>
      </c>
      <c r="W41" s="14" t="s">
        <v>1122</v>
      </c>
      <c r="X41" s="14">
        <v>4.7547433078634994E-2</v>
      </c>
      <c r="Y41" s="14">
        <v>3.2863710904507916E-3</v>
      </c>
    </row>
    <row r="42" spans="1:25">
      <c r="A42" s="3" t="s">
        <v>1142</v>
      </c>
      <c r="B42" s="14" t="s">
        <v>1109</v>
      </c>
      <c r="C42" s="14">
        <v>3</v>
      </c>
      <c r="D42" s="14">
        <f t="shared" si="0"/>
        <v>0.47712125471966244</v>
      </c>
      <c r="E42" s="14">
        <v>6.6666666666666666E-2</v>
      </c>
      <c r="G42" s="3" t="s">
        <v>2332</v>
      </c>
      <c r="H42" s="14" t="s">
        <v>1122</v>
      </c>
      <c r="I42" s="14">
        <v>171</v>
      </c>
      <c r="J42" s="14">
        <f t="shared" si="1"/>
        <v>2.2329961103921536</v>
      </c>
      <c r="K42" s="14">
        <v>87</v>
      </c>
      <c r="N42" s="3" t="s">
        <v>2483</v>
      </c>
      <c r="O42" s="14" t="s">
        <v>1122</v>
      </c>
      <c r="P42" s="14">
        <v>2.85</v>
      </c>
      <c r="Q42" s="14">
        <v>3.85</v>
      </c>
      <c r="R42" s="14">
        <v>0.5854607295085007</v>
      </c>
      <c r="S42" s="14">
        <v>16</v>
      </c>
      <c r="V42" s="14" t="s">
        <v>2520</v>
      </c>
      <c r="W42" s="14" t="s">
        <v>1122</v>
      </c>
      <c r="X42" s="14">
        <v>1.774266416149849E-2</v>
      </c>
      <c r="Y42" s="14">
        <v>3.3333333333333335E-3</v>
      </c>
    </row>
    <row r="43" spans="1:25">
      <c r="A43" s="3" t="s">
        <v>1143</v>
      </c>
      <c r="B43" s="14" t="s">
        <v>1109</v>
      </c>
      <c r="C43" s="14">
        <v>2500</v>
      </c>
      <c r="D43" s="14">
        <f t="shared" si="0"/>
        <v>3.3979400086720375</v>
      </c>
      <c r="E43" s="14">
        <v>6.6666666666666666E-2</v>
      </c>
      <c r="G43" s="3" t="s">
        <v>2332</v>
      </c>
      <c r="H43" s="14" t="s">
        <v>1122</v>
      </c>
      <c r="I43" s="14">
        <v>135</v>
      </c>
      <c r="J43" s="14">
        <f t="shared" si="1"/>
        <v>2.1303337684950061</v>
      </c>
      <c r="K43" s="14">
        <v>86.5</v>
      </c>
      <c r="N43" s="3" t="s">
        <v>2484</v>
      </c>
      <c r="O43" s="14" t="s">
        <v>1122</v>
      </c>
      <c r="P43" s="14">
        <v>12.2</v>
      </c>
      <c r="Q43" s="14">
        <v>13.2</v>
      </c>
      <c r="R43" s="14">
        <v>1.1205739312058498</v>
      </c>
      <c r="S43" s="14">
        <v>80</v>
      </c>
      <c r="V43" s="14" t="s">
        <v>2521</v>
      </c>
      <c r="W43" s="14" t="s">
        <v>1122</v>
      </c>
      <c r="X43" s="14">
        <v>0.37863406384960241</v>
      </c>
      <c r="Y43" s="14">
        <v>3.3333333333333335E-3</v>
      </c>
    </row>
    <row r="44" spans="1:25">
      <c r="A44" s="3" t="s">
        <v>1144</v>
      </c>
      <c r="B44" s="14" t="s">
        <v>1109</v>
      </c>
      <c r="C44" s="14">
        <v>1111.0999999999999</v>
      </c>
      <c r="D44" s="14">
        <f t="shared" si="0"/>
        <v>3.0457531475941413</v>
      </c>
      <c r="E44" s="14">
        <v>6.6666666666666666E-2</v>
      </c>
      <c r="G44" s="3" t="s">
        <v>2332</v>
      </c>
      <c r="H44" s="14" t="s">
        <v>1122</v>
      </c>
      <c r="I44" s="14">
        <v>204</v>
      </c>
      <c r="J44" s="14">
        <f t="shared" si="1"/>
        <v>2.3096301674258988</v>
      </c>
      <c r="K44" s="14">
        <v>2.5</v>
      </c>
      <c r="N44" s="3" t="s">
        <v>943</v>
      </c>
      <c r="O44" s="14" t="s">
        <v>1122</v>
      </c>
      <c r="P44" s="14">
        <v>3.3</v>
      </c>
      <c r="Q44" s="14">
        <v>4.3</v>
      </c>
      <c r="R44" s="14">
        <v>0.63346845557958653</v>
      </c>
      <c r="S44" s="14">
        <v>93.7</v>
      </c>
      <c r="V44" s="14" t="s">
        <v>2522</v>
      </c>
      <c r="W44" s="14" t="s">
        <v>1122</v>
      </c>
      <c r="X44" s="14">
        <v>0.24004977211264766</v>
      </c>
      <c r="Y44" s="14">
        <v>3.3333333333333335E-3</v>
      </c>
    </row>
    <row r="45" spans="1:25">
      <c r="A45" s="3" t="s">
        <v>1145</v>
      </c>
      <c r="B45" s="14" t="s">
        <v>1122</v>
      </c>
      <c r="C45" s="14">
        <v>3333.2999999999997</v>
      </c>
      <c r="D45" s="14">
        <f t="shared" si="0"/>
        <v>3.5228744023138034</v>
      </c>
      <c r="E45" s="14">
        <v>4.5454545454545456E-2</v>
      </c>
      <c r="G45" s="3" t="s">
        <v>2332</v>
      </c>
      <c r="H45" s="14" t="s">
        <v>1122</v>
      </c>
      <c r="I45" s="14">
        <v>200</v>
      </c>
      <c r="J45" s="14">
        <f t="shared" si="1"/>
        <v>2.3010299956639813</v>
      </c>
      <c r="K45" s="14">
        <v>40.5</v>
      </c>
      <c r="N45" s="23" t="s">
        <v>2485</v>
      </c>
      <c r="O45" s="14" t="s">
        <v>1122</v>
      </c>
      <c r="P45" s="14">
        <v>83</v>
      </c>
      <c r="Q45" s="14">
        <v>84</v>
      </c>
      <c r="R45" s="14">
        <v>1.9242792860618816</v>
      </c>
      <c r="S45" s="14">
        <v>63.1</v>
      </c>
      <c r="V45" s="14" t="s">
        <v>2523</v>
      </c>
      <c r="W45" s="14" t="s">
        <v>1122</v>
      </c>
      <c r="X45" s="14">
        <v>0.29320781664586215</v>
      </c>
      <c r="Y45" s="14">
        <v>3.0303030303030303E-3</v>
      </c>
    </row>
    <row r="46" spans="1:25">
      <c r="A46" s="3" t="s">
        <v>1146</v>
      </c>
      <c r="B46" s="14" t="s">
        <v>1122</v>
      </c>
      <c r="C46" s="14">
        <v>100</v>
      </c>
      <c r="D46" s="14">
        <f t="shared" si="0"/>
        <v>2</v>
      </c>
      <c r="E46" s="14">
        <v>6.6666666666666666E-2</v>
      </c>
      <c r="G46" s="3" t="s">
        <v>2332</v>
      </c>
      <c r="H46" s="14" t="s">
        <v>1122</v>
      </c>
      <c r="I46" s="14">
        <v>130</v>
      </c>
      <c r="J46" s="14">
        <f t="shared" si="1"/>
        <v>2.1139433523068369</v>
      </c>
      <c r="K46" s="14">
        <v>87.5</v>
      </c>
      <c r="N46" s="23" t="s">
        <v>2485</v>
      </c>
      <c r="O46" s="14" t="s">
        <v>1122</v>
      </c>
      <c r="P46" s="14">
        <v>81</v>
      </c>
      <c r="Q46" s="14">
        <v>82</v>
      </c>
      <c r="R46" s="14">
        <v>1.9138138523837167</v>
      </c>
      <c r="S46" s="14">
        <v>61</v>
      </c>
      <c r="V46" s="14" t="s">
        <v>2524</v>
      </c>
      <c r="W46" s="14" t="s">
        <v>1122</v>
      </c>
      <c r="X46" s="14">
        <v>4.7936516138079081E-2</v>
      </c>
      <c r="Y46" s="14">
        <v>3.3333333333333335E-3</v>
      </c>
    </row>
    <row r="47" spans="1:25">
      <c r="A47" s="3" t="s">
        <v>1147</v>
      </c>
      <c r="B47" s="14" t="s">
        <v>1101</v>
      </c>
      <c r="C47" s="14">
        <v>454.5</v>
      </c>
      <c r="D47" s="14">
        <f t="shared" si="0"/>
        <v>2.6575338875579861</v>
      </c>
      <c r="E47" s="14">
        <v>0.05</v>
      </c>
      <c r="G47" s="3" t="s">
        <v>2332</v>
      </c>
      <c r="H47" s="14" t="s">
        <v>1122</v>
      </c>
      <c r="I47" s="14">
        <v>195</v>
      </c>
      <c r="J47" s="14">
        <f t="shared" si="1"/>
        <v>2.2900346113625178</v>
      </c>
      <c r="K47" s="14">
        <v>95.5</v>
      </c>
      <c r="N47" s="3" t="s">
        <v>2486</v>
      </c>
      <c r="O47" s="14" t="s">
        <v>1122</v>
      </c>
      <c r="P47" s="14">
        <v>4.5199999999999996</v>
      </c>
      <c r="Q47" s="14">
        <v>452.99999999999994</v>
      </c>
      <c r="R47" s="14">
        <v>2.6560982020128319</v>
      </c>
      <c r="S47" s="14">
        <v>87</v>
      </c>
      <c r="V47" s="14" t="s">
        <v>2527</v>
      </c>
      <c r="W47" s="14" t="s">
        <v>1122</v>
      </c>
      <c r="X47" s="14">
        <v>0.84366872297914375</v>
      </c>
      <c r="Y47" s="14">
        <v>8.7280598395782592E-3</v>
      </c>
    </row>
    <row r="48" spans="1:25">
      <c r="A48" s="3" t="s">
        <v>1148</v>
      </c>
      <c r="B48" s="14" t="s">
        <v>1109</v>
      </c>
      <c r="C48" s="14">
        <v>6.3</v>
      </c>
      <c r="D48" s="14">
        <f t="shared" si="0"/>
        <v>0.79934054945358168</v>
      </c>
      <c r="E48" s="14">
        <v>0.125</v>
      </c>
      <c r="G48" s="3" t="s">
        <v>2332</v>
      </c>
      <c r="H48" s="14" t="s">
        <v>1122</v>
      </c>
      <c r="I48" s="14">
        <v>154</v>
      </c>
      <c r="J48" s="14">
        <f t="shared" si="1"/>
        <v>2.1875207208364631</v>
      </c>
      <c r="K48" s="14">
        <v>95.5</v>
      </c>
      <c r="N48" s="3" t="s">
        <v>2487</v>
      </c>
      <c r="O48" s="14" t="s">
        <v>1122</v>
      </c>
      <c r="P48" s="14">
        <v>3.98</v>
      </c>
      <c r="Q48" s="14">
        <v>399</v>
      </c>
      <c r="R48" s="14">
        <v>2.6009728956867484</v>
      </c>
      <c r="S48" s="14">
        <v>86</v>
      </c>
      <c r="V48" s="14" t="s">
        <v>2528</v>
      </c>
      <c r="W48" s="14" t="s">
        <v>1122</v>
      </c>
      <c r="X48" s="14">
        <v>7.3718350346122688E-2</v>
      </c>
      <c r="Y48" s="14">
        <v>9.1582639594838394E-3</v>
      </c>
    </row>
    <row r="49" spans="1:25">
      <c r="A49" s="3" t="s">
        <v>1149</v>
      </c>
      <c r="B49" s="14" t="s">
        <v>1109</v>
      </c>
      <c r="C49" s="14">
        <v>5.1000000000000005</v>
      </c>
      <c r="D49" s="14">
        <f t="shared" si="0"/>
        <v>0.70757017609793638</v>
      </c>
      <c r="E49" s="14">
        <v>7.6923076923076927E-2</v>
      </c>
      <c r="G49" s="3" t="s">
        <v>2332</v>
      </c>
      <c r="H49" s="14" t="s">
        <v>1122</v>
      </c>
      <c r="I49" s="14">
        <v>162</v>
      </c>
      <c r="J49" s="14">
        <f t="shared" si="1"/>
        <v>2.2095150145426308</v>
      </c>
      <c r="K49" s="14">
        <v>76.5</v>
      </c>
      <c r="N49" s="3" t="s">
        <v>2487</v>
      </c>
      <c r="O49" s="14" t="s">
        <v>1122</v>
      </c>
      <c r="P49" s="14">
        <v>3.36</v>
      </c>
      <c r="Q49" s="14">
        <v>337</v>
      </c>
      <c r="R49" s="14">
        <v>2.5276299008713385</v>
      </c>
      <c r="S49" s="14">
        <v>77</v>
      </c>
      <c r="V49" s="14" t="s">
        <v>2529</v>
      </c>
      <c r="W49" s="14" t="s">
        <v>1122</v>
      </c>
      <c r="X49" s="14">
        <v>6.6586796470694459E-2</v>
      </c>
      <c r="Y49" s="14">
        <v>1.3173668471459246E-2</v>
      </c>
    </row>
    <row r="50" spans="1:25">
      <c r="A50" s="3" t="s">
        <v>1150</v>
      </c>
      <c r="B50" s="14" t="s">
        <v>1109</v>
      </c>
      <c r="C50" s="14">
        <v>8.1</v>
      </c>
      <c r="D50" s="14">
        <f t="shared" si="0"/>
        <v>0.90848501887864974</v>
      </c>
      <c r="E50" s="14">
        <v>7.6923076923076927E-2</v>
      </c>
      <c r="G50" s="3" t="s">
        <v>2332</v>
      </c>
      <c r="H50" s="14" t="s">
        <v>1122</v>
      </c>
      <c r="I50" s="14">
        <v>184</v>
      </c>
      <c r="J50" s="14">
        <f t="shared" si="1"/>
        <v>2.2648178230095364</v>
      </c>
      <c r="K50" s="14">
        <v>83.5</v>
      </c>
      <c r="N50" s="3" t="s">
        <v>2488</v>
      </c>
      <c r="O50" s="14" t="s">
        <v>1122</v>
      </c>
      <c r="P50" s="14">
        <v>5.25</v>
      </c>
      <c r="Q50" s="14">
        <v>526</v>
      </c>
      <c r="R50" s="14">
        <v>2.7209857441537393</v>
      </c>
      <c r="S50" s="14">
        <v>90</v>
      </c>
      <c r="V50" s="14" t="s">
        <v>2530</v>
      </c>
      <c r="W50" s="14" t="s">
        <v>1122</v>
      </c>
      <c r="X50" s="14">
        <v>7.3094864515745969E-2</v>
      </c>
      <c r="Y50" s="14">
        <v>1.4102781068426693E-2</v>
      </c>
    </row>
    <row r="51" spans="1:25">
      <c r="A51" s="3" t="s">
        <v>1151</v>
      </c>
      <c r="B51" s="14" t="s">
        <v>1109</v>
      </c>
      <c r="C51" s="14">
        <v>833.30000000000007</v>
      </c>
      <c r="D51" s="14">
        <f t="shared" si="0"/>
        <v>2.9208013818256542</v>
      </c>
      <c r="E51" s="14">
        <v>8.3333333333333329E-2</v>
      </c>
      <c r="G51" s="3" t="s">
        <v>2332</v>
      </c>
      <c r="H51" s="14" t="s">
        <v>1122</v>
      </c>
      <c r="I51" s="14">
        <v>210</v>
      </c>
      <c r="J51" s="14">
        <f t="shared" si="1"/>
        <v>2.3222192947339191</v>
      </c>
      <c r="K51" s="14">
        <v>83</v>
      </c>
      <c r="N51" s="3" t="s">
        <v>2488</v>
      </c>
      <c r="O51" s="14" t="s">
        <v>1122</v>
      </c>
      <c r="P51" s="14">
        <v>4.68</v>
      </c>
      <c r="Q51" s="14">
        <v>469</v>
      </c>
      <c r="R51" s="14">
        <v>2.6711728427150834</v>
      </c>
      <c r="S51" s="14">
        <v>86</v>
      </c>
      <c r="V51" s="14" t="s">
        <v>2531</v>
      </c>
      <c r="W51" s="14" t="s">
        <v>1122</v>
      </c>
      <c r="X51" s="14">
        <v>0.37997593513262173</v>
      </c>
      <c r="Y51" s="14">
        <v>4.1394497843346666E-3</v>
      </c>
    </row>
    <row r="52" spans="1:25">
      <c r="A52" s="3" t="s">
        <v>1152</v>
      </c>
      <c r="B52" s="14" t="s">
        <v>1109</v>
      </c>
      <c r="C52" s="14">
        <v>83.3</v>
      </c>
      <c r="D52" s="14">
        <f t="shared" si="0"/>
        <v>1.9206450014067875</v>
      </c>
      <c r="E52" s="14">
        <v>5.5555555555555552E-2</v>
      </c>
      <c r="G52" s="23" t="s">
        <v>2333</v>
      </c>
      <c r="H52" s="14" t="s">
        <v>1122</v>
      </c>
      <c r="I52" s="14">
        <v>20</v>
      </c>
      <c r="J52" s="14">
        <f t="shared" si="1"/>
        <v>1.3010299956639813</v>
      </c>
      <c r="K52" s="14">
        <v>81.5</v>
      </c>
      <c r="N52" s="3" t="s">
        <v>2488</v>
      </c>
      <c r="O52" s="14" t="s">
        <v>1122</v>
      </c>
      <c r="P52" s="14">
        <v>4.2</v>
      </c>
      <c r="Q52" s="14">
        <v>421</v>
      </c>
      <c r="R52" s="14">
        <v>2.6242820958356683</v>
      </c>
      <c r="S52" s="14">
        <v>82</v>
      </c>
      <c r="V52" s="14" t="s">
        <v>2532</v>
      </c>
      <c r="W52" s="14" t="s">
        <v>1122</v>
      </c>
      <c r="X52" s="14">
        <v>9.1772441419682854E-2</v>
      </c>
      <c r="Y52" s="14">
        <v>3.3333333333333335E-3</v>
      </c>
    </row>
    <row r="53" spans="1:25">
      <c r="A53" s="3" t="s">
        <v>1153</v>
      </c>
      <c r="B53" s="14" t="s">
        <v>1101</v>
      </c>
      <c r="C53" s="14">
        <v>166.7</v>
      </c>
      <c r="D53" s="14">
        <f t="shared" si="0"/>
        <v>2.2219355998280053</v>
      </c>
      <c r="E53" s="14">
        <v>7.6923076923076927E-2</v>
      </c>
      <c r="G53" s="23" t="s">
        <v>2334</v>
      </c>
      <c r="H53" s="14" t="s">
        <v>1122</v>
      </c>
      <c r="I53" s="14">
        <v>9.3999999999999986</v>
      </c>
      <c r="J53" s="14">
        <f t="shared" si="1"/>
        <v>0.97312785359969856</v>
      </c>
      <c r="K53" s="14">
        <v>95</v>
      </c>
      <c r="N53" s="23" t="s">
        <v>2489</v>
      </c>
      <c r="O53" s="14" t="s">
        <v>1122</v>
      </c>
      <c r="P53" s="14">
        <v>7.02</v>
      </c>
      <c r="Q53" s="14">
        <v>703</v>
      </c>
      <c r="R53" s="14">
        <v>2.8469553250198238</v>
      </c>
      <c r="S53" s="14">
        <v>42.66</v>
      </c>
      <c r="V53" s="14" t="s">
        <v>2533</v>
      </c>
      <c r="W53" s="14" t="s">
        <v>1122</v>
      </c>
      <c r="X53" s="14">
        <v>0.87059701217761343</v>
      </c>
      <c r="Y53" s="14">
        <v>3.7686927158707187E-3</v>
      </c>
    </row>
    <row r="54" spans="1:25">
      <c r="A54" s="3" t="s">
        <v>1154</v>
      </c>
      <c r="B54" s="14" t="s">
        <v>1109</v>
      </c>
      <c r="C54" s="14">
        <v>294.09999999999997</v>
      </c>
      <c r="D54" s="14">
        <f t="shared" si="0"/>
        <v>2.4684950245070691</v>
      </c>
      <c r="E54" s="14">
        <v>7.6923076923076927E-2</v>
      </c>
      <c r="G54" s="23" t="s">
        <v>2335</v>
      </c>
      <c r="H54" s="14" t="s">
        <v>1122</v>
      </c>
      <c r="I54" s="14">
        <v>7.8000000000000007</v>
      </c>
      <c r="J54" s="14">
        <f t="shared" si="1"/>
        <v>0.89209460269048046</v>
      </c>
      <c r="K54" s="14">
        <v>75</v>
      </c>
      <c r="N54" s="23" t="s">
        <v>2489</v>
      </c>
      <c r="O54" s="14" t="s">
        <v>1122</v>
      </c>
      <c r="P54" s="14">
        <v>10.92</v>
      </c>
      <c r="Q54" s="14">
        <v>1093</v>
      </c>
      <c r="R54" s="14">
        <v>3.0386201619497029</v>
      </c>
      <c r="S54" s="14">
        <v>41.33</v>
      </c>
      <c r="V54" s="14" t="s">
        <v>2534</v>
      </c>
      <c r="W54" s="14" t="s">
        <v>1122</v>
      </c>
      <c r="X54" s="14">
        <v>9.7361444565493838E-2</v>
      </c>
      <c r="Y54" s="14">
        <v>6.8536337966389783E-3</v>
      </c>
    </row>
    <row r="55" spans="1:25">
      <c r="A55" s="3" t="s">
        <v>1154</v>
      </c>
      <c r="B55" s="14" t="s">
        <v>1109</v>
      </c>
      <c r="C55" s="14">
        <v>6250</v>
      </c>
      <c r="D55" s="14">
        <f t="shared" si="0"/>
        <v>3.7958800173440754</v>
      </c>
      <c r="E55" s="14">
        <v>3.3333333333333333E-2</v>
      </c>
      <c r="G55" s="24" t="s">
        <v>2336</v>
      </c>
      <c r="H55" s="14" t="s">
        <v>1122</v>
      </c>
      <c r="I55" s="14">
        <v>0.13</v>
      </c>
      <c r="J55" s="14">
        <f t="shared" si="1"/>
        <v>-0.88605664769316317</v>
      </c>
      <c r="K55" s="14">
        <v>95</v>
      </c>
      <c r="N55" s="23" t="s">
        <v>2489</v>
      </c>
      <c r="O55" s="14" t="s">
        <v>1122</v>
      </c>
      <c r="P55" s="14">
        <v>10.95</v>
      </c>
      <c r="Q55" s="14">
        <v>1096</v>
      </c>
      <c r="R55" s="14">
        <v>3.0398105541483504</v>
      </c>
      <c r="S55" s="14">
        <v>76</v>
      </c>
      <c r="V55" s="14" t="s">
        <v>2535</v>
      </c>
      <c r="W55" s="14" t="s">
        <v>1122</v>
      </c>
      <c r="X55" s="14">
        <v>8.7319912206400868E-2</v>
      </c>
      <c r="Y55" s="14">
        <v>5.9360567961914256E-3</v>
      </c>
    </row>
    <row r="56" spans="1:25">
      <c r="A56" s="3" t="s">
        <v>1155</v>
      </c>
      <c r="B56" s="14" t="s">
        <v>1109</v>
      </c>
      <c r="C56" s="14">
        <v>40</v>
      </c>
      <c r="D56" s="14">
        <f t="shared" si="0"/>
        <v>1.6020599913279623</v>
      </c>
      <c r="E56" s="14">
        <v>7.6923076923076927E-2</v>
      </c>
      <c r="G56" s="24" t="s">
        <v>2336</v>
      </c>
      <c r="H56" s="14" t="s">
        <v>1122</v>
      </c>
      <c r="I56" s="14">
        <v>0.28000000000000003</v>
      </c>
      <c r="J56" s="14">
        <f t="shared" si="1"/>
        <v>-0.55284196865778079</v>
      </c>
      <c r="K56" s="14">
        <v>88.5</v>
      </c>
      <c r="N56" s="3" t="s">
        <v>2490</v>
      </c>
      <c r="O56" s="14" t="s">
        <v>1122</v>
      </c>
      <c r="P56" s="14">
        <v>13.6</v>
      </c>
      <c r="Q56" s="14">
        <v>14.6</v>
      </c>
      <c r="R56" s="14">
        <v>1.1643528557844371</v>
      </c>
      <c r="S56" s="14">
        <v>98</v>
      </c>
      <c r="V56" s="14" t="s">
        <v>2536</v>
      </c>
      <c r="W56" s="14" t="s">
        <v>1122</v>
      </c>
      <c r="X56" s="14">
        <v>0.12946430978237722</v>
      </c>
      <c r="Y56" s="14">
        <v>5.2742616033755272E-3</v>
      </c>
    </row>
    <row r="57" spans="1:25">
      <c r="A57" s="3" t="s">
        <v>1156</v>
      </c>
      <c r="B57" s="14" t="s">
        <v>1122</v>
      </c>
      <c r="C57" s="14">
        <v>909.1</v>
      </c>
      <c r="D57" s="14">
        <f t="shared" si="0"/>
        <v>2.9586116577648793</v>
      </c>
      <c r="E57" s="14">
        <v>6.6666666666666666E-2</v>
      </c>
      <c r="G57" s="24" t="s">
        <v>2337</v>
      </c>
      <c r="H57" s="14" t="s">
        <v>1101</v>
      </c>
      <c r="I57" s="14">
        <v>0.21</v>
      </c>
      <c r="J57" s="14">
        <f t="shared" si="1"/>
        <v>-0.6777807052660807</v>
      </c>
      <c r="K57" s="14">
        <v>95</v>
      </c>
      <c r="N57" s="3" t="s">
        <v>2490</v>
      </c>
      <c r="O57" s="14" t="s">
        <v>1122</v>
      </c>
      <c r="P57" s="14">
        <v>16.100000000000001</v>
      </c>
      <c r="Q57" s="14">
        <v>17.100000000000001</v>
      </c>
      <c r="R57" s="14">
        <v>1.2329961103921538</v>
      </c>
      <c r="S57" s="14">
        <v>97.1</v>
      </c>
      <c r="V57" s="14" t="s">
        <v>2537</v>
      </c>
      <c r="W57" s="14" t="s">
        <v>1122</v>
      </c>
      <c r="X57" s="14">
        <v>6.4083435963596003E-2</v>
      </c>
      <c r="Y57" s="14">
        <v>3.7254770473359108E-3</v>
      </c>
    </row>
    <row r="58" spans="1:25">
      <c r="A58" s="3" t="s">
        <v>1157</v>
      </c>
      <c r="B58" s="14" t="s">
        <v>1122</v>
      </c>
      <c r="C58" s="14">
        <v>200</v>
      </c>
      <c r="D58" s="14">
        <f t="shared" si="0"/>
        <v>2.3010299956639813</v>
      </c>
      <c r="E58" s="14">
        <v>6.6666666666666666E-2</v>
      </c>
      <c r="G58" s="24" t="s">
        <v>2337</v>
      </c>
      <c r="H58" s="14" t="s">
        <v>1101</v>
      </c>
      <c r="I58" s="14">
        <v>0.36</v>
      </c>
      <c r="J58" s="14">
        <f t="shared" si="1"/>
        <v>-0.44369749923271273</v>
      </c>
      <c r="K58" s="14">
        <v>79.25</v>
      </c>
      <c r="N58" s="3" t="s">
        <v>2490</v>
      </c>
      <c r="O58" s="14" t="s">
        <v>1122</v>
      </c>
      <c r="P58" s="14">
        <v>20.7</v>
      </c>
      <c r="Q58" s="14">
        <v>21.7</v>
      </c>
      <c r="R58" s="14">
        <v>1.3364597338485296</v>
      </c>
      <c r="S58" s="14">
        <v>96.9</v>
      </c>
      <c r="V58" s="14" t="s">
        <v>2538</v>
      </c>
      <c r="W58" s="14" t="s">
        <v>1122</v>
      </c>
      <c r="X58" s="14">
        <v>0.11350884053281907</v>
      </c>
      <c r="Y58" s="14">
        <v>3.3333333333333335E-3</v>
      </c>
    </row>
    <row r="59" spans="1:25">
      <c r="A59" s="3" t="s">
        <v>1158</v>
      </c>
      <c r="B59" s="14" t="s">
        <v>1109</v>
      </c>
      <c r="C59" s="14">
        <v>6.7</v>
      </c>
      <c r="D59" s="14">
        <f t="shared" si="0"/>
        <v>0.82607480270082645</v>
      </c>
      <c r="E59" s="14">
        <v>7.6923076923076927E-2</v>
      </c>
      <c r="G59" s="24" t="s">
        <v>2338</v>
      </c>
      <c r="H59" s="14" t="s">
        <v>1101</v>
      </c>
      <c r="I59" s="14">
        <v>0.17</v>
      </c>
      <c r="J59" s="14">
        <f t="shared" si="1"/>
        <v>-0.769551078621726</v>
      </c>
      <c r="K59" s="14">
        <v>88.5</v>
      </c>
      <c r="N59" s="3" t="s">
        <v>2490</v>
      </c>
      <c r="O59" s="14" t="s">
        <v>1122</v>
      </c>
      <c r="P59" s="14">
        <v>24.8</v>
      </c>
      <c r="Q59" s="14">
        <v>25.8</v>
      </c>
      <c r="R59" s="14">
        <v>1.4116197059632303</v>
      </c>
      <c r="S59" s="14">
        <v>100</v>
      </c>
      <c r="V59" s="14" t="s">
        <v>2539</v>
      </c>
      <c r="W59" s="14" t="s">
        <v>1122</v>
      </c>
      <c r="X59" s="14">
        <v>2.1891873919109107E-2</v>
      </c>
      <c r="Y59" s="14">
        <v>3.3333333333333335E-3</v>
      </c>
    </row>
    <row r="60" spans="1:25">
      <c r="A60" s="3" t="s">
        <v>1159</v>
      </c>
      <c r="B60" s="14" t="s">
        <v>1101</v>
      </c>
      <c r="C60" s="14">
        <v>22.700000000000003</v>
      </c>
      <c r="D60" s="14">
        <f t="shared" si="0"/>
        <v>1.3560258571931227</v>
      </c>
      <c r="E60" s="14">
        <v>6.6666666666666666E-2</v>
      </c>
      <c r="G60" s="24" t="s">
        <v>2338</v>
      </c>
      <c r="H60" s="14" t="s">
        <v>1101</v>
      </c>
      <c r="I60" s="14">
        <v>0.28999999999999998</v>
      </c>
      <c r="J60" s="14">
        <f t="shared" si="1"/>
        <v>-0.53760200210104392</v>
      </c>
      <c r="K60" s="14">
        <v>88</v>
      </c>
      <c r="N60" s="3" t="s">
        <v>2490</v>
      </c>
      <c r="O60" s="14" t="s">
        <v>1122</v>
      </c>
      <c r="P60" s="14">
        <v>25.6</v>
      </c>
      <c r="Q60" s="14">
        <v>26.6</v>
      </c>
      <c r="R60" s="14">
        <v>1.424881636631067</v>
      </c>
      <c r="S60" s="14">
        <v>95.8</v>
      </c>
      <c r="V60" s="14" t="s">
        <v>2540</v>
      </c>
      <c r="W60" s="14" t="s">
        <v>1122</v>
      </c>
      <c r="X60" s="14">
        <v>2.7471927021277882E-2</v>
      </c>
      <c r="Y60" s="14">
        <v>1.6260162601626018E-2</v>
      </c>
    </row>
    <row r="61" spans="1:25">
      <c r="A61" s="3" t="s">
        <v>1160</v>
      </c>
      <c r="B61" s="14" t="s">
        <v>1122</v>
      </c>
      <c r="C61" s="14">
        <v>151.5</v>
      </c>
      <c r="D61" s="14">
        <f t="shared" si="0"/>
        <v>2.180412632838324</v>
      </c>
      <c r="E61" s="14">
        <v>6.6666666666666666E-2</v>
      </c>
      <c r="G61" s="25" t="s">
        <v>9</v>
      </c>
      <c r="H61" s="14" t="s">
        <v>1122</v>
      </c>
      <c r="I61" s="14">
        <v>14060</v>
      </c>
      <c r="J61" s="14">
        <f t="shared" si="1"/>
        <v>4.1479853206838051</v>
      </c>
      <c r="K61" s="14">
        <v>96.5</v>
      </c>
      <c r="N61" s="3" t="s">
        <v>2491</v>
      </c>
      <c r="O61" s="14" t="s">
        <v>1122</v>
      </c>
      <c r="P61" s="3">
        <v>0.38</v>
      </c>
      <c r="Q61" s="3">
        <v>381</v>
      </c>
      <c r="R61" s="14">
        <v>2.5809249756756194</v>
      </c>
      <c r="S61" s="14">
        <v>72</v>
      </c>
      <c r="V61" s="14" t="s">
        <v>2542</v>
      </c>
      <c r="W61" s="14" t="s">
        <v>1122</v>
      </c>
      <c r="X61" s="14">
        <v>0.12817301474972834</v>
      </c>
      <c r="Y61" s="14">
        <v>3.3333333333333335E-3</v>
      </c>
    </row>
    <row r="62" spans="1:25">
      <c r="A62" s="3" t="s">
        <v>1161</v>
      </c>
      <c r="B62" s="14" t="s">
        <v>1101</v>
      </c>
      <c r="C62" s="14">
        <v>25.6</v>
      </c>
      <c r="D62" s="14">
        <f t="shared" si="0"/>
        <v>1.4082399653118496</v>
      </c>
      <c r="E62" s="14">
        <v>7.6923076923076927E-2</v>
      </c>
      <c r="G62" s="25" t="s">
        <v>9</v>
      </c>
      <c r="H62" s="14" t="s">
        <v>1122</v>
      </c>
      <c r="I62" s="14">
        <v>28480</v>
      </c>
      <c r="J62" s="14">
        <f t="shared" si="1"/>
        <v>4.4545399849648186</v>
      </c>
      <c r="K62" s="14">
        <v>93</v>
      </c>
      <c r="N62" s="3" t="s">
        <v>2492</v>
      </c>
      <c r="O62" s="14" t="s">
        <v>1122</v>
      </c>
      <c r="P62" s="3">
        <v>0.23</v>
      </c>
      <c r="Q62" s="3">
        <v>231</v>
      </c>
      <c r="R62" s="14">
        <v>2.3636119798921444</v>
      </c>
      <c r="S62" s="14">
        <v>70</v>
      </c>
      <c r="V62" s="14" t="s">
        <v>2546</v>
      </c>
      <c r="W62" s="14" t="s">
        <v>1122</v>
      </c>
      <c r="X62" s="14">
        <v>0.35545152012651737</v>
      </c>
      <c r="Y62" s="14">
        <v>3.5087719298245615E-3</v>
      </c>
    </row>
    <row r="63" spans="1:25">
      <c r="A63" s="3" t="s">
        <v>1162</v>
      </c>
      <c r="B63" s="14" t="s">
        <v>1109</v>
      </c>
      <c r="C63" s="14">
        <v>454.5</v>
      </c>
      <c r="D63" s="14">
        <f t="shared" si="0"/>
        <v>2.6575338875579861</v>
      </c>
      <c r="E63" s="14">
        <v>0.05</v>
      </c>
      <c r="G63" s="25" t="s">
        <v>9</v>
      </c>
      <c r="H63" s="14" t="s">
        <v>1122</v>
      </c>
      <c r="I63" s="14">
        <v>36780</v>
      </c>
      <c r="J63" s="14">
        <f t="shared" si="1"/>
        <v>4.5656117249020589</v>
      </c>
      <c r="K63" s="14">
        <v>98</v>
      </c>
      <c r="N63" s="3" t="s">
        <v>2493</v>
      </c>
      <c r="O63" s="14" t="s">
        <v>1122</v>
      </c>
      <c r="P63" s="3">
        <v>3.6999999999999998E-2</v>
      </c>
      <c r="Q63" s="3">
        <v>38</v>
      </c>
      <c r="R63" s="14">
        <v>1.5797835966168101</v>
      </c>
      <c r="S63" s="14">
        <v>85</v>
      </c>
      <c r="V63" s="14" t="s">
        <v>2547</v>
      </c>
      <c r="W63" s="14" t="s">
        <v>1122</v>
      </c>
      <c r="X63" s="14">
        <v>0.45132580848951959</v>
      </c>
      <c r="Y63" s="14">
        <v>3.691276406468593E-3</v>
      </c>
    </row>
    <row r="64" spans="1:25">
      <c r="A64" s="3" t="s">
        <v>1163</v>
      </c>
      <c r="B64" s="14" t="s">
        <v>1109</v>
      </c>
      <c r="C64" s="14">
        <v>2222.1999999999998</v>
      </c>
      <c r="D64" s="14">
        <f t="shared" si="0"/>
        <v>3.3467831432581225</v>
      </c>
      <c r="E64" s="14">
        <v>5.8823529411764705E-2</v>
      </c>
      <c r="G64" s="23" t="s">
        <v>2339</v>
      </c>
      <c r="H64" s="14" t="s">
        <v>1122</v>
      </c>
      <c r="I64" s="14">
        <v>0.3</v>
      </c>
      <c r="J64" s="14">
        <f t="shared" si="1"/>
        <v>-0.52287874528033762</v>
      </c>
      <c r="K64" s="14">
        <v>98</v>
      </c>
      <c r="N64" s="3" t="s">
        <v>2494</v>
      </c>
      <c r="O64" s="14" t="s">
        <v>1122</v>
      </c>
      <c r="P64" s="3">
        <v>7.0000000000000001E-3</v>
      </c>
      <c r="Q64" s="3">
        <v>8</v>
      </c>
      <c r="R64" s="14">
        <v>0.90308998699194354</v>
      </c>
      <c r="S64" s="14">
        <v>78</v>
      </c>
      <c r="V64" s="14" t="s">
        <v>2548</v>
      </c>
      <c r="W64" s="14" t="s">
        <v>1122</v>
      </c>
      <c r="X64" s="14">
        <v>0.44164801252564795</v>
      </c>
      <c r="Y64" s="14">
        <v>3.7908511598109124E-3</v>
      </c>
    </row>
    <row r="65" spans="1:25">
      <c r="A65" s="3" t="s">
        <v>1164</v>
      </c>
      <c r="B65" s="14" t="s">
        <v>1109</v>
      </c>
      <c r="C65" s="14">
        <v>18181.8</v>
      </c>
      <c r="D65" s="14">
        <f t="shared" si="0"/>
        <v>4.259636876211057</v>
      </c>
      <c r="E65" s="14">
        <v>3.3333333333333333E-2</v>
      </c>
      <c r="G65" s="23" t="s">
        <v>2340</v>
      </c>
      <c r="H65" s="14" t="s">
        <v>1122</v>
      </c>
      <c r="I65" s="14">
        <v>0.64</v>
      </c>
      <c r="J65" s="14">
        <f t="shared" si="1"/>
        <v>-0.19382002601611281</v>
      </c>
      <c r="K65" s="14">
        <v>70</v>
      </c>
      <c r="N65" s="3" t="s">
        <v>2495</v>
      </c>
      <c r="O65" s="14" t="s">
        <v>1122</v>
      </c>
      <c r="P65" s="14">
        <v>2.4</v>
      </c>
      <c r="Q65" s="3">
        <v>2401</v>
      </c>
      <c r="R65" s="14">
        <v>3.3803921600570273</v>
      </c>
      <c r="S65" s="14">
        <v>48.5</v>
      </c>
      <c r="V65" s="14" t="s">
        <v>2549</v>
      </c>
      <c r="W65" s="14" t="s">
        <v>1122</v>
      </c>
      <c r="X65" s="14">
        <v>0.52681725521313849</v>
      </c>
      <c r="Y65" s="14">
        <v>3.4690783699494552E-3</v>
      </c>
    </row>
    <row r="66" spans="1:25">
      <c r="A66" s="3" t="s">
        <v>1165</v>
      </c>
      <c r="B66" s="14" t="s">
        <v>1117</v>
      </c>
      <c r="C66" s="14">
        <v>13.299999999999999</v>
      </c>
      <c r="D66" s="14">
        <f t="shared" si="0"/>
        <v>1.1238516409670858</v>
      </c>
      <c r="E66" s="14">
        <v>4.3478260869565216E-2</v>
      </c>
      <c r="G66" s="14" t="s">
        <v>2341</v>
      </c>
      <c r="H66" s="14" t="s">
        <v>1122</v>
      </c>
      <c r="I66" s="14">
        <v>6000</v>
      </c>
      <c r="J66" s="14">
        <f t="shared" si="1"/>
        <v>3.7781512503836434</v>
      </c>
      <c r="K66" s="14">
        <v>58</v>
      </c>
      <c r="N66" s="3" t="s">
        <v>2495</v>
      </c>
      <c r="O66" s="14" t="s">
        <v>1122</v>
      </c>
      <c r="P66" s="14">
        <v>3</v>
      </c>
      <c r="Q66" s="3">
        <v>3001</v>
      </c>
      <c r="R66" s="14">
        <v>3.4772659954248528</v>
      </c>
      <c r="S66" s="14">
        <v>52</v>
      </c>
      <c r="V66" s="14" t="s">
        <v>2548</v>
      </c>
      <c r="W66" s="14" t="s">
        <v>1122</v>
      </c>
      <c r="X66" s="14">
        <v>0.40568778667277755</v>
      </c>
      <c r="Y66" s="14">
        <v>3.0303030303030303E-3</v>
      </c>
    </row>
    <row r="67" spans="1:25">
      <c r="A67" s="3" t="s">
        <v>1166</v>
      </c>
      <c r="B67" s="14" t="s">
        <v>1117</v>
      </c>
      <c r="C67" s="14">
        <v>2500</v>
      </c>
      <c r="D67" s="14">
        <f t="shared" ref="D67:D130" si="2">LOG(C67)</f>
        <v>3.3979400086720375</v>
      </c>
      <c r="E67" s="14">
        <v>3.3333333333333333E-2</v>
      </c>
      <c r="G67" s="14" t="s">
        <v>2341</v>
      </c>
      <c r="H67" s="14" t="s">
        <v>1122</v>
      </c>
      <c r="I67" s="14">
        <v>10500</v>
      </c>
      <c r="J67" s="14">
        <f t="shared" ref="J67:J130" si="3">LOG(I67)</f>
        <v>4.0211892990699383</v>
      </c>
      <c r="K67" s="14">
        <v>57</v>
      </c>
      <c r="N67" s="3" t="s">
        <v>2495</v>
      </c>
      <c r="O67" s="14" t="s">
        <v>1122</v>
      </c>
      <c r="P67" s="14">
        <v>3.6</v>
      </c>
      <c r="Q67" s="3">
        <v>3601</v>
      </c>
      <c r="R67" s="14">
        <v>3.5564231213712851</v>
      </c>
      <c r="S67" s="14">
        <v>65.900000000000006</v>
      </c>
      <c r="V67" s="14" t="s">
        <v>2550</v>
      </c>
      <c r="W67" s="14" t="s">
        <v>1122</v>
      </c>
      <c r="X67" s="14">
        <v>0.62930764007374884</v>
      </c>
      <c r="Y67" s="14">
        <v>4.0000160000640004E-3</v>
      </c>
    </row>
    <row r="68" spans="1:25">
      <c r="A68" s="3" t="s">
        <v>1167</v>
      </c>
      <c r="B68" s="14" t="s">
        <v>1109</v>
      </c>
      <c r="C68" s="14">
        <v>16.7</v>
      </c>
      <c r="D68" s="14">
        <f t="shared" si="2"/>
        <v>1.2227164711475833</v>
      </c>
      <c r="E68" s="14">
        <v>8.3333333333333329E-2</v>
      </c>
      <c r="G68" s="14" t="s">
        <v>2341</v>
      </c>
      <c r="H68" s="14" t="s">
        <v>1122</v>
      </c>
      <c r="I68" s="14">
        <v>7800</v>
      </c>
      <c r="J68" s="14">
        <f t="shared" si="3"/>
        <v>3.8920946026904804</v>
      </c>
      <c r="K68" s="14">
        <v>67</v>
      </c>
      <c r="N68" s="3" t="s">
        <v>2495</v>
      </c>
      <c r="O68" s="14" t="s">
        <v>1122</v>
      </c>
      <c r="P68" s="14">
        <v>4.2</v>
      </c>
      <c r="Q68" s="3">
        <v>4201</v>
      </c>
      <c r="R68" s="14">
        <v>3.6233526815379919</v>
      </c>
      <c r="S68" s="14">
        <v>61.5</v>
      </c>
      <c r="V68" s="14" t="s">
        <v>2551</v>
      </c>
      <c r="W68" s="14" t="s">
        <v>1122</v>
      </c>
      <c r="X68" s="14">
        <v>0.55566265166435214</v>
      </c>
      <c r="Y68" s="14">
        <v>3.0303030303030303E-3</v>
      </c>
    </row>
    <row r="69" spans="1:25">
      <c r="A69" s="3" t="s">
        <v>1168</v>
      </c>
      <c r="B69" s="14" t="s">
        <v>1117</v>
      </c>
      <c r="C69" s="14">
        <v>454.5</v>
      </c>
      <c r="D69" s="14">
        <f t="shared" si="2"/>
        <v>2.6575338875579861</v>
      </c>
      <c r="E69" s="14">
        <v>4.3478260869565216E-2</v>
      </c>
      <c r="G69" s="14" t="s">
        <v>2341</v>
      </c>
      <c r="H69" s="14" t="s">
        <v>1122</v>
      </c>
      <c r="I69" s="14">
        <v>9400</v>
      </c>
      <c r="J69" s="14">
        <f t="shared" si="3"/>
        <v>3.9731278535996988</v>
      </c>
      <c r="K69" s="14">
        <v>58</v>
      </c>
      <c r="N69" s="31" t="s">
        <v>2496</v>
      </c>
      <c r="O69" s="14" t="s">
        <v>1122</v>
      </c>
      <c r="P69" s="32">
        <v>1.0669999999999999</v>
      </c>
      <c r="Q69" s="32">
        <v>2.0670000000000002</v>
      </c>
      <c r="R69" s="14">
        <v>0.31534047662728831</v>
      </c>
      <c r="S69" s="32">
        <v>26</v>
      </c>
      <c r="V69" s="14" t="s">
        <v>2552</v>
      </c>
      <c r="W69" s="14" t="s">
        <v>1122</v>
      </c>
      <c r="X69" s="14">
        <v>0.4869544333282253</v>
      </c>
      <c r="Y69" s="14">
        <v>9.3698758491449988E-3</v>
      </c>
    </row>
    <row r="70" spans="1:25">
      <c r="A70" s="3" t="s">
        <v>1169</v>
      </c>
      <c r="B70" s="14" t="s">
        <v>1117</v>
      </c>
      <c r="C70" s="14">
        <v>8.3000000000000007</v>
      </c>
      <c r="D70" s="14">
        <f t="shared" si="2"/>
        <v>0.91907809237607396</v>
      </c>
      <c r="E70" s="14">
        <v>0.1111111111111111</v>
      </c>
      <c r="G70" s="14" t="s">
        <v>2341</v>
      </c>
      <c r="H70" s="14" t="s">
        <v>1122</v>
      </c>
      <c r="I70" s="14">
        <v>5000</v>
      </c>
      <c r="J70" s="14">
        <f t="shared" si="3"/>
        <v>3.6989700043360187</v>
      </c>
      <c r="K70" s="14">
        <v>69</v>
      </c>
      <c r="N70" s="31" t="s">
        <v>2497</v>
      </c>
      <c r="O70" s="14" t="s">
        <v>1122</v>
      </c>
      <c r="P70" s="32">
        <v>0.93700000000000006</v>
      </c>
      <c r="Q70" s="32">
        <v>1.9370000000000001</v>
      </c>
      <c r="R70" s="14">
        <v>0.2871296207191108</v>
      </c>
      <c r="S70" s="32">
        <v>4.67</v>
      </c>
      <c r="V70" s="14" t="s">
        <v>2553</v>
      </c>
      <c r="W70" s="14" t="s">
        <v>1122</v>
      </c>
      <c r="X70" s="14">
        <v>4.1274225054230125E-2</v>
      </c>
      <c r="Y70" s="14">
        <v>4.0404040404040404E-3</v>
      </c>
    </row>
    <row r="71" spans="1:25">
      <c r="A71" s="3" t="s">
        <v>1170</v>
      </c>
      <c r="B71" s="14" t="s">
        <v>1101</v>
      </c>
      <c r="C71" s="14">
        <v>1111.0999999999999</v>
      </c>
      <c r="D71" s="14">
        <f t="shared" si="2"/>
        <v>3.0457531475941413</v>
      </c>
      <c r="E71" s="14">
        <v>8.3333333333333329E-2</v>
      </c>
      <c r="G71" s="14" t="s">
        <v>2341</v>
      </c>
      <c r="H71" s="14" t="s">
        <v>1122</v>
      </c>
      <c r="I71" s="14">
        <v>7000</v>
      </c>
      <c r="J71" s="14">
        <f t="shared" si="3"/>
        <v>3.8450980400142569</v>
      </c>
      <c r="K71" s="14">
        <v>60</v>
      </c>
      <c r="N71" s="31" t="s">
        <v>2498</v>
      </c>
      <c r="O71" s="14" t="s">
        <v>1122</v>
      </c>
      <c r="P71" s="32">
        <v>0.13569999999999999</v>
      </c>
      <c r="Q71" s="32">
        <v>1.1356999999999999</v>
      </c>
      <c r="R71" s="14">
        <v>5.526362578418402E-2</v>
      </c>
      <c r="S71" s="32">
        <v>4.33</v>
      </c>
      <c r="V71" s="14" t="s">
        <v>2555</v>
      </c>
      <c r="W71" s="14" t="s">
        <v>1122</v>
      </c>
      <c r="X71" s="14">
        <v>0.28683805005901292</v>
      </c>
      <c r="Y71" s="14">
        <v>3.5984684918098863E-3</v>
      </c>
    </row>
    <row r="72" spans="1:25">
      <c r="A72" s="3" t="s">
        <v>757</v>
      </c>
      <c r="B72" s="14" t="s">
        <v>1101</v>
      </c>
      <c r="C72" s="14">
        <v>20.8</v>
      </c>
      <c r="D72" s="14">
        <f t="shared" si="2"/>
        <v>1.3180633349627615</v>
      </c>
      <c r="E72" s="14">
        <v>2.8571428571428571E-2</v>
      </c>
      <c r="G72" s="14" t="s">
        <v>2341</v>
      </c>
      <c r="H72" s="14" t="s">
        <v>1122</v>
      </c>
      <c r="I72" s="14">
        <v>6700</v>
      </c>
      <c r="J72" s="14">
        <f t="shared" si="3"/>
        <v>3.8260748027008264</v>
      </c>
      <c r="K72" s="14">
        <v>80</v>
      </c>
      <c r="N72" s="31" t="s">
        <v>2499</v>
      </c>
      <c r="O72" s="14" t="s">
        <v>1122</v>
      </c>
      <c r="P72" s="32">
        <v>0.39169999999999999</v>
      </c>
      <c r="Q72" s="32">
        <v>1.3916999999999999</v>
      </c>
      <c r="R72" s="14">
        <v>0.14354562723842201</v>
      </c>
      <c r="S72" s="32">
        <v>15.67</v>
      </c>
      <c r="V72" s="14" t="s">
        <v>2556</v>
      </c>
      <c r="W72" s="14" t="s">
        <v>1122</v>
      </c>
      <c r="X72" s="14">
        <v>0.15512339371071232</v>
      </c>
      <c r="Y72" s="14">
        <v>3.5765379113018594E-3</v>
      </c>
    </row>
    <row r="73" spans="1:25">
      <c r="A73" s="3" t="s">
        <v>1171</v>
      </c>
      <c r="B73" s="14" t="s">
        <v>1122</v>
      </c>
      <c r="C73" s="14">
        <v>666.69999999999993</v>
      </c>
      <c r="D73" s="14">
        <f t="shared" si="2"/>
        <v>2.8239304551255637</v>
      </c>
      <c r="E73" s="14">
        <v>4.3478260869565216E-2</v>
      </c>
      <c r="G73" s="14" t="s">
        <v>2341</v>
      </c>
      <c r="H73" s="14" t="s">
        <v>1122</v>
      </c>
      <c r="I73" s="14">
        <v>7000</v>
      </c>
      <c r="J73" s="14">
        <f t="shared" si="3"/>
        <v>3.8450980400142569</v>
      </c>
      <c r="K73" s="14">
        <v>63</v>
      </c>
      <c r="N73" s="31" t="s">
        <v>2500</v>
      </c>
      <c r="O73" s="14" t="s">
        <v>1122</v>
      </c>
      <c r="P73" s="32">
        <v>0.49130000000000001</v>
      </c>
      <c r="Q73" s="32">
        <v>1.4913000000000001</v>
      </c>
      <c r="R73" s="14">
        <v>0.17356501785866163</v>
      </c>
      <c r="S73" s="32">
        <v>9.67</v>
      </c>
      <c r="V73" s="14" t="s">
        <v>2718</v>
      </c>
      <c r="W73" s="14" t="s">
        <v>1122</v>
      </c>
      <c r="X73" s="14">
        <v>3.9017321997412001E-2</v>
      </c>
      <c r="Y73" s="14">
        <v>3.0448630116131073E-3</v>
      </c>
    </row>
    <row r="74" spans="1:25">
      <c r="A74" s="3" t="s">
        <v>1172</v>
      </c>
      <c r="B74" s="14" t="s">
        <v>1109</v>
      </c>
      <c r="C74" s="14">
        <v>83.3</v>
      </c>
      <c r="D74" s="14">
        <f t="shared" si="2"/>
        <v>1.9206450014067875</v>
      </c>
      <c r="E74" s="14">
        <v>7.6923076923076927E-2</v>
      </c>
      <c r="G74" s="14" t="s">
        <v>2341</v>
      </c>
      <c r="H74" s="14" t="s">
        <v>1122</v>
      </c>
      <c r="I74" s="14">
        <v>7000</v>
      </c>
      <c r="J74" s="14">
        <f t="shared" si="3"/>
        <v>3.8450980400142569</v>
      </c>
      <c r="K74" s="14">
        <v>62</v>
      </c>
      <c r="N74" s="31" t="s">
        <v>2501</v>
      </c>
      <c r="O74" s="14" t="s">
        <v>1122</v>
      </c>
      <c r="P74" s="32">
        <v>0.53100000000000003</v>
      </c>
      <c r="Q74" s="32">
        <v>1.5310000000000001</v>
      </c>
      <c r="R74" s="14">
        <v>0.18497519069826107</v>
      </c>
      <c r="S74" s="32">
        <v>0</v>
      </c>
      <c r="V74" s="14" t="s">
        <v>2558</v>
      </c>
      <c r="W74" s="14" t="s">
        <v>1122</v>
      </c>
      <c r="X74" s="14">
        <v>0.35837273025802069</v>
      </c>
      <c r="Y74" s="14">
        <v>3.5087719298245615E-3</v>
      </c>
    </row>
    <row r="75" spans="1:25">
      <c r="A75" s="3" t="s">
        <v>1173</v>
      </c>
      <c r="B75" s="14" t="s">
        <v>1109</v>
      </c>
      <c r="C75" s="14">
        <v>666.69999999999993</v>
      </c>
      <c r="D75" s="14">
        <f t="shared" si="2"/>
        <v>2.8239304551255637</v>
      </c>
      <c r="E75" s="14">
        <v>7.6923076923076927E-2</v>
      </c>
      <c r="G75" s="14" t="s">
        <v>2341</v>
      </c>
      <c r="H75" s="14" t="s">
        <v>1122</v>
      </c>
      <c r="I75" s="14">
        <v>6700</v>
      </c>
      <c r="J75" s="14">
        <f t="shared" si="3"/>
        <v>3.8260748027008264</v>
      </c>
      <c r="K75" s="14">
        <v>70</v>
      </c>
      <c r="N75" s="31" t="s">
        <v>2502</v>
      </c>
      <c r="O75" s="14" t="s">
        <v>1122</v>
      </c>
      <c r="P75" s="32">
        <v>0.18529999999999999</v>
      </c>
      <c r="Q75" s="32">
        <v>1.1853</v>
      </c>
      <c r="R75" s="14">
        <v>7.3828284401108696E-2</v>
      </c>
      <c r="S75" s="32">
        <v>45.67</v>
      </c>
      <c r="V75" s="14" t="s">
        <v>2559</v>
      </c>
      <c r="W75" s="14" t="s">
        <v>1122</v>
      </c>
      <c r="X75" s="14">
        <v>0.21378329933530424</v>
      </c>
      <c r="Y75" s="14">
        <v>3.3333333333333335E-3</v>
      </c>
    </row>
    <row r="76" spans="1:25">
      <c r="A76" s="3" t="s">
        <v>1174</v>
      </c>
      <c r="B76" s="14" t="s">
        <v>1122</v>
      </c>
      <c r="C76" s="14">
        <v>1000</v>
      </c>
      <c r="D76" s="14">
        <f t="shared" si="2"/>
        <v>3</v>
      </c>
      <c r="E76" s="14">
        <v>7.6923076923076927E-2</v>
      </c>
      <c r="G76" s="14" t="s">
        <v>2341</v>
      </c>
      <c r="H76" s="14" t="s">
        <v>1122</v>
      </c>
      <c r="I76" s="14">
        <v>6200</v>
      </c>
      <c r="J76" s="14">
        <f t="shared" si="3"/>
        <v>3.7923916894982539</v>
      </c>
      <c r="K76" s="14">
        <v>77</v>
      </c>
      <c r="N76" s="31" t="s">
        <v>2503</v>
      </c>
      <c r="O76" s="14" t="s">
        <v>1122</v>
      </c>
      <c r="P76" s="32">
        <v>11.548</v>
      </c>
      <c r="Q76" s="32">
        <v>12.548</v>
      </c>
      <c r="R76" s="14">
        <v>1.0985745100257074</v>
      </c>
      <c r="S76" s="32">
        <v>14.330000000000002</v>
      </c>
      <c r="V76" s="14" t="s">
        <v>2560</v>
      </c>
      <c r="W76" s="14" t="s">
        <v>1122</v>
      </c>
      <c r="X76" s="14">
        <v>0.18554215485437514</v>
      </c>
      <c r="Y76" s="14">
        <v>4.0404040404040404E-3</v>
      </c>
    </row>
    <row r="77" spans="1:25">
      <c r="A77" s="3" t="s">
        <v>1175</v>
      </c>
      <c r="B77" s="14" t="s">
        <v>1109</v>
      </c>
      <c r="C77" s="14">
        <v>1428.6000000000001</v>
      </c>
      <c r="D77" s="14">
        <f t="shared" si="2"/>
        <v>3.1549106457885236</v>
      </c>
      <c r="E77" s="14">
        <v>7.6923076923076927E-2</v>
      </c>
      <c r="G77" s="14" t="s">
        <v>2341</v>
      </c>
      <c r="H77" s="14" t="s">
        <v>1122</v>
      </c>
      <c r="I77" s="14">
        <v>7800</v>
      </c>
      <c r="J77" s="14">
        <f t="shared" si="3"/>
        <v>3.8920946026904804</v>
      </c>
      <c r="K77" s="14">
        <v>53</v>
      </c>
      <c r="N77" s="31" t="s">
        <v>2504</v>
      </c>
      <c r="O77" s="14" t="s">
        <v>1122</v>
      </c>
      <c r="P77" s="32">
        <v>0.31030000000000002</v>
      </c>
      <c r="Q77" s="32">
        <v>1.3103</v>
      </c>
      <c r="R77" s="14">
        <v>0.11737074102090586</v>
      </c>
      <c r="S77" s="32">
        <v>13</v>
      </c>
      <c r="V77" s="14" t="s">
        <v>2561</v>
      </c>
      <c r="W77" s="14" t="s">
        <v>1122</v>
      </c>
      <c r="X77" s="14">
        <v>0.19451434188246727</v>
      </c>
      <c r="Y77" s="14">
        <v>3.6231884057971015E-3</v>
      </c>
    </row>
    <row r="78" spans="1:25">
      <c r="A78" s="3" t="s">
        <v>1176</v>
      </c>
      <c r="B78" s="14" t="s">
        <v>1101</v>
      </c>
      <c r="C78" s="14">
        <v>18.899999999999999</v>
      </c>
      <c r="D78" s="14">
        <f t="shared" si="2"/>
        <v>1.2764618041732441</v>
      </c>
      <c r="E78" s="14">
        <v>0.04</v>
      </c>
      <c r="G78" s="14" t="s">
        <v>23</v>
      </c>
      <c r="H78" s="14" t="s">
        <v>1122</v>
      </c>
      <c r="I78" s="14">
        <v>16.5</v>
      </c>
      <c r="J78" s="14">
        <f t="shared" si="3"/>
        <v>1.2174839442139063</v>
      </c>
      <c r="K78" s="14">
        <v>55</v>
      </c>
      <c r="N78" s="31" t="s">
        <v>2505</v>
      </c>
      <c r="O78" s="14" t="s">
        <v>1122</v>
      </c>
      <c r="P78" s="32">
        <v>0.26800000000000002</v>
      </c>
      <c r="Q78" s="32">
        <v>1.268</v>
      </c>
      <c r="R78" s="14">
        <v>0.10311925354571388</v>
      </c>
      <c r="S78" s="32">
        <v>13</v>
      </c>
      <c r="V78" s="14" t="s">
        <v>2562</v>
      </c>
      <c r="W78" s="14" t="s">
        <v>1122</v>
      </c>
      <c r="X78" s="14">
        <v>0.16734687758563541</v>
      </c>
      <c r="Y78" s="14">
        <v>3.3333333333333335E-3</v>
      </c>
    </row>
    <row r="79" spans="1:25">
      <c r="A79" s="3" t="s">
        <v>1177</v>
      </c>
      <c r="B79" s="14" t="s">
        <v>1101</v>
      </c>
      <c r="C79" s="14">
        <v>500</v>
      </c>
      <c r="D79" s="14">
        <f t="shared" si="2"/>
        <v>2.6989700043360187</v>
      </c>
      <c r="E79" s="14">
        <v>6.6666666666666666E-2</v>
      </c>
      <c r="G79" s="14" t="s">
        <v>23</v>
      </c>
      <c r="H79" s="14" t="s">
        <v>1122</v>
      </c>
      <c r="I79" s="14">
        <v>25.8</v>
      </c>
      <c r="J79" s="14">
        <f t="shared" si="3"/>
        <v>1.4116197059632303</v>
      </c>
      <c r="K79" s="14">
        <v>83</v>
      </c>
      <c r="N79" s="31" t="s">
        <v>2506</v>
      </c>
      <c r="O79" s="14" t="s">
        <v>1122</v>
      </c>
      <c r="P79" s="32">
        <v>0.2477</v>
      </c>
      <c r="Q79" s="32">
        <v>1.2477</v>
      </c>
      <c r="R79" s="14">
        <v>9.6110175084596072E-2</v>
      </c>
      <c r="S79" s="32">
        <v>11</v>
      </c>
      <c r="V79" s="14" t="s">
        <v>2563</v>
      </c>
      <c r="W79" s="14" t="s">
        <v>1122</v>
      </c>
      <c r="X79" s="14">
        <v>0.23052555481938736</v>
      </c>
      <c r="Y79" s="14">
        <v>3.3333333333333335E-3</v>
      </c>
    </row>
    <row r="80" spans="1:25">
      <c r="A80" s="3" t="s">
        <v>1178</v>
      </c>
      <c r="B80" s="14" t="s">
        <v>1122</v>
      </c>
      <c r="C80" s="14">
        <v>500</v>
      </c>
      <c r="D80" s="14">
        <f t="shared" si="2"/>
        <v>2.6989700043360187</v>
      </c>
      <c r="E80" s="14">
        <v>0.05</v>
      </c>
      <c r="G80" s="14" t="s">
        <v>23</v>
      </c>
      <c r="H80" s="14" t="s">
        <v>1122</v>
      </c>
      <c r="I80" s="14">
        <v>37.5</v>
      </c>
      <c r="J80" s="14">
        <f t="shared" si="3"/>
        <v>1.5740312677277188</v>
      </c>
      <c r="K80" s="14">
        <v>85</v>
      </c>
      <c r="N80" s="31" t="s">
        <v>2507</v>
      </c>
      <c r="O80" s="14" t="s">
        <v>1122</v>
      </c>
      <c r="P80" s="32">
        <v>1.2506999999999999</v>
      </c>
      <c r="Q80" s="32">
        <v>2.2507000000000001</v>
      </c>
      <c r="R80" s="14">
        <v>0.35231761093682679</v>
      </c>
      <c r="S80" s="32">
        <v>10</v>
      </c>
      <c r="V80" s="14" t="s">
        <v>2564</v>
      </c>
      <c r="W80" s="14" t="s">
        <v>1122</v>
      </c>
      <c r="X80" s="14">
        <v>3.9017321997412001E-2</v>
      </c>
      <c r="Y80" s="14">
        <v>1.6666666666666666E-2</v>
      </c>
    </row>
    <row r="81" spans="1:25">
      <c r="A81" s="3" t="s">
        <v>1179</v>
      </c>
      <c r="B81" s="14" t="s">
        <v>1109</v>
      </c>
      <c r="C81" s="14">
        <v>588.19999999999993</v>
      </c>
      <c r="D81" s="14">
        <f t="shared" si="2"/>
        <v>2.7695250201710504</v>
      </c>
      <c r="E81" s="14">
        <v>6.6666666666666666E-2</v>
      </c>
      <c r="G81" s="23" t="s">
        <v>2342</v>
      </c>
      <c r="H81" s="14" t="s">
        <v>1122</v>
      </c>
      <c r="I81" s="14">
        <v>8860</v>
      </c>
      <c r="J81" s="14">
        <f t="shared" si="3"/>
        <v>3.9474337218870508</v>
      </c>
      <c r="K81" s="14">
        <v>87</v>
      </c>
      <c r="N81" s="31" t="s">
        <v>2508</v>
      </c>
      <c r="O81" s="14" t="s">
        <v>1122</v>
      </c>
      <c r="P81" s="32">
        <v>0.4153</v>
      </c>
      <c r="Q81" s="32">
        <v>1.4153</v>
      </c>
      <c r="R81" s="14">
        <v>0.15084850666952285</v>
      </c>
      <c r="S81" s="32">
        <v>9.67</v>
      </c>
      <c r="V81" s="14" t="s">
        <v>2565</v>
      </c>
      <c r="W81" s="14" t="s">
        <v>1122</v>
      </c>
      <c r="X81" s="14">
        <v>0.21782598089985228</v>
      </c>
      <c r="Y81" s="14">
        <v>3.3333333333333335E-3</v>
      </c>
    </row>
    <row r="82" spans="1:25">
      <c r="A82" s="3" t="s">
        <v>1180</v>
      </c>
      <c r="B82" s="14" t="s">
        <v>1101</v>
      </c>
      <c r="C82" s="14">
        <v>192.3</v>
      </c>
      <c r="D82" s="14">
        <f t="shared" si="2"/>
        <v>2.2839792842384798</v>
      </c>
      <c r="E82" s="14">
        <v>7.6923076923076927E-2</v>
      </c>
      <c r="G82" s="23" t="s">
        <v>2342</v>
      </c>
      <c r="H82" s="14" t="s">
        <v>1122</v>
      </c>
      <c r="I82" s="14">
        <v>6550</v>
      </c>
      <c r="J82" s="14">
        <f t="shared" si="3"/>
        <v>3.8162412999917832</v>
      </c>
      <c r="K82" s="14">
        <v>98.8</v>
      </c>
      <c r="N82" s="31" t="s">
        <v>2509</v>
      </c>
      <c r="O82" s="14" t="s">
        <v>1122</v>
      </c>
      <c r="P82" s="32">
        <v>6.7699999999999996E-2</v>
      </c>
      <c r="Q82" s="32">
        <v>1.0677000000000001</v>
      </c>
      <c r="R82" s="14">
        <v>2.8449242723508378E-2</v>
      </c>
      <c r="S82" s="32">
        <v>9.33</v>
      </c>
      <c r="V82" s="14" t="s">
        <v>2566</v>
      </c>
      <c r="W82" s="14" t="s">
        <v>1122</v>
      </c>
      <c r="X82" s="14">
        <v>0.25630874912193391</v>
      </c>
      <c r="Y82" s="14">
        <v>3.3333333333333335E-3</v>
      </c>
    </row>
    <row r="83" spans="1:25">
      <c r="A83" s="3" t="s">
        <v>1181</v>
      </c>
      <c r="B83" s="14" t="s">
        <v>1101</v>
      </c>
      <c r="C83" s="14">
        <v>20</v>
      </c>
      <c r="D83" s="14">
        <f t="shared" si="2"/>
        <v>1.3010299956639813</v>
      </c>
      <c r="E83" s="14">
        <v>7.6923076923076927E-2</v>
      </c>
      <c r="G83" s="23" t="s">
        <v>2342</v>
      </c>
      <c r="H83" s="14" t="s">
        <v>1122</v>
      </c>
      <c r="I83" s="14">
        <v>4350</v>
      </c>
      <c r="J83" s="14">
        <f t="shared" si="3"/>
        <v>3.6384892569546374</v>
      </c>
      <c r="K83" s="14">
        <v>95.3</v>
      </c>
      <c r="N83" s="31" t="s">
        <v>2510</v>
      </c>
      <c r="O83" s="14" t="s">
        <v>1122</v>
      </c>
      <c r="P83" s="32">
        <v>0.1673</v>
      </c>
      <c r="Q83" s="32">
        <v>1.1673</v>
      </c>
      <c r="R83" s="14">
        <v>6.7182485523404958E-2</v>
      </c>
      <c r="S83" s="32">
        <v>9.33</v>
      </c>
      <c r="V83" s="14" t="s">
        <v>2568</v>
      </c>
      <c r="W83" s="14" t="s">
        <v>1122</v>
      </c>
      <c r="X83" s="14">
        <v>0.14488541828714227</v>
      </c>
      <c r="Y83" s="14">
        <v>1.4018560574200241E-2</v>
      </c>
    </row>
    <row r="84" spans="1:25">
      <c r="A84" s="3" t="s">
        <v>1182</v>
      </c>
      <c r="B84" s="14" t="s">
        <v>1109</v>
      </c>
      <c r="C84" s="14">
        <v>166.7</v>
      </c>
      <c r="D84" s="14">
        <f t="shared" si="2"/>
        <v>2.2219355998280053</v>
      </c>
      <c r="E84" s="14">
        <v>8.3333333333333329E-2</v>
      </c>
      <c r="G84" s="23" t="s">
        <v>2343</v>
      </c>
      <c r="H84" s="14" t="s">
        <v>1109</v>
      </c>
      <c r="I84" s="14">
        <v>940</v>
      </c>
      <c r="J84" s="14">
        <f t="shared" si="3"/>
        <v>2.9731278535996988</v>
      </c>
      <c r="K84" s="14">
        <v>91.3</v>
      </c>
      <c r="N84" s="31" t="s">
        <v>2511</v>
      </c>
      <c r="O84" s="14" t="s">
        <v>1122</v>
      </c>
      <c r="P84" s="32">
        <v>0.24729999999999999</v>
      </c>
      <c r="Q84" s="32">
        <v>1.2473000000000001</v>
      </c>
      <c r="R84" s="14">
        <v>9.5970922343714613E-2</v>
      </c>
      <c r="S84" s="32">
        <v>9</v>
      </c>
      <c r="V84" s="14" t="s">
        <v>2569</v>
      </c>
      <c r="W84" s="14" t="s">
        <v>1122</v>
      </c>
      <c r="X84" s="14">
        <v>2.2840610876527823E-2</v>
      </c>
      <c r="Y84" s="14">
        <v>1.4912241459013705E-2</v>
      </c>
    </row>
    <row r="85" spans="1:25">
      <c r="A85" s="3" t="s">
        <v>1183</v>
      </c>
      <c r="B85" s="14" t="s">
        <v>1109</v>
      </c>
      <c r="C85" s="14">
        <v>1176.5</v>
      </c>
      <c r="D85" s="14">
        <f t="shared" si="2"/>
        <v>3.0705919315120402</v>
      </c>
      <c r="E85" s="14">
        <v>0.04</v>
      </c>
      <c r="G85" s="23" t="s">
        <v>2343</v>
      </c>
      <c r="H85" s="14" t="s">
        <v>1109</v>
      </c>
      <c r="I85" s="14">
        <v>570</v>
      </c>
      <c r="J85" s="14">
        <f t="shared" si="3"/>
        <v>2.7558748556724915</v>
      </c>
      <c r="K85" s="14">
        <v>80.25</v>
      </c>
      <c r="N85" s="31" t="s">
        <v>2512</v>
      </c>
      <c r="O85" s="14" t="s">
        <v>1122</v>
      </c>
      <c r="P85" s="32">
        <v>0.14199999999999999</v>
      </c>
      <c r="Q85" s="32">
        <v>1.1419999999999999</v>
      </c>
      <c r="R85" s="14">
        <v>5.7666103909829208E-2</v>
      </c>
      <c r="S85" s="32">
        <v>8.67</v>
      </c>
      <c r="V85" s="14" t="s">
        <v>2570</v>
      </c>
      <c r="W85" s="14" t="s">
        <v>1122</v>
      </c>
      <c r="X85" s="14">
        <v>0.1552449171761861</v>
      </c>
      <c r="Y85" s="14">
        <v>3.7344506809770819E-3</v>
      </c>
    </row>
    <row r="86" spans="1:25">
      <c r="A86" s="3" t="s">
        <v>1184</v>
      </c>
      <c r="B86" s="14" t="s">
        <v>1122</v>
      </c>
      <c r="C86" s="14">
        <v>333.3</v>
      </c>
      <c r="D86" s="14">
        <f t="shared" si="2"/>
        <v>2.5228353136605302</v>
      </c>
      <c r="E86" s="14">
        <v>7.6923076923076927E-2</v>
      </c>
      <c r="G86" s="23" t="s">
        <v>2343</v>
      </c>
      <c r="H86" s="14" t="s">
        <v>1109</v>
      </c>
      <c r="I86" s="14">
        <v>380</v>
      </c>
      <c r="J86" s="14">
        <f t="shared" si="3"/>
        <v>2.5797835966168101</v>
      </c>
      <c r="K86" s="14">
        <v>56.5</v>
      </c>
      <c r="N86" s="31" t="s">
        <v>2513</v>
      </c>
      <c r="O86" s="14" t="s">
        <v>1122</v>
      </c>
      <c r="P86" s="32">
        <v>0.35</v>
      </c>
      <c r="Q86" s="32">
        <v>1.35</v>
      </c>
      <c r="R86" s="14">
        <v>0.13033376849500614</v>
      </c>
      <c r="S86" s="32">
        <v>8</v>
      </c>
      <c r="V86" s="14" t="s">
        <v>2572</v>
      </c>
      <c r="W86" s="14" t="s">
        <v>1122</v>
      </c>
      <c r="X86" s="14">
        <v>0.81215769535517635</v>
      </c>
      <c r="Y86" s="14">
        <v>3.3333333333333335E-3</v>
      </c>
    </row>
    <row r="87" spans="1:25">
      <c r="A87" s="3" t="s">
        <v>1185</v>
      </c>
      <c r="B87" s="14" t="s">
        <v>1101</v>
      </c>
      <c r="C87" s="14">
        <v>454.5</v>
      </c>
      <c r="D87" s="14">
        <f t="shared" si="2"/>
        <v>2.6575338875579861</v>
      </c>
      <c r="E87" s="14">
        <v>7.6923076923076927E-2</v>
      </c>
      <c r="G87" s="14" t="s">
        <v>1199</v>
      </c>
      <c r="H87" s="14" t="s">
        <v>1109</v>
      </c>
      <c r="I87" s="14">
        <v>520</v>
      </c>
      <c r="J87" s="14">
        <f t="shared" si="3"/>
        <v>2.716003343634799</v>
      </c>
      <c r="K87" s="14">
        <v>16.84</v>
      </c>
      <c r="N87" s="31" t="s">
        <v>2514</v>
      </c>
      <c r="O87" s="14" t="s">
        <v>1122</v>
      </c>
      <c r="P87" s="32">
        <v>0.54730000000000001</v>
      </c>
      <c r="Q87" s="32">
        <v>1.5472999999999999</v>
      </c>
      <c r="R87" s="14">
        <v>0.18957452553724954</v>
      </c>
      <c r="S87" s="32">
        <v>7.6700000000000008</v>
      </c>
      <c r="V87" s="14" t="s">
        <v>2573</v>
      </c>
      <c r="W87" s="14" t="s">
        <v>1122</v>
      </c>
      <c r="X87" s="14">
        <v>8.8950734218036218E-2</v>
      </c>
      <c r="Y87" s="14">
        <v>6.4367460961134923E-3</v>
      </c>
    </row>
    <row r="88" spans="1:25">
      <c r="A88" s="3" t="s">
        <v>1186</v>
      </c>
      <c r="B88" s="14" t="s">
        <v>1109</v>
      </c>
      <c r="C88" s="14">
        <v>500</v>
      </c>
      <c r="D88" s="14">
        <f t="shared" si="2"/>
        <v>2.6989700043360187</v>
      </c>
      <c r="E88" s="14">
        <v>6.6666666666666666E-2</v>
      </c>
      <c r="G88" s="14" t="s">
        <v>1199</v>
      </c>
      <c r="H88" s="14" t="s">
        <v>1109</v>
      </c>
      <c r="I88" s="14">
        <v>1940</v>
      </c>
      <c r="J88" s="14">
        <f t="shared" si="3"/>
        <v>3.287801729930226</v>
      </c>
      <c r="K88" s="14">
        <v>17.02</v>
      </c>
      <c r="N88" s="31" t="s">
        <v>2515</v>
      </c>
      <c r="O88" s="14" t="s">
        <v>1122</v>
      </c>
      <c r="P88" s="32">
        <v>0.1653</v>
      </c>
      <c r="Q88" s="32">
        <v>1.1653</v>
      </c>
      <c r="R88" s="14">
        <v>6.6437746453992252E-2</v>
      </c>
      <c r="S88" s="32">
        <v>5.33</v>
      </c>
      <c r="V88" s="14" t="s">
        <v>2574</v>
      </c>
      <c r="W88" s="14" t="s">
        <v>1122</v>
      </c>
      <c r="X88" s="14">
        <v>0.52573135685070571</v>
      </c>
      <c r="Y88" s="14">
        <v>6.4292970206637611E-3</v>
      </c>
    </row>
    <row r="89" spans="1:25">
      <c r="A89" s="3" t="s">
        <v>1187</v>
      </c>
      <c r="B89" s="14" t="s">
        <v>1117</v>
      </c>
      <c r="C89" s="14">
        <v>200</v>
      </c>
      <c r="D89" s="14">
        <f t="shared" si="2"/>
        <v>2.3010299956639813</v>
      </c>
      <c r="E89" s="14">
        <v>7.6923076923076927E-2</v>
      </c>
      <c r="G89" s="14" t="s">
        <v>1199</v>
      </c>
      <c r="H89" s="14" t="s">
        <v>1109</v>
      </c>
      <c r="I89" s="14">
        <v>1490</v>
      </c>
      <c r="J89" s="14">
        <f t="shared" si="3"/>
        <v>3.173186268412274</v>
      </c>
      <c r="K89" s="14">
        <v>17.25</v>
      </c>
      <c r="N89" s="31" t="s">
        <v>2516</v>
      </c>
      <c r="O89" s="14" t="s">
        <v>1122</v>
      </c>
      <c r="P89" s="32">
        <v>0.90429999999999999</v>
      </c>
      <c r="Q89" s="32">
        <v>1.9043000000000001</v>
      </c>
      <c r="R89" s="14">
        <v>0.27973536741050187</v>
      </c>
      <c r="S89" s="32">
        <v>4.67</v>
      </c>
      <c r="V89" s="14" t="s">
        <v>2575</v>
      </c>
      <c r="W89" s="14" t="s">
        <v>1122</v>
      </c>
      <c r="X89" s="14">
        <v>0.66527134031068258</v>
      </c>
      <c r="Y89" s="14">
        <v>9.4713113977761346E-3</v>
      </c>
    </row>
    <row r="90" spans="1:25">
      <c r="A90" s="3" t="s">
        <v>1188</v>
      </c>
      <c r="B90" s="14" t="s">
        <v>1109</v>
      </c>
      <c r="C90" s="14">
        <v>400</v>
      </c>
      <c r="D90" s="14">
        <f t="shared" si="2"/>
        <v>2.6020599913279625</v>
      </c>
      <c r="E90" s="14">
        <v>7.6923076923076927E-2</v>
      </c>
      <c r="G90" s="14" t="s">
        <v>1199</v>
      </c>
      <c r="H90" s="14" t="s">
        <v>1109</v>
      </c>
      <c r="I90" s="14">
        <v>390</v>
      </c>
      <c r="J90" s="14">
        <f t="shared" si="3"/>
        <v>2.5910646070264991</v>
      </c>
      <c r="K90" s="14">
        <v>15.86</v>
      </c>
      <c r="N90" s="31" t="s">
        <v>2517</v>
      </c>
      <c r="O90" s="14" t="s">
        <v>1122</v>
      </c>
      <c r="P90" s="32">
        <v>0.38500000000000001</v>
      </c>
      <c r="Q90" s="32">
        <v>1.385</v>
      </c>
      <c r="R90" s="14">
        <v>0.14144977340046735</v>
      </c>
      <c r="S90" s="32">
        <v>4.33</v>
      </c>
      <c r="V90" s="14" t="s">
        <v>2576</v>
      </c>
      <c r="W90" s="14" t="s">
        <v>1122</v>
      </c>
      <c r="X90" s="14">
        <v>0.48462721668178321</v>
      </c>
      <c r="Y90" s="14">
        <v>6.4694770074787151E-3</v>
      </c>
    </row>
    <row r="91" spans="1:25">
      <c r="A91" s="3" t="s">
        <v>1189</v>
      </c>
      <c r="B91" s="14" t="s">
        <v>1109</v>
      </c>
      <c r="C91" s="14">
        <v>833.30000000000007</v>
      </c>
      <c r="D91" s="14">
        <f t="shared" si="2"/>
        <v>2.9208013818256542</v>
      </c>
      <c r="E91" s="14">
        <v>8.3333333333333329E-2</v>
      </c>
      <c r="G91" s="14" t="s">
        <v>1199</v>
      </c>
      <c r="H91" s="14" t="s">
        <v>1109</v>
      </c>
      <c r="I91" s="14">
        <v>1400</v>
      </c>
      <c r="J91" s="14">
        <f t="shared" si="3"/>
        <v>3.1461280356782382</v>
      </c>
      <c r="K91" s="14">
        <v>16.899999999999999</v>
      </c>
      <c r="N91" s="31" t="s">
        <v>2518</v>
      </c>
      <c r="O91" s="14" t="s">
        <v>1122</v>
      </c>
      <c r="P91" s="32">
        <v>0.80669999999999997</v>
      </c>
      <c r="Q91" s="32">
        <v>1.8067</v>
      </c>
      <c r="R91" s="14">
        <v>0.25688604455812569</v>
      </c>
      <c r="S91" s="32">
        <v>2.33</v>
      </c>
      <c r="V91" s="14" t="s">
        <v>2577</v>
      </c>
      <c r="W91" s="14" t="s">
        <v>1122</v>
      </c>
      <c r="X91" s="14">
        <v>9.0716448481098763E-2</v>
      </c>
      <c r="Y91" s="14">
        <v>1.548658861426005E-2</v>
      </c>
    </row>
    <row r="92" spans="1:25">
      <c r="A92" s="3" t="s">
        <v>1190</v>
      </c>
      <c r="B92" s="14" t="s">
        <v>1117</v>
      </c>
      <c r="C92" s="14">
        <v>2000</v>
      </c>
      <c r="D92" s="14">
        <f t="shared" si="2"/>
        <v>3.3010299956639813</v>
      </c>
      <c r="E92" s="14">
        <v>6.6666666666666666E-2</v>
      </c>
      <c r="G92" s="14" t="s">
        <v>1199</v>
      </c>
      <c r="H92" s="14" t="s">
        <v>1109</v>
      </c>
      <c r="I92" s="14">
        <v>400</v>
      </c>
      <c r="J92" s="14">
        <f t="shared" si="3"/>
        <v>2.6020599913279625</v>
      </c>
      <c r="K92" s="14">
        <v>16.8</v>
      </c>
      <c r="N92" s="31" t="s">
        <v>2519</v>
      </c>
      <c r="O92" s="14" t="s">
        <v>1122</v>
      </c>
      <c r="P92" s="32">
        <v>0.1157</v>
      </c>
      <c r="Q92" s="32">
        <v>1.1156999999999999</v>
      </c>
      <c r="R92" s="14">
        <v>4.7547433078634994E-2</v>
      </c>
      <c r="S92" s="32">
        <v>2.33</v>
      </c>
      <c r="V92" s="14" t="s">
        <v>2578</v>
      </c>
      <c r="W92" s="14" t="s">
        <v>1122</v>
      </c>
      <c r="X92" s="14">
        <v>0.76928129797290012</v>
      </c>
      <c r="Y92" s="14">
        <v>1.0990218705352238E-2</v>
      </c>
    </row>
    <row r="93" spans="1:25">
      <c r="A93" s="3" t="s">
        <v>1191</v>
      </c>
      <c r="B93" s="14" t="s">
        <v>1101</v>
      </c>
      <c r="C93" s="14">
        <v>200</v>
      </c>
      <c r="D93" s="14">
        <f t="shared" si="2"/>
        <v>2.3010299956639813</v>
      </c>
      <c r="E93" s="14">
        <v>6.6666666666666666E-2</v>
      </c>
      <c r="G93" s="14" t="s">
        <v>2344</v>
      </c>
      <c r="H93" s="14" t="s">
        <v>1122</v>
      </c>
      <c r="I93" s="14">
        <v>70.900000000000006</v>
      </c>
      <c r="J93" s="14">
        <f t="shared" si="3"/>
        <v>1.8506462351830666</v>
      </c>
      <c r="K93" s="14">
        <v>87</v>
      </c>
      <c r="N93" s="31" t="s">
        <v>2520</v>
      </c>
      <c r="O93" s="14" t="s">
        <v>1122</v>
      </c>
      <c r="P93" s="32">
        <v>4.1700000000000001E-2</v>
      </c>
      <c r="Q93" s="32">
        <v>1.0417000000000001</v>
      </c>
      <c r="R93" s="14">
        <v>1.774266416149849E-2</v>
      </c>
      <c r="S93" s="32">
        <v>1.67</v>
      </c>
      <c r="V93" s="14" t="s">
        <v>2579</v>
      </c>
      <c r="W93" s="14" t="s">
        <v>1122</v>
      </c>
      <c r="X93" s="14">
        <v>0.25592345873290112</v>
      </c>
      <c r="Y93" s="14">
        <v>8.9088447010191706E-3</v>
      </c>
    </row>
    <row r="94" spans="1:25">
      <c r="A94" s="3" t="s">
        <v>1192</v>
      </c>
      <c r="B94" s="14" t="s">
        <v>1101</v>
      </c>
      <c r="C94" s="14">
        <v>3030.3</v>
      </c>
      <c r="D94" s="14">
        <f t="shared" si="2"/>
        <v>3.4814856258274136</v>
      </c>
      <c r="E94" s="14">
        <v>0.05</v>
      </c>
      <c r="G94" s="14" t="s">
        <v>2344</v>
      </c>
      <c r="H94" s="14" t="s">
        <v>1122</v>
      </c>
      <c r="I94" s="14">
        <v>60.8</v>
      </c>
      <c r="J94" s="14">
        <f t="shared" si="3"/>
        <v>1.7839035792727349</v>
      </c>
      <c r="K94" s="14">
        <v>77</v>
      </c>
      <c r="N94" s="31" t="s">
        <v>2521</v>
      </c>
      <c r="O94" s="14" t="s">
        <v>1122</v>
      </c>
      <c r="P94" s="32">
        <v>1.3913</v>
      </c>
      <c r="Q94" s="32">
        <v>2.3913000000000002</v>
      </c>
      <c r="R94" s="14">
        <v>0.37863406384960241</v>
      </c>
      <c r="S94" s="32">
        <v>1</v>
      </c>
      <c r="V94" s="14" t="s">
        <v>2580</v>
      </c>
      <c r="W94" s="14" t="s">
        <v>1122</v>
      </c>
      <c r="X94" s="14">
        <v>0.80920270580470854</v>
      </c>
      <c r="Y94" s="14">
        <v>3.5935416868803386E-3</v>
      </c>
    </row>
    <row r="95" spans="1:25">
      <c r="A95" s="3" t="s">
        <v>1193</v>
      </c>
      <c r="B95" s="14" t="s">
        <v>1122</v>
      </c>
      <c r="C95" s="14">
        <v>2000</v>
      </c>
      <c r="D95" s="14">
        <f t="shared" si="2"/>
        <v>3.3010299956639813</v>
      </c>
      <c r="E95" s="14">
        <v>2.5000000000000001E-2</v>
      </c>
      <c r="G95" s="14" t="s">
        <v>2344</v>
      </c>
      <c r="H95" s="14" t="s">
        <v>1122</v>
      </c>
      <c r="I95" s="14">
        <v>48.8</v>
      </c>
      <c r="J95" s="14">
        <f t="shared" si="3"/>
        <v>1.6884198220027107</v>
      </c>
      <c r="K95" s="14">
        <v>22</v>
      </c>
      <c r="N95" s="31" t="s">
        <v>2522</v>
      </c>
      <c r="O95" s="14" t="s">
        <v>1122</v>
      </c>
      <c r="P95" s="32">
        <v>0.73799999999999999</v>
      </c>
      <c r="Q95" s="32">
        <v>1.738</v>
      </c>
      <c r="R95" s="14">
        <v>0.24004977211264766</v>
      </c>
      <c r="S95" s="32">
        <v>0.33</v>
      </c>
      <c r="V95" s="14" t="s">
        <v>2581</v>
      </c>
      <c r="W95" s="14" t="s">
        <v>1122</v>
      </c>
      <c r="X95" s="14">
        <v>0.67114506179573286</v>
      </c>
      <c r="Y95" s="14">
        <v>5.1603581288541429E-3</v>
      </c>
    </row>
    <row r="96" spans="1:25">
      <c r="A96" s="3" t="s">
        <v>1194</v>
      </c>
      <c r="B96" s="14" t="s">
        <v>1109</v>
      </c>
      <c r="C96" s="14">
        <v>250</v>
      </c>
      <c r="D96" s="14">
        <f t="shared" si="2"/>
        <v>2.3979400086720375</v>
      </c>
      <c r="E96" s="14">
        <v>7.6923076923076927E-2</v>
      </c>
      <c r="G96" s="14" t="s">
        <v>2344</v>
      </c>
      <c r="H96" s="14" t="s">
        <v>1122</v>
      </c>
      <c r="I96" s="14">
        <v>41.1</v>
      </c>
      <c r="J96" s="14">
        <f t="shared" si="3"/>
        <v>1.6138418218760693</v>
      </c>
      <c r="K96" s="14">
        <v>59</v>
      </c>
      <c r="N96" s="31" t="s">
        <v>2523</v>
      </c>
      <c r="O96" s="14" t="s">
        <v>1122</v>
      </c>
      <c r="P96" s="32">
        <v>0.96430000000000005</v>
      </c>
      <c r="Q96" s="32">
        <v>1.9643000000000002</v>
      </c>
      <c r="R96" s="14">
        <v>0.29320781664586215</v>
      </c>
      <c r="S96" s="32">
        <v>0.33</v>
      </c>
      <c r="V96" s="14" t="s">
        <v>2582</v>
      </c>
      <c r="W96" s="14" t="s">
        <v>1122</v>
      </c>
      <c r="X96" s="14">
        <v>0.14166921696620913</v>
      </c>
      <c r="Y96" s="14">
        <v>1.9373086907667869E-2</v>
      </c>
    </row>
    <row r="97" spans="1:25">
      <c r="A97" s="3" t="s">
        <v>1195</v>
      </c>
      <c r="B97" s="14" t="s">
        <v>1122</v>
      </c>
      <c r="C97" s="14">
        <v>12500</v>
      </c>
      <c r="D97" s="14">
        <f t="shared" si="2"/>
        <v>4.0969100130080562</v>
      </c>
      <c r="E97" s="14">
        <v>8.3333333333333329E-2</v>
      </c>
      <c r="G97" s="14" t="s">
        <v>2345</v>
      </c>
      <c r="H97" s="14" t="s">
        <v>1101</v>
      </c>
      <c r="I97" s="14">
        <v>26.73</v>
      </c>
      <c r="J97" s="14">
        <f t="shared" si="3"/>
        <v>1.4269989587565373</v>
      </c>
      <c r="K97" s="14">
        <v>75</v>
      </c>
      <c r="N97" s="31" t="s">
        <v>2524</v>
      </c>
      <c r="O97" s="14" t="s">
        <v>1122</v>
      </c>
      <c r="P97" s="32">
        <v>0.1167</v>
      </c>
      <c r="Q97" s="32">
        <v>1.1167</v>
      </c>
      <c r="R97" s="14">
        <v>4.7936516138079081E-2</v>
      </c>
      <c r="S97" s="32">
        <v>0.33</v>
      </c>
      <c r="V97" s="14" t="s">
        <v>2583</v>
      </c>
      <c r="W97" s="14" t="s">
        <v>1122</v>
      </c>
      <c r="X97" s="14">
        <v>0.4091381611538637</v>
      </c>
      <c r="Y97" s="14">
        <v>3.5424061439492155E-3</v>
      </c>
    </row>
    <row r="98" spans="1:25">
      <c r="A98" s="3" t="s">
        <v>1195</v>
      </c>
      <c r="B98" s="14" t="s">
        <v>1109</v>
      </c>
      <c r="C98" s="14">
        <v>435</v>
      </c>
      <c r="D98" s="14">
        <f t="shared" si="2"/>
        <v>2.6384892569546374</v>
      </c>
      <c r="E98" s="14">
        <v>6.6666666666666666E-2</v>
      </c>
      <c r="G98" s="14" t="s">
        <v>2345</v>
      </c>
      <c r="H98" s="14" t="s">
        <v>1101</v>
      </c>
      <c r="I98" s="14">
        <v>20.39</v>
      </c>
      <c r="J98" s="14">
        <f t="shared" si="3"/>
        <v>1.30941722577814</v>
      </c>
      <c r="K98" s="14">
        <v>82</v>
      </c>
      <c r="N98" s="31" t="s">
        <v>2525</v>
      </c>
      <c r="O98" s="14" t="s">
        <v>1122</v>
      </c>
      <c r="P98" s="32">
        <v>1.5197000000000001</v>
      </c>
      <c r="Q98" s="32">
        <v>2.5197000000000003</v>
      </c>
      <c r="R98" s="14">
        <v>0.40134883597978022</v>
      </c>
      <c r="S98" s="32">
        <v>0</v>
      </c>
      <c r="V98" s="14" t="s">
        <v>2584</v>
      </c>
      <c r="W98" s="14" t="s">
        <v>1122</v>
      </c>
      <c r="X98" s="14">
        <v>0.81177602160290374</v>
      </c>
      <c r="Y98" s="14">
        <v>3.1948983862568254E-3</v>
      </c>
    </row>
    <row r="99" spans="1:25">
      <c r="A99" s="3" t="s">
        <v>1196</v>
      </c>
      <c r="B99" s="14" t="s">
        <v>1101</v>
      </c>
      <c r="C99" s="14">
        <v>36.200000000000003</v>
      </c>
      <c r="D99" s="14">
        <f t="shared" si="2"/>
        <v>1.5587085705331658</v>
      </c>
      <c r="E99" s="14">
        <v>7.6923076923076927E-2</v>
      </c>
      <c r="G99" s="14" t="s">
        <v>2345</v>
      </c>
      <c r="H99" s="14" t="s">
        <v>1101</v>
      </c>
      <c r="I99" s="14">
        <v>8.11</v>
      </c>
      <c r="J99" s="14">
        <f t="shared" si="3"/>
        <v>0.90902085421115597</v>
      </c>
      <c r="K99" s="14">
        <v>46</v>
      </c>
      <c r="N99" s="31" t="s">
        <v>2526</v>
      </c>
      <c r="O99" s="14" t="s">
        <v>1122</v>
      </c>
      <c r="P99" s="32">
        <v>1.29</v>
      </c>
      <c r="Q99" s="32">
        <v>2.29</v>
      </c>
      <c r="R99" s="14">
        <v>0.35983548233988799</v>
      </c>
      <c r="S99" s="32">
        <v>0</v>
      </c>
      <c r="V99" s="14" t="s">
        <v>2585</v>
      </c>
      <c r="W99" s="14" t="s">
        <v>1122</v>
      </c>
      <c r="X99" s="14">
        <v>0.67958232534906204</v>
      </c>
      <c r="Y99" s="14">
        <v>7.5949174812215683E-3</v>
      </c>
    </row>
    <row r="100" spans="1:25">
      <c r="A100" s="14" t="s">
        <v>1197</v>
      </c>
      <c r="B100" s="14" t="s">
        <v>1122</v>
      </c>
      <c r="C100" s="14">
        <v>3</v>
      </c>
      <c r="D100" s="14">
        <f t="shared" si="2"/>
        <v>0.47712125471966244</v>
      </c>
      <c r="E100" s="14">
        <v>0.1234567901234568</v>
      </c>
      <c r="G100" s="14" t="s">
        <v>2346</v>
      </c>
      <c r="H100" s="14" t="s">
        <v>1122</v>
      </c>
      <c r="I100" s="14">
        <v>1200</v>
      </c>
      <c r="J100" s="14">
        <f t="shared" si="3"/>
        <v>3.0791812460476247</v>
      </c>
      <c r="K100" s="14">
        <v>84</v>
      </c>
      <c r="N100" s="31" t="s">
        <v>2527</v>
      </c>
      <c r="O100" s="14" t="s">
        <v>1122</v>
      </c>
      <c r="P100" s="32">
        <v>5.9770000000000003</v>
      </c>
      <c r="Q100" s="32">
        <v>6.9770000000000003</v>
      </c>
      <c r="R100" s="14">
        <v>0.84366872297914375</v>
      </c>
      <c r="S100" s="32">
        <v>31.330000000000002</v>
      </c>
      <c r="V100" s="14" t="s">
        <v>2586</v>
      </c>
      <c r="W100" s="14" t="s">
        <v>1122</v>
      </c>
      <c r="X100" s="14">
        <v>0.70363523758389601</v>
      </c>
      <c r="Y100" s="14">
        <v>3.5928057657346937E-3</v>
      </c>
    </row>
    <row r="101" spans="1:25">
      <c r="A101" s="14" t="s">
        <v>1197</v>
      </c>
      <c r="B101" s="14" t="s">
        <v>1122</v>
      </c>
      <c r="C101" s="14">
        <v>1.5</v>
      </c>
      <c r="D101" s="14">
        <f t="shared" si="2"/>
        <v>0.17609125905568124</v>
      </c>
      <c r="E101" s="14">
        <v>6.5789473684210523E-2</v>
      </c>
      <c r="G101" s="14" t="s">
        <v>2346</v>
      </c>
      <c r="H101" s="14" t="s">
        <v>1122</v>
      </c>
      <c r="I101" s="14">
        <v>3400</v>
      </c>
      <c r="J101" s="14">
        <f t="shared" si="3"/>
        <v>3.5314789170422549</v>
      </c>
      <c r="K101" s="14">
        <v>88</v>
      </c>
      <c r="N101" s="31" t="s">
        <v>2528</v>
      </c>
      <c r="O101" s="14" t="s">
        <v>1122</v>
      </c>
      <c r="P101" s="32">
        <v>0.185</v>
      </c>
      <c r="Q101" s="32">
        <v>1.1850000000000001</v>
      </c>
      <c r="R101" s="14">
        <v>7.3718350346122688E-2</v>
      </c>
      <c r="S101" s="32">
        <v>45.33</v>
      </c>
      <c r="V101" s="14" t="s">
        <v>2587</v>
      </c>
      <c r="W101" s="14" t="s">
        <v>1122</v>
      </c>
      <c r="X101" s="14">
        <v>0.63761979824200843</v>
      </c>
      <c r="Y101" s="14">
        <v>6.4677196114194058E-3</v>
      </c>
    </row>
    <row r="102" spans="1:25">
      <c r="A102" s="14" t="s">
        <v>1197</v>
      </c>
      <c r="B102" s="14" t="s">
        <v>1122</v>
      </c>
      <c r="C102" s="14">
        <v>2.5</v>
      </c>
      <c r="D102" s="14">
        <f t="shared" si="2"/>
        <v>0.3979400086720376</v>
      </c>
      <c r="E102" s="14">
        <v>0.11363636363636363</v>
      </c>
      <c r="G102" s="14" t="s">
        <v>2346</v>
      </c>
      <c r="H102" s="14" t="s">
        <v>1122</v>
      </c>
      <c r="I102" s="14">
        <v>10600</v>
      </c>
      <c r="J102" s="14">
        <f t="shared" si="3"/>
        <v>4.0253058652647704</v>
      </c>
      <c r="K102" s="14">
        <v>91</v>
      </c>
      <c r="N102" s="31" t="s">
        <v>2529</v>
      </c>
      <c r="O102" s="14" t="s">
        <v>1122</v>
      </c>
      <c r="P102" s="32">
        <v>0.16569999999999999</v>
      </c>
      <c r="Q102" s="32">
        <v>1.1657</v>
      </c>
      <c r="R102" s="14">
        <v>6.6586796470694459E-2</v>
      </c>
      <c r="S102" s="32">
        <v>44</v>
      </c>
      <c r="V102" s="14" t="s">
        <v>2588</v>
      </c>
      <c r="W102" s="14" t="s">
        <v>1122</v>
      </c>
      <c r="X102" s="14">
        <v>9.957706091670844E-2</v>
      </c>
      <c r="Y102" s="14">
        <v>1.3077023669412841E-2</v>
      </c>
    </row>
    <row r="103" spans="1:25">
      <c r="A103" s="14" t="s">
        <v>1197</v>
      </c>
      <c r="B103" s="14" t="s">
        <v>1122</v>
      </c>
      <c r="C103" s="14">
        <v>1.5</v>
      </c>
      <c r="D103" s="14">
        <f t="shared" si="2"/>
        <v>0.17609125905568124</v>
      </c>
      <c r="E103" s="14">
        <v>5.9171597633136098E-2</v>
      </c>
      <c r="G103" s="14" t="s">
        <v>2347</v>
      </c>
      <c r="H103" s="14" t="s">
        <v>1109</v>
      </c>
      <c r="I103" s="14">
        <v>2.21</v>
      </c>
      <c r="J103" s="14">
        <f t="shared" si="3"/>
        <v>0.34439227368511072</v>
      </c>
      <c r="K103" s="14">
        <v>69</v>
      </c>
      <c r="N103" s="31" t="s">
        <v>2530</v>
      </c>
      <c r="O103" s="14" t="s">
        <v>1122</v>
      </c>
      <c r="P103" s="32">
        <v>0.18329999999999999</v>
      </c>
      <c r="Q103" s="32">
        <v>1.1833</v>
      </c>
      <c r="R103" s="14">
        <v>7.3094864515745969E-2</v>
      </c>
      <c r="S103" s="32">
        <v>14.67</v>
      </c>
      <c r="V103" s="14" t="s">
        <v>2589</v>
      </c>
      <c r="W103" s="14" t="s">
        <v>1122</v>
      </c>
      <c r="X103" s="14">
        <v>9.0716448481098763E-2</v>
      </c>
      <c r="Y103" s="14">
        <v>1.6666666666666666E-2</v>
      </c>
    </row>
    <row r="104" spans="1:25">
      <c r="A104" s="14" t="s">
        <v>1198</v>
      </c>
      <c r="B104" s="14" t="s">
        <v>1122</v>
      </c>
      <c r="C104" s="14">
        <v>350</v>
      </c>
      <c r="D104" s="14">
        <f t="shared" si="2"/>
        <v>2.5440680443502757</v>
      </c>
      <c r="E104" s="14">
        <v>0.1</v>
      </c>
      <c r="G104" s="14" t="s">
        <v>2347</v>
      </c>
      <c r="H104" s="14" t="s">
        <v>1109</v>
      </c>
      <c r="I104" s="14">
        <v>2.79</v>
      </c>
      <c r="J104" s="14">
        <f t="shared" si="3"/>
        <v>0.44560420327359757</v>
      </c>
      <c r="K104" s="14">
        <v>81</v>
      </c>
      <c r="N104" s="31" t="s">
        <v>2531</v>
      </c>
      <c r="O104" s="14" t="s">
        <v>1122</v>
      </c>
      <c r="P104" s="32">
        <v>1.3987000000000001</v>
      </c>
      <c r="Q104" s="32">
        <v>2.3986999999999998</v>
      </c>
      <c r="R104" s="14">
        <v>0.37997593513262173</v>
      </c>
      <c r="S104" s="32">
        <v>6.3299999999999992</v>
      </c>
      <c r="V104" s="14" t="s">
        <v>2591</v>
      </c>
      <c r="W104" s="14" t="s">
        <v>1122</v>
      </c>
      <c r="X104" s="14">
        <v>0.74130920889956942</v>
      </c>
      <c r="Y104" s="14">
        <v>4.5219813513489061E-3</v>
      </c>
    </row>
    <row r="105" spans="1:25">
      <c r="A105" s="14" t="s">
        <v>1198</v>
      </c>
      <c r="B105" s="14" t="s">
        <v>1122</v>
      </c>
      <c r="C105" s="14">
        <v>170</v>
      </c>
      <c r="D105" s="14">
        <f t="shared" si="2"/>
        <v>2.2304489213782741</v>
      </c>
      <c r="E105" s="14">
        <v>5.5555555555555552E-2</v>
      </c>
      <c r="G105" s="14" t="s">
        <v>2347</v>
      </c>
      <c r="H105" s="14" t="s">
        <v>1109</v>
      </c>
      <c r="I105" s="14">
        <v>2.91</v>
      </c>
      <c r="J105" s="14">
        <f t="shared" si="3"/>
        <v>0.46389298898590731</v>
      </c>
      <c r="K105" s="14">
        <v>92</v>
      </c>
      <c r="N105" s="31" t="s">
        <v>2532</v>
      </c>
      <c r="O105" s="14" t="s">
        <v>1122</v>
      </c>
      <c r="P105" s="32">
        <v>0.23530000000000001</v>
      </c>
      <c r="Q105" s="32">
        <v>1.2353000000000001</v>
      </c>
      <c r="R105" s="14">
        <v>9.1772441419682854E-2</v>
      </c>
      <c r="S105" s="32">
        <v>1.67</v>
      </c>
      <c r="V105" s="14" t="s">
        <v>2592</v>
      </c>
      <c r="W105" s="14" t="s">
        <v>1122</v>
      </c>
      <c r="X105" s="14">
        <v>0.20022102619187634</v>
      </c>
      <c r="Y105" s="14">
        <v>4.0364409892509568E-3</v>
      </c>
    </row>
    <row r="106" spans="1:25">
      <c r="A106" s="14" t="s">
        <v>1198</v>
      </c>
      <c r="B106" s="14" t="s">
        <v>1122</v>
      </c>
      <c r="C106" s="14">
        <v>200</v>
      </c>
      <c r="D106" s="14">
        <f t="shared" si="2"/>
        <v>2.3010299956639813</v>
      </c>
      <c r="E106" s="14">
        <v>4.7619047619047616E-2</v>
      </c>
      <c r="G106" s="24" t="s">
        <v>2348</v>
      </c>
      <c r="H106" s="14" t="s">
        <v>1214</v>
      </c>
      <c r="I106" s="26">
        <v>0.04</v>
      </c>
      <c r="J106" s="14">
        <f t="shared" si="3"/>
        <v>-1.3979400086720375</v>
      </c>
      <c r="K106" s="14">
        <v>80</v>
      </c>
      <c r="N106" s="31" t="s">
        <v>2533</v>
      </c>
      <c r="O106" s="14" t="s">
        <v>1122</v>
      </c>
      <c r="P106" s="32">
        <v>6.4233000000000002</v>
      </c>
      <c r="Q106" s="32">
        <v>7.4233000000000002</v>
      </c>
      <c r="R106" s="14">
        <v>0.87059701217761343</v>
      </c>
      <c r="S106" s="32">
        <v>19.329999999999998</v>
      </c>
      <c r="V106" s="14" t="s">
        <v>2593</v>
      </c>
      <c r="W106" s="14" t="s">
        <v>1122</v>
      </c>
      <c r="X106" s="14">
        <v>0.31470969295517376</v>
      </c>
      <c r="Y106" s="14">
        <v>5.6817858989437562E-3</v>
      </c>
    </row>
    <row r="107" spans="1:25">
      <c r="A107" s="14" t="s">
        <v>1198</v>
      </c>
      <c r="B107" s="14" t="s">
        <v>1122</v>
      </c>
      <c r="C107" s="14">
        <v>200</v>
      </c>
      <c r="D107" s="14">
        <f t="shared" si="2"/>
        <v>2.3010299956639813</v>
      </c>
      <c r="E107" s="14">
        <v>3.7037037037037035E-2</v>
      </c>
      <c r="G107" s="24" t="s">
        <v>2349</v>
      </c>
      <c r="H107" s="14" t="s">
        <v>1109</v>
      </c>
      <c r="I107" s="26">
        <v>0.08</v>
      </c>
      <c r="J107" s="14">
        <f t="shared" si="3"/>
        <v>-1.0969100130080565</v>
      </c>
      <c r="K107" s="14">
        <v>90</v>
      </c>
      <c r="N107" s="31" t="s">
        <v>2534</v>
      </c>
      <c r="O107" s="14" t="s">
        <v>1122</v>
      </c>
      <c r="P107" s="32">
        <v>0.25130000000000002</v>
      </c>
      <c r="Q107" s="32">
        <v>1.2513000000000001</v>
      </c>
      <c r="R107" s="14">
        <v>9.7361444565493838E-2</v>
      </c>
      <c r="S107" s="32">
        <v>14.67</v>
      </c>
      <c r="V107" s="14" t="s">
        <v>2594</v>
      </c>
      <c r="W107" s="14" t="s">
        <v>1122</v>
      </c>
      <c r="X107" s="14">
        <v>0.21958452621425473</v>
      </c>
      <c r="Y107" s="14">
        <v>3.3158917427663823E-3</v>
      </c>
    </row>
    <row r="108" spans="1:25">
      <c r="A108" s="14" t="s">
        <v>1198</v>
      </c>
      <c r="B108" s="14" t="s">
        <v>1122</v>
      </c>
      <c r="C108" s="14">
        <v>160</v>
      </c>
      <c r="D108" s="14">
        <f t="shared" si="2"/>
        <v>2.2041199826559246</v>
      </c>
      <c r="E108" s="14">
        <v>7.6923076923076927E-2</v>
      </c>
      <c r="G108" s="24" t="s">
        <v>2350</v>
      </c>
      <c r="H108" s="14" t="s">
        <v>1214</v>
      </c>
      <c r="I108" s="26">
        <v>0.1</v>
      </c>
      <c r="J108" s="14">
        <f t="shared" si="3"/>
        <v>-1</v>
      </c>
      <c r="K108" s="14">
        <v>78</v>
      </c>
      <c r="N108" s="31" t="s">
        <v>2535</v>
      </c>
      <c r="O108" s="14" t="s">
        <v>1122</v>
      </c>
      <c r="P108" s="32">
        <v>0.22270000000000001</v>
      </c>
      <c r="Q108" s="32">
        <v>1.2227000000000001</v>
      </c>
      <c r="R108" s="14">
        <v>8.7319912206400868E-2</v>
      </c>
      <c r="S108" s="32">
        <v>8.67</v>
      </c>
      <c r="V108" s="14" t="s">
        <v>2595</v>
      </c>
      <c r="W108" s="14" t="s">
        <v>1122</v>
      </c>
      <c r="X108" s="14">
        <v>9.4226485222040496E-2</v>
      </c>
      <c r="Y108" s="14">
        <v>1.0897519724510701E-2</v>
      </c>
    </row>
    <row r="109" spans="1:25">
      <c r="A109" s="14" t="s">
        <v>1198</v>
      </c>
      <c r="B109" s="14" t="s">
        <v>1122</v>
      </c>
      <c r="C109" s="14">
        <v>270</v>
      </c>
      <c r="D109" s="14">
        <f t="shared" si="2"/>
        <v>2.4313637641589874</v>
      </c>
      <c r="E109" s="14">
        <v>6.25E-2</v>
      </c>
      <c r="G109" s="24" t="s">
        <v>2351</v>
      </c>
      <c r="H109" s="14" t="s">
        <v>1109</v>
      </c>
      <c r="I109" s="26">
        <v>0.12</v>
      </c>
      <c r="J109" s="14">
        <f t="shared" si="3"/>
        <v>-0.92081875395237522</v>
      </c>
      <c r="K109" s="14">
        <v>5</v>
      </c>
      <c r="N109" s="31" t="s">
        <v>2536</v>
      </c>
      <c r="O109" s="14" t="s">
        <v>1122</v>
      </c>
      <c r="P109" s="32">
        <v>0.3473</v>
      </c>
      <c r="Q109" s="32">
        <v>1.3472999999999999</v>
      </c>
      <c r="R109" s="14">
        <v>0.12946430978237722</v>
      </c>
      <c r="S109" s="32">
        <v>8.33</v>
      </c>
      <c r="V109" s="14" t="s">
        <v>2596</v>
      </c>
      <c r="W109" s="14" t="s">
        <v>1122</v>
      </c>
      <c r="X109" s="14">
        <v>4.8053173115609055E-2</v>
      </c>
      <c r="Y109" s="14">
        <v>3.3333333333333335E-3</v>
      </c>
    </row>
    <row r="110" spans="1:25">
      <c r="A110" s="14" t="s">
        <v>1198</v>
      </c>
      <c r="B110" s="14" t="s">
        <v>1122</v>
      </c>
      <c r="C110" s="14">
        <v>290</v>
      </c>
      <c r="D110" s="14">
        <f t="shared" si="2"/>
        <v>2.4623979978989561</v>
      </c>
      <c r="E110" s="14">
        <v>0.1111111111111111</v>
      </c>
      <c r="G110" s="24" t="s">
        <v>2352</v>
      </c>
      <c r="H110" s="14" t="s">
        <v>1109</v>
      </c>
      <c r="I110" s="26">
        <v>0.57999999999999996</v>
      </c>
      <c r="J110" s="14">
        <f t="shared" si="3"/>
        <v>-0.23657200643706275</v>
      </c>
      <c r="K110" s="14">
        <v>60</v>
      </c>
      <c r="N110" s="31" t="s">
        <v>2537</v>
      </c>
      <c r="O110" s="14" t="s">
        <v>1122</v>
      </c>
      <c r="P110" s="32">
        <v>0.159</v>
      </c>
      <c r="Q110" s="32">
        <v>1.159</v>
      </c>
      <c r="R110" s="14">
        <v>6.4083435963596003E-2</v>
      </c>
      <c r="S110" s="32">
        <v>6.3299999999999992</v>
      </c>
      <c r="V110" s="14" t="s">
        <v>2597</v>
      </c>
      <c r="W110" s="14" t="s">
        <v>1122</v>
      </c>
      <c r="X110" s="14">
        <v>0.59292030799561479</v>
      </c>
      <c r="Y110" s="14">
        <v>5.3872053872053875E-3</v>
      </c>
    </row>
    <row r="111" spans="1:25">
      <c r="A111" s="14" t="s">
        <v>1198</v>
      </c>
      <c r="B111" s="14" t="s">
        <v>1122</v>
      </c>
      <c r="C111" s="14">
        <v>310</v>
      </c>
      <c r="D111" s="14">
        <f t="shared" si="2"/>
        <v>2.4913616938342726</v>
      </c>
      <c r="E111" s="14">
        <v>8.3333333333333329E-2</v>
      </c>
      <c r="G111" s="24" t="s">
        <v>2353</v>
      </c>
      <c r="H111" s="14" t="s">
        <v>1101</v>
      </c>
      <c r="I111" s="26">
        <v>0.59</v>
      </c>
      <c r="J111" s="14">
        <f t="shared" si="3"/>
        <v>-0.22914798835785583</v>
      </c>
      <c r="K111" s="14">
        <v>40</v>
      </c>
      <c r="N111" s="31" t="s">
        <v>2538</v>
      </c>
      <c r="O111" s="14" t="s">
        <v>1122</v>
      </c>
      <c r="P111" s="32">
        <v>0.29870000000000002</v>
      </c>
      <c r="Q111" s="32">
        <v>1.2987</v>
      </c>
      <c r="R111" s="14">
        <v>0.11350884053281907</v>
      </c>
      <c r="S111" s="32">
        <v>0.33</v>
      </c>
      <c r="V111" s="14" t="s">
        <v>2598</v>
      </c>
      <c r="W111" s="14" t="s">
        <v>1122</v>
      </c>
      <c r="X111" s="14">
        <v>5.8160203491829633E-2</v>
      </c>
      <c r="Y111" s="14">
        <v>3.1884196597956223E-3</v>
      </c>
    </row>
    <row r="112" spans="1:25">
      <c r="A112" s="14" t="s">
        <v>1199</v>
      </c>
      <c r="B112" s="14" t="s">
        <v>1109</v>
      </c>
      <c r="C112" s="14">
        <v>7800</v>
      </c>
      <c r="D112" s="14">
        <f t="shared" si="2"/>
        <v>3.8920946026904804</v>
      </c>
      <c r="E112" s="14">
        <v>2.8089887640449437E-2</v>
      </c>
      <c r="G112" s="24" t="s">
        <v>2354</v>
      </c>
      <c r="H112" s="14" t="s">
        <v>1109</v>
      </c>
      <c r="I112" s="26">
        <v>0.68</v>
      </c>
      <c r="J112" s="14">
        <f t="shared" si="3"/>
        <v>-0.16749108729376366</v>
      </c>
      <c r="K112" s="14">
        <v>42</v>
      </c>
      <c r="N112" s="31" t="s">
        <v>2539</v>
      </c>
      <c r="O112" s="14" t="s">
        <v>1122</v>
      </c>
      <c r="P112" s="32">
        <v>5.1700000000000003E-2</v>
      </c>
      <c r="Q112" s="32">
        <v>1.0517000000000001</v>
      </c>
      <c r="R112" s="14">
        <v>2.1891873919109107E-2</v>
      </c>
      <c r="S112" s="32">
        <v>0.33</v>
      </c>
      <c r="V112" s="14" t="s">
        <v>2599</v>
      </c>
      <c r="W112" s="14" t="s">
        <v>1122</v>
      </c>
      <c r="X112" s="14">
        <v>0.12352498094273198</v>
      </c>
      <c r="Y112" s="14">
        <v>3.2921810699588477E-3</v>
      </c>
    </row>
    <row r="113" spans="1:25">
      <c r="A113" s="14" t="s">
        <v>1199</v>
      </c>
      <c r="B113" s="14" t="s">
        <v>1109</v>
      </c>
      <c r="C113" s="14">
        <v>1400</v>
      </c>
      <c r="D113" s="14">
        <f t="shared" si="2"/>
        <v>3.1461280356782382</v>
      </c>
      <c r="E113" s="14">
        <v>5.8479532163742687E-2</v>
      </c>
      <c r="G113" s="24" t="s">
        <v>2355</v>
      </c>
      <c r="H113" s="14" t="s">
        <v>1101</v>
      </c>
      <c r="I113" s="26">
        <v>1.9</v>
      </c>
      <c r="J113" s="14">
        <f t="shared" si="3"/>
        <v>0.27875360095282892</v>
      </c>
      <c r="K113" s="14">
        <v>50</v>
      </c>
      <c r="N113" s="31" t="s">
        <v>2540</v>
      </c>
      <c r="O113" s="14" t="s">
        <v>1122</v>
      </c>
      <c r="P113" s="32">
        <v>6.5299999999999997E-2</v>
      </c>
      <c r="Q113" s="32">
        <v>1.0652999999999999</v>
      </c>
      <c r="R113" s="14">
        <v>2.7471927021277882E-2</v>
      </c>
      <c r="S113" s="32">
        <v>13.33</v>
      </c>
      <c r="V113" s="14" t="s">
        <v>2600</v>
      </c>
      <c r="W113" s="14" t="s">
        <v>1122</v>
      </c>
      <c r="X113" s="14">
        <v>0.10608885838244229</v>
      </c>
      <c r="Y113" s="14">
        <v>3.3333333333333335E-3</v>
      </c>
    </row>
    <row r="114" spans="1:25">
      <c r="A114" s="14" t="s">
        <v>1199</v>
      </c>
      <c r="B114" s="14" t="s">
        <v>1109</v>
      </c>
      <c r="C114" s="14">
        <v>4800</v>
      </c>
      <c r="D114" s="14">
        <f t="shared" si="2"/>
        <v>3.6812412373755872</v>
      </c>
      <c r="E114" s="14">
        <v>2.1008403361344536E-2</v>
      </c>
      <c r="G114" s="24" t="s">
        <v>2356</v>
      </c>
      <c r="H114" s="14" t="s">
        <v>1122</v>
      </c>
      <c r="I114" s="14">
        <v>2.4</v>
      </c>
      <c r="J114" s="14">
        <f t="shared" si="3"/>
        <v>0.38021124171160603</v>
      </c>
      <c r="K114" s="14">
        <v>22</v>
      </c>
      <c r="N114" s="31" t="s">
        <v>2541</v>
      </c>
      <c r="O114" s="14" t="s">
        <v>1122</v>
      </c>
      <c r="P114" s="32">
        <v>3.4700000000000002E-2</v>
      </c>
      <c r="Q114" s="32">
        <v>1.0347</v>
      </c>
      <c r="R114" s="14">
        <v>1.4814449087053143E-2</v>
      </c>
      <c r="S114" s="32">
        <v>0</v>
      </c>
      <c r="V114" s="14" t="s">
        <v>2601</v>
      </c>
      <c r="W114" s="14" t="s">
        <v>1122</v>
      </c>
      <c r="X114" s="14">
        <v>0.10209052551183677</v>
      </c>
      <c r="Y114" s="14">
        <v>3.0303030303030303E-3</v>
      </c>
    </row>
    <row r="115" spans="1:25">
      <c r="A115" s="14" t="s">
        <v>1199</v>
      </c>
      <c r="B115" s="14" t="s">
        <v>1109</v>
      </c>
      <c r="C115" s="14">
        <v>2900</v>
      </c>
      <c r="D115" s="14">
        <f t="shared" si="2"/>
        <v>3.4623979978989561</v>
      </c>
      <c r="E115" s="14">
        <v>1.3793103448275862E-2</v>
      </c>
      <c r="G115" s="24" t="s">
        <v>2357</v>
      </c>
      <c r="H115" s="14" t="s">
        <v>1101</v>
      </c>
      <c r="I115" s="26">
        <v>2.7</v>
      </c>
      <c r="J115" s="14">
        <f t="shared" si="3"/>
        <v>0.43136376415898736</v>
      </c>
      <c r="K115" s="14">
        <v>3</v>
      </c>
      <c r="N115" s="31" t="s">
        <v>2542</v>
      </c>
      <c r="O115" s="14" t="s">
        <v>1122</v>
      </c>
      <c r="P115" s="32">
        <v>0.34329999999999999</v>
      </c>
      <c r="Q115" s="32">
        <v>1.3432999999999999</v>
      </c>
      <c r="R115" s="14">
        <v>0.12817301474972834</v>
      </c>
      <c r="S115" s="32">
        <v>0.33</v>
      </c>
      <c r="V115" s="14" t="s">
        <v>2602</v>
      </c>
      <c r="W115" s="14" t="s">
        <v>1122</v>
      </c>
      <c r="X115" s="14">
        <v>0.36348035555960068</v>
      </c>
      <c r="Y115" s="14">
        <v>3.3333333333333335E-3</v>
      </c>
    </row>
    <row r="116" spans="1:25">
      <c r="A116" s="14" t="s">
        <v>1199</v>
      </c>
      <c r="B116" s="14" t="s">
        <v>1109</v>
      </c>
      <c r="C116" s="14">
        <v>600</v>
      </c>
      <c r="D116" s="14">
        <f t="shared" si="2"/>
        <v>2.7781512503836434</v>
      </c>
      <c r="E116" s="14">
        <v>1.8148820326678767E-2</v>
      </c>
      <c r="G116" s="24" t="s">
        <v>1067</v>
      </c>
      <c r="H116" s="14" t="s">
        <v>1122</v>
      </c>
      <c r="I116" s="26">
        <v>3.9</v>
      </c>
      <c r="J116" s="14">
        <f t="shared" si="3"/>
        <v>0.59106460702649921</v>
      </c>
      <c r="K116" s="14">
        <v>8</v>
      </c>
      <c r="N116" s="31" t="s">
        <v>2543</v>
      </c>
      <c r="O116" s="14" t="s">
        <v>1122</v>
      </c>
      <c r="P116" s="32">
        <v>0.51429999999999998</v>
      </c>
      <c r="Q116" s="32">
        <v>1.5143</v>
      </c>
      <c r="R116" s="14">
        <v>0.18021192234894129</v>
      </c>
      <c r="S116" s="32">
        <v>0</v>
      </c>
      <c r="V116" s="14" t="s">
        <v>2603</v>
      </c>
      <c r="W116" s="14" t="s">
        <v>1122</v>
      </c>
      <c r="X116" s="14">
        <v>0.31371961949509297</v>
      </c>
      <c r="Y116" s="14">
        <v>3.2967069194581528E-3</v>
      </c>
    </row>
    <row r="117" spans="1:25">
      <c r="A117" s="14" t="s">
        <v>1200</v>
      </c>
      <c r="B117" s="14" t="s">
        <v>1122</v>
      </c>
      <c r="C117" s="14">
        <v>74700</v>
      </c>
      <c r="D117" s="14">
        <f t="shared" si="2"/>
        <v>4.8733206018153989</v>
      </c>
      <c r="E117" s="14">
        <v>0.33783783783783783</v>
      </c>
      <c r="G117" s="24" t="s">
        <v>2358</v>
      </c>
      <c r="H117" s="14" t="s">
        <v>1101</v>
      </c>
      <c r="I117" s="26">
        <v>4.5999999999999996</v>
      </c>
      <c r="J117" s="14">
        <f t="shared" si="3"/>
        <v>0.66275783168157409</v>
      </c>
      <c r="K117" s="14">
        <v>8</v>
      </c>
      <c r="N117" s="31" t="s">
        <v>2544</v>
      </c>
      <c r="O117" s="14" t="s">
        <v>1122</v>
      </c>
      <c r="P117" s="32">
        <v>0.74370000000000003</v>
      </c>
      <c r="Q117" s="32">
        <v>1.7437</v>
      </c>
      <c r="R117" s="14">
        <v>0.24147176755076336</v>
      </c>
      <c r="S117" s="32">
        <v>0</v>
      </c>
      <c r="V117" s="14" t="s">
        <v>2604</v>
      </c>
      <c r="W117" s="14" t="s">
        <v>1122</v>
      </c>
      <c r="X117" s="14">
        <v>1.2173391552537711</v>
      </c>
      <c r="Y117" s="14">
        <v>3.2945889670804676E-3</v>
      </c>
    </row>
    <row r="118" spans="1:25">
      <c r="A118" s="14" t="s">
        <v>1200</v>
      </c>
      <c r="B118" s="14" t="s">
        <v>1122</v>
      </c>
      <c r="C118" s="14">
        <v>61300</v>
      </c>
      <c r="D118" s="14">
        <f t="shared" si="2"/>
        <v>4.7874604745184151</v>
      </c>
      <c r="E118" s="14">
        <v>0.35087719298245612</v>
      </c>
      <c r="G118" s="24" t="s">
        <v>2359</v>
      </c>
      <c r="H118" s="14" t="s">
        <v>1101</v>
      </c>
      <c r="I118" s="14">
        <v>6.6</v>
      </c>
      <c r="J118" s="14">
        <f t="shared" si="3"/>
        <v>0.81954393554186866</v>
      </c>
      <c r="K118" s="14">
        <v>15</v>
      </c>
      <c r="N118" s="31" t="s">
        <v>2545</v>
      </c>
      <c r="O118" s="14" t="s">
        <v>1122</v>
      </c>
      <c r="P118" s="32">
        <v>0.17030000000000001</v>
      </c>
      <c r="Q118" s="32">
        <v>1.1703000000000001</v>
      </c>
      <c r="R118" s="14">
        <v>6.8297205031453853E-2</v>
      </c>
      <c r="S118" s="32">
        <v>0</v>
      </c>
      <c r="V118" s="14" t="s">
        <v>2605</v>
      </c>
      <c r="W118" s="14" t="s">
        <v>1122</v>
      </c>
      <c r="X118" s="14">
        <v>0.43232779226160417</v>
      </c>
      <c r="Y118" s="14">
        <v>3.2786777748269676E-3</v>
      </c>
    </row>
    <row r="119" spans="1:25">
      <c r="A119" s="14" t="s">
        <v>1201</v>
      </c>
      <c r="B119" s="14" t="s">
        <v>1109</v>
      </c>
      <c r="C119" s="14">
        <v>31300</v>
      </c>
      <c r="D119" s="14">
        <f t="shared" si="2"/>
        <v>4.4955443375464483</v>
      </c>
      <c r="E119" s="14">
        <v>0.25839793281653745</v>
      </c>
      <c r="G119" s="24" t="s">
        <v>2360</v>
      </c>
      <c r="H119" s="14" t="s">
        <v>1122</v>
      </c>
      <c r="I119" s="26">
        <v>14.2</v>
      </c>
      <c r="J119" s="14">
        <f t="shared" si="3"/>
        <v>1.1522883443830565</v>
      </c>
      <c r="K119" s="14">
        <v>10</v>
      </c>
      <c r="N119" s="31" t="s">
        <v>2546</v>
      </c>
      <c r="O119" s="14" t="s">
        <v>1122</v>
      </c>
      <c r="P119" s="32">
        <v>1.2669999999999999</v>
      </c>
      <c r="Q119" s="32">
        <v>2.2669999999999999</v>
      </c>
      <c r="R119" s="14">
        <v>0.35545152012651737</v>
      </c>
      <c r="S119" s="32">
        <v>11.33</v>
      </c>
      <c r="V119" s="14" t="s">
        <v>2606</v>
      </c>
      <c r="W119" s="14" t="s">
        <v>1122</v>
      </c>
      <c r="X119" s="14">
        <v>0.21695720736109703</v>
      </c>
      <c r="Y119" s="14">
        <v>3.8424591738712775E-3</v>
      </c>
    </row>
    <row r="120" spans="1:25">
      <c r="A120" s="14" t="s">
        <v>1201</v>
      </c>
      <c r="B120" s="14" t="s">
        <v>1109</v>
      </c>
      <c r="C120" s="14">
        <v>30900</v>
      </c>
      <c r="D120" s="14">
        <f t="shared" si="2"/>
        <v>4.4899584794248346</v>
      </c>
      <c r="E120" s="14">
        <v>0.26881720430107525</v>
      </c>
      <c r="G120" s="24" t="s">
        <v>2361</v>
      </c>
      <c r="H120" s="14" t="s">
        <v>1109</v>
      </c>
      <c r="I120" s="26">
        <v>88.3</v>
      </c>
      <c r="J120" s="14">
        <f t="shared" si="3"/>
        <v>1.9459607035775686</v>
      </c>
      <c r="K120" s="14">
        <v>80</v>
      </c>
      <c r="N120" s="31" t="s">
        <v>2547</v>
      </c>
      <c r="O120" s="14" t="s">
        <v>1122</v>
      </c>
      <c r="P120" s="32">
        <v>1.827</v>
      </c>
      <c r="Q120" s="32">
        <v>2.827</v>
      </c>
      <c r="R120" s="14">
        <v>0.45132580848951959</v>
      </c>
      <c r="S120" s="32">
        <v>11</v>
      </c>
      <c r="V120" s="14" t="s">
        <v>2607</v>
      </c>
      <c r="W120" s="14" t="s">
        <v>1122</v>
      </c>
      <c r="X120" s="14">
        <v>0.18602349311744623</v>
      </c>
      <c r="Y120" s="14">
        <v>3.611099074114197E-3</v>
      </c>
    </row>
    <row r="121" spans="1:25">
      <c r="A121" s="14" t="s">
        <v>1201</v>
      </c>
      <c r="B121" s="14" t="s">
        <v>1109</v>
      </c>
      <c r="C121" s="14">
        <v>32600</v>
      </c>
      <c r="D121" s="14">
        <f t="shared" si="2"/>
        <v>4.5132176000679394</v>
      </c>
      <c r="E121" s="14">
        <v>0.2610966057441253</v>
      </c>
      <c r="G121" s="14" t="s">
        <v>1198</v>
      </c>
      <c r="H121" s="14" t="s">
        <v>1122</v>
      </c>
      <c r="I121" s="14">
        <v>350</v>
      </c>
      <c r="J121" s="14">
        <f t="shared" si="3"/>
        <v>2.5440680443502757</v>
      </c>
      <c r="K121" s="14">
        <v>58.67</v>
      </c>
      <c r="N121" s="31" t="s">
        <v>2548</v>
      </c>
      <c r="O121" s="14" t="s">
        <v>1122</v>
      </c>
      <c r="P121" s="32">
        <v>1.7646999999999999</v>
      </c>
      <c r="Q121" s="32">
        <v>2.7646999999999999</v>
      </c>
      <c r="R121" s="14">
        <v>0.44164801252564795</v>
      </c>
      <c r="S121" s="32">
        <v>9.67</v>
      </c>
      <c r="V121" s="14" t="s">
        <v>2609</v>
      </c>
      <c r="W121" s="14" t="s">
        <v>1122</v>
      </c>
      <c r="X121" s="14">
        <v>0.39788789020703874</v>
      </c>
      <c r="Y121" s="14">
        <v>3.4671659385618193E-3</v>
      </c>
    </row>
    <row r="122" spans="1:25">
      <c r="A122" s="14" t="s">
        <v>1201</v>
      </c>
      <c r="B122" s="14" t="s">
        <v>1109</v>
      </c>
      <c r="C122" s="14">
        <v>42600</v>
      </c>
      <c r="D122" s="14">
        <f t="shared" si="2"/>
        <v>4.6294095991027193</v>
      </c>
      <c r="E122" s="14">
        <v>0.24271844660194175</v>
      </c>
      <c r="G122" s="14" t="s">
        <v>1198</v>
      </c>
      <c r="H122" s="14" t="s">
        <v>1122</v>
      </c>
      <c r="I122" s="14">
        <v>170</v>
      </c>
      <c r="J122" s="14">
        <f t="shared" si="3"/>
        <v>2.2304489213782741</v>
      </c>
      <c r="K122" s="14">
        <v>2</v>
      </c>
      <c r="N122" s="31" t="s">
        <v>2549</v>
      </c>
      <c r="O122" s="14" t="s">
        <v>1122</v>
      </c>
      <c r="P122" s="32">
        <v>2.3637000000000001</v>
      </c>
      <c r="Q122" s="32">
        <v>3.3637000000000001</v>
      </c>
      <c r="R122" s="14">
        <v>0.52681725521313849</v>
      </c>
      <c r="S122" s="32">
        <v>7.6700000000000008</v>
      </c>
      <c r="V122" s="14" t="s">
        <v>2438</v>
      </c>
      <c r="W122" s="14" t="s">
        <v>1122</v>
      </c>
      <c r="X122" s="14">
        <v>0.11684010241266404</v>
      </c>
      <c r="Y122" s="14">
        <v>6.0041668918229246E-3</v>
      </c>
    </row>
    <row r="123" spans="1:25">
      <c r="A123" s="14" t="s">
        <v>1201</v>
      </c>
      <c r="B123" s="14" t="s">
        <v>1109</v>
      </c>
      <c r="C123" s="14">
        <v>40300</v>
      </c>
      <c r="D123" s="14">
        <f t="shared" si="2"/>
        <v>4.6053050461411091</v>
      </c>
      <c r="E123" s="14">
        <v>0.24570024570024568</v>
      </c>
      <c r="G123" s="14" t="s">
        <v>1198</v>
      </c>
      <c r="H123" s="14" t="s">
        <v>1122</v>
      </c>
      <c r="I123" s="14">
        <v>200</v>
      </c>
      <c r="J123" s="14">
        <f t="shared" si="3"/>
        <v>2.3010299956639813</v>
      </c>
      <c r="K123" s="14">
        <v>14.67</v>
      </c>
      <c r="N123" s="31" t="s">
        <v>2548</v>
      </c>
      <c r="O123" s="14" t="s">
        <v>1122</v>
      </c>
      <c r="P123" s="32">
        <v>1.5449999999999999</v>
      </c>
      <c r="Q123" s="32">
        <v>2.5449999999999999</v>
      </c>
      <c r="R123" s="14">
        <v>0.40568778667277755</v>
      </c>
      <c r="S123" s="32">
        <v>7.33</v>
      </c>
      <c r="V123" s="14" t="s">
        <v>2610</v>
      </c>
      <c r="W123" s="14" t="s">
        <v>1122</v>
      </c>
      <c r="X123" s="14">
        <v>0.42254059732272553</v>
      </c>
      <c r="Y123" s="14">
        <v>3.5294283737805827E-3</v>
      </c>
    </row>
    <row r="124" spans="1:25">
      <c r="A124" s="14" t="s">
        <v>1201</v>
      </c>
      <c r="B124" s="14" t="s">
        <v>1109</v>
      </c>
      <c r="C124" s="14">
        <v>42700</v>
      </c>
      <c r="D124" s="14">
        <f t="shared" si="2"/>
        <v>4.6304278750250241</v>
      </c>
      <c r="E124" s="14">
        <v>0.23809523809523808</v>
      </c>
      <c r="G124" s="14" t="s">
        <v>1198</v>
      </c>
      <c r="H124" s="14" t="s">
        <v>1122</v>
      </c>
      <c r="I124" s="14">
        <v>200</v>
      </c>
      <c r="J124" s="14">
        <f t="shared" si="3"/>
        <v>2.3010299956639813</v>
      </c>
      <c r="K124" s="14">
        <v>3.33</v>
      </c>
      <c r="N124" s="31" t="s">
        <v>2550</v>
      </c>
      <c r="O124" s="14" t="s">
        <v>1122</v>
      </c>
      <c r="P124" s="32">
        <v>3.2589999999999999</v>
      </c>
      <c r="Q124" s="32">
        <v>4.2590000000000003</v>
      </c>
      <c r="R124" s="14">
        <v>0.62930764007374884</v>
      </c>
      <c r="S124" s="32">
        <v>4</v>
      </c>
      <c r="V124" s="14" t="s">
        <v>2611</v>
      </c>
      <c r="W124" s="14" t="s">
        <v>1122</v>
      </c>
      <c r="X124" s="14">
        <v>0.22002959399244498</v>
      </c>
      <c r="Y124" s="14">
        <v>7.6023658562544673E-3</v>
      </c>
    </row>
    <row r="125" spans="1:25">
      <c r="A125" s="14" t="s">
        <v>1201</v>
      </c>
      <c r="B125" s="14" t="s">
        <v>1109</v>
      </c>
      <c r="C125" s="14">
        <v>50500</v>
      </c>
      <c r="D125" s="14">
        <f t="shared" si="2"/>
        <v>4.7032913781186609</v>
      </c>
      <c r="E125" s="14">
        <v>0.21645021645021645</v>
      </c>
      <c r="G125" s="14" t="s">
        <v>1198</v>
      </c>
      <c r="H125" s="14" t="s">
        <v>1122</v>
      </c>
      <c r="I125" s="14">
        <v>160</v>
      </c>
      <c r="J125" s="14">
        <f t="shared" si="3"/>
        <v>2.2041199826559246</v>
      </c>
      <c r="K125" s="14">
        <v>32.67</v>
      </c>
      <c r="N125" s="31" t="s">
        <v>2551</v>
      </c>
      <c r="O125" s="14" t="s">
        <v>1122</v>
      </c>
      <c r="P125" s="32">
        <v>2.5947</v>
      </c>
      <c r="Q125" s="32">
        <v>3.5947</v>
      </c>
      <c r="R125" s="14">
        <v>0.55566265166435214</v>
      </c>
      <c r="S125" s="32">
        <v>3.3300000000000005</v>
      </c>
      <c r="V125" s="14" t="s">
        <v>2612</v>
      </c>
      <c r="W125" s="14" t="s">
        <v>1122</v>
      </c>
      <c r="X125" s="14">
        <v>0.53886266467338451</v>
      </c>
      <c r="Y125" s="14">
        <v>3.2840722495894909E-3</v>
      </c>
    </row>
    <row r="126" spans="1:25">
      <c r="A126" s="14" t="s">
        <v>1201</v>
      </c>
      <c r="B126" s="14" t="s">
        <v>1109</v>
      </c>
      <c r="C126" s="14">
        <v>48300</v>
      </c>
      <c r="D126" s="14">
        <f t="shared" si="2"/>
        <v>4.6839471307515126</v>
      </c>
      <c r="E126" s="14">
        <v>0.20491803278688525</v>
      </c>
      <c r="G126" s="14" t="s">
        <v>1198</v>
      </c>
      <c r="H126" s="14" t="s">
        <v>1122</v>
      </c>
      <c r="I126" s="14">
        <v>270</v>
      </c>
      <c r="J126" s="14">
        <f t="shared" si="3"/>
        <v>2.4313637641589874</v>
      </c>
      <c r="K126" s="14">
        <v>28.67</v>
      </c>
      <c r="N126" s="31" t="s">
        <v>2552</v>
      </c>
      <c r="O126" s="14" t="s">
        <v>1122</v>
      </c>
      <c r="P126" s="32">
        <v>2.0687000000000002</v>
      </c>
      <c r="Q126" s="32">
        <v>3.0687000000000002</v>
      </c>
      <c r="R126" s="14">
        <v>0.4869544333282253</v>
      </c>
      <c r="S126" s="32">
        <v>37.669999999999995</v>
      </c>
      <c r="V126" s="14" t="s">
        <v>2613</v>
      </c>
      <c r="W126" s="14" t="s">
        <v>1122</v>
      </c>
      <c r="X126" s="14">
        <v>1.1025366068740705</v>
      </c>
      <c r="Y126" s="14">
        <v>3.1645669764777734E-3</v>
      </c>
    </row>
    <row r="127" spans="1:25">
      <c r="A127" s="14" t="s">
        <v>1201</v>
      </c>
      <c r="B127" s="14" t="s">
        <v>1109</v>
      </c>
      <c r="C127" s="14">
        <v>48700</v>
      </c>
      <c r="D127" s="14">
        <f t="shared" si="2"/>
        <v>4.6875289612146345</v>
      </c>
      <c r="E127" s="14">
        <v>0.2247191011235955</v>
      </c>
      <c r="G127" s="14" t="s">
        <v>1198</v>
      </c>
      <c r="H127" s="14" t="s">
        <v>1122</v>
      </c>
      <c r="I127" s="14">
        <v>290</v>
      </c>
      <c r="J127" s="14">
        <f t="shared" si="3"/>
        <v>2.4623979978989561</v>
      </c>
      <c r="K127" s="14">
        <v>16</v>
      </c>
      <c r="N127" s="31" t="s">
        <v>2553</v>
      </c>
      <c r="O127" s="14" t="s">
        <v>1122</v>
      </c>
      <c r="P127" s="32">
        <v>9.9699999999999997E-2</v>
      </c>
      <c r="Q127" s="32">
        <v>1.0996999999999999</v>
      </c>
      <c r="R127" s="14">
        <v>4.1274225054230125E-2</v>
      </c>
      <c r="S127" s="32">
        <v>1.3299999999999998</v>
      </c>
      <c r="V127" s="14" t="s">
        <v>2614</v>
      </c>
      <c r="W127" s="14" t="s">
        <v>1122</v>
      </c>
      <c r="X127" s="14">
        <v>0.11915687469030489</v>
      </c>
      <c r="Y127" s="14">
        <v>3.3333333333333335E-3</v>
      </c>
    </row>
    <row r="128" spans="1:25">
      <c r="A128" s="14" t="s">
        <v>1202</v>
      </c>
      <c r="B128" s="14" t="s">
        <v>1122</v>
      </c>
      <c r="C128" s="14">
        <v>1431</v>
      </c>
      <c r="D128" s="14">
        <f t="shared" si="2"/>
        <v>3.1556396337597765</v>
      </c>
      <c r="E128" s="14">
        <v>0.14925373134328357</v>
      </c>
      <c r="G128" s="14" t="s">
        <v>1198</v>
      </c>
      <c r="H128" s="14" t="s">
        <v>1122</v>
      </c>
      <c r="I128" s="14">
        <v>310</v>
      </c>
      <c r="J128" s="14">
        <f t="shared" si="3"/>
        <v>2.4913616938342726</v>
      </c>
      <c r="K128" s="14">
        <v>30.67</v>
      </c>
      <c r="N128" s="31" t="s">
        <v>2554</v>
      </c>
      <c r="O128" s="14" t="s">
        <v>1122</v>
      </c>
      <c r="P128" s="32">
        <v>5.8700000000000002E-2</v>
      </c>
      <c r="Q128" s="32">
        <v>1.0587</v>
      </c>
      <c r="R128" s="14">
        <v>2.4772913079631625E-2</v>
      </c>
      <c r="S128" s="32">
        <v>0</v>
      </c>
      <c r="V128" s="14" t="s">
        <v>2615</v>
      </c>
      <c r="W128" s="14" t="s">
        <v>1122</v>
      </c>
      <c r="X128" s="14">
        <v>0.12927086012131531</v>
      </c>
      <c r="Y128" s="14">
        <v>3.3333333333333335E-3</v>
      </c>
    </row>
    <row r="129" spans="1:25">
      <c r="A129" s="14" t="s">
        <v>1202</v>
      </c>
      <c r="B129" s="14" t="s">
        <v>1122</v>
      </c>
      <c r="C129" s="14">
        <v>1245</v>
      </c>
      <c r="D129" s="14">
        <f t="shared" si="2"/>
        <v>3.0951693514317551</v>
      </c>
      <c r="E129" s="14">
        <v>0.14285714285714285</v>
      </c>
      <c r="G129" s="3" t="s">
        <v>2362</v>
      </c>
      <c r="H129" s="14" t="s">
        <v>1109</v>
      </c>
      <c r="I129" s="14">
        <v>1940</v>
      </c>
      <c r="J129" s="14">
        <f t="shared" si="3"/>
        <v>3.287801729930226</v>
      </c>
      <c r="K129" s="14">
        <v>80</v>
      </c>
      <c r="N129" s="31" t="s">
        <v>2555</v>
      </c>
      <c r="O129" s="14" t="s">
        <v>1122</v>
      </c>
      <c r="P129" s="32">
        <v>0.93569999999999998</v>
      </c>
      <c r="Q129" s="32">
        <v>1.9357</v>
      </c>
      <c r="R129" s="14">
        <v>0.28683805005901292</v>
      </c>
      <c r="S129" s="32">
        <v>12.67</v>
      </c>
      <c r="V129" s="14" t="s">
        <v>2616</v>
      </c>
      <c r="W129" s="14" t="s">
        <v>1122</v>
      </c>
      <c r="X129" s="14">
        <v>0.13861843389949247</v>
      </c>
      <c r="Y129" s="14">
        <v>3.3333333333333335E-3</v>
      </c>
    </row>
    <row r="130" spans="1:25">
      <c r="A130" s="14" t="s">
        <v>1202</v>
      </c>
      <c r="B130" s="14" t="s">
        <v>1122</v>
      </c>
      <c r="C130" s="14">
        <v>1068</v>
      </c>
      <c r="D130" s="14">
        <f t="shared" si="2"/>
        <v>3.0285712526925375</v>
      </c>
      <c r="E130" s="14">
        <v>0.10869565217391305</v>
      </c>
      <c r="G130" s="3" t="s">
        <v>2363</v>
      </c>
      <c r="H130" s="14" t="s">
        <v>1117</v>
      </c>
      <c r="I130" s="14">
        <v>1880</v>
      </c>
      <c r="J130" s="14">
        <f t="shared" si="3"/>
        <v>3.27415784926368</v>
      </c>
      <c r="K130" s="14">
        <v>55</v>
      </c>
      <c r="N130" s="31" t="s">
        <v>2556</v>
      </c>
      <c r="O130" s="14" t="s">
        <v>1122</v>
      </c>
      <c r="P130" s="32">
        <v>0.42930000000000001</v>
      </c>
      <c r="Q130" s="32">
        <v>1.4293</v>
      </c>
      <c r="R130" s="14">
        <v>0.15512339371071232</v>
      </c>
      <c r="S130" s="32">
        <v>8.33</v>
      </c>
      <c r="V130" s="14" t="s">
        <v>2618</v>
      </c>
      <c r="W130" s="14" t="s">
        <v>1122</v>
      </c>
      <c r="X130" s="14">
        <v>0.87009358409261661</v>
      </c>
      <c r="Y130" s="14">
        <v>3.5957124724478526E-3</v>
      </c>
    </row>
    <row r="131" spans="1:25">
      <c r="A131" s="14" t="s">
        <v>1202</v>
      </c>
      <c r="B131" s="14" t="s">
        <v>1122</v>
      </c>
      <c r="C131" s="14">
        <v>1178</v>
      </c>
      <c r="D131" s="14">
        <f t="shared" ref="D131:D194" si="4">LOG(C131)</f>
        <v>3.0711452904510828</v>
      </c>
      <c r="E131" s="14">
        <v>8.3333333333333329E-2</v>
      </c>
      <c r="G131" s="3" t="s">
        <v>2364</v>
      </c>
      <c r="H131" s="14" t="s">
        <v>1117</v>
      </c>
      <c r="I131" s="14">
        <v>2230</v>
      </c>
      <c r="J131" s="14">
        <f t="shared" ref="J131:J194" si="5">LOG(I131)</f>
        <v>3.3483048630481607</v>
      </c>
      <c r="K131" s="14">
        <v>70</v>
      </c>
      <c r="N131" s="31" t="s">
        <v>2557</v>
      </c>
      <c r="O131" s="14" t="s">
        <v>1122</v>
      </c>
      <c r="P131" s="32">
        <v>9.4E-2</v>
      </c>
      <c r="Q131" s="32">
        <v>1.0940000000000001</v>
      </c>
      <c r="R131" s="14">
        <v>3.9017321997412001E-2</v>
      </c>
      <c r="S131" s="32">
        <v>6.3299999999999992</v>
      </c>
      <c r="V131" s="14" t="s">
        <v>2619</v>
      </c>
      <c r="W131" s="14" t="s">
        <v>1122</v>
      </c>
      <c r="X131" s="14">
        <v>9.8055039669243366E-2</v>
      </c>
      <c r="Y131" s="14">
        <v>3.3333333333333335E-3</v>
      </c>
    </row>
    <row r="132" spans="1:25">
      <c r="A132" s="14" t="s">
        <v>1202</v>
      </c>
      <c r="B132" s="14" t="s">
        <v>1122</v>
      </c>
      <c r="C132" s="14">
        <v>946</v>
      </c>
      <c r="D132" s="14">
        <f t="shared" si="4"/>
        <v>2.9758911364017928</v>
      </c>
      <c r="E132" s="14">
        <v>9.00900900900901E-2</v>
      </c>
      <c r="G132" s="3" t="s">
        <v>2365</v>
      </c>
      <c r="H132" s="14" t="s">
        <v>1117</v>
      </c>
      <c r="I132" s="14">
        <v>1660</v>
      </c>
      <c r="J132" s="14">
        <f t="shared" si="5"/>
        <v>3.220108088040055</v>
      </c>
      <c r="K132" s="14">
        <v>75</v>
      </c>
      <c r="N132" s="31" t="s">
        <v>2558</v>
      </c>
      <c r="O132" s="14" t="s">
        <v>1122</v>
      </c>
      <c r="P132" s="32">
        <v>1.2823</v>
      </c>
      <c r="Q132" s="32">
        <v>2.2823000000000002</v>
      </c>
      <c r="R132" s="14">
        <v>0.35837273025802069</v>
      </c>
      <c r="S132" s="32">
        <v>6</v>
      </c>
      <c r="V132" s="34"/>
      <c r="W132" s="34"/>
      <c r="X132" s="34"/>
      <c r="Y132" s="34"/>
    </row>
    <row r="133" spans="1:25">
      <c r="A133" s="14" t="s">
        <v>1202</v>
      </c>
      <c r="B133" s="14" t="s">
        <v>1122</v>
      </c>
      <c r="C133" s="14">
        <v>821</v>
      </c>
      <c r="D133" s="14">
        <f t="shared" si="4"/>
        <v>2.9143431571194407</v>
      </c>
      <c r="E133" s="14">
        <v>0.10416666666666667</v>
      </c>
      <c r="G133" s="3" t="s">
        <v>2366</v>
      </c>
      <c r="H133" s="14" t="s">
        <v>1117</v>
      </c>
      <c r="I133" s="14">
        <v>1760</v>
      </c>
      <c r="J133" s="14">
        <f t="shared" si="5"/>
        <v>3.2455126678141499</v>
      </c>
      <c r="K133" s="14">
        <v>30</v>
      </c>
      <c r="N133" s="31" t="s">
        <v>2559</v>
      </c>
      <c r="O133" s="14" t="s">
        <v>1122</v>
      </c>
      <c r="P133" s="32">
        <v>0.63600000000000001</v>
      </c>
      <c r="Q133" s="32">
        <v>1.6360000000000001</v>
      </c>
      <c r="R133" s="14">
        <v>0.21378329933530424</v>
      </c>
      <c r="S133" s="32">
        <v>5.67</v>
      </c>
      <c r="V133" s="34"/>
      <c r="W133" s="34"/>
      <c r="X133" s="34"/>
      <c r="Y133" s="34"/>
    </row>
    <row r="134" spans="1:25">
      <c r="A134" s="14" t="s">
        <v>1202</v>
      </c>
      <c r="B134" s="14" t="s">
        <v>1122</v>
      </c>
      <c r="C134" s="14">
        <v>1140</v>
      </c>
      <c r="D134" s="14">
        <f t="shared" si="4"/>
        <v>3.0569048513364727</v>
      </c>
      <c r="E134" s="14">
        <v>0.15625</v>
      </c>
      <c r="G134" s="3" t="s">
        <v>2367</v>
      </c>
      <c r="H134" s="14" t="s">
        <v>1117</v>
      </c>
      <c r="I134" s="14">
        <v>1730</v>
      </c>
      <c r="J134" s="14">
        <f t="shared" si="5"/>
        <v>3.2380461031287955</v>
      </c>
      <c r="K134" s="14">
        <v>40</v>
      </c>
      <c r="N134" s="31" t="s">
        <v>2560</v>
      </c>
      <c r="O134" s="14" t="s">
        <v>1122</v>
      </c>
      <c r="P134" s="32">
        <v>0.53300000000000003</v>
      </c>
      <c r="Q134" s="32">
        <v>1.5329999999999999</v>
      </c>
      <c r="R134" s="14">
        <v>0.18554215485437514</v>
      </c>
      <c r="S134" s="32">
        <v>4</v>
      </c>
      <c r="V134" s="14" t="s">
        <v>2624</v>
      </c>
      <c r="W134" s="14" t="s">
        <v>1101</v>
      </c>
      <c r="X134" s="14">
        <v>1.0240051330030757</v>
      </c>
      <c r="Y134" s="14">
        <v>3.0349105763598674E-3</v>
      </c>
    </row>
    <row r="135" spans="1:25">
      <c r="A135" s="14" t="s">
        <v>1202</v>
      </c>
      <c r="B135" s="14" t="s">
        <v>1122</v>
      </c>
      <c r="C135" s="14">
        <v>978</v>
      </c>
      <c r="D135" s="14">
        <f t="shared" si="4"/>
        <v>2.9903388547876015</v>
      </c>
      <c r="E135" s="14">
        <v>0.17543859649122806</v>
      </c>
      <c r="G135" s="3" t="s">
        <v>2368</v>
      </c>
      <c r="H135" s="14" t="s">
        <v>1117</v>
      </c>
      <c r="I135" s="14">
        <v>2190</v>
      </c>
      <c r="J135" s="14">
        <f t="shared" si="5"/>
        <v>3.3404441148401185</v>
      </c>
      <c r="K135" s="14">
        <v>45</v>
      </c>
      <c r="N135" s="31" t="s">
        <v>2561</v>
      </c>
      <c r="O135" s="14" t="s">
        <v>1122</v>
      </c>
      <c r="P135" s="32">
        <v>0.56499999999999995</v>
      </c>
      <c r="Q135" s="32">
        <v>1.5649999999999999</v>
      </c>
      <c r="R135" s="14">
        <v>0.19451434188246727</v>
      </c>
      <c r="S135" s="32">
        <v>3.3300000000000005</v>
      </c>
      <c r="V135" s="14" t="s">
        <v>2625</v>
      </c>
      <c r="W135" s="14" t="s">
        <v>1101</v>
      </c>
      <c r="X135" s="14">
        <v>1.2404493989932983</v>
      </c>
      <c r="Y135" s="14">
        <v>3.9133276198750084E-3</v>
      </c>
    </row>
    <row r="136" spans="1:25">
      <c r="A136" s="14" t="s">
        <v>1202</v>
      </c>
      <c r="B136" s="14" t="s">
        <v>1122</v>
      </c>
      <c r="C136" s="14">
        <v>765</v>
      </c>
      <c r="D136" s="14">
        <f t="shared" si="4"/>
        <v>2.8836614351536176</v>
      </c>
      <c r="E136" s="14">
        <v>0.14705882352941177</v>
      </c>
      <c r="G136" s="14" t="s">
        <v>2369</v>
      </c>
      <c r="H136" s="14" t="s">
        <v>1117</v>
      </c>
      <c r="I136" s="14">
        <v>1690</v>
      </c>
      <c r="J136" s="14">
        <f t="shared" si="5"/>
        <v>3.2278867046136734</v>
      </c>
      <c r="K136" s="14">
        <v>60</v>
      </c>
      <c r="N136" s="31" t="s">
        <v>2562</v>
      </c>
      <c r="O136" s="14" t="s">
        <v>1122</v>
      </c>
      <c r="P136" s="32">
        <v>0.47010000000000002</v>
      </c>
      <c r="Q136" s="32">
        <v>1.4701</v>
      </c>
      <c r="R136" s="14">
        <v>0.16734687758563541</v>
      </c>
      <c r="S136" s="32">
        <v>2</v>
      </c>
      <c r="V136" s="14" t="s">
        <v>2626</v>
      </c>
      <c r="W136" s="14" t="s">
        <v>1101</v>
      </c>
      <c r="X136" s="14">
        <v>0.50532637462510521</v>
      </c>
      <c r="Y136" s="14">
        <v>4.1171578435974078E-3</v>
      </c>
    </row>
    <row r="137" spans="1:25">
      <c r="A137" s="14" t="s">
        <v>1202</v>
      </c>
      <c r="B137" s="14" t="s">
        <v>1122</v>
      </c>
      <c r="C137" s="14">
        <v>1396</v>
      </c>
      <c r="D137" s="14">
        <f t="shared" si="4"/>
        <v>3.1448854182871422</v>
      </c>
      <c r="E137" s="14">
        <v>0.12195121951219513</v>
      </c>
      <c r="G137" s="14" t="s">
        <v>2370</v>
      </c>
      <c r="H137" s="14" t="s">
        <v>1117</v>
      </c>
      <c r="I137" s="14">
        <v>1990</v>
      </c>
      <c r="J137" s="14">
        <f t="shared" si="5"/>
        <v>3.2988530764097068</v>
      </c>
      <c r="K137" s="14">
        <v>50</v>
      </c>
      <c r="N137" s="31" t="s">
        <v>2563</v>
      </c>
      <c r="O137" s="14" t="s">
        <v>1122</v>
      </c>
      <c r="P137" s="32">
        <v>0.70030000000000003</v>
      </c>
      <c r="Q137" s="32">
        <v>1.7002999999999999</v>
      </c>
      <c r="R137" s="14">
        <v>0.23052555481938736</v>
      </c>
      <c r="S137" s="32">
        <v>1.3299999999999998</v>
      </c>
      <c r="V137" s="14" t="s">
        <v>2627</v>
      </c>
      <c r="W137" s="14" t="s">
        <v>1101</v>
      </c>
      <c r="X137" s="14">
        <v>0.67639178439126646</v>
      </c>
      <c r="Y137" s="14">
        <v>3.787878787878788E-3</v>
      </c>
    </row>
    <row r="138" spans="1:25">
      <c r="A138" s="14" t="s">
        <v>1202</v>
      </c>
      <c r="B138" s="14" t="s">
        <v>1122</v>
      </c>
      <c r="C138" s="14">
        <v>1145</v>
      </c>
      <c r="D138" s="14">
        <f t="shared" si="4"/>
        <v>3.0588054866759067</v>
      </c>
      <c r="E138" s="14">
        <v>0.12195121951219513</v>
      </c>
      <c r="G138" s="14" t="s">
        <v>2371</v>
      </c>
      <c r="H138" s="14" t="s">
        <v>1101</v>
      </c>
      <c r="I138" s="14">
        <v>0.99</v>
      </c>
      <c r="J138" s="14">
        <f t="shared" si="5"/>
        <v>-4.3648054024500883E-3</v>
      </c>
      <c r="K138" s="14">
        <v>80</v>
      </c>
      <c r="N138" s="31" t="s">
        <v>2564</v>
      </c>
      <c r="O138" s="14" t="s">
        <v>1122</v>
      </c>
      <c r="P138" s="32">
        <v>9.4E-2</v>
      </c>
      <c r="Q138" s="32">
        <v>1.0940000000000001</v>
      </c>
      <c r="R138" s="14">
        <v>3.9017321997412001E-2</v>
      </c>
      <c r="S138" s="32">
        <v>0.33</v>
      </c>
      <c r="V138" s="14" t="s">
        <v>2628</v>
      </c>
      <c r="W138" s="14" t="s">
        <v>1101</v>
      </c>
      <c r="X138" s="14">
        <v>0.34966598409662969</v>
      </c>
      <c r="Y138" s="14">
        <v>4.3809498775524511E-3</v>
      </c>
    </row>
    <row r="139" spans="1:25">
      <c r="A139" s="14" t="s">
        <v>1202</v>
      </c>
      <c r="B139" s="14" t="s">
        <v>1122</v>
      </c>
      <c r="C139" s="14">
        <v>981</v>
      </c>
      <c r="D139" s="14">
        <f t="shared" si="4"/>
        <v>2.9916690073799486</v>
      </c>
      <c r="E139" s="14">
        <v>0.13698630136986301</v>
      </c>
      <c r="G139" s="14" t="s">
        <v>2371</v>
      </c>
      <c r="H139" s="14" t="s">
        <v>1101</v>
      </c>
      <c r="I139" s="14">
        <v>0.85</v>
      </c>
      <c r="J139" s="14">
        <f t="shared" si="5"/>
        <v>-7.0581074285707285E-2</v>
      </c>
      <c r="K139" s="14">
        <v>70</v>
      </c>
      <c r="N139" s="31" t="s">
        <v>2565</v>
      </c>
      <c r="O139" s="14" t="s">
        <v>1122</v>
      </c>
      <c r="P139" s="32">
        <v>0.65129999999999999</v>
      </c>
      <c r="Q139" s="32">
        <v>1.6513</v>
      </c>
      <c r="R139" s="14">
        <v>0.21782598089985228</v>
      </c>
      <c r="S139" s="32">
        <v>0.33</v>
      </c>
      <c r="V139" s="14" t="s">
        <v>2629</v>
      </c>
      <c r="W139" s="14" t="s">
        <v>1101</v>
      </c>
      <c r="X139" s="14">
        <v>0.88675573314125522</v>
      </c>
      <c r="Y139" s="14">
        <v>3.6303702251555612E-3</v>
      </c>
    </row>
    <row r="140" spans="1:25">
      <c r="A140" s="14" t="s">
        <v>1202</v>
      </c>
      <c r="B140" s="14" t="s">
        <v>1122</v>
      </c>
      <c r="C140" s="14">
        <v>1205</v>
      </c>
      <c r="D140" s="14">
        <f t="shared" si="4"/>
        <v>3.0809870469108871</v>
      </c>
      <c r="E140" s="14">
        <v>0.20833333333333334</v>
      </c>
      <c r="G140" s="14" t="s">
        <v>2371</v>
      </c>
      <c r="H140" s="14" t="s">
        <v>1101</v>
      </c>
      <c r="I140" s="14">
        <v>0.8</v>
      </c>
      <c r="J140" s="14">
        <f t="shared" si="5"/>
        <v>-9.6910013008056392E-2</v>
      </c>
      <c r="K140" s="14">
        <v>25</v>
      </c>
      <c r="N140" s="31" t="s">
        <v>2566</v>
      </c>
      <c r="O140" s="14" t="s">
        <v>1122</v>
      </c>
      <c r="P140" s="32">
        <v>0.80430000000000001</v>
      </c>
      <c r="Q140" s="32">
        <v>1.8043</v>
      </c>
      <c r="R140" s="14">
        <v>0.25630874912193391</v>
      </c>
      <c r="S140" s="32">
        <v>0.33</v>
      </c>
      <c r="V140" s="14" t="s">
        <v>2630</v>
      </c>
      <c r="W140" s="14" t="s">
        <v>1101</v>
      </c>
      <c r="X140" s="14">
        <v>1.4133282689611883</v>
      </c>
      <c r="Y140" s="14">
        <v>1.6666666666666666E-2</v>
      </c>
    </row>
    <row r="141" spans="1:25">
      <c r="A141" s="14" t="s">
        <v>1202</v>
      </c>
      <c r="B141" s="14" t="s">
        <v>1122</v>
      </c>
      <c r="C141" s="14">
        <v>946</v>
      </c>
      <c r="D141" s="14">
        <f t="shared" si="4"/>
        <v>2.9758911364017928</v>
      </c>
      <c r="E141" s="14">
        <v>0.22727272727272727</v>
      </c>
      <c r="G141" s="14" t="s">
        <v>2372</v>
      </c>
      <c r="H141" s="14" t="s">
        <v>1117</v>
      </c>
      <c r="I141" s="14">
        <v>4410</v>
      </c>
      <c r="J141" s="14">
        <f t="shared" si="5"/>
        <v>3.6444385894678386</v>
      </c>
      <c r="K141" s="14">
        <v>84</v>
      </c>
      <c r="N141" s="31" t="s">
        <v>2567</v>
      </c>
      <c r="O141" s="14" t="s">
        <v>1122</v>
      </c>
      <c r="P141" s="32">
        <v>0.98129999999999995</v>
      </c>
      <c r="Q141" s="32">
        <v>1.9813000000000001</v>
      </c>
      <c r="R141" s="14">
        <v>0.29695023953663907</v>
      </c>
      <c r="S141" s="32">
        <v>0</v>
      </c>
      <c r="V141" s="14" t="s">
        <v>2631</v>
      </c>
      <c r="W141" s="14" t="s">
        <v>1101</v>
      </c>
      <c r="X141" s="14">
        <v>0.3321757838304234</v>
      </c>
      <c r="Y141" s="14">
        <v>3.3333333333333335E-3</v>
      </c>
    </row>
    <row r="142" spans="1:25">
      <c r="A142" s="14" t="s">
        <v>1202</v>
      </c>
      <c r="B142" s="14" t="s">
        <v>1122</v>
      </c>
      <c r="C142" s="14">
        <v>773</v>
      </c>
      <c r="D142" s="14">
        <f t="shared" si="4"/>
        <v>2.888179493918325</v>
      </c>
      <c r="E142" s="14">
        <v>0.22727272727272727</v>
      </c>
      <c r="G142" s="14" t="s">
        <v>2372</v>
      </c>
      <c r="H142" s="14" t="s">
        <v>1117</v>
      </c>
      <c r="I142" s="14">
        <v>3610</v>
      </c>
      <c r="J142" s="14">
        <f t="shared" si="5"/>
        <v>3.5575072019056577</v>
      </c>
      <c r="K142" s="14">
        <v>83</v>
      </c>
      <c r="N142" s="31" t="s">
        <v>2568</v>
      </c>
      <c r="O142" s="14" t="s">
        <v>1122</v>
      </c>
      <c r="P142" s="32">
        <v>0.39600000000000002</v>
      </c>
      <c r="Q142" s="32">
        <v>1.3959999999999999</v>
      </c>
      <c r="R142" s="14">
        <v>0.14488541828714227</v>
      </c>
      <c r="S142" s="32">
        <v>15</v>
      </c>
      <c r="V142" s="14" t="s">
        <v>2632</v>
      </c>
      <c r="W142" s="14" t="s">
        <v>1101</v>
      </c>
      <c r="X142" s="14">
        <v>0.40954428109640129</v>
      </c>
      <c r="Y142" s="14">
        <v>1.6666666666666666E-2</v>
      </c>
    </row>
    <row r="143" spans="1:25">
      <c r="A143" s="14" t="s">
        <v>1203</v>
      </c>
      <c r="B143" s="14" t="s">
        <v>1122</v>
      </c>
      <c r="C143" s="14">
        <v>5030</v>
      </c>
      <c r="D143" s="14">
        <f t="shared" si="4"/>
        <v>3.7015679850559273</v>
      </c>
      <c r="E143" s="14">
        <v>0.1</v>
      </c>
      <c r="G143" s="14" t="s">
        <v>2372</v>
      </c>
      <c r="H143" s="14" t="s">
        <v>1117</v>
      </c>
      <c r="I143" s="14">
        <v>2810</v>
      </c>
      <c r="J143" s="14">
        <f t="shared" si="5"/>
        <v>3.4487063199050798</v>
      </c>
      <c r="K143" s="14">
        <v>85</v>
      </c>
      <c r="N143" s="31" t="s">
        <v>2569</v>
      </c>
      <c r="O143" s="14" t="s">
        <v>1122</v>
      </c>
      <c r="P143" s="32">
        <v>5.3999999999999999E-2</v>
      </c>
      <c r="Q143" s="32">
        <v>1.054</v>
      </c>
      <c r="R143" s="14">
        <v>2.2840610876527823E-2</v>
      </c>
      <c r="S143" s="32">
        <v>11.33</v>
      </c>
      <c r="V143" s="14" t="s">
        <v>2633</v>
      </c>
      <c r="W143" s="14" t="s">
        <v>1101</v>
      </c>
      <c r="X143" s="14">
        <v>0.71750407476420197</v>
      </c>
      <c r="Y143" s="14">
        <v>3.3333333333333335E-3</v>
      </c>
    </row>
    <row r="144" spans="1:25">
      <c r="A144" s="14" t="s">
        <v>1203</v>
      </c>
      <c r="B144" s="14" t="s">
        <v>1122</v>
      </c>
      <c r="C144" s="14">
        <v>4970</v>
      </c>
      <c r="D144" s="14">
        <f t="shared" si="4"/>
        <v>3.6963563887333319</v>
      </c>
      <c r="E144" s="14">
        <v>0.1</v>
      </c>
      <c r="G144" s="14" t="s">
        <v>2372</v>
      </c>
      <c r="H144" s="14" t="s">
        <v>1117</v>
      </c>
      <c r="I144" s="14">
        <v>2009.9999999999998</v>
      </c>
      <c r="J144" s="14">
        <f t="shared" si="5"/>
        <v>3.3031960574204886</v>
      </c>
      <c r="K144" s="14">
        <v>84</v>
      </c>
      <c r="N144" s="31" t="s">
        <v>2570</v>
      </c>
      <c r="O144" s="14" t="s">
        <v>1122</v>
      </c>
      <c r="P144" s="32">
        <v>0.42970000000000003</v>
      </c>
      <c r="Q144" s="32">
        <v>1.4297</v>
      </c>
      <c r="R144" s="14">
        <v>0.1552449171761861</v>
      </c>
      <c r="S144" s="32">
        <v>9</v>
      </c>
      <c r="V144" s="14" t="s">
        <v>2634</v>
      </c>
      <c r="W144" s="14" t="s">
        <v>1101</v>
      </c>
      <c r="X144" s="14">
        <v>0.49895806578638507</v>
      </c>
      <c r="Y144" s="14">
        <v>3.3333333333333335E-3</v>
      </c>
    </row>
    <row r="145" spans="1:25">
      <c r="A145" s="14" t="s">
        <v>1203</v>
      </c>
      <c r="B145" s="14" t="s">
        <v>1122</v>
      </c>
      <c r="C145" s="14">
        <v>5920</v>
      </c>
      <c r="D145" s="14">
        <f t="shared" si="4"/>
        <v>3.77232170672292</v>
      </c>
      <c r="E145" s="14">
        <v>0.1</v>
      </c>
      <c r="G145" s="14" t="s">
        <v>2373</v>
      </c>
      <c r="H145" s="14" t="s">
        <v>1122</v>
      </c>
      <c r="I145" s="14">
        <v>13.9</v>
      </c>
      <c r="J145" s="14">
        <f t="shared" si="5"/>
        <v>1.1430148002540952</v>
      </c>
      <c r="K145" s="14">
        <v>45</v>
      </c>
      <c r="N145" s="31" t="s">
        <v>2571</v>
      </c>
      <c r="O145" s="14" t="s">
        <v>1122</v>
      </c>
      <c r="P145" s="32">
        <v>5.9700000000000003E-2</v>
      </c>
      <c r="Q145" s="32">
        <v>1.0597000000000001</v>
      </c>
      <c r="R145" s="14">
        <v>2.5182934335449245E-2</v>
      </c>
      <c r="S145" s="32">
        <v>0</v>
      </c>
      <c r="V145" s="14" t="s">
        <v>2635</v>
      </c>
      <c r="W145" s="14" t="s">
        <v>1101</v>
      </c>
      <c r="X145" s="14">
        <v>0.29320781664586215</v>
      </c>
      <c r="Y145" s="14">
        <v>3.3333333333333335E-3</v>
      </c>
    </row>
    <row r="146" spans="1:25">
      <c r="A146" s="14" t="s">
        <v>1203</v>
      </c>
      <c r="B146" s="14" t="s">
        <v>1122</v>
      </c>
      <c r="C146" s="14">
        <v>6800</v>
      </c>
      <c r="D146" s="14">
        <f t="shared" si="4"/>
        <v>3.8325089127062362</v>
      </c>
      <c r="E146" s="14">
        <v>0.1</v>
      </c>
      <c r="G146" s="14" t="s">
        <v>2373</v>
      </c>
      <c r="H146" s="14" t="s">
        <v>1122</v>
      </c>
      <c r="I146" s="14">
        <v>18.8</v>
      </c>
      <c r="J146" s="14">
        <f t="shared" si="5"/>
        <v>1.2741578492636798</v>
      </c>
      <c r="K146" s="14">
        <v>70</v>
      </c>
      <c r="N146" s="31" t="s">
        <v>2572</v>
      </c>
      <c r="O146" s="14" t="s">
        <v>1122</v>
      </c>
      <c r="P146" s="32">
        <v>5.4886999999999997</v>
      </c>
      <c r="Q146" s="32">
        <v>6.4886999999999997</v>
      </c>
      <c r="R146" s="14">
        <v>0.81215769535517635</v>
      </c>
      <c r="S146" s="32">
        <v>1</v>
      </c>
      <c r="V146" s="14" t="s">
        <v>2636</v>
      </c>
      <c r="W146" s="14" t="s">
        <v>1101</v>
      </c>
      <c r="X146" s="14">
        <v>0.87034537108095966</v>
      </c>
      <c r="Y146" s="14">
        <v>3.3333333333333335E-3</v>
      </c>
    </row>
    <row r="147" spans="1:25">
      <c r="A147" s="14" t="s">
        <v>1203</v>
      </c>
      <c r="B147" s="14" t="s">
        <v>1122</v>
      </c>
      <c r="C147" s="14">
        <v>7000</v>
      </c>
      <c r="D147" s="14">
        <f t="shared" si="4"/>
        <v>3.8450980400142569</v>
      </c>
      <c r="E147" s="14">
        <v>0.1</v>
      </c>
      <c r="G147" s="14" t="s">
        <v>2373</v>
      </c>
      <c r="H147" s="14" t="s">
        <v>1122</v>
      </c>
      <c r="I147" s="14">
        <v>22.4</v>
      </c>
      <c r="J147" s="14">
        <f t="shared" si="5"/>
        <v>1.3502480183341627</v>
      </c>
      <c r="K147" s="14">
        <v>75</v>
      </c>
      <c r="N147" s="31" t="s">
        <v>2573</v>
      </c>
      <c r="O147" s="14" t="s">
        <v>1122</v>
      </c>
      <c r="P147" s="32">
        <v>0.2273</v>
      </c>
      <c r="Q147" s="32">
        <v>1.2273000000000001</v>
      </c>
      <c r="R147" s="14">
        <v>8.8950734218036218E-2</v>
      </c>
      <c r="S147" s="32">
        <v>56.000000000000007</v>
      </c>
      <c r="V147" s="14" t="s">
        <v>2637</v>
      </c>
      <c r="W147" s="14" t="s">
        <v>1101</v>
      </c>
      <c r="X147" s="14">
        <v>0.38744321991893349</v>
      </c>
      <c r="Y147" s="14">
        <v>3.3333333333333335E-3</v>
      </c>
    </row>
    <row r="148" spans="1:25">
      <c r="A148" s="14" t="s">
        <v>1203</v>
      </c>
      <c r="B148" s="14" t="s">
        <v>1122</v>
      </c>
      <c r="C148" s="14">
        <v>5000</v>
      </c>
      <c r="D148" s="14">
        <f t="shared" si="4"/>
        <v>3.6989700043360187</v>
      </c>
      <c r="E148" s="14">
        <v>0.1</v>
      </c>
      <c r="G148" s="14" t="s">
        <v>2373</v>
      </c>
      <c r="H148" s="14" t="s">
        <v>1122</v>
      </c>
      <c r="I148" s="14">
        <v>27</v>
      </c>
      <c r="J148" s="14">
        <f t="shared" si="5"/>
        <v>1.4313637641589874</v>
      </c>
      <c r="K148" s="14">
        <v>90</v>
      </c>
      <c r="N148" s="31" t="s">
        <v>2574</v>
      </c>
      <c r="O148" s="14" t="s">
        <v>1122</v>
      </c>
      <c r="P148" s="32">
        <v>2.3553000000000002</v>
      </c>
      <c r="Q148" s="32">
        <v>3.3553000000000002</v>
      </c>
      <c r="R148" s="14">
        <v>0.52573135685070571</v>
      </c>
      <c r="S148" s="32">
        <v>43.33</v>
      </c>
      <c r="V148" s="14" t="s">
        <v>2641</v>
      </c>
      <c r="W148" s="14" t="s">
        <v>1101</v>
      </c>
      <c r="X148" s="14">
        <v>0.15645828524045638</v>
      </c>
      <c r="Y148" s="14">
        <v>3.7652445338062484E-3</v>
      </c>
    </row>
    <row r="149" spans="1:25">
      <c r="A149" s="14" t="s">
        <v>1204</v>
      </c>
      <c r="B149" s="14" t="s">
        <v>1109</v>
      </c>
      <c r="C149" s="14">
        <v>40</v>
      </c>
      <c r="D149" s="14">
        <f t="shared" si="4"/>
        <v>1.6020599913279623</v>
      </c>
      <c r="E149" s="14">
        <v>3.937007874015748E-2</v>
      </c>
      <c r="G149" s="14" t="s">
        <v>2374</v>
      </c>
      <c r="H149" s="14" t="s">
        <v>1122</v>
      </c>
      <c r="I149" s="20">
        <v>58200</v>
      </c>
      <c r="J149" s="14">
        <f t="shared" si="5"/>
        <v>4.7649229846498882</v>
      </c>
      <c r="K149" s="14">
        <v>96.49</v>
      </c>
      <c r="N149" s="31" t="s">
        <v>2575</v>
      </c>
      <c r="O149" s="14" t="s">
        <v>1122</v>
      </c>
      <c r="P149" s="32">
        <v>3.6267</v>
      </c>
      <c r="Q149" s="32">
        <v>4.6266999999999996</v>
      </c>
      <c r="R149" s="14">
        <v>0.66527134031068258</v>
      </c>
      <c r="S149" s="32">
        <v>43</v>
      </c>
      <c r="V149" s="14" t="s">
        <v>2642</v>
      </c>
      <c r="W149" s="14" t="s">
        <v>1101</v>
      </c>
      <c r="X149" s="14">
        <v>0.52357739713225426</v>
      </c>
      <c r="Y149" s="14">
        <v>3.7475500391618978E-3</v>
      </c>
    </row>
    <row r="150" spans="1:25">
      <c r="A150" s="14" t="s">
        <v>1204</v>
      </c>
      <c r="B150" s="14" t="s">
        <v>1109</v>
      </c>
      <c r="C150" s="14">
        <v>39</v>
      </c>
      <c r="D150" s="14">
        <f t="shared" si="4"/>
        <v>1.5910646070264991</v>
      </c>
      <c r="E150" s="14">
        <v>2.6315789473684209E-2</v>
      </c>
      <c r="G150" s="14" t="s">
        <v>2374</v>
      </c>
      <c r="H150" s="14" t="s">
        <v>1122</v>
      </c>
      <c r="I150" s="14">
        <v>37900</v>
      </c>
      <c r="J150" s="14">
        <f t="shared" si="5"/>
        <v>4.5786392099680722</v>
      </c>
      <c r="K150" s="14">
        <v>100</v>
      </c>
      <c r="N150" s="31" t="s">
        <v>2576</v>
      </c>
      <c r="O150" s="14" t="s">
        <v>1122</v>
      </c>
      <c r="P150" s="32">
        <v>2.0522999999999998</v>
      </c>
      <c r="Q150" s="32">
        <v>3.0522999999999998</v>
      </c>
      <c r="R150" s="14">
        <v>0.48462721668178321</v>
      </c>
      <c r="S150" s="32">
        <v>35</v>
      </c>
      <c r="V150" s="14" t="s">
        <v>2643</v>
      </c>
      <c r="W150" s="14" t="s">
        <v>1101</v>
      </c>
      <c r="X150" s="14">
        <v>0.75813188344114568</v>
      </c>
      <c r="Y150" s="14">
        <v>3.4825974604899318E-3</v>
      </c>
    </row>
    <row r="151" spans="1:25">
      <c r="A151" s="14" t="s">
        <v>1205</v>
      </c>
      <c r="B151" s="14" t="s">
        <v>1122</v>
      </c>
      <c r="C151" s="14">
        <v>6000</v>
      </c>
      <c r="D151" s="14">
        <f t="shared" si="4"/>
        <v>3.7781512503836434</v>
      </c>
      <c r="E151" s="14">
        <v>7.468259895444361E-2</v>
      </c>
      <c r="G151" s="14" t="s">
        <v>2374</v>
      </c>
      <c r="H151" s="14" t="s">
        <v>1122</v>
      </c>
      <c r="I151" s="14">
        <v>24900</v>
      </c>
      <c r="J151" s="14">
        <f t="shared" si="5"/>
        <v>4.3961993470957363</v>
      </c>
      <c r="K151" s="14">
        <v>97.03</v>
      </c>
      <c r="N151" s="31" t="s">
        <v>2577</v>
      </c>
      <c r="O151" s="14" t="s">
        <v>1122</v>
      </c>
      <c r="P151" s="32">
        <v>0.23230000000000001</v>
      </c>
      <c r="Q151" s="32">
        <v>1.2323</v>
      </c>
      <c r="R151" s="14">
        <v>9.0716448481098763E-2</v>
      </c>
      <c r="S151" s="32">
        <v>35</v>
      </c>
      <c r="V151" s="14" t="s">
        <v>2645</v>
      </c>
      <c r="W151" s="14" t="s">
        <v>1101</v>
      </c>
      <c r="X151" s="14">
        <v>0.55834850876161968</v>
      </c>
      <c r="Y151" s="14">
        <v>3.671516740280577E-3</v>
      </c>
    </row>
    <row r="152" spans="1:25">
      <c r="A152" s="14" t="s">
        <v>1205</v>
      </c>
      <c r="B152" s="14" t="s">
        <v>1122</v>
      </c>
      <c r="C152" s="14">
        <v>7000</v>
      </c>
      <c r="D152" s="14">
        <f t="shared" si="4"/>
        <v>3.8450980400142569</v>
      </c>
      <c r="E152" s="14">
        <v>7.9491255961844198E-2</v>
      </c>
      <c r="G152" s="14" t="s">
        <v>2374</v>
      </c>
      <c r="H152" s="14" t="s">
        <v>1122</v>
      </c>
      <c r="I152" s="14">
        <v>13400</v>
      </c>
      <c r="J152" s="14">
        <f t="shared" si="5"/>
        <v>4.1271047983648073</v>
      </c>
      <c r="K152" s="14">
        <v>91.01</v>
      </c>
      <c r="N152" s="31" t="s">
        <v>2578</v>
      </c>
      <c r="O152" s="14" t="s">
        <v>1122</v>
      </c>
      <c r="P152" s="32">
        <v>4.8787000000000003</v>
      </c>
      <c r="Q152" s="32">
        <v>5.8787000000000003</v>
      </c>
      <c r="R152" s="14">
        <v>0.76928129797290012</v>
      </c>
      <c r="S152" s="32">
        <v>30.330000000000002</v>
      </c>
      <c r="V152" s="34"/>
      <c r="W152" s="34"/>
      <c r="X152" s="34"/>
      <c r="Y152" s="34"/>
    </row>
    <row r="153" spans="1:25">
      <c r="A153" s="14" t="s">
        <v>1206</v>
      </c>
      <c r="B153" s="14" t="s">
        <v>1122</v>
      </c>
      <c r="C153" s="14">
        <v>205.9</v>
      </c>
      <c r="D153" s="14">
        <f t="shared" si="4"/>
        <v>2.3136563466180315</v>
      </c>
      <c r="E153" s="14">
        <v>0.23010546500479387</v>
      </c>
      <c r="G153" s="14" t="s">
        <v>2374</v>
      </c>
      <c r="H153" s="14" t="s">
        <v>1122</v>
      </c>
      <c r="I153" s="14">
        <v>30300</v>
      </c>
      <c r="J153" s="14">
        <f t="shared" si="5"/>
        <v>4.4814426285023048</v>
      </c>
      <c r="K153" s="14">
        <v>91.14</v>
      </c>
      <c r="N153" s="31" t="s">
        <v>2579</v>
      </c>
      <c r="O153" s="14" t="s">
        <v>1122</v>
      </c>
      <c r="P153" s="32">
        <v>0.80269999999999997</v>
      </c>
      <c r="Q153" s="32">
        <v>1.8027</v>
      </c>
      <c r="R153" s="14">
        <v>0.25592345873290112</v>
      </c>
      <c r="S153" s="32">
        <v>29.67</v>
      </c>
      <c r="V153" s="34"/>
      <c r="W153" s="34"/>
      <c r="X153" s="34"/>
      <c r="Y153" s="34"/>
    </row>
    <row r="154" spans="1:25">
      <c r="A154" s="14" t="s">
        <v>1206</v>
      </c>
      <c r="B154" s="14" t="s">
        <v>1122</v>
      </c>
      <c r="C154" s="14">
        <v>205.6</v>
      </c>
      <c r="D154" s="14">
        <f t="shared" si="4"/>
        <v>2.3130231103232379</v>
      </c>
      <c r="E154" s="14">
        <v>0.23483365949119372</v>
      </c>
      <c r="G154" s="14" t="s">
        <v>2375</v>
      </c>
      <c r="H154" s="14" t="s">
        <v>1122</v>
      </c>
      <c r="I154" s="3">
        <v>17600</v>
      </c>
      <c r="J154" s="14">
        <f t="shared" si="5"/>
        <v>4.2455126678141495</v>
      </c>
      <c r="K154" s="14">
        <v>42.9</v>
      </c>
      <c r="N154" s="31" t="s">
        <v>2580</v>
      </c>
      <c r="O154" s="14" t="s">
        <v>1122</v>
      </c>
      <c r="P154" s="32">
        <v>5.4447000000000001</v>
      </c>
      <c r="Q154" s="32">
        <v>6.4447000000000001</v>
      </c>
      <c r="R154" s="14">
        <v>0.80920270580470854</v>
      </c>
      <c r="S154" s="32">
        <v>28.999999999999996</v>
      </c>
      <c r="V154" s="34"/>
      <c r="W154" s="34"/>
      <c r="X154" s="34"/>
      <c r="Y154" s="34"/>
    </row>
    <row r="155" spans="1:25">
      <c r="A155" s="14" t="s">
        <v>1206</v>
      </c>
      <c r="B155" s="14" t="s">
        <v>1122</v>
      </c>
      <c r="C155" s="14">
        <v>203.1</v>
      </c>
      <c r="D155" s="14">
        <f t="shared" si="4"/>
        <v>2.3077099234048069</v>
      </c>
      <c r="E155" s="14">
        <v>0.23976023976023975</v>
      </c>
      <c r="G155" s="14" t="s">
        <v>2375</v>
      </c>
      <c r="H155" s="14" t="s">
        <v>1122</v>
      </c>
      <c r="I155" s="3">
        <v>14100</v>
      </c>
      <c r="J155" s="14">
        <f t="shared" si="5"/>
        <v>4.1492191126553797</v>
      </c>
      <c r="K155" s="14">
        <v>68.3</v>
      </c>
      <c r="N155" s="31" t="s">
        <v>2581</v>
      </c>
      <c r="O155" s="14" t="s">
        <v>1122</v>
      </c>
      <c r="P155" s="32">
        <v>3.6897000000000002</v>
      </c>
      <c r="Q155" s="32">
        <v>4.6897000000000002</v>
      </c>
      <c r="R155" s="14">
        <v>0.67114506179573286</v>
      </c>
      <c r="S155" s="32">
        <v>24.67</v>
      </c>
      <c r="V155" s="3" t="s">
        <v>2656</v>
      </c>
      <c r="W155" s="14" t="s">
        <v>1109</v>
      </c>
      <c r="X155" s="14">
        <v>1.388988785124714</v>
      </c>
      <c r="Y155" s="14">
        <v>0.25</v>
      </c>
    </row>
    <row r="156" spans="1:25">
      <c r="A156" s="14" t="s">
        <v>1207</v>
      </c>
      <c r="B156" s="14" t="s">
        <v>1109</v>
      </c>
      <c r="C156" s="14">
        <v>8400</v>
      </c>
      <c r="D156" s="14">
        <f t="shared" si="4"/>
        <v>3.9242792860618816</v>
      </c>
      <c r="E156" s="14">
        <v>4.7619047619047616E-2</v>
      </c>
      <c r="G156" s="14" t="s">
        <v>2375</v>
      </c>
      <c r="H156" s="14" t="s">
        <v>1122</v>
      </c>
      <c r="I156" s="3">
        <v>14500</v>
      </c>
      <c r="J156" s="14">
        <f t="shared" si="5"/>
        <v>4.1613680022349753</v>
      </c>
      <c r="K156" s="14">
        <v>70.2</v>
      </c>
      <c r="N156" s="31" t="s">
        <v>2582</v>
      </c>
      <c r="O156" s="14" t="s">
        <v>1122</v>
      </c>
      <c r="P156" s="32">
        <v>0.38569999999999999</v>
      </c>
      <c r="Q156" s="32">
        <v>1.3856999999999999</v>
      </c>
      <c r="R156" s="14">
        <v>0.14166921696620913</v>
      </c>
      <c r="S156" s="32">
        <v>22.67</v>
      </c>
      <c r="V156" s="3" t="s">
        <v>2656</v>
      </c>
      <c r="W156" s="14" t="s">
        <v>1109</v>
      </c>
      <c r="X156" s="14">
        <v>1.2626883443016965</v>
      </c>
      <c r="Y156" s="14">
        <v>0.21276595744680851</v>
      </c>
    </row>
    <row r="157" spans="1:25">
      <c r="A157" s="14" t="s">
        <v>1207</v>
      </c>
      <c r="B157" s="14" t="s">
        <v>1109</v>
      </c>
      <c r="C157" s="14">
        <v>14100</v>
      </c>
      <c r="D157" s="14">
        <f t="shared" si="4"/>
        <v>4.1492191126553797</v>
      </c>
      <c r="E157" s="14">
        <v>4.1666666666666664E-2</v>
      </c>
      <c r="G157" s="14" t="s">
        <v>2375</v>
      </c>
      <c r="H157" s="14" t="s">
        <v>1122</v>
      </c>
      <c r="I157" s="3">
        <v>15900</v>
      </c>
      <c r="J157" s="14">
        <f t="shared" si="5"/>
        <v>4.2013971243204518</v>
      </c>
      <c r="K157" s="14">
        <v>61</v>
      </c>
      <c r="N157" s="31" t="s">
        <v>2583</v>
      </c>
      <c r="O157" s="14" t="s">
        <v>1122</v>
      </c>
      <c r="P157" s="32">
        <v>1.5652999999999999</v>
      </c>
      <c r="Q157" s="32">
        <v>2.5652999999999997</v>
      </c>
      <c r="R157" s="14">
        <v>0.4091381611538637</v>
      </c>
      <c r="S157" s="32">
        <v>20.330000000000002</v>
      </c>
      <c r="V157" s="3" t="s">
        <v>2656</v>
      </c>
      <c r="W157" s="14" t="s">
        <v>1109</v>
      </c>
      <c r="X157" s="14">
        <v>1.0711452904510828</v>
      </c>
      <c r="Y157" s="14">
        <v>0.4</v>
      </c>
    </row>
    <row r="158" spans="1:25">
      <c r="A158" s="14" t="s">
        <v>1207</v>
      </c>
      <c r="B158" s="14" t="s">
        <v>1109</v>
      </c>
      <c r="C158" s="14">
        <v>19000</v>
      </c>
      <c r="D158" s="14">
        <f t="shared" si="4"/>
        <v>4.2787536009528289</v>
      </c>
      <c r="E158" s="14">
        <v>4.7619047619047616E-2</v>
      </c>
      <c r="G158" s="14" t="s">
        <v>2375</v>
      </c>
      <c r="H158" s="14" t="s">
        <v>1122</v>
      </c>
      <c r="I158" s="3">
        <v>17500</v>
      </c>
      <c r="J158" s="14">
        <f t="shared" si="5"/>
        <v>4.2430380486862944</v>
      </c>
      <c r="K158" s="14">
        <v>78.3</v>
      </c>
      <c r="N158" s="31" t="s">
        <v>2584</v>
      </c>
      <c r="O158" s="14" t="s">
        <v>1122</v>
      </c>
      <c r="P158" s="32">
        <v>5.4829999999999997</v>
      </c>
      <c r="Q158" s="32">
        <v>6.4829999999999997</v>
      </c>
      <c r="R158" s="14">
        <v>0.81177602160290374</v>
      </c>
      <c r="S158" s="32">
        <v>20</v>
      </c>
      <c r="V158" s="14" t="s">
        <v>2719</v>
      </c>
      <c r="W158" s="14" t="s">
        <v>1109</v>
      </c>
      <c r="X158" s="14">
        <v>0.79395094621397033</v>
      </c>
      <c r="Y158" s="14">
        <v>5.6038419940711353E-3</v>
      </c>
    </row>
    <row r="159" spans="1:25">
      <c r="A159" s="14" t="s">
        <v>900</v>
      </c>
      <c r="B159" s="14" t="s">
        <v>1101</v>
      </c>
      <c r="C159" s="14">
        <v>26100</v>
      </c>
      <c r="D159" s="14">
        <f t="shared" si="4"/>
        <v>4.4166405073382808</v>
      </c>
      <c r="E159" s="14">
        <v>0.15384615384615385</v>
      </c>
      <c r="G159" s="14" t="s">
        <v>2375</v>
      </c>
      <c r="H159" s="14" t="s">
        <v>1122</v>
      </c>
      <c r="I159" s="3">
        <v>17500</v>
      </c>
      <c r="J159" s="14">
        <f t="shared" si="5"/>
        <v>4.2430380486862944</v>
      </c>
      <c r="K159" s="14">
        <v>85</v>
      </c>
      <c r="N159" s="31" t="s">
        <v>2585</v>
      </c>
      <c r="O159" s="14" t="s">
        <v>1122</v>
      </c>
      <c r="P159" s="32">
        <v>3.7816999999999998</v>
      </c>
      <c r="Q159" s="32">
        <v>4.7816999999999998</v>
      </c>
      <c r="R159" s="14">
        <v>0.67958232534906204</v>
      </c>
      <c r="S159" s="32">
        <v>18</v>
      </c>
      <c r="V159" s="14" t="s">
        <v>2657</v>
      </c>
      <c r="W159" s="14" t="s">
        <v>1109</v>
      </c>
      <c r="X159" s="14">
        <v>0.12146135354598502</v>
      </c>
      <c r="Y159" s="14">
        <v>1.0842223956978056E-2</v>
      </c>
    </row>
    <row r="160" spans="1:25">
      <c r="A160" s="14" t="s">
        <v>900</v>
      </c>
      <c r="B160" s="14" t="s">
        <v>1101</v>
      </c>
      <c r="C160" s="14">
        <v>32500</v>
      </c>
      <c r="D160" s="14">
        <f t="shared" si="4"/>
        <v>4.5118833609788744</v>
      </c>
      <c r="E160" s="14">
        <v>0.16129032258064516</v>
      </c>
      <c r="G160" s="14" t="s">
        <v>2375</v>
      </c>
      <c r="H160" s="14" t="s">
        <v>1122</v>
      </c>
      <c r="I160" s="3">
        <v>19700</v>
      </c>
      <c r="J160" s="14">
        <f t="shared" si="5"/>
        <v>4.2944662261615933</v>
      </c>
      <c r="K160" s="14">
        <v>42.3</v>
      </c>
      <c r="N160" s="31" t="s">
        <v>2586</v>
      </c>
      <c r="O160" s="14" t="s">
        <v>1122</v>
      </c>
      <c r="P160" s="32">
        <v>4.0540000000000003</v>
      </c>
      <c r="Q160" s="32">
        <v>5.0540000000000003</v>
      </c>
      <c r="R160" s="14">
        <v>0.70363523758389601</v>
      </c>
      <c r="S160" s="32">
        <v>18</v>
      </c>
      <c r="V160" s="14" t="s">
        <v>2658</v>
      </c>
      <c r="W160" s="14" t="s">
        <v>1109</v>
      </c>
      <c r="X160" s="14">
        <v>0.18619324992035155</v>
      </c>
      <c r="Y160" s="14">
        <v>1.027189711667848E-2</v>
      </c>
    </row>
    <row r="161" spans="1:25">
      <c r="A161" s="14" t="s">
        <v>900</v>
      </c>
      <c r="B161" s="14" t="s">
        <v>1101</v>
      </c>
      <c r="C161" s="14">
        <v>44800</v>
      </c>
      <c r="D161" s="14">
        <f t="shared" si="4"/>
        <v>4.6512780139981444</v>
      </c>
      <c r="E161" s="14">
        <v>0.17543859649122806</v>
      </c>
      <c r="G161" s="14" t="s">
        <v>2375</v>
      </c>
      <c r="H161" s="14" t="s">
        <v>1122</v>
      </c>
      <c r="I161" s="3">
        <v>19600</v>
      </c>
      <c r="J161" s="14">
        <f t="shared" si="5"/>
        <v>4.2922560713564764</v>
      </c>
      <c r="K161" s="14">
        <v>47.5</v>
      </c>
      <c r="N161" s="31" t="s">
        <v>2587</v>
      </c>
      <c r="O161" s="14" t="s">
        <v>1122</v>
      </c>
      <c r="P161" s="32">
        <v>3.3412999999999999</v>
      </c>
      <c r="Q161" s="32">
        <v>4.3413000000000004</v>
      </c>
      <c r="R161" s="14">
        <v>0.63761979824200843</v>
      </c>
      <c r="S161" s="32">
        <v>17.330000000000002</v>
      </c>
      <c r="V161" s="14" t="s">
        <v>2659</v>
      </c>
      <c r="W161" s="14" t="s">
        <v>1109</v>
      </c>
      <c r="X161" s="14">
        <v>0.41502345598178481</v>
      </c>
      <c r="Y161" s="14">
        <v>3.9755424627690448E-3</v>
      </c>
    </row>
    <row r="162" spans="1:25">
      <c r="A162" s="14" t="s">
        <v>1100</v>
      </c>
      <c r="B162" s="14" t="s">
        <v>1101</v>
      </c>
      <c r="C162" s="14">
        <v>2000</v>
      </c>
      <c r="D162" s="14">
        <f t="shared" si="4"/>
        <v>3.3010299956639813</v>
      </c>
      <c r="E162" s="14">
        <v>0.33</v>
      </c>
      <c r="G162" s="14" t="s">
        <v>2375</v>
      </c>
      <c r="H162" s="14" t="s">
        <v>1122</v>
      </c>
      <c r="I162" s="3">
        <v>19800</v>
      </c>
      <c r="J162" s="14">
        <f t="shared" si="5"/>
        <v>4.2966651902615309</v>
      </c>
      <c r="K162" s="14">
        <v>63.5</v>
      </c>
      <c r="N162" s="31" t="s">
        <v>2588</v>
      </c>
      <c r="O162" s="14" t="s">
        <v>1122</v>
      </c>
      <c r="P162" s="32">
        <v>0.25769999999999998</v>
      </c>
      <c r="Q162" s="32">
        <v>1.2577</v>
      </c>
      <c r="R162" s="14">
        <v>9.957706091670844E-2</v>
      </c>
      <c r="S162" s="32">
        <v>17</v>
      </c>
      <c r="V162" s="14" t="s">
        <v>1252</v>
      </c>
      <c r="W162" s="14" t="s">
        <v>1109</v>
      </c>
      <c r="X162" s="14">
        <v>0.32668397638187902</v>
      </c>
      <c r="Y162" s="14">
        <v>3.6619573894638158E-3</v>
      </c>
    </row>
    <row r="163" spans="1:25">
      <c r="A163" s="14" t="s">
        <v>1100</v>
      </c>
      <c r="B163" s="14" t="s">
        <v>1101</v>
      </c>
      <c r="C163" s="14">
        <v>2700</v>
      </c>
      <c r="D163" s="14">
        <f t="shared" si="4"/>
        <v>3.4313637641589874</v>
      </c>
      <c r="E163" s="14">
        <v>0.33</v>
      </c>
      <c r="G163" s="14" t="s">
        <v>2375</v>
      </c>
      <c r="H163" s="14" t="s">
        <v>1122</v>
      </c>
      <c r="I163" s="3">
        <v>20400</v>
      </c>
      <c r="J163" s="14">
        <f t="shared" si="5"/>
        <v>4.3096301674258983</v>
      </c>
      <c r="K163" s="14">
        <v>79.900000000000006</v>
      </c>
      <c r="N163" s="31" t="s">
        <v>2589</v>
      </c>
      <c r="O163" s="14" t="s">
        <v>1122</v>
      </c>
      <c r="P163" s="32">
        <v>0.23230000000000001</v>
      </c>
      <c r="Q163" s="32">
        <v>1.2323</v>
      </c>
      <c r="R163" s="14">
        <v>9.0716448481098763E-2</v>
      </c>
      <c r="S163" s="32">
        <v>15.67</v>
      </c>
      <c r="V163" s="14" t="s">
        <v>2660</v>
      </c>
      <c r="W163" s="14" t="s">
        <v>1109</v>
      </c>
      <c r="X163" s="14">
        <v>0.61539236668411146</v>
      </c>
      <c r="Y163" s="14">
        <v>3.8596328717212421E-3</v>
      </c>
    </row>
    <row r="164" spans="1:25">
      <c r="A164" s="14" t="s">
        <v>1100</v>
      </c>
      <c r="B164" s="14" t="s">
        <v>1101</v>
      </c>
      <c r="C164" s="14">
        <v>3200</v>
      </c>
      <c r="D164" s="14">
        <f t="shared" si="4"/>
        <v>3.5051499783199058</v>
      </c>
      <c r="E164" s="14">
        <v>0.33</v>
      </c>
      <c r="G164" s="14" t="s">
        <v>2375</v>
      </c>
      <c r="H164" s="14" t="s">
        <v>1122</v>
      </c>
      <c r="I164" s="3">
        <v>14100</v>
      </c>
      <c r="J164" s="14">
        <f t="shared" si="5"/>
        <v>4.1492191126553797</v>
      </c>
      <c r="K164" s="14">
        <v>82.9</v>
      </c>
      <c r="N164" s="31" t="s">
        <v>2590</v>
      </c>
      <c r="O164" s="14" t="s">
        <v>1122</v>
      </c>
      <c r="P164" s="32">
        <v>0.1273</v>
      </c>
      <c r="Q164" s="32">
        <v>1.1273</v>
      </c>
      <c r="R164" s="14">
        <v>5.2039507001471932E-2</v>
      </c>
      <c r="S164" s="32">
        <v>14.000000000000002</v>
      </c>
      <c r="V164" s="14" t="s">
        <v>2661</v>
      </c>
      <c r="W164" s="14" t="s">
        <v>1109</v>
      </c>
      <c r="X164" s="14">
        <v>3.9136399222095268E-2</v>
      </c>
      <c r="Y164" s="14">
        <v>3.5670462003823873E-3</v>
      </c>
    </row>
    <row r="165" spans="1:25">
      <c r="A165" s="14" t="s">
        <v>272</v>
      </c>
      <c r="B165" s="14" t="s">
        <v>1101</v>
      </c>
      <c r="C165" s="14">
        <v>9900</v>
      </c>
      <c r="D165" s="14">
        <f t="shared" si="4"/>
        <v>3.9956351945975501</v>
      </c>
      <c r="E165" s="14">
        <v>0.11</v>
      </c>
      <c r="G165" s="14" t="s">
        <v>2375</v>
      </c>
      <c r="H165" s="14" t="s">
        <v>1122</v>
      </c>
      <c r="I165" s="3">
        <v>16600</v>
      </c>
      <c r="J165" s="14">
        <f t="shared" si="5"/>
        <v>4.220108088040055</v>
      </c>
      <c r="K165" s="14">
        <v>89.9</v>
      </c>
      <c r="N165" s="31" t="s">
        <v>2591</v>
      </c>
      <c r="O165" s="14" t="s">
        <v>1122</v>
      </c>
      <c r="P165" s="32">
        <v>4.5119999999999996</v>
      </c>
      <c r="Q165" s="32">
        <v>5.5119999999999996</v>
      </c>
      <c r="R165" s="14">
        <v>0.74130920889956942</v>
      </c>
      <c r="S165" s="32">
        <v>11.67</v>
      </c>
      <c r="V165" s="14" t="s">
        <v>2662</v>
      </c>
      <c r="W165" s="14" t="s">
        <v>1109</v>
      </c>
      <c r="X165" s="14">
        <v>0.25212455250564419</v>
      </c>
      <c r="Y165" s="14">
        <v>3.5598843749555012E-3</v>
      </c>
    </row>
    <row r="166" spans="1:25">
      <c r="A166" s="14" t="s">
        <v>272</v>
      </c>
      <c r="B166" s="14" t="s">
        <v>1101</v>
      </c>
      <c r="C166" s="14">
        <v>14400</v>
      </c>
      <c r="D166" s="14">
        <f t="shared" si="4"/>
        <v>4.1583624920952493</v>
      </c>
      <c r="E166" s="14">
        <v>0.33</v>
      </c>
      <c r="G166" s="14" t="s">
        <v>2375</v>
      </c>
      <c r="H166" s="14" t="s">
        <v>1122</v>
      </c>
      <c r="I166" s="3">
        <v>14400</v>
      </c>
      <c r="J166" s="14">
        <f t="shared" si="5"/>
        <v>4.1583624920952493</v>
      </c>
      <c r="K166" s="14">
        <v>91.9</v>
      </c>
      <c r="N166" s="31" t="s">
        <v>2592</v>
      </c>
      <c r="O166" s="14" t="s">
        <v>1122</v>
      </c>
      <c r="P166" s="32">
        <v>0.5857</v>
      </c>
      <c r="Q166" s="32">
        <v>1.5857000000000001</v>
      </c>
      <c r="R166" s="14">
        <v>0.20022102619187634</v>
      </c>
      <c r="S166" s="32">
        <v>10.33</v>
      </c>
      <c r="V166" s="14" t="s">
        <v>2663</v>
      </c>
      <c r="W166" s="14" t="s">
        <v>1109</v>
      </c>
      <c r="X166" s="14">
        <v>0.23721688900800161</v>
      </c>
      <c r="Y166" s="14">
        <v>3.3333333333333335E-3</v>
      </c>
    </row>
    <row r="167" spans="1:25">
      <c r="A167" s="14" t="s">
        <v>272</v>
      </c>
      <c r="B167" s="14" t="s">
        <v>1101</v>
      </c>
      <c r="C167" s="14">
        <v>16100.000000000002</v>
      </c>
      <c r="D167" s="14">
        <f t="shared" si="4"/>
        <v>4.20682587603185</v>
      </c>
      <c r="E167" s="14">
        <v>0.33</v>
      </c>
      <c r="G167" s="14" t="s">
        <v>2375</v>
      </c>
      <c r="H167" s="14" t="s">
        <v>1122</v>
      </c>
      <c r="I167" s="3">
        <v>16600</v>
      </c>
      <c r="J167" s="14">
        <f t="shared" si="5"/>
        <v>4.220108088040055</v>
      </c>
      <c r="K167" s="14">
        <v>93.2</v>
      </c>
      <c r="N167" s="31" t="s">
        <v>2593</v>
      </c>
      <c r="O167" s="14" t="s">
        <v>1122</v>
      </c>
      <c r="P167" s="32">
        <v>1.0640000000000001</v>
      </c>
      <c r="Q167" s="32">
        <v>2.0640000000000001</v>
      </c>
      <c r="R167" s="14">
        <v>0.31470969295517376</v>
      </c>
      <c r="S167" s="32">
        <v>10</v>
      </c>
      <c r="V167" s="14" t="s">
        <v>2664</v>
      </c>
      <c r="W167" s="14" t="s">
        <v>1109</v>
      </c>
      <c r="X167" s="14">
        <v>3.690822292021894E-2</v>
      </c>
      <c r="Y167" s="14">
        <v>3.2921810699588477E-3</v>
      </c>
    </row>
    <row r="168" spans="1:25">
      <c r="A168" s="14" t="s">
        <v>1208</v>
      </c>
      <c r="B168" s="14" t="s">
        <v>1101</v>
      </c>
      <c r="C168" s="14">
        <v>7100</v>
      </c>
      <c r="D168" s="14">
        <f t="shared" si="4"/>
        <v>3.8512583487190755</v>
      </c>
      <c r="E168" s="14">
        <v>0.16</v>
      </c>
      <c r="G168" s="14" t="s">
        <v>2376</v>
      </c>
      <c r="H168" s="14" t="s">
        <v>1101</v>
      </c>
      <c r="I168" s="14">
        <v>110</v>
      </c>
      <c r="J168" s="14">
        <f t="shared" si="5"/>
        <v>2.0413926851582249</v>
      </c>
      <c r="K168" s="14">
        <v>2</v>
      </c>
      <c r="N168" s="31" t="s">
        <v>2594</v>
      </c>
      <c r="O168" s="14" t="s">
        <v>1122</v>
      </c>
      <c r="P168" s="32">
        <v>0.65800000000000003</v>
      </c>
      <c r="Q168" s="32">
        <v>1.6579999999999999</v>
      </c>
      <c r="R168" s="14">
        <v>0.21958452621425473</v>
      </c>
      <c r="S168" s="32">
        <v>6.3299999999999992</v>
      </c>
      <c r="V168" s="14" t="s">
        <v>2666</v>
      </c>
      <c r="W168" s="14" t="s">
        <v>1109</v>
      </c>
      <c r="X168" s="14">
        <v>8.9551882886454118E-2</v>
      </c>
      <c r="Y168" s="14">
        <v>1.5254133870278847E-2</v>
      </c>
    </row>
    <row r="169" spans="1:25">
      <c r="A169" s="14" t="s">
        <v>1208</v>
      </c>
      <c r="B169" s="14" t="s">
        <v>1101</v>
      </c>
      <c r="C169" s="14">
        <v>10300</v>
      </c>
      <c r="D169" s="14">
        <f t="shared" si="4"/>
        <v>4.012837224705172</v>
      </c>
      <c r="E169" s="14">
        <v>0.16</v>
      </c>
      <c r="G169" s="14" t="s">
        <v>2376</v>
      </c>
      <c r="H169" s="14" t="s">
        <v>1101</v>
      </c>
      <c r="I169" s="14">
        <v>110</v>
      </c>
      <c r="J169" s="14">
        <f t="shared" si="5"/>
        <v>2.0413926851582249</v>
      </c>
      <c r="K169" s="14">
        <v>5</v>
      </c>
      <c r="N169" s="31" t="s">
        <v>2595</v>
      </c>
      <c r="O169" s="14" t="s">
        <v>1122</v>
      </c>
      <c r="P169" s="32">
        <v>0.24229999999999999</v>
      </c>
      <c r="Q169" s="32">
        <v>1.2423</v>
      </c>
      <c r="R169" s="14">
        <v>9.4226485222040496E-2</v>
      </c>
      <c r="S169" s="32">
        <v>5.67</v>
      </c>
      <c r="V169" s="14" t="s">
        <v>2667</v>
      </c>
      <c r="W169" s="14" t="s">
        <v>1109</v>
      </c>
      <c r="X169" s="14">
        <v>0.59494473669508341</v>
      </c>
      <c r="Y169" s="14">
        <v>6.8418171866447726E-3</v>
      </c>
    </row>
    <row r="170" spans="1:25">
      <c r="A170" s="14" t="s">
        <v>1208</v>
      </c>
      <c r="B170" s="14" t="s">
        <v>1101</v>
      </c>
      <c r="C170" s="14">
        <v>12900</v>
      </c>
      <c r="D170" s="14">
        <f t="shared" si="4"/>
        <v>4.1105897102992488</v>
      </c>
      <c r="E170" s="14">
        <v>0.16</v>
      </c>
      <c r="G170" s="14" t="s">
        <v>2376</v>
      </c>
      <c r="H170" s="14" t="s">
        <v>1101</v>
      </c>
      <c r="I170" s="14">
        <v>110</v>
      </c>
      <c r="J170" s="14">
        <f t="shared" si="5"/>
        <v>2.0413926851582249</v>
      </c>
      <c r="K170" s="14">
        <v>10</v>
      </c>
      <c r="N170" s="31" t="s">
        <v>2596</v>
      </c>
      <c r="O170" s="14" t="s">
        <v>1122</v>
      </c>
      <c r="P170" s="32">
        <v>0.11700000000000001</v>
      </c>
      <c r="Q170" s="32">
        <v>1.117</v>
      </c>
      <c r="R170" s="14">
        <v>4.8053173115609055E-2</v>
      </c>
      <c r="S170" s="32">
        <v>5.67</v>
      </c>
      <c r="V170" s="14" t="s">
        <v>2668</v>
      </c>
      <c r="W170" s="14" t="s">
        <v>1109</v>
      </c>
      <c r="X170" s="14">
        <v>0.64552051490587392</v>
      </c>
      <c r="Y170" s="14">
        <v>7.4446305602084506E-3</v>
      </c>
    </row>
    <row r="171" spans="1:25">
      <c r="A171" s="14" t="s">
        <v>1208</v>
      </c>
      <c r="B171" s="14" t="s">
        <v>1101</v>
      </c>
      <c r="C171" s="14">
        <v>13600</v>
      </c>
      <c r="D171" s="14">
        <f t="shared" si="4"/>
        <v>4.1335389083702179</v>
      </c>
      <c r="E171" s="14">
        <v>0.11</v>
      </c>
      <c r="G171" s="14" t="s">
        <v>2376</v>
      </c>
      <c r="H171" s="14" t="s">
        <v>1101</v>
      </c>
      <c r="I171" s="14">
        <v>140</v>
      </c>
      <c r="J171" s="14">
        <f t="shared" si="5"/>
        <v>2.1461280356782382</v>
      </c>
      <c r="K171" s="14">
        <v>5</v>
      </c>
      <c r="N171" s="31" t="s">
        <v>2597</v>
      </c>
      <c r="O171" s="14" t="s">
        <v>1122</v>
      </c>
      <c r="P171" s="32">
        <v>2.9167000000000001</v>
      </c>
      <c r="Q171" s="32">
        <v>3.9167000000000001</v>
      </c>
      <c r="R171" s="14">
        <v>0.59292030799561479</v>
      </c>
      <c r="S171" s="32">
        <v>5.33</v>
      </c>
      <c r="V171" s="14" t="s">
        <v>2669</v>
      </c>
      <c r="W171" s="14" t="s">
        <v>1109</v>
      </c>
      <c r="X171" s="14">
        <v>0.66332393362821229</v>
      </c>
      <c r="Y171" s="14">
        <v>1.6577150056362309E-2</v>
      </c>
    </row>
    <row r="172" spans="1:25">
      <c r="A172" s="14" t="s">
        <v>1209</v>
      </c>
      <c r="B172" s="14" t="s">
        <v>1101</v>
      </c>
      <c r="C172" s="14">
        <v>1300</v>
      </c>
      <c r="D172" s="14">
        <f t="shared" si="4"/>
        <v>3.1139433523068369</v>
      </c>
      <c r="E172" s="14">
        <v>0.33</v>
      </c>
      <c r="G172" s="14" t="s">
        <v>2376</v>
      </c>
      <c r="H172" s="14" t="s">
        <v>1101</v>
      </c>
      <c r="I172" s="14">
        <v>130</v>
      </c>
      <c r="J172" s="14">
        <f t="shared" si="5"/>
        <v>2.1139433523068369</v>
      </c>
      <c r="K172" s="14">
        <v>3</v>
      </c>
      <c r="N172" s="31" t="s">
        <v>2598</v>
      </c>
      <c r="O172" s="14" t="s">
        <v>1122</v>
      </c>
      <c r="P172" s="32">
        <v>0.14330000000000001</v>
      </c>
      <c r="Q172" s="32">
        <v>1.1433</v>
      </c>
      <c r="R172" s="14">
        <v>5.8160203491829633E-2</v>
      </c>
      <c r="S172" s="32">
        <v>3.6700000000000004</v>
      </c>
      <c r="V172" s="14" t="s">
        <v>1287</v>
      </c>
      <c r="W172" s="14" t="s">
        <v>1109</v>
      </c>
      <c r="X172" s="14">
        <v>0.37474834601010387</v>
      </c>
      <c r="Y172" s="14">
        <v>3.3333333333333335E-3</v>
      </c>
    </row>
    <row r="173" spans="1:25">
      <c r="A173" s="14" t="s">
        <v>1209</v>
      </c>
      <c r="B173" s="14" t="s">
        <v>1101</v>
      </c>
      <c r="C173" s="14">
        <v>1800</v>
      </c>
      <c r="D173" s="14">
        <f t="shared" si="4"/>
        <v>3.255272505103306</v>
      </c>
      <c r="E173" s="14">
        <v>0.33</v>
      </c>
      <c r="G173" s="14" t="s">
        <v>2376</v>
      </c>
      <c r="H173" s="14" t="s">
        <v>1101</v>
      </c>
      <c r="I173" s="14">
        <v>100</v>
      </c>
      <c r="J173" s="14">
        <f t="shared" si="5"/>
        <v>2</v>
      </c>
      <c r="K173" s="14">
        <v>0</v>
      </c>
      <c r="N173" s="31" t="s">
        <v>2599</v>
      </c>
      <c r="O173" s="14" t="s">
        <v>1122</v>
      </c>
      <c r="P173" s="32">
        <v>0.32900000000000001</v>
      </c>
      <c r="Q173" s="32">
        <v>1.329</v>
      </c>
      <c r="R173" s="14">
        <v>0.12352498094273198</v>
      </c>
      <c r="S173" s="32">
        <v>2.67</v>
      </c>
      <c r="V173" s="14" t="s">
        <v>2670</v>
      </c>
      <c r="W173" s="14" t="s">
        <v>1109</v>
      </c>
      <c r="X173" s="14">
        <v>0.41010207664286058</v>
      </c>
      <c r="Y173" s="14">
        <v>1.8165304268846504E-2</v>
      </c>
    </row>
    <row r="174" spans="1:25">
      <c r="A174" s="14" t="s">
        <v>1209</v>
      </c>
      <c r="B174" s="14" t="s">
        <v>1101</v>
      </c>
      <c r="C174" s="14">
        <v>2200</v>
      </c>
      <c r="D174" s="14">
        <f t="shared" si="4"/>
        <v>3.3424226808222062</v>
      </c>
      <c r="E174" s="14">
        <v>0.33</v>
      </c>
      <c r="G174" s="14" t="s">
        <v>2376</v>
      </c>
      <c r="H174" s="14" t="s">
        <v>1101</v>
      </c>
      <c r="I174" s="14">
        <v>150</v>
      </c>
      <c r="J174" s="14">
        <f t="shared" si="5"/>
        <v>2.1760912590556813</v>
      </c>
      <c r="K174" s="14">
        <v>6</v>
      </c>
      <c r="N174" s="31" t="s">
        <v>2600</v>
      </c>
      <c r="O174" s="14" t="s">
        <v>1122</v>
      </c>
      <c r="P174" s="32">
        <v>0.2767</v>
      </c>
      <c r="Q174" s="32">
        <v>1.2766999999999999</v>
      </c>
      <c r="R174" s="14">
        <v>0.10608885838244229</v>
      </c>
      <c r="S174" s="32">
        <v>1.67</v>
      </c>
      <c r="V174" s="14" t="s">
        <v>2671</v>
      </c>
      <c r="W174" s="14" t="s">
        <v>1109</v>
      </c>
      <c r="X174" s="14">
        <v>0.58857420665492244</v>
      </c>
      <c r="Y174" s="14">
        <v>1.4793118241394105E-2</v>
      </c>
    </row>
    <row r="175" spans="1:25">
      <c r="A175" s="14" t="s">
        <v>1210</v>
      </c>
      <c r="B175" s="14" t="s">
        <v>1122</v>
      </c>
      <c r="C175" s="14">
        <v>12100</v>
      </c>
      <c r="D175" s="14">
        <f t="shared" si="4"/>
        <v>4.0827853703164498</v>
      </c>
      <c r="E175" s="14">
        <v>0.03</v>
      </c>
      <c r="G175" s="14" t="s">
        <v>2376</v>
      </c>
      <c r="H175" s="14" t="s">
        <v>1101</v>
      </c>
      <c r="I175" s="14">
        <v>120</v>
      </c>
      <c r="J175" s="14">
        <f t="shared" si="5"/>
        <v>2.0791812460476247</v>
      </c>
      <c r="K175" s="14">
        <v>25</v>
      </c>
      <c r="N175" s="31" t="s">
        <v>2601</v>
      </c>
      <c r="O175" s="14" t="s">
        <v>1122</v>
      </c>
      <c r="P175" s="32">
        <v>0.26500000000000001</v>
      </c>
      <c r="Q175" s="32">
        <v>1.2650000000000001</v>
      </c>
      <c r="R175" s="14">
        <v>0.10209052551183677</v>
      </c>
      <c r="S175" s="32">
        <v>0.33</v>
      </c>
      <c r="V175" s="14" t="s">
        <v>2672</v>
      </c>
      <c r="W175" s="14" t="s">
        <v>1109</v>
      </c>
      <c r="X175" s="14">
        <v>0.20065901625171922</v>
      </c>
      <c r="Y175" s="14">
        <v>3.6190579592132168E-3</v>
      </c>
    </row>
    <row r="176" spans="1:25">
      <c r="A176" s="14" t="s">
        <v>1210</v>
      </c>
      <c r="B176" s="14" t="s">
        <v>1122</v>
      </c>
      <c r="C176" s="14">
        <v>20200</v>
      </c>
      <c r="D176" s="14">
        <f t="shared" si="4"/>
        <v>4.3053513694466234</v>
      </c>
      <c r="E176" s="14">
        <v>0.03</v>
      </c>
      <c r="G176" s="14" t="s">
        <v>2376</v>
      </c>
      <c r="H176" s="14" t="s">
        <v>1101</v>
      </c>
      <c r="I176" s="14">
        <v>130</v>
      </c>
      <c r="J176" s="14">
        <f t="shared" si="5"/>
        <v>2.1139433523068369</v>
      </c>
      <c r="K176" s="14">
        <v>10</v>
      </c>
      <c r="N176" s="31" t="s">
        <v>2602</v>
      </c>
      <c r="O176" s="14" t="s">
        <v>1122</v>
      </c>
      <c r="P176" s="32">
        <v>1.3092999999999999</v>
      </c>
      <c r="Q176" s="32">
        <v>2.3092999999999999</v>
      </c>
      <c r="R176" s="14">
        <v>0.36348035555960068</v>
      </c>
      <c r="S176" s="32">
        <v>0.33</v>
      </c>
      <c r="V176" s="34"/>
      <c r="W176" s="34"/>
      <c r="X176" s="34"/>
      <c r="Y176" s="34"/>
    </row>
    <row r="177" spans="1:25">
      <c r="A177" s="14" t="s">
        <v>1210</v>
      </c>
      <c r="B177" s="14" t="s">
        <v>1122</v>
      </c>
      <c r="C177" s="14">
        <v>25400</v>
      </c>
      <c r="D177" s="14">
        <f t="shared" si="4"/>
        <v>4.4048337166199385</v>
      </c>
      <c r="E177" s="14">
        <v>0.03</v>
      </c>
      <c r="G177" s="14" t="s">
        <v>2376</v>
      </c>
      <c r="H177" s="14" t="s">
        <v>1101</v>
      </c>
      <c r="I177" s="14">
        <v>160</v>
      </c>
      <c r="J177" s="14">
        <f t="shared" si="5"/>
        <v>2.2041199826559246</v>
      </c>
      <c r="K177" s="14">
        <v>15</v>
      </c>
      <c r="N177" s="31" t="s">
        <v>2603</v>
      </c>
      <c r="O177" s="14" t="s">
        <v>1122</v>
      </c>
      <c r="P177" s="32">
        <v>1.0592999999999999</v>
      </c>
      <c r="Q177" s="32">
        <v>2.0592999999999999</v>
      </c>
      <c r="R177" s="14">
        <v>0.31371961949509297</v>
      </c>
      <c r="S177" s="32">
        <v>3</v>
      </c>
      <c r="V177" s="34"/>
      <c r="W177" s="34"/>
      <c r="X177" s="34"/>
      <c r="Y177" s="34"/>
    </row>
    <row r="178" spans="1:25">
      <c r="A178" s="14" t="s">
        <v>1210</v>
      </c>
      <c r="B178" s="14" t="s">
        <v>1122</v>
      </c>
      <c r="C178" s="14">
        <v>56900</v>
      </c>
      <c r="D178" s="14">
        <f t="shared" si="4"/>
        <v>4.7551122663950709</v>
      </c>
      <c r="E178" s="14">
        <v>0.03</v>
      </c>
      <c r="G178" s="14" t="s">
        <v>2376</v>
      </c>
      <c r="H178" s="14" t="s">
        <v>1101</v>
      </c>
      <c r="I178" s="14">
        <v>150</v>
      </c>
      <c r="J178" s="14">
        <f t="shared" si="5"/>
        <v>2.1760912590556813</v>
      </c>
      <c r="K178" s="14">
        <v>40</v>
      </c>
      <c r="N178" s="31" t="s">
        <v>2604</v>
      </c>
      <c r="O178" s="14" t="s">
        <v>1122</v>
      </c>
      <c r="P178" s="32">
        <v>15.4945</v>
      </c>
      <c r="Q178" s="32">
        <v>16.494500000000002</v>
      </c>
      <c r="R178" s="14">
        <v>1.2173391552537711</v>
      </c>
      <c r="S178" s="32">
        <v>5.67</v>
      </c>
      <c r="V178" s="14" t="s">
        <v>2674</v>
      </c>
      <c r="W178" s="14" t="s">
        <v>1214</v>
      </c>
      <c r="X178" s="14">
        <v>0.46578423956850251</v>
      </c>
      <c r="Y178" s="14">
        <v>3.664292205317621E-3</v>
      </c>
    </row>
    <row r="179" spans="1:25">
      <c r="A179" s="14" t="s">
        <v>1211</v>
      </c>
      <c r="B179" s="14" t="s">
        <v>1122</v>
      </c>
      <c r="C179" s="14">
        <v>480000</v>
      </c>
      <c r="D179" s="14">
        <f t="shared" si="4"/>
        <v>5.6812412373755876</v>
      </c>
      <c r="E179" s="14">
        <v>0.60606060606060608</v>
      </c>
      <c r="G179" s="14" t="s">
        <v>2376</v>
      </c>
      <c r="H179" s="14" t="s">
        <v>1101</v>
      </c>
      <c r="I179" s="14">
        <v>150</v>
      </c>
      <c r="J179" s="14">
        <f t="shared" si="5"/>
        <v>2.1760912590556813</v>
      </c>
      <c r="K179" s="14">
        <v>3</v>
      </c>
      <c r="N179" s="31" t="s">
        <v>2605</v>
      </c>
      <c r="O179" s="14" t="s">
        <v>1122</v>
      </c>
      <c r="P179" s="32">
        <v>1.706</v>
      </c>
      <c r="Q179" s="32">
        <v>2.706</v>
      </c>
      <c r="R179" s="14">
        <v>0.43232779226160417</v>
      </c>
      <c r="S179" s="32">
        <v>2</v>
      </c>
      <c r="V179" s="14" t="s">
        <v>2675</v>
      </c>
      <c r="W179" s="14" t="s">
        <v>1117</v>
      </c>
      <c r="X179" s="14">
        <v>0.43131550653552486</v>
      </c>
      <c r="Y179" s="14">
        <v>6.9136212165207891E-3</v>
      </c>
    </row>
    <row r="180" spans="1:25">
      <c r="A180" s="14" t="s">
        <v>1211</v>
      </c>
      <c r="B180" s="14" t="s">
        <v>1122</v>
      </c>
      <c r="C180" s="14">
        <v>560000</v>
      </c>
      <c r="D180" s="14">
        <f t="shared" si="4"/>
        <v>5.7481880270062007</v>
      </c>
      <c r="E180" s="14">
        <v>0.63694267515923564</v>
      </c>
      <c r="G180" s="14" t="s">
        <v>378</v>
      </c>
      <c r="H180" s="14" t="s">
        <v>1122</v>
      </c>
      <c r="I180" s="14">
        <v>74700</v>
      </c>
      <c r="J180" s="14">
        <f t="shared" si="5"/>
        <v>4.8733206018153989</v>
      </c>
      <c r="K180" s="14">
        <v>93.2</v>
      </c>
      <c r="N180" s="31" t="s">
        <v>2606</v>
      </c>
      <c r="O180" s="14" t="s">
        <v>1122</v>
      </c>
      <c r="P180" s="32">
        <v>0.64800000000000002</v>
      </c>
      <c r="Q180" s="32">
        <v>1.6480000000000001</v>
      </c>
      <c r="R180" s="14">
        <v>0.21695720736109703</v>
      </c>
      <c r="S180" s="32">
        <v>13.33</v>
      </c>
      <c r="V180" s="14" t="s">
        <v>2676</v>
      </c>
      <c r="W180" s="14" t="s">
        <v>1117</v>
      </c>
      <c r="X180" s="14">
        <v>0.27570284944821016</v>
      </c>
      <c r="Y180" s="14">
        <v>3.6723257206021142E-3</v>
      </c>
    </row>
    <row r="181" spans="1:25">
      <c r="A181" s="14" t="s">
        <v>1211</v>
      </c>
      <c r="B181" s="14" t="s">
        <v>1122</v>
      </c>
      <c r="C181" s="14">
        <v>880000</v>
      </c>
      <c r="D181" s="14">
        <f t="shared" si="4"/>
        <v>5.9444826721501682</v>
      </c>
      <c r="E181" s="14">
        <v>0.68965517241379315</v>
      </c>
      <c r="G181" s="14" t="s">
        <v>1200</v>
      </c>
      <c r="H181" s="14" t="s">
        <v>1122</v>
      </c>
      <c r="I181" s="14">
        <v>61300</v>
      </c>
      <c r="J181" s="14">
        <f t="shared" si="5"/>
        <v>4.7874604745184151</v>
      </c>
      <c r="K181" s="14">
        <v>90.9</v>
      </c>
      <c r="N181" s="31" t="s">
        <v>2607</v>
      </c>
      <c r="O181" s="14" t="s">
        <v>1122</v>
      </c>
      <c r="P181" s="32">
        <v>0.53469999999999995</v>
      </c>
      <c r="Q181" s="32">
        <v>1.5347</v>
      </c>
      <c r="R181" s="14">
        <v>0.18602349311744623</v>
      </c>
      <c r="S181" s="32">
        <v>8.67</v>
      </c>
      <c r="V181" s="14" t="s">
        <v>2677</v>
      </c>
      <c r="W181" s="14" t="s">
        <v>1117</v>
      </c>
      <c r="X181" s="14">
        <v>0.57295287965799602</v>
      </c>
      <c r="Y181" s="14">
        <v>3.6666703333370003E-3</v>
      </c>
    </row>
    <row r="182" spans="1:25">
      <c r="A182" s="14" t="s">
        <v>1211</v>
      </c>
      <c r="B182" s="14" t="s">
        <v>1122</v>
      </c>
      <c r="C182" s="14">
        <v>480000</v>
      </c>
      <c r="D182" s="14">
        <f t="shared" si="4"/>
        <v>5.6812412373755876</v>
      </c>
      <c r="E182" s="14">
        <v>0.2610966057441253</v>
      </c>
      <c r="G182" s="23" t="s">
        <v>2377</v>
      </c>
      <c r="H182" s="14" t="s">
        <v>1122</v>
      </c>
      <c r="I182" s="14">
        <v>30.5</v>
      </c>
      <c r="J182" s="14">
        <f t="shared" si="5"/>
        <v>1.4842998393467859</v>
      </c>
      <c r="K182" s="14">
        <v>90</v>
      </c>
      <c r="N182" s="31" t="s">
        <v>2608</v>
      </c>
      <c r="O182" s="14" t="s">
        <v>1122</v>
      </c>
      <c r="P182" s="32">
        <v>4.2299999999999997E-2</v>
      </c>
      <c r="Q182" s="32">
        <v>1.0423</v>
      </c>
      <c r="R182" s="14">
        <v>1.7992737766432978E-2</v>
      </c>
      <c r="S182" s="32">
        <v>0</v>
      </c>
      <c r="V182" s="14" t="s">
        <v>2678</v>
      </c>
      <c r="W182" s="14" t="s">
        <v>1117</v>
      </c>
      <c r="X182" s="14">
        <v>0.44518371479611168</v>
      </c>
      <c r="Y182" s="14">
        <v>6.2349581634307235E-3</v>
      </c>
    </row>
    <row r="183" spans="1:25" ht="16">
      <c r="A183" s="14" t="s">
        <v>1211</v>
      </c>
      <c r="B183" s="14" t="s">
        <v>1122</v>
      </c>
      <c r="C183" s="14">
        <v>560000</v>
      </c>
      <c r="D183" s="14">
        <f t="shared" si="4"/>
        <v>5.7481880270062007</v>
      </c>
      <c r="E183" s="14">
        <v>0.28011204481792717</v>
      </c>
      <c r="G183" s="23" t="s">
        <v>2378</v>
      </c>
      <c r="H183" s="14" t="s">
        <v>1122</v>
      </c>
      <c r="I183" s="14">
        <v>45.5</v>
      </c>
      <c r="J183" s="14">
        <f t="shared" si="5"/>
        <v>1.6580113966571124</v>
      </c>
      <c r="K183" s="14">
        <v>93</v>
      </c>
      <c r="N183" s="31" t="s">
        <v>2609</v>
      </c>
      <c r="O183" s="14" t="s">
        <v>1122</v>
      </c>
      <c r="P183" s="32">
        <v>1.4997</v>
      </c>
      <c r="Q183" s="32">
        <v>2.4996999999999998</v>
      </c>
      <c r="R183" s="14">
        <v>0.39788789020703874</v>
      </c>
      <c r="S183" s="32">
        <v>19</v>
      </c>
      <c r="V183" s="14" t="s">
        <v>2679</v>
      </c>
      <c r="W183" s="14" t="s">
        <v>1117</v>
      </c>
      <c r="X183" s="14">
        <v>0.25719842613934452</v>
      </c>
      <c r="Y183" s="14">
        <v>3.5598843749555012E-3</v>
      </c>
    </row>
    <row r="184" spans="1:25" ht="16">
      <c r="A184" s="14" t="s">
        <v>1211</v>
      </c>
      <c r="B184" s="14" t="s">
        <v>1122</v>
      </c>
      <c r="C184" s="14">
        <v>880000</v>
      </c>
      <c r="D184" s="14">
        <f t="shared" si="4"/>
        <v>5.9444826721501682</v>
      </c>
      <c r="E184" s="14">
        <v>0.29411764705882354</v>
      </c>
      <c r="G184" s="23" t="s">
        <v>2379</v>
      </c>
      <c r="H184" s="14" t="s">
        <v>1122</v>
      </c>
      <c r="I184" s="14">
        <v>58.2</v>
      </c>
      <c r="J184" s="14">
        <f t="shared" si="5"/>
        <v>1.7649229846498886</v>
      </c>
      <c r="K184" s="14">
        <v>100</v>
      </c>
      <c r="N184" s="31" t="s">
        <v>2438</v>
      </c>
      <c r="O184" s="14" t="s">
        <v>1122</v>
      </c>
      <c r="P184" s="32">
        <v>0.30869999999999997</v>
      </c>
      <c r="Q184" s="32">
        <v>1.3087</v>
      </c>
      <c r="R184" s="14">
        <v>0.11684010241266404</v>
      </c>
      <c r="S184" s="32">
        <v>9.67</v>
      </c>
      <c r="V184" s="14" t="s">
        <v>2680</v>
      </c>
      <c r="W184" s="14" t="s">
        <v>1117</v>
      </c>
      <c r="X184" s="14">
        <v>0.53841033998766696</v>
      </c>
      <c r="Y184" s="14">
        <v>1.1111111111111112E-2</v>
      </c>
    </row>
    <row r="185" spans="1:25">
      <c r="A185" s="14" t="s">
        <v>1211</v>
      </c>
      <c r="B185" s="14" t="s">
        <v>1122</v>
      </c>
      <c r="C185" s="14">
        <v>480000</v>
      </c>
      <c r="D185" s="14">
        <f t="shared" si="4"/>
        <v>5.6812412373755876</v>
      </c>
      <c r="E185" s="14">
        <v>0.3003003003003003</v>
      </c>
      <c r="G185" s="14" t="s">
        <v>2380</v>
      </c>
      <c r="H185" s="14" t="s">
        <v>1122</v>
      </c>
      <c r="I185" s="14">
        <v>39.6</v>
      </c>
      <c r="J185" s="14">
        <f t="shared" si="5"/>
        <v>1.5976951859255124</v>
      </c>
      <c r="K185" s="14">
        <v>87</v>
      </c>
      <c r="N185" s="31" t="s">
        <v>2610</v>
      </c>
      <c r="O185" s="14" t="s">
        <v>1122</v>
      </c>
      <c r="P185" s="32">
        <v>1.6456999999999999</v>
      </c>
      <c r="Q185" s="32">
        <v>2.6456999999999997</v>
      </c>
      <c r="R185" s="14">
        <v>0.42254059732272553</v>
      </c>
      <c r="S185" s="32">
        <v>9</v>
      </c>
      <c r="V185" s="14" t="s">
        <v>2681</v>
      </c>
      <c r="W185" s="14" t="s">
        <v>1117</v>
      </c>
      <c r="X185" s="14">
        <v>0.6374196763658303</v>
      </c>
      <c r="Y185" s="14">
        <v>3.6036036036036037E-3</v>
      </c>
    </row>
    <row r="186" spans="1:25">
      <c r="A186" s="14" t="s">
        <v>1211</v>
      </c>
      <c r="B186" s="14" t="s">
        <v>1122</v>
      </c>
      <c r="C186" s="14">
        <v>560000</v>
      </c>
      <c r="D186" s="14">
        <f t="shared" si="4"/>
        <v>5.7481880270062007</v>
      </c>
      <c r="E186" s="14">
        <v>0.3125</v>
      </c>
      <c r="G186" s="14" t="s">
        <v>2381</v>
      </c>
      <c r="H186" s="14" t="s">
        <v>1122</v>
      </c>
      <c r="I186" s="14">
        <v>48.8</v>
      </c>
      <c r="J186" s="14">
        <f t="shared" si="5"/>
        <v>1.6884198220027107</v>
      </c>
      <c r="K186" s="14">
        <v>97</v>
      </c>
      <c r="N186" s="31" t="s">
        <v>2611</v>
      </c>
      <c r="O186" s="14" t="s">
        <v>1122</v>
      </c>
      <c r="P186" s="32">
        <v>0.65969999999999995</v>
      </c>
      <c r="Q186" s="32">
        <v>1.6597</v>
      </c>
      <c r="R186" s="14">
        <v>0.22002959399244498</v>
      </c>
      <c r="S186" s="32">
        <v>8.67</v>
      </c>
      <c r="V186" s="14" t="s">
        <v>2682</v>
      </c>
      <c r="W186" s="14" t="s">
        <v>1117</v>
      </c>
      <c r="X186" s="14">
        <v>0.32393240875799389</v>
      </c>
      <c r="Y186" s="14">
        <v>3.1746031746031746E-3</v>
      </c>
    </row>
    <row r="187" spans="1:25">
      <c r="A187" s="14" t="s">
        <v>1211</v>
      </c>
      <c r="B187" s="14" t="s">
        <v>1122</v>
      </c>
      <c r="C187" s="14">
        <v>880000</v>
      </c>
      <c r="D187" s="14">
        <f t="shared" si="4"/>
        <v>5.9444826721501682</v>
      </c>
      <c r="E187" s="14">
        <v>0.32467532467532467</v>
      </c>
      <c r="G187" s="14" t="s">
        <v>2382</v>
      </c>
      <c r="H187" s="14" t="s">
        <v>1122</v>
      </c>
      <c r="I187" s="14">
        <v>60.5</v>
      </c>
      <c r="J187" s="14">
        <f t="shared" si="5"/>
        <v>1.7817553746524688</v>
      </c>
      <c r="K187" s="14">
        <v>90</v>
      </c>
      <c r="N187" s="31" t="s">
        <v>2612</v>
      </c>
      <c r="O187" s="14" t="s">
        <v>1122</v>
      </c>
      <c r="P187" s="32">
        <v>2.4582999999999999</v>
      </c>
      <c r="Q187" s="32">
        <v>3.4582999999999999</v>
      </c>
      <c r="R187" s="14">
        <v>0.53886266467338451</v>
      </c>
      <c r="S187" s="32">
        <v>6.67</v>
      </c>
      <c r="V187" s="14" t="s">
        <v>2683</v>
      </c>
      <c r="W187" s="14" t="s">
        <v>1117</v>
      </c>
      <c r="X187" s="14">
        <v>0.38779900946236767</v>
      </c>
      <c r="Y187" s="14">
        <v>3.0303030303030303E-3</v>
      </c>
    </row>
    <row r="188" spans="1:25">
      <c r="A188" s="14" t="s">
        <v>1211</v>
      </c>
      <c r="B188" s="14" t="s">
        <v>1122</v>
      </c>
      <c r="C188" s="14">
        <v>480000</v>
      </c>
      <c r="D188" s="14">
        <f t="shared" si="4"/>
        <v>5.6812412373755876</v>
      </c>
      <c r="E188" s="14">
        <v>0.11098779134295228</v>
      </c>
      <c r="G188" s="14" t="s">
        <v>1202</v>
      </c>
      <c r="H188" s="14" t="s">
        <v>1122</v>
      </c>
      <c r="I188" s="14">
        <v>1431</v>
      </c>
      <c r="J188" s="14">
        <f t="shared" si="5"/>
        <v>3.1556396337597765</v>
      </c>
      <c r="K188" s="14">
        <v>12</v>
      </c>
      <c r="N188" s="31" t="s">
        <v>2613</v>
      </c>
      <c r="O188" s="14" t="s">
        <v>1122</v>
      </c>
      <c r="P188" s="32">
        <v>11.663</v>
      </c>
      <c r="Q188" s="32">
        <v>12.663</v>
      </c>
      <c r="R188" s="14">
        <v>1.1025366068740705</v>
      </c>
      <c r="S188" s="32">
        <v>5</v>
      </c>
      <c r="V188" s="14" t="s">
        <v>2684</v>
      </c>
      <c r="W188" s="14" t="s">
        <v>1117</v>
      </c>
      <c r="X188" s="14">
        <v>0.38644545574728306</v>
      </c>
      <c r="Y188" s="14">
        <v>3.3333333333333335E-3</v>
      </c>
    </row>
    <row r="189" spans="1:25">
      <c r="A189" s="14" t="s">
        <v>1211</v>
      </c>
      <c r="B189" s="14" t="s">
        <v>1122</v>
      </c>
      <c r="C189" s="14">
        <v>560000</v>
      </c>
      <c r="D189" s="14">
        <f t="shared" si="4"/>
        <v>5.7481880270062007</v>
      </c>
      <c r="E189" s="14">
        <v>0.13157894736842105</v>
      </c>
      <c r="G189" s="14" t="s">
        <v>1202</v>
      </c>
      <c r="H189" s="14" t="s">
        <v>1122</v>
      </c>
      <c r="I189" s="14">
        <v>1245</v>
      </c>
      <c r="J189" s="14">
        <f t="shared" si="5"/>
        <v>3.0951693514317551</v>
      </c>
      <c r="K189" s="14">
        <v>27</v>
      </c>
      <c r="N189" s="31" t="s">
        <v>2614</v>
      </c>
      <c r="O189" s="14" t="s">
        <v>1122</v>
      </c>
      <c r="P189" s="32">
        <v>0.31569999999999998</v>
      </c>
      <c r="Q189" s="32">
        <v>1.3157000000000001</v>
      </c>
      <c r="R189" s="14">
        <v>0.11915687469030489</v>
      </c>
      <c r="S189" s="31">
        <v>2.33</v>
      </c>
      <c r="V189" s="14" t="s">
        <v>2685</v>
      </c>
      <c r="W189" s="14" t="s">
        <v>1117</v>
      </c>
      <c r="X189" s="14">
        <v>0.5497019873686122</v>
      </c>
      <c r="Y189" s="14">
        <v>3.3333333333333335E-3</v>
      </c>
    </row>
    <row r="190" spans="1:25">
      <c r="A190" s="14" t="s">
        <v>1211</v>
      </c>
      <c r="B190" s="14" t="s">
        <v>1122</v>
      </c>
      <c r="C190" s="14">
        <v>880000</v>
      </c>
      <c r="D190" s="14">
        <f t="shared" si="4"/>
        <v>5.9444826721501682</v>
      </c>
      <c r="E190" s="14">
        <v>0.1358695652173913</v>
      </c>
      <c r="G190" s="14" t="s">
        <v>1202</v>
      </c>
      <c r="H190" s="14" t="s">
        <v>1122</v>
      </c>
      <c r="I190" s="14">
        <v>1068</v>
      </c>
      <c r="J190" s="14">
        <f t="shared" si="5"/>
        <v>3.0285712526925375</v>
      </c>
      <c r="K190" s="14">
        <v>13</v>
      </c>
      <c r="N190" s="31" t="s">
        <v>2615</v>
      </c>
      <c r="O190" s="14" t="s">
        <v>1122</v>
      </c>
      <c r="P190" s="32">
        <v>0.34670000000000001</v>
      </c>
      <c r="Q190" s="32">
        <v>1.3467</v>
      </c>
      <c r="R190" s="14">
        <v>0.12927086012131531</v>
      </c>
      <c r="S190" s="31">
        <v>1</v>
      </c>
      <c r="V190" s="14" t="s">
        <v>2687</v>
      </c>
      <c r="W190" s="14" t="s">
        <v>1117</v>
      </c>
      <c r="X190" s="14">
        <v>5.869168281922995E-2</v>
      </c>
      <c r="Y190" s="14">
        <v>3.3333333333333335E-3</v>
      </c>
    </row>
    <row r="191" spans="1:25">
      <c r="A191" s="14" t="s">
        <v>1211</v>
      </c>
      <c r="B191" s="14" t="s">
        <v>1122</v>
      </c>
      <c r="C191" s="14">
        <v>480000</v>
      </c>
      <c r="D191" s="14">
        <f t="shared" si="4"/>
        <v>5.6812412373755876</v>
      </c>
      <c r="E191" s="14">
        <v>0.34965034965034969</v>
      </c>
      <c r="G191" s="14" t="s">
        <v>1202</v>
      </c>
      <c r="H191" s="14" t="s">
        <v>1122</v>
      </c>
      <c r="I191" s="14">
        <v>1178</v>
      </c>
      <c r="J191" s="14">
        <f t="shared" si="5"/>
        <v>3.0711452904510828</v>
      </c>
      <c r="K191" s="14">
        <v>2</v>
      </c>
      <c r="N191" s="31" t="s">
        <v>2616</v>
      </c>
      <c r="O191" s="14" t="s">
        <v>1122</v>
      </c>
      <c r="P191" s="32">
        <v>0.376</v>
      </c>
      <c r="Q191" s="32">
        <v>1.3759999999999999</v>
      </c>
      <c r="R191" s="14">
        <v>0.13861843389949247</v>
      </c>
      <c r="S191" s="31">
        <v>0.33</v>
      </c>
      <c r="V191" s="14" t="s">
        <v>2690</v>
      </c>
      <c r="W191" s="14" t="s">
        <v>1117</v>
      </c>
      <c r="X191" s="14">
        <v>0.37075357810450316</v>
      </c>
      <c r="Y191" s="14">
        <v>3.3126293995859213E-3</v>
      </c>
    </row>
    <row r="192" spans="1:25">
      <c r="A192" s="14" t="s">
        <v>1211</v>
      </c>
      <c r="B192" s="14" t="s">
        <v>1122</v>
      </c>
      <c r="C192" s="14">
        <v>560000</v>
      </c>
      <c r="D192" s="14">
        <f t="shared" si="4"/>
        <v>5.7481880270062007</v>
      </c>
      <c r="E192" s="14">
        <v>0.37878787878787878</v>
      </c>
      <c r="G192" s="14" t="s">
        <v>1202</v>
      </c>
      <c r="H192" s="14" t="s">
        <v>1122</v>
      </c>
      <c r="I192" s="14">
        <v>946</v>
      </c>
      <c r="J192" s="14">
        <f t="shared" si="5"/>
        <v>2.9758911364017928</v>
      </c>
      <c r="K192" s="14">
        <v>15</v>
      </c>
      <c r="N192" s="31" t="s">
        <v>2617</v>
      </c>
      <c r="O192" s="14" t="s">
        <v>1122</v>
      </c>
      <c r="P192" s="32">
        <v>7.4700000000000003E-2</v>
      </c>
      <c r="Q192" s="32">
        <v>1.0747</v>
      </c>
      <c r="R192" s="14">
        <v>3.128724887699811E-2</v>
      </c>
      <c r="S192" s="32">
        <v>0</v>
      </c>
      <c r="V192" s="14" t="s">
        <v>2691</v>
      </c>
      <c r="W192" s="14" t="s">
        <v>1117</v>
      </c>
      <c r="X192" s="14">
        <v>7.554696139253074E-2</v>
      </c>
      <c r="Y192" s="14">
        <v>3.5714413265761666E-3</v>
      </c>
    </row>
    <row r="193" spans="1:25">
      <c r="A193" s="14" t="s">
        <v>1211</v>
      </c>
      <c r="B193" s="14" t="s">
        <v>1122</v>
      </c>
      <c r="C193" s="14">
        <v>880000</v>
      </c>
      <c r="D193" s="14">
        <f t="shared" si="4"/>
        <v>5.9444826721501682</v>
      </c>
      <c r="E193" s="14">
        <v>0.40322580645161293</v>
      </c>
      <c r="G193" s="14" t="s">
        <v>1202</v>
      </c>
      <c r="H193" s="14" t="s">
        <v>1122</v>
      </c>
      <c r="I193" s="14">
        <v>821</v>
      </c>
      <c r="J193" s="14">
        <f t="shared" si="5"/>
        <v>2.9143431571194407</v>
      </c>
      <c r="K193" s="14">
        <v>37</v>
      </c>
      <c r="N193" s="31" t="s">
        <v>2618</v>
      </c>
      <c r="O193" s="14" t="s">
        <v>1122</v>
      </c>
      <c r="P193" s="32">
        <v>6.4146999999999998</v>
      </c>
      <c r="Q193" s="32">
        <v>7.4146999999999998</v>
      </c>
      <c r="R193" s="14">
        <v>0.87009358409261661</v>
      </c>
      <c r="S193" s="32">
        <v>24.67</v>
      </c>
      <c r="V193" s="14" t="s">
        <v>2692</v>
      </c>
      <c r="W193" s="14" t="s">
        <v>1117</v>
      </c>
      <c r="X193" s="14">
        <v>6.8074489907648153E-2</v>
      </c>
      <c r="Y193" s="14">
        <v>3.2863710904507916E-3</v>
      </c>
    </row>
    <row r="194" spans="1:25">
      <c r="A194" s="14" t="s">
        <v>1211</v>
      </c>
      <c r="B194" s="14" t="s">
        <v>1122</v>
      </c>
      <c r="C194" s="14">
        <v>480000</v>
      </c>
      <c r="D194" s="14">
        <f t="shared" si="4"/>
        <v>5.6812412373755876</v>
      </c>
      <c r="E194" s="14">
        <v>0.37313432835820892</v>
      </c>
      <c r="G194" s="14" t="s">
        <v>1202</v>
      </c>
      <c r="H194" s="14" t="s">
        <v>1122</v>
      </c>
      <c r="I194" s="14">
        <v>1140</v>
      </c>
      <c r="J194" s="14">
        <f t="shared" si="5"/>
        <v>3.0569048513364727</v>
      </c>
      <c r="K194" s="14">
        <v>55</v>
      </c>
      <c r="N194" s="31" t="s">
        <v>2619</v>
      </c>
      <c r="O194" s="14" t="s">
        <v>1122</v>
      </c>
      <c r="P194" s="32">
        <v>0.25330000000000003</v>
      </c>
      <c r="Q194" s="32">
        <v>1.2533000000000001</v>
      </c>
      <c r="R194" s="14">
        <v>9.8055039669243366E-2</v>
      </c>
      <c r="S194" s="32">
        <v>12.67</v>
      </c>
      <c r="V194" s="14" t="s">
        <v>2693</v>
      </c>
      <c r="W194" s="14" t="s">
        <v>1117</v>
      </c>
      <c r="X194" s="14">
        <v>2.0236943910807624E-2</v>
      </c>
      <c r="Y194" s="14">
        <v>3.3333333333333335E-3</v>
      </c>
    </row>
    <row r="195" spans="1:25">
      <c r="A195" s="14" t="s">
        <v>1211</v>
      </c>
      <c r="B195" s="14" t="s">
        <v>1122</v>
      </c>
      <c r="C195" s="14">
        <v>560000</v>
      </c>
      <c r="D195" s="14">
        <f t="shared" ref="D195:D258" si="6">LOG(C195)</f>
        <v>5.7481880270062007</v>
      </c>
      <c r="E195" s="14">
        <v>0.25380710659898476</v>
      </c>
      <c r="G195" s="14" t="s">
        <v>1202</v>
      </c>
      <c r="H195" s="14" t="s">
        <v>1122</v>
      </c>
      <c r="I195" s="14">
        <v>978</v>
      </c>
      <c r="J195" s="14">
        <f t="shared" ref="J195:J258" si="7">LOG(I195)</f>
        <v>2.9903388547876015</v>
      </c>
      <c r="K195" s="14">
        <v>38</v>
      </c>
      <c r="N195" s="23" t="s">
        <v>2620</v>
      </c>
      <c r="O195" s="14" t="s">
        <v>1122</v>
      </c>
      <c r="P195" s="14" t="s">
        <v>2621</v>
      </c>
      <c r="Q195" s="14">
        <v>6</v>
      </c>
      <c r="R195" s="14">
        <v>0.77815125038364363</v>
      </c>
      <c r="S195" s="14">
        <v>40.5</v>
      </c>
      <c r="V195" s="14" t="s">
        <v>2694</v>
      </c>
      <c r="W195" s="14" t="s">
        <v>1117</v>
      </c>
      <c r="X195" s="14">
        <v>9.6458111717453332E-2</v>
      </c>
      <c r="Y195" s="14">
        <v>3.0303030303030303E-3</v>
      </c>
    </row>
    <row r="196" spans="1:25">
      <c r="A196" s="14" t="s">
        <v>1211</v>
      </c>
      <c r="B196" s="14" t="s">
        <v>1122</v>
      </c>
      <c r="C196" s="14">
        <v>880000</v>
      </c>
      <c r="D196" s="14">
        <f t="shared" si="6"/>
        <v>5.9444826721501682</v>
      </c>
      <c r="E196" s="14">
        <v>0.28490028490028491</v>
      </c>
      <c r="G196" s="14" t="s">
        <v>1202</v>
      </c>
      <c r="H196" s="14" t="s">
        <v>1122</v>
      </c>
      <c r="I196" s="14">
        <v>765</v>
      </c>
      <c r="J196" s="14">
        <f t="shared" si="7"/>
        <v>2.8836614351536176</v>
      </c>
      <c r="K196" s="14">
        <v>28</v>
      </c>
      <c r="N196" s="23" t="s">
        <v>2620</v>
      </c>
      <c r="O196" s="14" t="s">
        <v>1122</v>
      </c>
      <c r="P196" s="14">
        <v>3</v>
      </c>
      <c r="Q196" s="14">
        <v>4</v>
      </c>
      <c r="R196" s="14">
        <v>0.6020599913279624</v>
      </c>
      <c r="S196" s="14">
        <v>17.5</v>
      </c>
      <c r="V196" s="14" t="s">
        <v>2695</v>
      </c>
      <c r="W196" s="14" t="s">
        <v>1117</v>
      </c>
      <c r="X196" s="14">
        <v>5.2039507001471932E-2</v>
      </c>
      <c r="Y196" s="14">
        <v>3.3333333333333335E-3</v>
      </c>
    </row>
    <row r="197" spans="1:25">
      <c r="A197" s="14" t="s">
        <v>1212</v>
      </c>
      <c r="B197" s="14" t="s">
        <v>1122</v>
      </c>
      <c r="C197" s="14">
        <v>122000</v>
      </c>
      <c r="D197" s="14">
        <f t="shared" si="6"/>
        <v>5.0863598306747484</v>
      </c>
      <c r="E197" s="14">
        <v>8.0645161290322578E-2</v>
      </c>
      <c r="G197" s="14" t="s">
        <v>1202</v>
      </c>
      <c r="H197" s="14" t="s">
        <v>1122</v>
      </c>
      <c r="I197" s="14">
        <v>1396</v>
      </c>
      <c r="J197" s="14">
        <f t="shared" si="7"/>
        <v>3.1448854182871422</v>
      </c>
      <c r="K197" s="14">
        <v>8</v>
      </c>
      <c r="N197" s="34"/>
      <c r="O197" s="34"/>
      <c r="P197" s="34"/>
      <c r="Q197" s="34"/>
      <c r="R197" s="34"/>
      <c r="S197" s="34"/>
      <c r="V197" s="14" t="s">
        <v>2696</v>
      </c>
      <c r="W197" s="14" t="s">
        <v>1117</v>
      </c>
      <c r="X197" s="14">
        <v>0.19928882808240569</v>
      </c>
      <c r="Y197" s="14">
        <v>3.3333333333333335E-3</v>
      </c>
    </row>
    <row r="198" spans="1:25">
      <c r="A198" s="14" t="s">
        <v>1212</v>
      </c>
      <c r="B198" s="14" t="s">
        <v>1122</v>
      </c>
      <c r="C198" s="14">
        <v>138000</v>
      </c>
      <c r="D198" s="14">
        <f t="shared" si="6"/>
        <v>5.1398790864012369</v>
      </c>
      <c r="E198" s="14">
        <v>0.11363636363636363</v>
      </c>
      <c r="G198" s="14" t="s">
        <v>1202</v>
      </c>
      <c r="H198" s="14" t="s">
        <v>1122</v>
      </c>
      <c r="I198" s="14">
        <v>1145</v>
      </c>
      <c r="J198" s="14">
        <f t="shared" si="7"/>
        <v>3.0588054866759067</v>
      </c>
      <c r="K198" s="14">
        <v>20</v>
      </c>
      <c r="N198" s="34"/>
      <c r="O198" s="34"/>
      <c r="P198" s="34"/>
      <c r="Q198" s="34"/>
      <c r="R198" s="34"/>
      <c r="S198" s="34"/>
      <c r="V198" s="14" t="s">
        <v>2702</v>
      </c>
      <c r="W198" s="14" t="s">
        <v>1117</v>
      </c>
      <c r="X198" s="14">
        <v>0.58838376837872775</v>
      </c>
      <c r="Y198" s="14">
        <v>3.5889761010081439E-3</v>
      </c>
    </row>
    <row r="199" spans="1:25">
      <c r="A199" s="14" t="s">
        <v>1212</v>
      </c>
      <c r="B199" s="14" t="s">
        <v>1122</v>
      </c>
      <c r="C199" s="14">
        <v>175000</v>
      </c>
      <c r="D199" s="14">
        <f t="shared" si="6"/>
        <v>5.2430380486862944</v>
      </c>
      <c r="E199" s="14">
        <v>0.13157894736842105</v>
      </c>
      <c r="G199" s="14" t="s">
        <v>1202</v>
      </c>
      <c r="H199" s="14" t="s">
        <v>1122</v>
      </c>
      <c r="I199" s="14">
        <v>981</v>
      </c>
      <c r="J199" s="14">
        <f t="shared" si="7"/>
        <v>2.9916690073799486</v>
      </c>
      <c r="K199" s="14">
        <v>27</v>
      </c>
      <c r="N199" s="3" t="s">
        <v>1213</v>
      </c>
      <c r="O199" s="14" t="s">
        <v>1101</v>
      </c>
      <c r="P199" s="14">
        <v>2.57</v>
      </c>
      <c r="Q199" s="14">
        <v>3.57</v>
      </c>
      <c r="R199" s="14">
        <v>0.55266821611219319</v>
      </c>
      <c r="S199" s="14">
        <v>70</v>
      </c>
      <c r="V199" s="14" t="s">
        <v>2703</v>
      </c>
      <c r="W199" s="14" t="s">
        <v>1117</v>
      </c>
      <c r="X199" s="14">
        <v>1.2456286286987517</v>
      </c>
      <c r="Y199" s="14">
        <v>3.3333333333333335E-3</v>
      </c>
    </row>
    <row r="200" spans="1:25">
      <c r="A200" s="14" t="s">
        <v>1213</v>
      </c>
      <c r="B200" s="14" t="s">
        <v>1214</v>
      </c>
      <c r="C200" s="14">
        <v>2.57</v>
      </c>
      <c r="D200" s="14">
        <f t="shared" si="6"/>
        <v>0.4099331233312945</v>
      </c>
      <c r="E200" s="14">
        <v>0.25</v>
      </c>
      <c r="G200" s="14" t="s">
        <v>1202</v>
      </c>
      <c r="H200" s="14" t="s">
        <v>1122</v>
      </c>
      <c r="I200" s="14">
        <v>1205</v>
      </c>
      <c r="J200" s="14">
        <f t="shared" si="7"/>
        <v>3.0809870469108871</v>
      </c>
      <c r="K200" s="14">
        <v>70</v>
      </c>
      <c r="N200" s="3" t="s">
        <v>1213</v>
      </c>
      <c r="O200" s="14" t="s">
        <v>1101</v>
      </c>
      <c r="P200" s="14">
        <v>1.98</v>
      </c>
      <c r="Q200" s="14">
        <v>2.98</v>
      </c>
      <c r="R200" s="14">
        <v>0.47421626407625522</v>
      </c>
      <c r="S200" s="14">
        <v>60</v>
      </c>
      <c r="V200" s="14" t="s">
        <v>2704</v>
      </c>
      <c r="W200" s="14" t="s">
        <v>1117</v>
      </c>
      <c r="X200" s="14">
        <v>0.78342473429671478</v>
      </c>
      <c r="Y200" s="14">
        <v>3.4391561686424616E-3</v>
      </c>
    </row>
    <row r="201" spans="1:25">
      <c r="A201" s="14" t="s">
        <v>1213</v>
      </c>
      <c r="B201" s="14" t="s">
        <v>1214</v>
      </c>
      <c r="C201" s="14">
        <v>1.98</v>
      </c>
      <c r="D201" s="14">
        <f t="shared" si="6"/>
        <v>0.2966651902615311</v>
      </c>
      <c r="E201" s="14">
        <v>0.16666666666666666</v>
      </c>
      <c r="G201" s="14" t="s">
        <v>1202</v>
      </c>
      <c r="H201" s="14" t="s">
        <v>1122</v>
      </c>
      <c r="I201" s="14">
        <v>946</v>
      </c>
      <c r="J201" s="14">
        <f t="shared" si="7"/>
        <v>2.9758911364017928</v>
      </c>
      <c r="K201" s="14">
        <v>38</v>
      </c>
      <c r="N201" s="3" t="s">
        <v>1213</v>
      </c>
      <c r="O201" s="14" t="s">
        <v>1101</v>
      </c>
      <c r="P201" s="14">
        <v>1.65</v>
      </c>
      <c r="Q201" s="14">
        <v>2.65</v>
      </c>
      <c r="R201" s="14">
        <v>0.42324587393680785</v>
      </c>
      <c r="S201" s="14">
        <v>58</v>
      </c>
      <c r="V201" s="14" t="s">
        <v>2705</v>
      </c>
      <c r="W201" s="14" t="s">
        <v>1214</v>
      </c>
      <c r="X201" s="14">
        <v>0.17992503207433683</v>
      </c>
      <c r="Y201" s="14">
        <v>3.2719836400817996E-3</v>
      </c>
    </row>
    <row r="202" spans="1:25">
      <c r="A202" s="14" t="s">
        <v>1213</v>
      </c>
      <c r="B202" s="14" t="s">
        <v>1214</v>
      </c>
      <c r="C202" s="14">
        <v>1.65</v>
      </c>
      <c r="D202" s="14">
        <f t="shared" si="6"/>
        <v>0.21748394421390627</v>
      </c>
      <c r="E202" s="14">
        <v>0.1111111111111111</v>
      </c>
      <c r="G202" s="14" t="s">
        <v>1202</v>
      </c>
      <c r="H202" s="14" t="s">
        <v>1122</v>
      </c>
      <c r="I202" s="14">
        <v>773</v>
      </c>
      <c r="J202" s="14">
        <f t="shared" si="7"/>
        <v>2.888179493918325</v>
      </c>
      <c r="K202" s="14">
        <v>22</v>
      </c>
      <c r="N202" s="3" t="s">
        <v>2622</v>
      </c>
      <c r="O202" s="14" t="s">
        <v>1101</v>
      </c>
      <c r="P202" s="14">
        <v>1.46</v>
      </c>
      <c r="Q202" s="14">
        <v>2.46</v>
      </c>
      <c r="R202" s="14">
        <v>0.39093510710337914</v>
      </c>
      <c r="S202" s="14">
        <v>62</v>
      </c>
      <c r="V202" s="14" t="s">
        <v>2720</v>
      </c>
      <c r="W202" s="14" t="s">
        <v>1117</v>
      </c>
      <c r="X202" s="14">
        <v>0.1720188094245565</v>
      </c>
      <c r="Y202" s="14">
        <v>3.7037037037037038E-3</v>
      </c>
    </row>
    <row r="203" spans="1:25">
      <c r="A203" s="14" t="s">
        <v>1215</v>
      </c>
      <c r="B203" s="14" t="s">
        <v>1101</v>
      </c>
      <c r="C203" s="14">
        <v>1.46</v>
      </c>
      <c r="D203" s="14">
        <f t="shared" si="6"/>
        <v>0.16435285578443709</v>
      </c>
      <c r="E203" s="14">
        <v>0.14285714285714285</v>
      </c>
      <c r="G203" s="14" t="s">
        <v>2375</v>
      </c>
      <c r="H203" s="14" t="s">
        <v>1122</v>
      </c>
      <c r="I203" s="14">
        <v>14520</v>
      </c>
      <c r="J203" s="14">
        <f t="shared" si="7"/>
        <v>4.1619666163640749</v>
      </c>
      <c r="K203" s="14">
        <v>95</v>
      </c>
      <c r="N203" s="3" t="s">
        <v>2622</v>
      </c>
      <c r="O203" s="14" t="s">
        <v>1101</v>
      </c>
      <c r="P203" s="14">
        <v>1.08</v>
      </c>
      <c r="Q203" s="14">
        <v>2.08</v>
      </c>
      <c r="R203" s="14">
        <v>0.31806333496276157</v>
      </c>
      <c r="S203" s="14">
        <v>56</v>
      </c>
      <c r="V203" s="14" t="s">
        <v>2707</v>
      </c>
      <c r="W203" s="14" t="s">
        <v>1117</v>
      </c>
      <c r="X203" s="14">
        <v>0.39264420173842712</v>
      </c>
      <c r="Y203" s="14">
        <v>3.0797185137278454E-3</v>
      </c>
    </row>
    <row r="204" spans="1:25">
      <c r="A204" s="14" t="s">
        <v>1215</v>
      </c>
      <c r="B204" s="14" t="s">
        <v>1101</v>
      </c>
      <c r="C204" s="14">
        <v>1.08</v>
      </c>
      <c r="D204" s="14">
        <f t="shared" si="6"/>
        <v>3.342375548694973E-2</v>
      </c>
      <c r="E204" s="14">
        <v>0.125</v>
      </c>
      <c r="G204" s="14" t="s">
        <v>2375</v>
      </c>
      <c r="H204" s="14" t="s">
        <v>1122</v>
      </c>
      <c r="I204" s="14">
        <v>11670</v>
      </c>
      <c r="J204" s="14">
        <f t="shared" si="7"/>
        <v>4.0670708560453699</v>
      </c>
      <c r="K204" s="14">
        <v>94</v>
      </c>
      <c r="N204" s="3" t="s">
        <v>2622</v>
      </c>
      <c r="O204" s="14" t="s">
        <v>1101</v>
      </c>
      <c r="P204" s="14">
        <v>0.73</v>
      </c>
      <c r="Q204" s="14">
        <v>1.73</v>
      </c>
      <c r="R204" s="14">
        <v>0.2380461031287954</v>
      </c>
      <c r="S204" s="14">
        <v>52</v>
      </c>
      <c r="V204" s="14" t="s">
        <v>2708</v>
      </c>
      <c r="W204" s="14" t="s">
        <v>1117</v>
      </c>
      <c r="X204" s="14">
        <v>0.20011145962380147</v>
      </c>
      <c r="Y204" s="14">
        <v>3.5555555555555557E-3</v>
      </c>
    </row>
    <row r="205" spans="1:25">
      <c r="A205" s="14" t="s">
        <v>1215</v>
      </c>
      <c r="B205" s="14" t="s">
        <v>1101</v>
      </c>
      <c r="C205" s="14">
        <v>0.73</v>
      </c>
      <c r="D205" s="14">
        <f t="shared" si="6"/>
        <v>-0.13667713987954411</v>
      </c>
      <c r="E205" s="14">
        <v>8.3333333333333329E-2</v>
      </c>
      <c r="G205" s="14" t="s">
        <v>2375</v>
      </c>
      <c r="H205" s="14" t="s">
        <v>1122</v>
      </c>
      <c r="I205" s="14">
        <v>10690</v>
      </c>
      <c r="J205" s="14">
        <f t="shared" si="7"/>
        <v>4.0289777052087778</v>
      </c>
      <c r="K205" s="14">
        <v>97</v>
      </c>
      <c r="N205" s="3" t="s">
        <v>2623</v>
      </c>
      <c r="O205" s="14" t="s">
        <v>1101</v>
      </c>
      <c r="P205" s="14">
        <v>1.4</v>
      </c>
      <c r="Q205" s="14">
        <v>2.4</v>
      </c>
      <c r="R205" s="14">
        <v>0.38021124171160603</v>
      </c>
      <c r="S205" s="14">
        <v>18.899999999999999</v>
      </c>
      <c r="V205" s="14" t="s">
        <v>2709</v>
      </c>
      <c r="W205" s="14" t="s">
        <v>1117</v>
      </c>
      <c r="X205" s="14">
        <v>0.37032800777951047</v>
      </c>
      <c r="Y205" s="14">
        <v>3.3333333333333335E-3</v>
      </c>
    </row>
    <row r="206" spans="1:25">
      <c r="A206" s="14" t="s">
        <v>1216</v>
      </c>
      <c r="B206" s="14" t="s">
        <v>1122</v>
      </c>
      <c r="C206" s="14">
        <v>16740</v>
      </c>
      <c r="D206" s="14">
        <f t="shared" si="6"/>
        <v>4.2237554536572413</v>
      </c>
      <c r="E206" s="14">
        <v>1.7129398329883663E-2</v>
      </c>
      <c r="G206" s="14" t="s">
        <v>1203</v>
      </c>
      <c r="H206" s="14" t="s">
        <v>1122</v>
      </c>
      <c r="I206" s="14">
        <v>5030</v>
      </c>
      <c r="J206" s="14">
        <f t="shared" si="7"/>
        <v>3.7015679850559273</v>
      </c>
      <c r="K206" s="14">
        <v>60</v>
      </c>
      <c r="N206" s="31" t="s">
        <v>2624</v>
      </c>
      <c r="O206" s="14" t="s">
        <v>1101</v>
      </c>
      <c r="P206" s="32">
        <v>9.5683000000000007</v>
      </c>
      <c r="Q206" s="32">
        <v>10.568300000000001</v>
      </c>
      <c r="R206" s="14">
        <v>1.0240051330030757</v>
      </c>
      <c r="S206" s="32">
        <v>20</v>
      </c>
      <c r="V206" s="14" t="s">
        <v>2710</v>
      </c>
      <c r="W206" s="14" t="s">
        <v>1117</v>
      </c>
      <c r="X206" s="14">
        <v>0.1720188094245565</v>
      </c>
      <c r="Y206" s="14">
        <v>3.9394118458114212E-3</v>
      </c>
    </row>
    <row r="207" spans="1:25">
      <c r="A207" s="14" t="s">
        <v>1216</v>
      </c>
      <c r="B207" s="14" t="s">
        <v>1122</v>
      </c>
      <c r="C207" s="14">
        <v>26100</v>
      </c>
      <c r="D207" s="14">
        <f t="shared" si="6"/>
        <v>4.4166405073382808</v>
      </c>
      <c r="E207" s="14">
        <v>1.7255014738658422E-2</v>
      </c>
      <c r="G207" s="14" t="s">
        <v>1203</v>
      </c>
      <c r="H207" s="14" t="s">
        <v>1122</v>
      </c>
      <c r="I207" s="14">
        <v>4970</v>
      </c>
      <c r="J207" s="14">
        <f t="shared" si="7"/>
        <v>3.6963563887333319</v>
      </c>
      <c r="K207" s="14">
        <v>75</v>
      </c>
      <c r="N207" s="31" t="s">
        <v>2625</v>
      </c>
      <c r="O207" s="14" t="s">
        <v>1101</v>
      </c>
      <c r="P207" s="32">
        <v>16.396000000000001</v>
      </c>
      <c r="Q207" s="32">
        <v>17.396000000000001</v>
      </c>
      <c r="R207" s="14">
        <v>1.2404493989932983</v>
      </c>
      <c r="S207" s="32">
        <v>18.670000000000002</v>
      </c>
      <c r="V207" s="14" t="s">
        <v>2711</v>
      </c>
      <c r="W207" s="14" t="s">
        <v>1117</v>
      </c>
      <c r="X207" s="14">
        <v>0.26934946929472015</v>
      </c>
      <c r="Y207" s="14">
        <v>3.3333333333333335E-3</v>
      </c>
    </row>
    <row r="208" spans="1:25">
      <c r="A208" s="14" t="s">
        <v>1216</v>
      </c>
      <c r="B208" s="14" t="s">
        <v>1122</v>
      </c>
      <c r="C208" s="14">
        <v>33220</v>
      </c>
      <c r="D208" s="14">
        <f t="shared" si="6"/>
        <v>4.5213996281153754</v>
      </c>
      <c r="E208" s="14">
        <v>1.7656146546016334E-2</v>
      </c>
      <c r="G208" s="14" t="s">
        <v>1203</v>
      </c>
      <c r="H208" s="14" t="s">
        <v>1122</v>
      </c>
      <c r="I208" s="14">
        <v>5920</v>
      </c>
      <c r="J208" s="14">
        <f t="shared" si="7"/>
        <v>3.77232170672292</v>
      </c>
      <c r="K208" s="14">
        <v>50</v>
      </c>
      <c r="N208" s="31" t="s">
        <v>2626</v>
      </c>
      <c r="O208" s="14" t="s">
        <v>1101</v>
      </c>
      <c r="P208" s="32">
        <v>2.2012999999999998</v>
      </c>
      <c r="Q208" s="32">
        <v>3.2012999999999998</v>
      </c>
      <c r="R208" s="14">
        <v>0.50532637462510521</v>
      </c>
      <c r="S208" s="32">
        <v>17.330000000000002</v>
      </c>
    </row>
    <row r="209" spans="1:19">
      <c r="A209" s="14" t="s">
        <v>1058</v>
      </c>
      <c r="B209" s="14" t="s">
        <v>1122</v>
      </c>
      <c r="C209" s="14">
        <v>0.1</v>
      </c>
      <c r="D209" s="14">
        <f t="shared" si="6"/>
        <v>-1</v>
      </c>
      <c r="E209" s="14">
        <v>3.3222591362126241E-2</v>
      </c>
      <c r="G209" s="14" t="s">
        <v>1203</v>
      </c>
      <c r="H209" s="14" t="s">
        <v>1122</v>
      </c>
      <c r="I209" s="14">
        <v>6800</v>
      </c>
      <c r="J209" s="14">
        <f t="shared" si="7"/>
        <v>3.8325089127062362</v>
      </c>
      <c r="K209" s="14">
        <v>30</v>
      </c>
      <c r="N209" s="31" t="s">
        <v>2627</v>
      </c>
      <c r="O209" s="14" t="s">
        <v>1101</v>
      </c>
      <c r="P209" s="32">
        <v>3.7467000000000001</v>
      </c>
      <c r="Q209" s="32">
        <v>4.7467000000000006</v>
      </c>
      <c r="R209" s="14">
        <v>0.67639178439126646</v>
      </c>
      <c r="S209" s="32">
        <v>11.67</v>
      </c>
    </row>
    <row r="210" spans="1:19">
      <c r="A210" s="14" t="s">
        <v>1059</v>
      </c>
      <c r="B210" s="14" t="s">
        <v>1122</v>
      </c>
      <c r="C210" s="14">
        <v>0.3</v>
      </c>
      <c r="D210" s="14">
        <f t="shared" si="6"/>
        <v>-0.52287874528033762</v>
      </c>
      <c r="E210" s="14">
        <v>1.5337423312883436E-2</v>
      </c>
      <c r="G210" s="14" t="s">
        <v>1203</v>
      </c>
      <c r="H210" s="14" t="s">
        <v>1122</v>
      </c>
      <c r="I210" s="14">
        <v>7000</v>
      </c>
      <c r="J210" s="14">
        <f t="shared" si="7"/>
        <v>3.8450980400142569</v>
      </c>
      <c r="K210" s="14">
        <v>15</v>
      </c>
      <c r="N210" s="31" t="s">
        <v>2628</v>
      </c>
      <c r="O210" s="14" t="s">
        <v>1101</v>
      </c>
      <c r="P210" s="32">
        <v>1.2370000000000001</v>
      </c>
      <c r="Q210" s="32">
        <v>2.2370000000000001</v>
      </c>
      <c r="R210" s="14">
        <v>0.34966598409662969</v>
      </c>
      <c r="S210" s="32">
        <v>7.6700000000000008</v>
      </c>
    </row>
    <row r="211" spans="1:19">
      <c r="A211" s="14" t="s">
        <v>1059</v>
      </c>
      <c r="B211" s="14" t="s">
        <v>1122</v>
      </c>
      <c r="C211" s="14">
        <v>0.4</v>
      </c>
      <c r="D211" s="14">
        <f t="shared" si="6"/>
        <v>-0.3979400086720376</v>
      </c>
      <c r="E211" s="14">
        <v>6.7567567567567557E-2</v>
      </c>
      <c r="G211" s="14" t="s">
        <v>1203</v>
      </c>
      <c r="H211" s="14" t="s">
        <v>1122</v>
      </c>
      <c r="I211" s="14">
        <v>5000</v>
      </c>
      <c r="J211" s="14">
        <f t="shared" si="7"/>
        <v>3.6989700043360187</v>
      </c>
      <c r="K211" s="14">
        <v>60</v>
      </c>
      <c r="N211" s="31" t="s">
        <v>2629</v>
      </c>
      <c r="O211" s="14" t="s">
        <v>1101</v>
      </c>
      <c r="P211" s="32">
        <v>6.7046999999999999</v>
      </c>
      <c r="Q211" s="32">
        <v>7.7046999999999999</v>
      </c>
      <c r="R211" s="14">
        <v>0.88675573314125522</v>
      </c>
      <c r="S211" s="32">
        <v>7.33</v>
      </c>
    </row>
    <row r="212" spans="1:19">
      <c r="A212" s="14" t="s">
        <v>1061</v>
      </c>
      <c r="B212" s="14" t="s">
        <v>1122</v>
      </c>
      <c r="C212" s="14">
        <v>1.1000000000000001</v>
      </c>
      <c r="D212" s="14">
        <f t="shared" si="6"/>
        <v>4.1392685158225077E-2</v>
      </c>
      <c r="E212" s="14">
        <v>4.4247787610619468E-2</v>
      </c>
      <c r="G212" s="24" t="s">
        <v>2383</v>
      </c>
      <c r="H212" s="14" t="s">
        <v>1101</v>
      </c>
      <c r="I212" s="14">
        <v>31500</v>
      </c>
      <c r="J212" s="14">
        <f t="shared" si="7"/>
        <v>4.4983105537896009</v>
      </c>
      <c r="K212" s="14">
        <v>100</v>
      </c>
      <c r="N212" s="31" t="s">
        <v>2630</v>
      </c>
      <c r="O212" s="14" t="s">
        <v>1101</v>
      </c>
      <c r="P212" s="32">
        <v>24.901700000000002</v>
      </c>
      <c r="Q212" s="32">
        <v>25.901700000000002</v>
      </c>
      <c r="R212" s="14">
        <v>1.4133282689611883</v>
      </c>
      <c r="S212" s="32">
        <v>3</v>
      </c>
    </row>
    <row r="213" spans="1:19">
      <c r="A213" s="14" t="s">
        <v>1062</v>
      </c>
      <c r="B213" s="14" t="s">
        <v>1122</v>
      </c>
      <c r="C213" s="14">
        <v>6.5</v>
      </c>
      <c r="D213" s="14">
        <f t="shared" si="6"/>
        <v>0.81291335664285558</v>
      </c>
      <c r="E213" s="14">
        <v>3.2573289902280131E-2</v>
      </c>
      <c r="G213" s="24" t="s">
        <v>2384</v>
      </c>
      <c r="H213" s="14" t="s">
        <v>1101</v>
      </c>
      <c r="I213" s="14">
        <v>30900</v>
      </c>
      <c r="J213" s="14">
        <f t="shared" si="7"/>
        <v>4.4899584794248346</v>
      </c>
      <c r="K213" s="14">
        <v>85</v>
      </c>
      <c r="N213" s="31" t="s">
        <v>2631</v>
      </c>
      <c r="O213" s="14" t="s">
        <v>1101</v>
      </c>
      <c r="P213" s="32">
        <v>1.1487000000000001</v>
      </c>
      <c r="Q213" s="32">
        <v>2.1486999999999998</v>
      </c>
      <c r="R213" s="14">
        <v>0.3321757838304234</v>
      </c>
      <c r="S213" s="32">
        <v>2.67</v>
      </c>
    </row>
    <row r="214" spans="1:19">
      <c r="A214" s="14" t="s">
        <v>1063</v>
      </c>
      <c r="B214" s="14" t="s">
        <v>1122</v>
      </c>
      <c r="C214" s="14">
        <v>14.2</v>
      </c>
      <c r="D214" s="14">
        <f t="shared" si="6"/>
        <v>1.1522883443830565</v>
      </c>
      <c r="E214" s="14">
        <v>3.2051282051282055E-2</v>
      </c>
      <c r="G214" s="24" t="s">
        <v>2385</v>
      </c>
      <c r="H214" s="14" t="s">
        <v>1101</v>
      </c>
      <c r="I214" s="14">
        <v>26600</v>
      </c>
      <c r="J214" s="14">
        <f t="shared" si="7"/>
        <v>4.424881636631067</v>
      </c>
      <c r="K214" s="14">
        <v>80</v>
      </c>
      <c r="N214" s="31" t="s">
        <v>2632</v>
      </c>
      <c r="O214" s="14" t="s">
        <v>1101</v>
      </c>
      <c r="P214" s="32">
        <v>1.5677000000000001</v>
      </c>
      <c r="Q214" s="32">
        <v>2.5677000000000003</v>
      </c>
      <c r="R214" s="14">
        <v>0.40954428109640129</v>
      </c>
      <c r="S214" s="32">
        <v>1.3299999999999998</v>
      </c>
    </row>
    <row r="215" spans="1:19">
      <c r="A215" s="14" t="s">
        <v>1064</v>
      </c>
      <c r="B215" s="14" t="s">
        <v>1122</v>
      </c>
      <c r="C215" s="14">
        <v>17.100000000000001</v>
      </c>
      <c r="D215" s="14">
        <f t="shared" si="6"/>
        <v>1.2329961103921538</v>
      </c>
      <c r="E215" s="14">
        <v>6.3694267515923567E-2</v>
      </c>
      <c r="G215" s="24" t="s">
        <v>2386</v>
      </c>
      <c r="H215" s="14" t="s">
        <v>1101</v>
      </c>
      <c r="I215" s="14">
        <v>14000</v>
      </c>
      <c r="J215" s="14">
        <f t="shared" si="7"/>
        <v>4.1461280356782382</v>
      </c>
      <c r="K215" s="14">
        <v>40</v>
      </c>
      <c r="N215" s="31" t="s">
        <v>2633</v>
      </c>
      <c r="O215" s="14" t="s">
        <v>1101</v>
      </c>
      <c r="P215" s="32">
        <v>4.218</v>
      </c>
      <c r="Q215" s="32">
        <v>5.218</v>
      </c>
      <c r="R215" s="14">
        <v>0.71750407476420197</v>
      </c>
      <c r="S215" s="32">
        <v>1.3299999999999998</v>
      </c>
    </row>
    <row r="216" spans="1:19">
      <c r="A216" s="14" t="s">
        <v>1217</v>
      </c>
      <c r="B216" s="14" t="s">
        <v>1122</v>
      </c>
      <c r="C216" s="14">
        <v>208</v>
      </c>
      <c r="D216" s="14">
        <f t="shared" si="6"/>
        <v>2.3180633349627615</v>
      </c>
      <c r="E216" s="14">
        <v>0.10526315789473684</v>
      </c>
      <c r="G216" s="24" t="s">
        <v>2387</v>
      </c>
      <c r="H216" s="14" t="s">
        <v>1101</v>
      </c>
      <c r="I216" s="14">
        <v>12600</v>
      </c>
      <c r="J216" s="14">
        <f t="shared" si="7"/>
        <v>4.1003705451175625</v>
      </c>
      <c r="K216" s="14">
        <v>100</v>
      </c>
      <c r="N216" s="31" t="s">
        <v>2634</v>
      </c>
      <c r="O216" s="14" t="s">
        <v>1101</v>
      </c>
      <c r="P216" s="32">
        <v>2.1547000000000001</v>
      </c>
      <c r="Q216" s="32">
        <v>3.1547000000000001</v>
      </c>
      <c r="R216" s="14">
        <v>0.49895806578638507</v>
      </c>
      <c r="S216" s="32">
        <v>1</v>
      </c>
    </row>
    <row r="217" spans="1:19">
      <c r="A217" s="14" t="s">
        <v>1217</v>
      </c>
      <c r="B217" s="14" t="s">
        <v>1122</v>
      </c>
      <c r="C217" s="14">
        <v>166</v>
      </c>
      <c r="D217" s="14">
        <f t="shared" si="6"/>
        <v>2.220108088040055</v>
      </c>
      <c r="E217" s="14">
        <v>0.1075268817204301</v>
      </c>
      <c r="G217" s="24" t="s">
        <v>2388</v>
      </c>
      <c r="H217" s="14" t="s">
        <v>1101</v>
      </c>
      <c r="I217" s="14">
        <v>10200</v>
      </c>
      <c r="J217" s="14">
        <f t="shared" si="7"/>
        <v>4.008600171761918</v>
      </c>
      <c r="K217" s="14">
        <v>95</v>
      </c>
      <c r="N217" s="31" t="s">
        <v>2635</v>
      </c>
      <c r="O217" s="14" t="s">
        <v>1101</v>
      </c>
      <c r="P217" s="32">
        <v>0.96430000000000005</v>
      </c>
      <c r="Q217" s="32">
        <v>1.9643000000000002</v>
      </c>
      <c r="R217" s="14">
        <v>0.29320781664586215</v>
      </c>
      <c r="S217" s="32">
        <v>0.33</v>
      </c>
    </row>
    <row r="218" spans="1:19">
      <c r="A218" s="14" t="s">
        <v>1217</v>
      </c>
      <c r="B218" s="14" t="s">
        <v>1122</v>
      </c>
      <c r="C218" s="14">
        <v>124</v>
      </c>
      <c r="D218" s="14">
        <f t="shared" si="6"/>
        <v>2.0934216851622351</v>
      </c>
      <c r="E218" s="14">
        <v>0.10869565217391305</v>
      </c>
      <c r="G218" s="24" t="s">
        <v>2389</v>
      </c>
      <c r="H218" s="14" t="s">
        <v>1101</v>
      </c>
      <c r="I218" s="14">
        <v>9600</v>
      </c>
      <c r="J218" s="14">
        <f t="shared" si="7"/>
        <v>3.9822712330395684</v>
      </c>
      <c r="K218" s="14">
        <v>100</v>
      </c>
      <c r="N218" s="31" t="s">
        <v>2636</v>
      </c>
      <c r="O218" s="14" t="s">
        <v>1101</v>
      </c>
      <c r="P218" s="32">
        <v>6.4189999999999996</v>
      </c>
      <c r="Q218" s="32">
        <v>7.4189999999999996</v>
      </c>
      <c r="R218" s="14">
        <v>0.87034537108095966</v>
      </c>
      <c r="S218" s="32">
        <v>0.33</v>
      </c>
    </row>
    <row r="219" spans="1:19">
      <c r="A219" s="14" t="s">
        <v>1217</v>
      </c>
      <c r="B219" s="14" t="s">
        <v>1122</v>
      </c>
      <c r="C219" s="14">
        <v>94</v>
      </c>
      <c r="D219" s="14">
        <f t="shared" si="6"/>
        <v>1.9731278535996986</v>
      </c>
      <c r="E219" s="14">
        <v>9.8039215686274522E-2</v>
      </c>
      <c r="G219" s="24" t="s">
        <v>2390</v>
      </c>
      <c r="H219" s="14" t="s">
        <v>1101</v>
      </c>
      <c r="I219" s="14">
        <v>4600</v>
      </c>
      <c r="J219" s="14">
        <f t="shared" si="7"/>
        <v>3.6627578316815739</v>
      </c>
      <c r="K219" s="14">
        <v>75</v>
      </c>
      <c r="N219" s="31" t="s">
        <v>2637</v>
      </c>
      <c r="O219" s="14" t="s">
        <v>1101</v>
      </c>
      <c r="P219" s="32">
        <v>1.4402999999999999</v>
      </c>
      <c r="Q219" s="32">
        <v>2.4402999999999997</v>
      </c>
      <c r="R219" s="14">
        <v>0.38744321991893349</v>
      </c>
      <c r="S219" s="32">
        <v>0.33</v>
      </c>
    </row>
    <row r="220" spans="1:19">
      <c r="A220" s="14" t="s">
        <v>1218</v>
      </c>
      <c r="B220" s="14" t="s">
        <v>1122</v>
      </c>
      <c r="C220" s="14">
        <v>8.98</v>
      </c>
      <c r="D220" s="14">
        <f t="shared" si="6"/>
        <v>0.95327633666730438</v>
      </c>
      <c r="E220" s="14">
        <v>4.11522633744856E-3</v>
      </c>
      <c r="G220" s="24" t="s">
        <v>2391</v>
      </c>
      <c r="H220" s="14" t="s">
        <v>1101</v>
      </c>
      <c r="I220" s="14">
        <v>2700</v>
      </c>
      <c r="J220" s="14">
        <f t="shared" si="7"/>
        <v>3.4313637641589874</v>
      </c>
      <c r="K220" s="14">
        <v>85</v>
      </c>
      <c r="N220" s="31" t="s">
        <v>2638</v>
      </c>
      <c r="O220" s="14" t="s">
        <v>1101</v>
      </c>
      <c r="P220" s="32">
        <v>2.5510000000000002</v>
      </c>
      <c r="Q220" s="32">
        <v>3.5510000000000002</v>
      </c>
      <c r="R220" s="14">
        <v>0.5503506723016155</v>
      </c>
      <c r="S220" s="32">
        <v>0</v>
      </c>
    </row>
    <row r="221" spans="1:19">
      <c r="A221" s="14" t="s">
        <v>1219</v>
      </c>
      <c r="B221" s="14" t="s">
        <v>1122</v>
      </c>
      <c r="C221" s="14">
        <v>12.71</v>
      </c>
      <c r="D221" s="14">
        <f t="shared" si="6"/>
        <v>1.1041455505540081</v>
      </c>
      <c r="E221" s="14">
        <v>1.1235955056179775E-2</v>
      </c>
      <c r="G221" s="14" t="s">
        <v>2392</v>
      </c>
      <c r="H221" s="14" t="s">
        <v>1117</v>
      </c>
      <c r="I221" s="14">
        <v>5200</v>
      </c>
      <c r="J221" s="14">
        <f t="shared" si="7"/>
        <v>3.716003343634799</v>
      </c>
      <c r="K221" s="14">
        <v>35.4</v>
      </c>
      <c r="N221" s="31" t="s">
        <v>2639</v>
      </c>
      <c r="O221" s="14" t="s">
        <v>1101</v>
      </c>
      <c r="P221" s="32">
        <v>1.7703</v>
      </c>
      <c r="Q221" s="32">
        <v>2.7702999999999998</v>
      </c>
      <c r="R221" s="14">
        <v>0.44252680202103872</v>
      </c>
      <c r="S221" s="32">
        <v>0</v>
      </c>
    </row>
    <row r="222" spans="1:19">
      <c r="A222" s="14" t="s">
        <v>1220</v>
      </c>
      <c r="B222" s="14" t="s">
        <v>1122</v>
      </c>
      <c r="C222" s="14">
        <v>3.07</v>
      </c>
      <c r="D222" s="14">
        <f t="shared" si="6"/>
        <v>0.48713837547718647</v>
      </c>
      <c r="E222" s="14">
        <v>2.1645021645021645E-3</v>
      </c>
      <c r="G222" s="14" t="s">
        <v>378</v>
      </c>
      <c r="H222" s="14" t="s">
        <v>1122</v>
      </c>
      <c r="I222" s="14">
        <v>18880</v>
      </c>
      <c r="J222" s="14">
        <f t="shared" si="7"/>
        <v>4.2760019899620501</v>
      </c>
      <c r="K222" s="14">
        <v>25</v>
      </c>
      <c r="N222" s="31" t="s">
        <v>2640</v>
      </c>
      <c r="O222" s="14" t="s">
        <v>1101</v>
      </c>
      <c r="P222" s="32">
        <v>2.2467000000000001</v>
      </c>
      <c r="Q222" s="32">
        <v>3.2467000000000001</v>
      </c>
      <c r="R222" s="14">
        <v>0.51144216101164797</v>
      </c>
      <c r="S222" s="32">
        <v>0</v>
      </c>
    </row>
    <row r="223" spans="1:19">
      <c r="A223" s="14" t="s">
        <v>1221</v>
      </c>
      <c r="B223" s="14" t="s">
        <v>1101</v>
      </c>
      <c r="C223" s="14">
        <v>7.18</v>
      </c>
      <c r="D223" s="14">
        <f t="shared" si="6"/>
        <v>0.85612444424230028</v>
      </c>
      <c r="E223" s="14">
        <v>3.5211267605633804E-3</v>
      </c>
      <c r="G223" s="14" t="s">
        <v>378</v>
      </c>
      <c r="H223" s="14" t="s">
        <v>1122</v>
      </c>
      <c r="I223" s="14">
        <v>8750</v>
      </c>
      <c r="J223" s="14">
        <f t="shared" si="7"/>
        <v>3.9420080530223132</v>
      </c>
      <c r="K223" s="14">
        <v>80</v>
      </c>
      <c r="N223" s="31" t="s">
        <v>2641</v>
      </c>
      <c r="O223" s="14" t="s">
        <v>1101</v>
      </c>
      <c r="P223" s="32">
        <v>0.43369999999999997</v>
      </c>
      <c r="Q223" s="32">
        <v>1.4337</v>
      </c>
      <c r="R223" s="14">
        <v>0.15645828524045638</v>
      </c>
      <c r="S223" s="32">
        <v>11.33</v>
      </c>
    </row>
    <row r="224" spans="1:19">
      <c r="A224" s="14" t="s">
        <v>861</v>
      </c>
      <c r="B224" s="14" t="s">
        <v>1101</v>
      </c>
      <c r="C224" s="14">
        <v>14.87</v>
      </c>
      <c r="D224" s="14">
        <f t="shared" si="6"/>
        <v>1.1723109685219542</v>
      </c>
      <c r="E224" s="14">
        <v>4.9504950495049506E-3</v>
      </c>
      <c r="G224" s="14" t="s">
        <v>378</v>
      </c>
      <c r="H224" s="14" t="s">
        <v>1122</v>
      </c>
      <c r="I224" s="14">
        <v>13230</v>
      </c>
      <c r="J224" s="14">
        <f t="shared" si="7"/>
        <v>4.1215598441875008</v>
      </c>
      <c r="K224" s="14">
        <v>15</v>
      </c>
      <c r="N224" s="31" t="s">
        <v>2642</v>
      </c>
      <c r="O224" s="14" t="s">
        <v>1101</v>
      </c>
      <c r="P224" s="32">
        <v>2.3386999999999998</v>
      </c>
      <c r="Q224" s="32">
        <v>3.3386999999999998</v>
      </c>
      <c r="R224" s="14">
        <v>0.52357739713225426</v>
      </c>
      <c r="S224" s="32">
        <v>6.3299999999999992</v>
      </c>
    </row>
    <row r="225" spans="1:19">
      <c r="A225" s="14" t="s">
        <v>1222</v>
      </c>
      <c r="B225" s="14" t="s">
        <v>1101</v>
      </c>
      <c r="C225" s="14">
        <v>36.18</v>
      </c>
      <c r="D225" s="14">
        <f t="shared" si="6"/>
        <v>1.5584685625237948</v>
      </c>
      <c r="E225" s="14">
        <v>4.7961630695443642E-3</v>
      </c>
      <c r="G225" s="14" t="s">
        <v>378</v>
      </c>
      <c r="H225" s="14" t="s">
        <v>1122</v>
      </c>
      <c r="I225" s="14">
        <v>12200</v>
      </c>
      <c r="J225" s="14">
        <f t="shared" si="7"/>
        <v>4.0863598306747484</v>
      </c>
      <c r="K225" s="14">
        <v>25</v>
      </c>
      <c r="N225" s="31" t="s">
        <v>2643</v>
      </c>
      <c r="O225" s="14" t="s">
        <v>1101</v>
      </c>
      <c r="P225" s="32">
        <v>4.7297000000000002</v>
      </c>
      <c r="Q225" s="32">
        <v>5.7297000000000002</v>
      </c>
      <c r="R225" s="14">
        <v>0.75813188344114568</v>
      </c>
      <c r="S225" s="32">
        <v>4.67</v>
      </c>
    </row>
    <row r="226" spans="1:19">
      <c r="A226" s="14" t="s">
        <v>489</v>
      </c>
      <c r="B226" s="14" t="s">
        <v>1117</v>
      </c>
      <c r="C226" s="14">
        <v>18.36</v>
      </c>
      <c r="D226" s="14">
        <f t="shared" si="6"/>
        <v>1.2638726768652235</v>
      </c>
      <c r="E226" s="14">
        <v>6.8352699931647299E-3</v>
      </c>
      <c r="G226" s="14" t="s">
        <v>1204</v>
      </c>
      <c r="H226" s="14" t="s">
        <v>1109</v>
      </c>
      <c r="I226" s="14">
        <v>40000</v>
      </c>
      <c r="J226" s="14">
        <f t="shared" si="7"/>
        <v>4.6020599913279625</v>
      </c>
      <c r="K226" s="14">
        <v>79</v>
      </c>
      <c r="N226" s="31" t="s">
        <v>2644</v>
      </c>
      <c r="O226" s="14" t="s">
        <v>1101</v>
      </c>
      <c r="P226" s="32">
        <v>2.0299999999999999E-2</v>
      </c>
      <c r="Q226" s="32">
        <v>1.0203</v>
      </c>
      <c r="R226" s="14">
        <v>8.727886652384562E-3</v>
      </c>
      <c r="S226" s="32">
        <v>0</v>
      </c>
    </row>
    <row r="227" spans="1:19">
      <c r="A227" s="14" t="s">
        <v>1223</v>
      </c>
      <c r="B227" s="14" t="s">
        <v>1117</v>
      </c>
      <c r="C227" s="14">
        <v>5.71</v>
      </c>
      <c r="D227" s="14">
        <f t="shared" si="6"/>
        <v>0.75663610824584804</v>
      </c>
      <c r="E227" s="14">
        <v>4.9504950495049506E-3</v>
      </c>
      <c r="G227" s="14" t="s">
        <v>1204</v>
      </c>
      <c r="H227" s="14" t="s">
        <v>1109</v>
      </c>
      <c r="I227" s="14">
        <v>39000</v>
      </c>
      <c r="J227" s="14">
        <f t="shared" si="7"/>
        <v>4.5910646070264995</v>
      </c>
      <c r="K227" s="14">
        <v>67</v>
      </c>
      <c r="N227" s="31" t="s">
        <v>2645</v>
      </c>
      <c r="O227" s="14" t="s">
        <v>1101</v>
      </c>
      <c r="P227" s="32">
        <v>2.617</v>
      </c>
      <c r="Q227" s="32">
        <v>3.617</v>
      </c>
      <c r="R227" s="14">
        <v>0.55834850876161968</v>
      </c>
      <c r="S227" s="32">
        <v>12.67</v>
      </c>
    </row>
    <row r="228" spans="1:19">
      <c r="A228" s="14" t="s">
        <v>1224</v>
      </c>
      <c r="B228" s="14" t="s">
        <v>1122</v>
      </c>
      <c r="C228" s="14">
        <v>5000</v>
      </c>
      <c r="D228" s="14">
        <f t="shared" si="6"/>
        <v>3.6989700043360187</v>
      </c>
      <c r="E228" s="14">
        <v>9.2885008359650748E-3</v>
      </c>
      <c r="G228" s="27" t="s">
        <v>1205</v>
      </c>
      <c r="H228" s="14" t="s">
        <v>1122</v>
      </c>
      <c r="I228" s="14">
        <v>6000</v>
      </c>
      <c r="J228" s="14">
        <f t="shared" si="7"/>
        <v>3.7781512503836434</v>
      </c>
      <c r="K228" s="14">
        <v>74.58</v>
      </c>
      <c r="N228" s="23" t="s">
        <v>2646</v>
      </c>
      <c r="O228" s="14" t="s">
        <v>1101</v>
      </c>
      <c r="P228" s="14" t="s">
        <v>2647</v>
      </c>
      <c r="Q228" s="14">
        <v>12.8</v>
      </c>
      <c r="R228" s="14">
        <v>1.1072099696478683</v>
      </c>
      <c r="S228" s="14">
        <v>61.8</v>
      </c>
    </row>
    <row r="229" spans="1:19">
      <c r="A229" s="14" t="s">
        <v>1224</v>
      </c>
      <c r="B229" s="14" t="s">
        <v>1122</v>
      </c>
      <c r="C229" s="14">
        <v>11000</v>
      </c>
      <c r="D229" s="14">
        <f t="shared" si="6"/>
        <v>4.0413926851582254</v>
      </c>
      <c r="E229" s="14">
        <v>9.19793966151582E-3</v>
      </c>
      <c r="G229" s="27" t="s">
        <v>1205</v>
      </c>
      <c r="H229" s="14" t="s">
        <v>1122</v>
      </c>
      <c r="I229" s="14">
        <v>7000</v>
      </c>
      <c r="J229" s="14">
        <f t="shared" si="7"/>
        <v>3.8450980400142569</v>
      </c>
      <c r="K229" s="14">
        <v>81.67</v>
      </c>
      <c r="N229" s="23" t="s">
        <v>2646</v>
      </c>
      <c r="O229" s="14" t="s">
        <v>1101</v>
      </c>
      <c r="P229" s="14">
        <v>15.2</v>
      </c>
      <c r="Q229" s="14">
        <v>16.2</v>
      </c>
      <c r="R229" s="14">
        <v>1.209515014542631</v>
      </c>
      <c r="S229" s="14">
        <v>73.8</v>
      </c>
    </row>
    <row r="230" spans="1:19">
      <c r="A230" s="14" t="s">
        <v>1224</v>
      </c>
      <c r="B230" s="14" t="s">
        <v>1122</v>
      </c>
      <c r="C230" s="14">
        <v>16000</v>
      </c>
      <c r="D230" s="14">
        <f t="shared" si="6"/>
        <v>4.204119982655925</v>
      </c>
      <c r="E230" s="14">
        <v>9.5374344301382939E-3</v>
      </c>
      <c r="G230" s="27" t="s">
        <v>2393</v>
      </c>
      <c r="H230" s="14" t="s">
        <v>1101</v>
      </c>
      <c r="I230" s="14">
        <v>2</v>
      </c>
      <c r="J230" s="14">
        <f t="shared" si="7"/>
        <v>0.3010299956639812</v>
      </c>
      <c r="K230" s="14">
        <v>88</v>
      </c>
      <c r="N230" s="23" t="s">
        <v>2646</v>
      </c>
      <c r="O230" s="14" t="s">
        <v>1101</v>
      </c>
      <c r="P230" s="14">
        <v>18.399999999999999</v>
      </c>
      <c r="Q230" s="14">
        <v>19.399999999999999</v>
      </c>
      <c r="R230" s="14">
        <v>1.287801729930226</v>
      </c>
      <c r="S230" s="14">
        <v>75.599999999999994</v>
      </c>
    </row>
    <row r="231" spans="1:19">
      <c r="A231" s="14" t="s">
        <v>1225</v>
      </c>
      <c r="B231" s="14" t="s">
        <v>1117</v>
      </c>
      <c r="C231" s="14">
        <v>245</v>
      </c>
      <c r="D231" s="14">
        <f t="shared" si="6"/>
        <v>2.3891660843645326</v>
      </c>
      <c r="E231" s="14">
        <v>0.125</v>
      </c>
      <c r="G231" s="27" t="s">
        <v>2393</v>
      </c>
      <c r="H231" s="14" t="s">
        <v>1101</v>
      </c>
      <c r="I231" s="14">
        <v>2.2000000000000002</v>
      </c>
      <c r="J231" s="14">
        <f t="shared" si="7"/>
        <v>0.34242268082220628</v>
      </c>
      <c r="K231" s="14">
        <v>90</v>
      </c>
      <c r="N231" s="23" t="s">
        <v>2646</v>
      </c>
      <c r="O231" s="14" t="s">
        <v>1101</v>
      </c>
      <c r="P231" s="14">
        <v>22</v>
      </c>
      <c r="Q231" s="14">
        <v>23</v>
      </c>
      <c r="R231" s="14">
        <v>1.3617278360175928</v>
      </c>
      <c r="S231" s="14">
        <v>79.8</v>
      </c>
    </row>
    <row r="232" spans="1:19">
      <c r="A232" s="14" t="s">
        <v>1226</v>
      </c>
      <c r="B232" s="14" t="s">
        <v>1117</v>
      </c>
      <c r="C232" s="14">
        <v>208</v>
      </c>
      <c r="D232" s="14">
        <f t="shared" si="6"/>
        <v>2.3180633349627615</v>
      </c>
      <c r="E232" s="14">
        <v>0.14285714285714285</v>
      </c>
      <c r="G232" s="27" t="s">
        <v>2393</v>
      </c>
      <c r="H232" s="14" t="s">
        <v>1101</v>
      </c>
      <c r="I232" s="14">
        <v>2.2999999999999998</v>
      </c>
      <c r="J232" s="14">
        <f t="shared" si="7"/>
        <v>0.36172783601759284</v>
      </c>
      <c r="K232" s="14">
        <v>88</v>
      </c>
      <c r="N232" s="34"/>
      <c r="O232" s="34"/>
      <c r="P232" s="34"/>
      <c r="Q232" s="34"/>
      <c r="R232" s="34"/>
      <c r="S232" s="34"/>
    </row>
    <row r="233" spans="1:19">
      <c r="A233" s="14" t="s">
        <v>1227</v>
      </c>
      <c r="B233" s="14" t="s">
        <v>1122</v>
      </c>
      <c r="C233" s="14">
        <v>20</v>
      </c>
      <c r="D233" s="14">
        <f t="shared" si="6"/>
        <v>1.3010299956639813</v>
      </c>
      <c r="E233" s="14">
        <v>0.25</v>
      </c>
      <c r="G233" s="27" t="s">
        <v>2393</v>
      </c>
      <c r="H233" s="14" t="s">
        <v>1101</v>
      </c>
      <c r="I233" s="14">
        <v>2.4</v>
      </c>
      <c r="J233" s="14">
        <f t="shared" si="7"/>
        <v>0.38021124171160603</v>
      </c>
      <c r="K233" s="14">
        <v>100</v>
      </c>
      <c r="N233" s="34"/>
      <c r="O233" s="34"/>
      <c r="P233" s="34"/>
      <c r="Q233" s="34"/>
      <c r="R233" s="34"/>
      <c r="S233" s="34"/>
    </row>
    <row r="234" spans="1:19">
      <c r="A234" s="14" t="s">
        <v>97</v>
      </c>
      <c r="B234" s="14" t="s">
        <v>1122</v>
      </c>
      <c r="C234" s="14">
        <v>50</v>
      </c>
      <c r="D234" s="14">
        <f t="shared" si="6"/>
        <v>1.6989700043360187</v>
      </c>
      <c r="E234" s="14">
        <v>0.125</v>
      </c>
      <c r="G234" s="27" t="s">
        <v>2393</v>
      </c>
      <c r="H234" s="14" t="s">
        <v>1101</v>
      </c>
      <c r="I234" s="14">
        <v>2.5</v>
      </c>
      <c r="J234" s="14">
        <f t="shared" si="7"/>
        <v>0.3979400086720376</v>
      </c>
      <c r="K234" s="14">
        <v>82</v>
      </c>
      <c r="N234" s="3" t="s">
        <v>2648</v>
      </c>
      <c r="O234" s="14" t="s">
        <v>1109</v>
      </c>
      <c r="P234" s="14">
        <v>0.08</v>
      </c>
      <c r="Q234" s="14">
        <v>1.08</v>
      </c>
      <c r="R234" s="14">
        <v>3.342375548694973E-2</v>
      </c>
      <c r="S234" s="14">
        <v>0</v>
      </c>
    </row>
    <row r="235" spans="1:19">
      <c r="A235" s="14" t="s">
        <v>1228</v>
      </c>
      <c r="B235" s="14" t="s">
        <v>1122</v>
      </c>
      <c r="C235" s="14">
        <v>85</v>
      </c>
      <c r="D235" s="14">
        <f t="shared" si="6"/>
        <v>1.9294189257142926</v>
      </c>
      <c r="E235" s="14">
        <v>0.16666666666666666</v>
      </c>
      <c r="G235" s="27" t="s">
        <v>2393</v>
      </c>
      <c r="H235" s="14" t="s">
        <v>1101</v>
      </c>
      <c r="I235" s="14">
        <v>2.6</v>
      </c>
      <c r="J235" s="14">
        <f t="shared" si="7"/>
        <v>0.41497334797081797</v>
      </c>
      <c r="K235" s="14">
        <v>86</v>
      </c>
      <c r="N235" s="3" t="s">
        <v>2648</v>
      </c>
      <c r="O235" s="14" t="s">
        <v>1109</v>
      </c>
      <c r="P235" s="14">
        <v>0.12</v>
      </c>
      <c r="Q235" s="14">
        <v>1.1200000000000001</v>
      </c>
      <c r="R235" s="14">
        <v>4.9218022670181653E-2</v>
      </c>
      <c r="S235" s="14">
        <v>25</v>
      </c>
    </row>
    <row r="236" spans="1:19">
      <c r="A236" s="14" t="s">
        <v>1229</v>
      </c>
      <c r="B236" s="14" t="s">
        <v>1122</v>
      </c>
      <c r="C236" s="14">
        <v>84</v>
      </c>
      <c r="D236" s="14">
        <f t="shared" si="6"/>
        <v>1.9242792860618816</v>
      </c>
      <c r="E236" s="14">
        <v>0.14285714285714285</v>
      </c>
      <c r="G236" s="27" t="s">
        <v>2393</v>
      </c>
      <c r="H236" s="14" t="s">
        <v>1101</v>
      </c>
      <c r="I236" s="14">
        <v>2.7</v>
      </c>
      <c r="J236" s="14">
        <f t="shared" si="7"/>
        <v>0.43136376415898736</v>
      </c>
      <c r="K236" s="14">
        <v>96</v>
      </c>
      <c r="N236" s="3" t="s">
        <v>2648</v>
      </c>
      <c r="O236" s="14" t="s">
        <v>1109</v>
      </c>
      <c r="P236" s="14">
        <v>0.12</v>
      </c>
      <c r="Q236" s="14">
        <v>1.1200000000000001</v>
      </c>
      <c r="R236" s="14">
        <v>4.9218022670181653E-2</v>
      </c>
      <c r="S236" s="14">
        <v>27</v>
      </c>
    </row>
    <row r="237" spans="1:19">
      <c r="A237" s="14" t="s">
        <v>170</v>
      </c>
      <c r="B237" s="14" t="s">
        <v>1122</v>
      </c>
      <c r="C237" s="14">
        <v>1</v>
      </c>
      <c r="D237" s="14">
        <f t="shared" si="6"/>
        <v>0</v>
      </c>
      <c r="E237" s="14">
        <v>0.2</v>
      </c>
      <c r="G237" s="27" t="s">
        <v>2394</v>
      </c>
      <c r="H237" s="14" t="s">
        <v>1101</v>
      </c>
      <c r="I237" s="14">
        <v>31</v>
      </c>
      <c r="J237" s="14">
        <f t="shared" si="7"/>
        <v>1.4913616938342726</v>
      </c>
      <c r="K237" s="14">
        <v>91</v>
      </c>
      <c r="N237" s="24" t="s">
        <v>2649</v>
      </c>
      <c r="O237" s="14" t="s">
        <v>1109</v>
      </c>
      <c r="P237" s="14">
        <v>20.2</v>
      </c>
      <c r="Q237" s="14">
        <v>21.2</v>
      </c>
      <c r="R237" s="14">
        <v>1.3263358609287514</v>
      </c>
      <c r="S237" s="14">
        <v>14</v>
      </c>
    </row>
    <row r="238" spans="1:19">
      <c r="A238" s="14" t="s">
        <v>1230</v>
      </c>
      <c r="B238" s="14" t="s">
        <v>1122</v>
      </c>
      <c r="C238" s="14">
        <v>48</v>
      </c>
      <c r="D238" s="14">
        <f t="shared" si="6"/>
        <v>1.6812412373755872</v>
      </c>
      <c r="E238" s="14">
        <v>0.2</v>
      </c>
      <c r="G238" s="27" t="s">
        <v>2394</v>
      </c>
      <c r="H238" s="14" t="s">
        <v>1101</v>
      </c>
      <c r="I238" s="14">
        <v>24.6</v>
      </c>
      <c r="J238" s="14">
        <f t="shared" si="7"/>
        <v>1.3909351071033791</v>
      </c>
      <c r="K238" s="14">
        <v>63</v>
      </c>
      <c r="N238" s="24" t="s">
        <v>2650</v>
      </c>
      <c r="O238" s="14" t="s">
        <v>1109</v>
      </c>
      <c r="P238" s="14">
        <v>51.1</v>
      </c>
      <c r="Q238" s="14">
        <v>52.1</v>
      </c>
      <c r="R238" s="14">
        <v>1.7168377232995244</v>
      </c>
      <c r="S238" s="14">
        <v>12</v>
      </c>
    </row>
    <row r="239" spans="1:19">
      <c r="A239" s="14" t="s">
        <v>1231</v>
      </c>
      <c r="B239" s="14" t="s">
        <v>1122</v>
      </c>
      <c r="C239" s="14">
        <v>28</v>
      </c>
      <c r="D239" s="14">
        <f t="shared" si="6"/>
        <v>1.4471580313422192</v>
      </c>
      <c r="E239" s="14">
        <v>0.2</v>
      </c>
      <c r="G239" s="14" t="s">
        <v>25</v>
      </c>
      <c r="H239" s="14" t="s">
        <v>1122</v>
      </c>
      <c r="I239" s="14">
        <v>1220</v>
      </c>
      <c r="J239" s="14">
        <f t="shared" si="7"/>
        <v>3.0863598306747484</v>
      </c>
      <c r="K239" s="14">
        <v>99.4</v>
      </c>
      <c r="N239" s="24" t="s">
        <v>2651</v>
      </c>
      <c r="O239" s="14" t="s">
        <v>1109</v>
      </c>
      <c r="P239" s="14">
        <v>85.4</v>
      </c>
      <c r="Q239" s="14">
        <v>86.4</v>
      </c>
      <c r="R239" s="14">
        <v>1.9365137424788934</v>
      </c>
      <c r="S239" s="14">
        <v>30</v>
      </c>
    </row>
    <row r="240" spans="1:19">
      <c r="A240" s="14" t="s">
        <v>1232</v>
      </c>
      <c r="B240" s="14" t="s">
        <v>1122</v>
      </c>
      <c r="C240" s="14">
        <v>7</v>
      </c>
      <c r="D240" s="14">
        <f t="shared" si="6"/>
        <v>0.84509804001425681</v>
      </c>
      <c r="E240" s="14">
        <v>0.1111111111111111</v>
      </c>
      <c r="G240" s="14" t="s">
        <v>25</v>
      </c>
      <c r="H240" s="14" t="s">
        <v>1122</v>
      </c>
      <c r="I240" s="14">
        <v>1790</v>
      </c>
      <c r="J240" s="14">
        <f t="shared" si="7"/>
        <v>3.2528530309798933</v>
      </c>
      <c r="K240" s="14">
        <v>100</v>
      </c>
      <c r="N240" s="24" t="s">
        <v>2652</v>
      </c>
      <c r="O240" s="14" t="s">
        <v>1109</v>
      </c>
      <c r="P240" s="14">
        <v>35.799999999999997</v>
      </c>
      <c r="Q240" s="14">
        <v>36.799999999999997</v>
      </c>
      <c r="R240" s="14">
        <v>1.5658478186735176</v>
      </c>
      <c r="S240" s="14">
        <v>12</v>
      </c>
    </row>
    <row r="241" spans="1:19">
      <c r="A241" s="14" t="s">
        <v>1233</v>
      </c>
      <c r="B241" s="14" t="s">
        <v>1101</v>
      </c>
      <c r="C241" s="14">
        <v>148</v>
      </c>
      <c r="D241" s="14">
        <f t="shared" si="6"/>
        <v>2.1702617153949575</v>
      </c>
      <c r="E241" s="14">
        <v>4.1666666666666664E-2</v>
      </c>
      <c r="G241" s="14" t="s">
        <v>25</v>
      </c>
      <c r="H241" s="14" t="s">
        <v>1122</v>
      </c>
      <c r="I241" s="14">
        <v>2400</v>
      </c>
      <c r="J241" s="14">
        <f t="shared" si="7"/>
        <v>3.3802112417116059</v>
      </c>
      <c r="K241" s="14">
        <v>100</v>
      </c>
      <c r="N241" s="24" t="s">
        <v>2653</v>
      </c>
      <c r="O241" s="14" t="s">
        <v>1109</v>
      </c>
      <c r="P241" s="14">
        <v>20.9</v>
      </c>
      <c r="Q241" s="14">
        <v>21.9</v>
      </c>
      <c r="R241" s="14">
        <v>1.3404441148401183</v>
      </c>
      <c r="S241" s="14">
        <v>4</v>
      </c>
    </row>
    <row r="242" spans="1:19">
      <c r="A242" s="14" t="s">
        <v>1233</v>
      </c>
      <c r="B242" s="14" t="s">
        <v>1101</v>
      </c>
      <c r="C242" s="14">
        <v>130</v>
      </c>
      <c r="D242" s="14">
        <f t="shared" si="6"/>
        <v>2.1139433523068369</v>
      </c>
      <c r="E242" s="14">
        <v>3.8461538461538464E-2</v>
      </c>
      <c r="G242" s="14" t="s">
        <v>25</v>
      </c>
      <c r="H242" s="14" t="s">
        <v>1122</v>
      </c>
      <c r="I242" s="14">
        <v>3310</v>
      </c>
      <c r="J242" s="14">
        <f t="shared" si="7"/>
        <v>3.5198279937757189</v>
      </c>
      <c r="K242" s="14">
        <v>100</v>
      </c>
      <c r="N242" s="24" t="s">
        <v>2654</v>
      </c>
      <c r="O242" s="14" t="s">
        <v>1109</v>
      </c>
      <c r="P242" s="14">
        <v>12</v>
      </c>
      <c r="Q242" s="14">
        <v>13</v>
      </c>
      <c r="R242" s="14">
        <v>1.1139433523068367</v>
      </c>
      <c r="S242" s="14">
        <v>2</v>
      </c>
    </row>
    <row r="243" spans="1:19">
      <c r="A243" s="14" t="s">
        <v>1233</v>
      </c>
      <c r="B243" s="14" t="s">
        <v>1101</v>
      </c>
      <c r="C243" s="14">
        <v>143</v>
      </c>
      <c r="D243" s="14">
        <f t="shared" si="6"/>
        <v>2.1553360374650619</v>
      </c>
      <c r="E243" s="14">
        <v>3.3333333333333333E-2</v>
      </c>
      <c r="G243" s="14" t="s">
        <v>25</v>
      </c>
      <c r="H243" s="14" t="s">
        <v>1122</v>
      </c>
      <c r="I243" s="14">
        <v>4690</v>
      </c>
      <c r="J243" s="14">
        <f t="shared" si="7"/>
        <v>3.6711728427150834</v>
      </c>
      <c r="K243" s="14">
        <v>100</v>
      </c>
      <c r="N243" s="3" t="s">
        <v>2655</v>
      </c>
      <c r="O243" s="14" t="s">
        <v>1109</v>
      </c>
      <c r="P243" s="14">
        <v>0.28999999999999998</v>
      </c>
      <c r="Q243" s="14">
        <v>1.29</v>
      </c>
      <c r="R243" s="14">
        <v>0.11058971029924898</v>
      </c>
      <c r="S243" s="14">
        <v>9</v>
      </c>
    </row>
    <row r="244" spans="1:19">
      <c r="A244" s="14" t="s">
        <v>1233</v>
      </c>
      <c r="B244" s="14" t="s">
        <v>1101</v>
      </c>
      <c r="C244" s="14">
        <v>127</v>
      </c>
      <c r="D244" s="14">
        <f t="shared" si="6"/>
        <v>2.1038037209559568</v>
      </c>
      <c r="E244" s="14">
        <v>2.8571428571428571E-2</v>
      </c>
      <c r="G244" s="14" t="s">
        <v>25</v>
      </c>
      <c r="H244" s="14" t="s">
        <v>1122</v>
      </c>
      <c r="I244" s="14">
        <v>5260</v>
      </c>
      <c r="J244" s="14">
        <f t="shared" si="7"/>
        <v>3.7209857441537393</v>
      </c>
      <c r="K244" s="14">
        <v>97.8</v>
      </c>
      <c r="N244" s="3" t="s">
        <v>2656</v>
      </c>
      <c r="O244" s="14" t="s">
        <v>1109</v>
      </c>
      <c r="P244" s="14">
        <v>23.49</v>
      </c>
      <c r="Q244" s="14">
        <v>24.49</v>
      </c>
      <c r="R244" s="14">
        <v>1.388988785124714</v>
      </c>
      <c r="S244" s="14">
        <v>19</v>
      </c>
    </row>
    <row r="245" spans="1:19">
      <c r="A245" s="14" t="s">
        <v>1233</v>
      </c>
      <c r="B245" s="14" t="s">
        <v>1101</v>
      </c>
      <c r="C245" s="14">
        <v>120</v>
      </c>
      <c r="D245" s="14">
        <f t="shared" si="6"/>
        <v>2.0791812460476247</v>
      </c>
      <c r="E245" s="14">
        <v>3.2258064516129031E-2</v>
      </c>
      <c r="G245" s="14" t="s">
        <v>25</v>
      </c>
      <c r="H245" s="14" t="s">
        <v>1122</v>
      </c>
      <c r="I245" s="14">
        <v>2810</v>
      </c>
      <c r="J245" s="14">
        <f t="shared" si="7"/>
        <v>3.4487063199050798</v>
      </c>
      <c r="K245" s="14">
        <v>90.4</v>
      </c>
      <c r="N245" s="3" t="s">
        <v>2656</v>
      </c>
      <c r="O245" s="14" t="s">
        <v>1109</v>
      </c>
      <c r="P245" s="14">
        <v>17.309999999999999</v>
      </c>
      <c r="Q245" s="14">
        <v>18.309999999999999</v>
      </c>
      <c r="R245" s="14">
        <v>1.2626883443016965</v>
      </c>
      <c r="S245" s="14">
        <v>17</v>
      </c>
    </row>
    <row r="246" spans="1:19">
      <c r="A246" s="14" t="s">
        <v>1234</v>
      </c>
      <c r="B246" s="14" t="s">
        <v>1122</v>
      </c>
      <c r="C246" s="14">
        <v>2.81</v>
      </c>
      <c r="D246" s="14">
        <f t="shared" si="6"/>
        <v>0.44870631990507992</v>
      </c>
      <c r="E246" s="14">
        <v>3.3333333333333333E-2</v>
      </c>
      <c r="G246" s="14" t="s">
        <v>25</v>
      </c>
      <c r="H246" s="14" t="s">
        <v>1122</v>
      </c>
      <c r="I246" s="14">
        <v>3640</v>
      </c>
      <c r="J246" s="14">
        <f t="shared" si="7"/>
        <v>3.5611013836490559</v>
      </c>
      <c r="K246" s="14">
        <v>97.8</v>
      </c>
      <c r="N246" s="3" t="s">
        <v>2656</v>
      </c>
      <c r="O246" s="14" t="s">
        <v>1109</v>
      </c>
      <c r="P246" s="14">
        <v>10.78</v>
      </c>
      <c r="Q246" s="14">
        <v>11.78</v>
      </c>
      <c r="R246" s="14">
        <v>1.0711452904510828</v>
      </c>
      <c r="S246" s="14">
        <v>10</v>
      </c>
    </row>
    <row r="247" spans="1:19">
      <c r="A247" s="14" t="s">
        <v>1234</v>
      </c>
      <c r="B247" s="14" t="s">
        <v>1122</v>
      </c>
      <c r="C247" s="14">
        <v>1.49</v>
      </c>
      <c r="D247" s="14">
        <f t="shared" si="6"/>
        <v>0.17318626841227402</v>
      </c>
      <c r="E247" s="14">
        <v>3.0303030303030304E-2</v>
      </c>
      <c r="G247" s="14" t="s">
        <v>25</v>
      </c>
      <c r="H247" s="14" t="s">
        <v>1122</v>
      </c>
      <c r="I247" s="14">
        <v>4059.9999999999995</v>
      </c>
      <c r="J247" s="14">
        <f t="shared" si="7"/>
        <v>3.6085260335771943</v>
      </c>
      <c r="K247" s="14">
        <v>95</v>
      </c>
      <c r="N247" s="31" t="s">
        <v>2657</v>
      </c>
      <c r="O247" s="14" t="s">
        <v>1109</v>
      </c>
      <c r="P247" s="32">
        <v>0.32269999999999999</v>
      </c>
      <c r="Q247" s="32">
        <v>1.3227</v>
      </c>
      <c r="R247" s="14">
        <v>0.12146135354598502</v>
      </c>
      <c r="S247" s="32">
        <v>40.33</v>
      </c>
    </row>
    <row r="248" spans="1:19">
      <c r="A248" s="14" t="s">
        <v>1235</v>
      </c>
      <c r="B248" s="14" t="s">
        <v>1122</v>
      </c>
      <c r="C248" s="14">
        <v>30</v>
      </c>
      <c r="D248" s="14">
        <f t="shared" si="6"/>
        <v>1.4771212547196624</v>
      </c>
      <c r="E248" s="14">
        <v>0.86956521739130443</v>
      </c>
      <c r="G248" s="14" t="s">
        <v>2395</v>
      </c>
      <c r="H248" s="14" t="s">
        <v>1122</v>
      </c>
      <c r="I248" s="14">
        <v>30700</v>
      </c>
      <c r="J248" s="14">
        <f t="shared" si="7"/>
        <v>4.4871383754771861</v>
      </c>
      <c r="K248" s="14">
        <v>81</v>
      </c>
      <c r="N248" s="31" t="s">
        <v>2658</v>
      </c>
      <c r="O248" s="14" t="s">
        <v>1109</v>
      </c>
      <c r="P248" s="32">
        <v>0.5353</v>
      </c>
      <c r="Q248" s="32">
        <v>1.5352999999999999</v>
      </c>
      <c r="R248" s="14">
        <v>0.18619324992035155</v>
      </c>
      <c r="S248" s="32">
        <v>34</v>
      </c>
    </row>
    <row r="249" spans="1:19">
      <c r="A249" s="14" t="s">
        <v>1235</v>
      </c>
      <c r="B249" s="14" t="s">
        <v>1122</v>
      </c>
      <c r="C249" s="14">
        <v>20</v>
      </c>
      <c r="D249" s="14">
        <f t="shared" si="6"/>
        <v>1.3010299956639813</v>
      </c>
      <c r="E249" s="14">
        <v>1.2048192771084338</v>
      </c>
      <c r="G249" s="14" t="s">
        <v>2395</v>
      </c>
      <c r="H249" s="14" t="s">
        <v>1122</v>
      </c>
      <c r="I249" s="14">
        <v>22900</v>
      </c>
      <c r="J249" s="14">
        <f t="shared" si="7"/>
        <v>4.3598354823398884</v>
      </c>
      <c r="K249" s="14">
        <v>74</v>
      </c>
      <c r="N249" s="31" t="s">
        <v>2659</v>
      </c>
      <c r="O249" s="14" t="s">
        <v>1109</v>
      </c>
      <c r="P249" s="32">
        <v>1.6003000000000001</v>
      </c>
      <c r="Q249" s="32">
        <v>2.6002999999999998</v>
      </c>
      <c r="R249" s="14">
        <v>0.41502345598178481</v>
      </c>
      <c r="S249" s="32">
        <v>17.330000000000002</v>
      </c>
    </row>
    <row r="250" spans="1:19">
      <c r="A250" s="14" t="s">
        <v>1236</v>
      </c>
      <c r="B250" s="14" t="s">
        <v>1122</v>
      </c>
      <c r="C250" s="14">
        <v>55</v>
      </c>
      <c r="D250" s="14">
        <f t="shared" si="6"/>
        <v>1.7403626894942439</v>
      </c>
      <c r="E250" s="14">
        <v>0.4504504504504504</v>
      </c>
      <c r="G250" s="14" t="s">
        <v>2395</v>
      </c>
      <c r="H250" s="14" t="s">
        <v>1122</v>
      </c>
      <c r="I250" s="14">
        <v>38900</v>
      </c>
      <c r="J250" s="14">
        <f t="shared" si="7"/>
        <v>4.5899496013257082</v>
      </c>
      <c r="K250" s="14">
        <v>83</v>
      </c>
      <c r="N250" s="31" t="s">
        <v>1252</v>
      </c>
      <c r="O250" s="14" t="s">
        <v>1109</v>
      </c>
      <c r="P250" s="32">
        <v>1.1216999999999999</v>
      </c>
      <c r="Q250" s="32">
        <v>2.1216999999999997</v>
      </c>
      <c r="R250" s="14">
        <v>0.32668397638187902</v>
      </c>
      <c r="S250" s="32">
        <v>13</v>
      </c>
    </row>
    <row r="251" spans="1:19">
      <c r="A251" s="14" t="s">
        <v>1236</v>
      </c>
      <c r="B251" s="14" t="s">
        <v>1122</v>
      </c>
      <c r="C251" s="14">
        <v>26</v>
      </c>
      <c r="D251" s="14">
        <f t="shared" si="6"/>
        <v>1.414973347970818</v>
      </c>
      <c r="E251" s="14">
        <v>0.64516129032258063</v>
      </c>
      <c r="G251" s="14" t="s">
        <v>2395</v>
      </c>
      <c r="H251" s="14" t="s">
        <v>1122</v>
      </c>
      <c r="I251" s="14">
        <v>30300</v>
      </c>
      <c r="J251" s="14">
        <f t="shared" si="7"/>
        <v>4.4814426285023048</v>
      </c>
      <c r="K251" s="14">
        <v>81</v>
      </c>
      <c r="N251" s="31" t="s">
        <v>2660</v>
      </c>
      <c r="O251" s="14" t="s">
        <v>1109</v>
      </c>
      <c r="P251" s="32">
        <v>3.1246999999999998</v>
      </c>
      <c r="Q251" s="32">
        <v>4.1246999999999998</v>
      </c>
      <c r="R251" s="14">
        <v>0.61539236668411146</v>
      </c>
      <c r="S251" s="32">
        <v>11</v>
      </c>
    </row>
    <row r="252" spans="1:19">
      <c r="A252" s="14" t="s">
        <v>272</v>
      </c>
      <c r="B252" s="14" t="s">
        <v>1101</v>
      </c>
      <c r="C252" s="14">
        <v>170</v>
      </c>
      <c r="D252" s="14">
        <f t="shared" si="6"/>
        <v>2.2304489213782741</v>
      </c>
      <c r="E252" s="14">
        <v>1.8518518518518516</v>
      </c>
      <c r="G252" s="14" t="s">
        <v>2341</v>
      </c>
      <c r="H252" s="14" t="s">
        <v>1122</v>
      </c>
      <c r="I252" s="14">
        <v>6000</v>
      </c>
      <c r="J252" s="14">
        <f t="shared" si="7"/>
        <v>3.7781512503836434</v>
      </c>
      <c r="K252" s="14">
        <v>57</v>
      </c>
      <c r="N252" s="31" t="s">
        <v>2661</v>
      </c>
      <c r="O252" s="14" t="s">
        <v>1109</v>
      </c>
      <c r="P252" s="32">
        <v>9.4299999999999995E-2</v>
      </c>
      <c r="Q252" s="32">
        <v>1.0943000000000001</v>
      </c>
      <c r="R252" s="14">
        <v>3.9136399222095268E-2</v>
      </c>
      <c r="S252" s="32">
        <v>9.67</v>
      </c>
    </row>
    <row r="253" spans="1:19">
      <c r="A253" s="14" t="s">
        <v>272</v>
      </c>
      <c r="B253" s="14" t="s">
        <v>1101</v>
      </c>
      <c r="C253" s="14">
        <v>110</v>
      </c>
      <c r="D253" s="14">
        <f t="shared" si="6"/>
        <v>2.0413926851582249</v>
      </c>
      <c r="E253" s="14">
        <v>3.125</v>
      </c>
      <c r="G253" s="14" t="s">
        <v>2341</v>
      </c>
      <c r="H253" s="14" t="s">
        <v>1122</v>
      </c>
      <c r="I253" s="14">
        <v>10500</v>
      </c>
      <c r="J253" s="14">
        <f t="shared" si="7"/>
        <v>4.0211892990699383</v>
      </c>
      <c r="K253" s="14">
        <v>67</v>
      </c>
      <c r="N253" s="31" t="s">
        <v>2662</v>
      </c>
      <c r="O253" s="14" t="s">
        <v>1109</v>
      </c>
      <c r="P253" s="32">
        <v>0.78700000000000003</v>
      </c>
      <c r="Q253" s="32">
        <v>1.7869999999999999</v>
      </c>
      <c r="R253" s="14">
        <v>0.25212455250564419</v>
      </c>
      <c r="S253" s="32">
        <v>7.33</v>
      </c>
    </row>
    <row r="254" spans="1:19">
      <c r="A254" s="14" t="s">
        <v>1237</v>
      </c>
      <c r="B254" s="14" t="s">
        <v>1122</v>
      </c>
      <c r="C254" s="14">
        <v>1030</v>
      </c>
      <c r="D254" s="14">
        <f t="shared" si="6"/>
        <v>3.012837224705172</v>
      </c>
      <c r="E254" s="14">
        <v>2.7777777777777777</v>
      </c>
      <c r="G254" s="14" t="s">
        <v>2341</v>
      </c>
      <c r="H254" s="14" t="s">
        <v>1122</v>
      </c>
      <c r="I254" s="14">
        <v>7800</v>
      </c>
      <c r="J254" s="14">
        <f t="shared" si="7"/>
        <v>3.8920946026904804</v>
      </c>
      <c r="K254" s="14">
        <v>58</v>
      </c>
      <c r="N254" s="31" t="s">
        <v>2663</v>
      </c>
      <c r="O254" s="14" t="s">
        <v>1109</v>
      </c>
      <c r="P254" s="32">
        <v>0.72670000000000001</v>
      </c>
      <c r="Q254" s="32">
        <v>1.7267000000000001</v>
      </c>
      <c r="R254" s="14">
        <v>0.23721688900800161</v>
      </c>
      <c r="S254" s="32">
        <v>3.3300000000000005</v>
      </c>
    </row>
    <row r="255" spans="1:19">
      <c r="A255" s="14" t="s">
        <v>1237</v>
      </c>
      <c r="B255" s="14" t="s">
        <v>1122</v>
      </c>
      <c r="C255" s="14">
        <v>500</v>
      </c>
      <c r="D255" s="14">
        <f t="shared" si="6"/>
        <v>2.6989700043360187</v>
      </c>
      <c r="E255" s="14">
        <v>11.111111111111111</v>
      </c>
      <c r="G255" s="14" t="s">
        <v>2341</v>
      </c>
      <c r="H255" s="14" t="s">
        <v>1122</v>
      </c>
      <c r="I255" s="14">
        <v>9400</v>
      </c>
      <c r="J255" s="14">
        <f t="shared" si="7"/>
        <v>3.9731278535996988</v>
      </c>
      <c r="K255" s="14">
        <v>69</v>
      </c>
      <c r="N255" s="31" t="s">
        <v>2664</v>
      </c>
      <c r="O255" s="14" t="s">
        <v>1109</v>
      </c>
      <c r="P255" s="32">
        <v>8.8700000000000001E-2</v>
      </c>
      <c r="Q255" s="32">
        <v>1.0887</v>
      </c>
      <c r="R255" s="14">
        <v>3.690822292021894E-2</v>
      </c>
      <c r="S255" s="32">
        <v>2.67</v>
      </c>
    </row>
    <row r="256" spans="1:19">
      <c r="A256" s="14" t="s">
        <v>1238</v>
      </c>
      <c r="B256" s="14" t="s">
        <v>1122</v>
      </c>
      <c r="C256" s="14">
        <v>2260</v>
      </c>
      <c r="D256" s="14">
        <f t="shared" si="6"/>
        <v>3.3541084391474008</v>
      </c>
      <c r="E256" s="14">
        <v>3.2258064516129035</v>
      </c>
      <c r="G256" s="14" t="s">
        <v>2341</v>
      </c>
      <c r="H256" s="14" t="s">
        <v>1122</v>
      </c>
      <c r="I256" s="14">
        <v>5000</v>
      </c>
      <c r="J256" s="14">
        <f t="shared" si="7"/>
        <v>3.6989700043360187</v>
      </c>
      <c r="K256" s="14">
        <v>60</v>
      </c>
      <c r="N256" s="31" t="s">
        <v>2665</v>
      </c>
      <c r="O256" s="14" t="s">
        <v>1109</v>
      </c>
      <c r="P256" s="32">
        <v>7.8700000000000006E-2</v>
      </c>
      <c r="Q256" s="32">
        <v>1.0787</v>
      </c>
      <c r="R256" s="14">
        <v>3.2900678732676138E-2</v>
      </c>
      <c r="S256" s="32">
        <v>0</v>
      </c>
    </row>
    <row r="257" spans="1:19">
      <c r="A257" s="14" t="s">
        <v>1238</v>
      </c>
      <c r="B257" s="14" t="s">
        <v>1122</v>
      </c>
      <c r="C257" s="14">
        <v>1310</v>
      </c>
      <c r="D257" s="14">
        <f t="shared" si="6"/>
        <v>3.1172712956557644</v>
      </c>
      <c r="E257" s="14">
        <v>5.2631578947368425</v>
      </c>
      <c r="G257" s="14" t="s">
        <v>2341</v>
      </c>
      <c r="H257" s="14" t="s">
        <v>1122</v>
      </c>
      <c r="I257" s="14">
        <v>7000</v>
      </c>
      <c r="J257" s="14">
        <f t="shared" si="7"/>
        <v>3.8450980400142569</v>
      </c>
      <c r="K257" s="14">
        <v>80</v>
      </c>
      <c r="N257" s="31" t="s">
        <v>2666</v>
      </c>
      <c r="O257" s="14" t="s">
        <v>1109</v>
      </c>
      <c r="P257" s="32">
        <v>0.22900000000000001</v>
      </c>
      <c r="Q257" s="32">
        <v>1.2290000000000001</v>
      </c>
      <c r="R257" s="14">
        <v>8.9551882886454118E-2</v>
      </c>
      <c r="S257" s="32">
        <v>9</v>
      </c>
    </row>
    <row r="258" spans="1:19">
      <c r="A258" s="14" t="s">
        <v>1239</v>
      </c>
      <c r="B258" s="14" t="s">
        <v>1122</v>
      </c>
      <c r="C258" s="14">
        <v>1.9</v>
      </c>
      <c r="D258" s="14">
        <f t="shared" si="6"/>
        <v>0.27875360095282892</v>
      </c>
      <c r="E258" s="14">
        <v>0.22222222222222221</v>
      </c>
      <c r="G258" s="14" t="s">
        <v>2341</v>
      </c>
      <c r="H258" s="14" t="s">
        <v>1122</v>
      </c>
      <c r="I258" s="14">
        <v>6700</v>
      </c>
      <c r="J258" s="14">
        <f t="shared" si="7"/>
        <v>3.8260748027008264</v>
      </c>
      <c r="K258" s="14">
        <v>63</v>
      </c>
      <c r="N258" s="31" t="s">
        <v>2667</v>
      </c>
      <c r="O258" s="14" t="s">
        <v>1109</v>
      </c>
      <c r="P258" s="32">
        <v>2.9350000000000001</v>
      </c>
      <c r="Q258" s="32">
        <v>3.9350000000000001</v>
      </c>
      <c r="R258" s="14">
        <v>0.59494473669508341</v>
      </c>
      <c r="S258" s="32">
        <v>41.67</v>
      </c>
    </row>
    <row r="259" spans="1:19">
      <c r="A259" s="14" t="s">
        <v>1239</v>
      </c>
      <c r="B259" s="14" t="s">
        <v>1122</v>
      </c>
      <c r="C259" s="14">
        <v>2</v>
      </c>
      <c r="D259" s="14">
        <f t="shared" ref="D259:D322" si="8">LOG(C259)</f>
        <v>0.3010299956639812</v>
      </c>
      <c r="E259" s="14">
        <v>0.2040816326530612</v>
      </c>
      <c r="G259" s="14" t="s">
        <v>2341</v>
      </c>
      <c r="H259" s="14" t="s">
        <v>1122</v>
      </c>
      <c r="I259" s="14">
        <v>7000</v>
      </c>
      <c r="J259" s="14">
        <f t="shared" ref="J259:J322" si="9">LOG(I259)</f>
        <v>3.8450980400142569</v>
      </c>
      <c r="K259" s="14">
        <v>62</v>
      </c>
      <c r="N259" s="31" t="s">
        <v>2668</v>
      </c>
      <c r="O259" s="14" t="s">
        <v>1109</v>
      </c>
      <c r="P259" s="32">
        <v>3.4209999999999998</v>
      </c>
      <c r="Q259" s="32">
        <v>4.4209999999999994</v>
      </c>
      <c r="R259" s="14">
        <v>0.64552051490587392</v>
      </c>
      <c r="S259" s="32">
        <v>37</v>
      </c>
    </row>
    <row r="260" spans="1:19">
      <c r="A260" s="14" t="s">
        <v>1239</v>
      </c>
      <c r="B260" s="14" t="s">
        <v>1122</v>
      </c>
      <c r="C260" s="14">
        <v>2.1</v>
      </c>
      <c r="D260" s="14">
        <f t="shared" si="8"/>
        <v>0.3222192947339193</v>
      </c>
      <c r="E260" s="14">
        <v>0.16666666666666666</v>
      </c>
      <c r="G260" s="14" t="s">
        <v>2341</v>
      </c>
      <c r="H260" s="14" t="s">
        <v>1122</v>
      </c>
      <c r="I260" s="14">
        <v>7000</v>
      </c>
      <c r="J260" s="14">
        <f t="shared" si="9"/>
        <v>3.8450980400142569</v>
      </c>
      <c r="K260" s="14">
        <v>70</v>
      </c>
      <c r="N260" s="31" t="s">
        <v>2669</v>
      </c>
      <c r="O260" s="14" t="s">
        <v>1109</v>
      </c>
      <c r="P260" s="32">
        <v>3.6059999999999999</v>
      </c>
      <c r="Q260" s="32">
        <v>4.6059999999999999</v>
      </c>
      <c r="R260" s="14">
        <v>0.66332393362821229</v>
      </c>
      <c r="S260" s="32">
        <v>31</v>
      </c>
    </row>
    <row r="261" spans="1:19">
      <c r="A261" s="14" t="s">
        <v>1239</v>
      </c>
      <c r="B261" s="14" t="s">
        <v>1122</v>
      </c>
      <c r="C261" s="14">
        <v>1.8</v>
      </c>
      <c r="D261" s="14">
        <f t="shared" si="8"/>
        <v>0.25527250510330607</v>
      </c>
      <c r="E261" s="14">
        <v>0.1149425287356322</v>
      </c>
      <c r="G261" s="14" t="s">
        <v>2341</v>
      </c>
      <c r="H261" s="14" t="s">
        <v>1122</v>
      </c>
      <c r="I261" s="14">
        <v>6700</v>
      </c>
      <c r="J261" s="14">
        <f t="shared" si="9"/>
        <v>3.8260748027008264</v>
      </c>
      <c r="K261" s="14">
        <v>77</v>
      </c>
      <c r="N261" s="31" t="s">
        <v>1287</v>
      </c>
      <c r="O261" s="14" t="s">
        <v>1109</v>
      </c>
      <c r="P261" s="32">
        <v>1.37</v>
      </c>
      <c r="Q261" s="32">
        <v>2.37</v>
      </c>
      <c r="R261" s="14">
        <v>0.37474834601010387</v>
      </c>
      <c r="S261" s="32">
        <v>15.67</v>
      </c>
    </row>
    <row r="262" spans="1:19">
      <c r="A262" s="14" t="s">
        <v>1240</v>
      </c>
      <c r="B262" s="14" t="s">
        <v>1122</v>
      </c>
      <c r="C262" s="14">
        <v>21000</v>
      </c>
      <c r="D262" s="14">
        <f t="shared" si="8"/>
        <v>4.3222192947339195</v>
      </c>
      <c r="E262" s="14">
        <v>0.65</v>
      </c>
      <c r="G262" s="14" t="s">
        <v>2341</v>
      </c>
      <c r="H262" s="14" t="s">
        <v>1122</v>
      </c>
      <c r="I262" s="14">
        <v>6200</v>
      </c>
      <c r="J262" s="14">
        <f t="shared" si="9"/>
        <v>3.7923916894982539</v>
      </c>
      <c r="K262" s="14">
        <v>53</v>
      </c>
      <c r="N262" s="31" t="s">
        <v>2670</v>
      </c>
      <c r="O262" s="14" t="s">
        <v>1109</v>
      </c>
      <c r="P262" s="32">
        <v>1.571</v>
      </c>
      <c r="Q262" s="32">
        <v>2.5709999999999997</v>
      </c>
      <c r="R262" s="14">
        <v>0.41010207664286058</v>
      </c>
      <c r="S262" s="32">
        <v>34.33</v>
      </c>
    </row>
    <row r="263" spans="1:19">
      <c r="A263" s="14" t="s">
        <v>1240</v>
      </c>
      <c r="B263" s="14" t="s">
        <v>1122</v>
      </c>
      <c r="C263" s="14">
        <v>15000</v>
      </c>
      <c r="D263" s="14">
        <f t="shared" si="8"/>
        <v>4.1760912590556813</v>
      </c>
      <c r="E263" s="14">
        <v>0.81</v>
      </c>
      <c r="G263" s="14" t="s">
        <v>2341</v>
      </c>
      <c r="H263" s="14" t="s">
        <v>1122</v>
      </c>
      <c r="I263" s="14">
        <v>7800</v>
      </c>
      <c r="J263" s="14">
        <f t="shared" si="9"/>
        <v>3.8920946026904804</v>
      </c>
      <c r="K263" s="14">
        <v>55</v>
      </c>
      <c r="N263" s="31" t="s">
        <v>2671</v>
      </c>
      <c r="O263" s="14" t="s">
        <v>1109</v>
      </c>
      <c r="P263" s="32">
        <v>2.8776999999999999</v>
      </c>
      <c r="Q263" s="32">
        <v>3.8776999999999999</v>
      </c>
      <c r="R263" s="14">
        <v>0.58857420665492244</v>
      </c>
      <c r="S263" s="32">
        <v>25</v>
      </c>
    </row>
    <row r="264" spans="1:19">
      <c r="A264" s="14" t="s">
        <v>1240</v>
      </c>
      <c r="B264" s="14" t="s">
        <v>1122</v>
      </c>
      <c r="C264" s="14">
        <v>10000</v>
      </c>
      <c r="D264" s="14">
        <f t="shared" si="8"/>
        <v>4</v>
      </c>
      <c r="E264" s="14">
        <v>0.6</v>
      </c>
      <c r="G264" s="14" t="s">
        <v>2396</v>
      </c>
      <c r="H264" s="14" t="s">
        <v>1122</v>
      </c>
      <c r="I264" s="14">
        <v>13860</v>
      </c>
      <c r="J264" s="14">
        <f t="shared" si="9"/>
        <v>4.1417632302757879</v>
      </c>
      <c r="K264" s="14">
        <v>70</v>
      </c>
      <c r="N264" s="31" t="s">
        <v>2672</v>
      </c>
      <c r="O264" s="14" t="s">
        <v>1109</v>
      </c>
      <c r="P264" s="32">
        <v>0.58730000000000004</v>
      </c>
      <c r="Q264" s="32">
        <v>1.5872999999999999</v>
      </c>
      <c r="R264" s="14">
        <v>0.20065901625171922</v>
      </c>
      <c r="S264" s="32">
        <v>6.3299999999999992</v>
      </c>
    </row>
    <row r="265" spans="1:19">
      <c r="A265" s="14" t="s">
        <v>1241</v>
      </c>
      <c r="B265" s="14" t="s">
        <v>1122</v>
      </c>
      <c r="C265" s="14">
        <v>260</v>
      </c>
      <c r="D265" s="14">
        <f t="shared" si="8"/>
        <v>2.4149733479708178</v>
      </c>
      <c r="E265" s="14">
        <v>0.10526315789473684</v>
      </c>
      <c r="G265" s="14" t="s">
        <v>2396</v>
      </c>
      <c r="H265" s="14" t="s">
        <v>1122</v>
      </c>
      <c r="I265" s="14">
        <v>16570</v>
      </c>
      <c r="J265" s="14">
        <f t="shared" si="9"/>
        <v>4.2193225084193369</v>
      </c>
      <c r="K265" s="14">
        <v>75.83</v>
      </c>
      <c r="N265" s="34"/>
      <c r="O265" s="34"/>
      <c r="P265" s="34"/>
      <c r="Q265" s="34"/>
      <c r="R265" s="34"/>
      <c r="S265" s="34"/>
    </row>
    <row r="266" spans="1:19">
      <c r="A266" s="14" t="s">
        <v>1241</v>
      </c>
      <c r="B266" s="14" t="s">
        <v>1122</v>
      </c>
      <c r="C266" s="14">
        <v>280</v>
      </c>
      <c r="D266" s="14">
        <f t="shared" si="8"/>
        <v>2.4471580313422194</v>
      </c>
      <c r="E266" s="14">
        <v>0.10526315789473684</v>
      </c>
      <c r="G266" s="14" t="s">
        <v>2396</v>
      </c>
      <c r="H266" s="14" t="s">
        <v>1122</v>
      </c>
      <c r="I266" s="14">
        <v>19900</v>
      </c>
      <c r="J266" s="14">
        <f t="shared" si="9"/>
        <v>4.2988530764097064</v>
      </c>
      <c r="K266" s="14">
        <v>65.83</v>
      </c>
      <c r="N266" s="34"/>
      <c r="O266" s="34"/>
      <c r="P266" s="34"/>
      <c r="Q266" s="34"/>
      <c r="R266" s="34"/>
      <c r="S266" s="34"/>
    </row>
    <row r="267" spans="1:19">
      <c r="A267" s="14" t="s">
        <v>1241</v>
      </c>
      <c r="B267" s="14" t="s">
        <v>1122</v>
      </c>
      <c r="C267" s="14">
        <v>300</v>
      </c>
      <c r="D267" s="14">
        <f t="shared" si="8"/>
        <v>2.4771212547196626</v>
      </c>
      <c r="E267" s="14">
        <v>0.15625</v>
      </c>
      <c r="G267" s="14" t="s">
        <v>2397</v>
      </c>
      <c r="H267" s="14" t="s">
        <v>1122</v>
      </c>
      <c r="I267" s="14">
        <v>2590</v>
      </c>
      <c r="J267" s="14">
        <f t="shared" si="9"/>
        <v>3.4132997640812519</v>
      </c>
      <c r="K267" s="14">
        <v>83.37</v>
      </c>
      <c r="N267" s="3" t="s">
        <v>2673</v>
      </c>
      <c r="O267" s="14" t="s">
        <v>1214</v>
      </c>
      <c r="P267" s="14">
        <v>0.88</v>
      </c>
      <c r="Q267" s="14">
        <v>1.88</v>
      </c>
      <c r="R267" s="14">
        <v>0.27415784926367981</v>
      </c>
      <c r="S267" s="14">
        <v>51.300000000000004</v>
      </c>
    </row>
    <row r="268" spans="1:19">
      <c r="A268" s="14" t="s">
        <v>1241</v>
      </c>
      <c r="B268" s="14" t="s">
        <v>1122</v>
      </c>
      <c r="C268" s="14">
        <v>360</v>
      </c>
      <c r="D268" s="14">
        <f t="shared" si="8"/>
        <v>2.5563025007672873</v>
      </c>
      <c r="E268" s="14">
        <v>0.16666666666666666</v>
      </c>
      <c r="G268" s="14" t="s">
        <v>2398</v>
      </c>
      <c r="H268" s="14" t="s">
        <v>1122</v>
      </c>
      <c r="I268" s="14">
        <v>0.64</v>
      </c>
      <c r="J268" s="14">
        <f t="shared" si="9"/>
        <v>-0.19382002601611281</v>
      </c>
      <c r="K268" s="14">
        <v>75</v>
      </c>
      <c r="N268" s="31" t="s">
        <v>2674</v>
      </c>
      <c r="O268" s="14" t="s">
        <v>1214</v>
      </c>
      <c r="P268" s="32">
        <v>1.9227000000000001</v>
      </c>
      <c r="Q268" s="32">
        <v>2.9226999999999999</v>
      </c>
      <c r="R268" s="14">
        <v>0.46578423956850251</v>
      </c>
      <c r="S268" s="32">
        <v>10.33</v>
      </c>
    </row>
    <row r="269" spans="1:19">
      <c r="A269" s="14" t="s">
        <v>1241</v>
      </c>
      <c r="B269" s="14" t="s">
        <v>1122</v>
      </c>
      <c r="C269" s="14">
        <v>340</v>
      </c>
      <c r="D269" s="14">
        <f t="shared" si="8"/>
        <v>2.5314789170422549</v>
      </c>
      <c r="E269" s="14">
        <v>7.0921985815602842E-2</v>
      </c>
      <c r="G269" s="14" t="s">
        <v>2398</v>
      </c>
      <c r="H269" s="14" t="s">
        <v>1122</v>
      </c>
      <c r="I269" s="14">
        <v>0.62</v>
      </c>
      <c r="J269" s="14">
        <f t="shared" si="9"/>
        <v>-0.20760831050174613</v>
      </c>
      <c r="K269" s="14">
        <v>80</v>
      </c>
      <c r="N269" s="31" t="s">
        <v>2675</v>
      </c>
      <c r="O269" s="14" t="s">
        <v>1117</v>
      </c>
      <c r="P269" s="32">
        <v>1.6997</v>
      </c>
      <c r="Q269" s="32">
        <v>2.6997</v>
      </c>
      <c r="R269" s="14">
        <v>0.43131550653552486</v>
      </c>
      <c r="S269" s="32">
        <v>18.670000000000002</v>
      </c>
    </row>
    <row r="270" spans="1:19">
      <c r="A270" s="14" t="s">
        <v>1241</v>
      </c>
      <c r="B270" s="14" t="s">
        <v>1122</v>
      </c>
      <c r="C270" s="14">
        <v>380</v>
      </c>
      <c r="D270" s="14">
        <f t="shared" si="8"/>
        <v>2.5797835966168101</v>
      </c>
      <c r="E270" s="14">
        <v>8.6206896551724144E-2</v>
      </c>
      <c r="G270" s="14" t="s">
        <v>2398</v>
      </c>
      <c r="H270" s="14" t="s">
        <v>1122</v>
      </c>
      <c r="I270" s="14">
        <v>0.47</v>
      </c>
      <c r="J270" s="14">
        <f t="shared" si="9"/>
        <v>-0.32790214206428259</v>
      </c>
      <c r="K270" s="14">
        <v>20</v>
      </c>
      <c r="N270" s="31" t="s">
        <v>2676</v>
      </c>
      <c r="O270" s="14" t="s">
        <v>1117</v>
      </c>
      <c r="P270" s="32">
        <v>0.88670000000000004</v>
      </c>
      <c r="Q270" s="32">
        <v>1.8867</v>
      </c>
      <c r="R270" s="14">
        <v>0.27570284944821016</v>
      </c>
      <c r="S270" s="32">
        <v>17.330000000000002</v>
      </c>
    </row>
    <row r="271" spans="1:19">
      <c r="A271" s="14" t="s">
        <v>1241</v>
      </c>
      <c r="B271" s="14" t="s">
        <v>1122</v>
      </c>
      <c r="C271" s="14">
        <v>420</v>
      </c>
      <c r="D271" s="14">
        <f t="shared" si="8"/>
        <v>2.6232492903979003</v>
      </c>
      <c r="E271" s="14">
        <v>0.12820512820512822</v>
      </c>
      <c r="G271" s="14" t="s">
        <v>2398</v>
      </c>
      <c r="H271" s="14" t="s">
        <v>1122</v>
      </c>
      <c r="I271" s="14">
        <v>0.9</v>
      </c>
      <c r="J271" s="14">
        <f t="shared" si="9"/>
        <v>-4.5757490560675115E-2</v>
      </c>
      <c r="K271" s="14">
        <v>80</v>
      </c>
      <c r="N271" s="31" t="s">
        <v>2677</v>
      </c>
      <c r="O271" s="14" t="s">
        <v>1117</v>
      </c>
      <c r="P271" s="32">
        <v>2.7406999999999999</v>
      </c>
      <c r="Q271" s="32">
        <v>3.7406999999999999</v>
      </c>
      <c r="R271" s="14">
        <v>0.57295287965799602</v>
      </c>
      <c r="S271" s="32">
        <v>14.67</v>
      </c>
    </row>
    <row r="272" spans="1:19">
      <c r="A272" s="14" t="s">
        <v>1241</v>
      </c>
      <c r="B272" s="14" t="s">
        <v>1122</v>
      </c>
      <c r="C272" s="14">
        <v>490</v>
      </c>
      <c r="D272" s="14">
        <f t="shared" si="8"/>
        <v>2.6901960800285138</v>
      </c>
      <c r="E272" s="14">
        <v>0.13157894736842105</v>
      </c>
      <c r="G272" s="14" t="s">
        <v>2398</v>
      </c>
      <c r="H272" s="14" t="s">
        <v>1122</v>
      </c>
      <c r="I272" s="14">
        <v>0.89</v>
      </c>
      <c r="J272" s="14">
        <f t="shared" si="9"/>
        <v>-5.0609993355087209E-2</v>
      </c>
      <c r="K272" s="14">
        <v>85</v>
      </c>
      <c r="N272" s="31" t="s">
        <v>2678</v>
      </c>
      <c r="O272" s="14" t="s">
        <v>1117</v>
      </c>
      <c r="P272" s="32">
        <v>1.7873000000000001</v>
      </c>
      <c r="Q272" s="32">
        <v>2.7873000000000001</v>
      </c>
      <c r="R272" s="14">
        <v>0.44518371479611168</v>
      </c>
      <c r="S272" s="32">
        <v>8.67</v>
      </c>
    </row>
    <row r="273" spans="1:19">
      <c r="A273" s="14" t="s">
        <v>1241</v>
      </c>
      <c r="B273" s="14" t="s">
        <v>1122</v>
      </c>
      <c r="C273" s="14">
        <v>260</v>
      </c>
      <c r="D273" s="14">
        <f t="shared" si="8"/>
        <v>2.4149733479708178</v>
      </c>
      <c r="E273" s="14">
        <v>8.6206896551724144E-2</v>
      </c>
      <c r="G273" s="14" t="s">
        <v>2398</v>
      </c>
      <c r="H273" s="14" t="s">
        <v>1122</v>
      </c>
      <c r="I273" s="14">
        <v>0.53</v>
      </c>
      <c r="J273" s="14">
        <f t="shared" si="9"/>
        <v>-0.27572413039921095</v>
      </c>
      <c r="K273" s="14">
        <v>22</v>
      </c>
      <c r="N273" s="31" t="s">
        <v>2679</v>
      </c>
      <c r="O273" s="14" t="s">
        <v>1117</v>
      </c>
      <c r="P273" s="32">
        <v>0.80800000000000005</v>
      </c>
      <c r="Q273" s="32">
        <v>1.8080000000000001</v>
      </c>
      <c r="R273" s="14">
        <v>0.25719842613934452</v>
      </c>
      <c r="S273" s="32">
        <v>7.33</v>
      </c>
    </row>
    <row r="274" spans="1:19">
      <c r="A274" s="14" t="s">
        <v>1241</v>
      </c>
      <c r="B274" s="14" t="s">
        <v>1122</v>
      </c>
      <c r="C274" s="14">
        <v>290</v>
      </c>
      <c r="D274" s="14">
        <f t="shared" si="8"/>
        <v>2.4623979978989561</v>
      </c>
      <c r="E274" s="14">
        <v>0.27027027027027023</v>
      </c>
      <c r="G274" s="14" t="s">
        <v>2398</v>
      </c>
      <c r="H274" s="14" t="s">
        <v>1122</v>
      </c>
      <c r="I274" s="14">
        <v>1.1399999999999999</v>
      </c>
      <c r="J274" s="14">
        <f t="shared" si="9"/>
        <v>5.6904851336472557E-2</v>
      </c>
      <c r="K274" s="14">
        <v>75</v>
      </c>
      <c r="N274" s="31" t="s">
        <v>2680</v>
      </c>
      <c r="O274" s="14" t="s">
        <v>1117</v>
      </c>
      <c r="P274" s="32">
        <v>2.4546999999999999</v>
      </c>
      <c r="Q274" s="32">
        <v>3.4546999999999999</v>
      </c>
      <c r="R274" s="14">
        <v>0.53841033998766696</v>
      </c>
      <c r="S274" s="32">
        <v>3.3300000000000005</v>
      </c>
    </row>
    <row r="275" spans="1:19">
      <c r="A275" s="14" t="s">
        <v>1241</v>
      </c>
      <c r="B275" s="14" t="s">
        <v>1122</v>
      </c>
      <c r="C275" s="14">
        <v>320</v>
      </c>
      <c r="D275" s="14">
        <f t="shared" si="8"/>
        <v>2.5051499783199058</v>
      </c>
      <c r="E275" s="14">
        <v>0.37037037037037035</v>
      </c>
      <c r="G275" s="14" t="s">
        <v>2398</v>
      </c>
      <c r="H275" s="14" t="s">
        <v>1122</v>
      </c>
      <c r="I275" s="14">
        <v>1.06</v>
      </c>
      <c r="J275" s="14">
        <f t="shared" si="9"/>
        <v>2.5305865264770262E-2</v>
      </c>
      <c r="K275" s="14">
        <v>80</v>
      </c>
      <c r="N275" s="31" t="s">
        <v>2681</v>
      </c>
      <c r="O275" s="14" t="s">
        <v>1117</v>
      </c>
      <c r="P275" s="32">
        <v>3.3393000000000002</v>
      </c>
      <c r="Q275" s="32">
        <v>4.3392999999999997</v>
      </c>
      <c r="R275" s="14">
        <v>0.6374196763658303</v>
      </c>
      <c r="S275" s="32">
        <v>2.67</v>
      </c>
    </row>
    <row r="276" spans="1:19">
      <c r="A276" s="14" t="s">
        <v>1241</v>
      </c>
      <c r="B276" s="14" t="s">
        <v>1122</v>
      </c>
      <c r="C276" s="14">
        <v>400</v>
      </c>
      <c r="D276" s="14">
        <f t="shared" si="8"/>
        <v>2.6020599913279625</v>
      </c>
      <c r="E276" s="14">
        <v>0.16949152542372881</v>
      </c>
      <c r="G276" s="14" t="s">
        <v>2398</v>
      </c>
      <c r="H276" s="14" t="s">
        <v>1122</v>
      </c>
      <c r="I276" s="14">
        <v>0.52</v>
      </c>
      <c r="J276" s="14">
        <f t="shared" si="9"/>
        <v>-0.28399665636520083</v>
      </c>
      <c r="K276" s="14">
        <v>25</v>
      </c>
      <c r="N276" s="31" t="s">
        <v>2682</v>
      </c>
      <c r="O276" s="14" t="s">
        <v>1117</v>
      </c>
      <c r="P276" s="32">
        <v>1.1083000000000001</v>
      </c>
      <c r="Q276" s="32">
        <v>2.1082999999999998</v>
      </c>
      <c r="R276" s="14">
        <v>0.32393240875799389</v>
      </c>
      <c r="S276" s="32">
        <v>2</v>
      </c>
    </row>
    <row r="277" spans="1:19">
      <c r="A277" s="14" t="s">
        <v>1241</v>
      </c>
      <c r="B277" s="14" t="s">
        <v>1122</v>
      </c>
      <c r="C277" s="14">
        <v>190</v>
      </c>
      <c r="D277" s="14">
        <f t="shared" si="8"/>
        <v>2.2787536009528289</v>
      </c>
      <c r="E277" s="14">
        <v>8.4745762711864403E-2</v>
      </c>
      <c r="G277" s="14" t="s">
        <v>1207</v>
      </c>
      <c r="H277" s="14" t="s">
        <v>1109</v>
      </c>
      <c r="I277" s="14">
        <v>8400</v>
      </c>
      <c r="J277" s="14">
        <f t="shared" si="9"/>
        <v>3.9242792860618816</v>
      </c>
      <c r="K277" s="14">
        <v>45</v>
      </c>
      <c r="N277" s="31" t="s">
        <v>2683</v>
      </c>
      <c r="O277" s="14" t="s">
        <v>1117</v>
      </c>
      <c r="P277" s="32">
        <v>1.4422999999999999</v>
      </c>
      <c r="Q277" s="32">
        <v>2.4422999999999999</v>
      </c>
      <c r="R277" s="14">
        <v>0.38779900946236767</v>
      </c>
      <c r="S277" s="32">
        <v>1.3299999999999998</v>
      </c>
    </row>
    <row r="278" spans="1:19">
      <c r="A278" s="14" t="s">
        <v>1241</v>
      </c>
      <c r="B278" s="14" t="s">
        <v>1122</v>
      </c>
      <c r="C278" s="14">
        <v>240</v>
      </c>
      <c r="D278" s="14">
        <f t="shared" si="8"/>
        <v>2.3802112417116059</v>
      </c>
      <c r="E278" s="14">
        <v>0.14492753623188406</v>
      </c>
      <c r="G278" s="14" t="s">
        <v>1207</v>
      </c>
      <c r="H278" s="14" t="s">
        <v>1109</v>
      </c>
      <c r="I278" s="14">
        <v>14100</v>
      </c>
      <c r="J278" s="14">
        <f t="shared" si="9"/>
        <v>4.1492191126553797</v>
      </c>
      <c r="K278" s="14">
        <v>80</v>
      </c>
      <c r="N278" s="31" t="s">
        <v>2684</v>
      </c>
      <c r="O278" s="14" t="s">
        <v>1117</v>
      </c>
      <c r="P278" s="32">
        <v>1.4347000000000001</v>
      </c>
      <c r="Q278" s="32">
        <v>2.4347000000000003</v>
      </c>
      <c r="R278" s="14">
        <v>0.38644545574728306</v>
      </c>
      <c r="S278" s="32">
        <v>0.67</v>
      </c>
    </row>
    <row r="279" spans="1:19">
      <c r="A279" s="14" t="s">
        <v>1241</v>
      </c>
      <c r="B279" s="14" t="s">
        <v>1122</v>
      </c>
      <c r="C279" s="14">
        <v>270</v>
      </c>
      <c r="D279" s="14">
        <f t="shared" si="8"/>
        <v>2.4313637641589874</v>
      </c>
      <c r="E279" s="14">
        <v>0.16129032258064516</v>
      </c>
      <c r="G279" s="14" t="s">
        <v>1207</v>
      </c>
      <c r="H279" s="14" t="s">
        <v>1109</v>
      </c>
      <c r="I279" s="14">
        <v>19000</v>
      </c>
      <c r="J279" s="14">
        <f t="shared" si="9"/>
        <v>4.2787536009528289</v>
      </c>
      <c r="K279" s="14">
        <v>90</v>
      </c>
      <c r="N279" s="31" t="s">
        <v>2685</v>
      </c>
      <c r="O279" s="14" t="s">
        <v>1117</v>
      </c>
      <c r="P279" s="32">
        <v>2.5457000000000001</v>
      </c>
      <c r="Q279" s="32">
        <v>3.5457000000000001</v>
      </c>
      <c r="R279" s="14">
        <v>0.5497019873686122</v>
      </c>
      <c r="S279" s="32">
        <v>0.33</v>
      </c>
    </row>
    <row r="280" spans="1:19">
      <c r="A280" s="14" t="s">
        <v>1241</v>
      </c>
      <c r="B280" s="14" t="s">
        <v>1122</v>
      </c>
      <c r="C280" s="14">
        <v>340</v>
      </c>
      <c r="D280" s="14">
        <f t="shared" si="8"/>
        <v>2.5314789170422549</v>
      </c>
      <c r="E280" s="14">
        <v>0.16129032258064516</v>
      </c>
      <c r="G280" s="3" t="s">
        <v>2399</v>
      </c>
      <c r="H280" s="14" t="s">
        <v>1101</v>
      </c>
      <c r="I280" s="14">
        <v>18.5</v>
      </c>
      <c r="J280" s="14">
        <f t="shared" si="9"/>
        <v>1.2671717284030137</v>
      </c>
      <c r="K280" s="14">
        <v>40</v>
      </c>
      <c r="N280" s="31" t="s">
        <v>2686</v>
      </c>
      <c r="O280" s="14" t="s">
        <v>1117</v>
      </c>
      <c r="P280" s="32">
        <v>0.52729999999999999</v>
      </c>
      <c r="Q280" s="32">
        <v>1.5272999999999999</v>
      </c>
      <c r="R280" s="14">
        <v>0.18392435175700064</v>
      </c>
      <c r="S280" s="32">
        <v>0</v>
      </c>
    </row>
    <row r="281" spans="1:19">
      <c r="A281" s="14" t="s">
        <v>1241</v>
      </c>
      <c r="B281" s="14" t="s">
        <v>1122</v>
      </c>
      <c r="C281" s="14">
        <v>290</v>
      </c>
      <c r="D281" s="14">
        <f t="shared" si="8"/>
        <v>2.4623979978989561</v>
      </c>
      <c r="E281" s="14">
        <v>2.8735632183908049E-2</v>
      </c>
      <c r="G281" s="3" t="s">
        <v>2400</v>
      </c>
      <c r="H281" s="14" t="s">
        <v>1101</v>
      </c>
      <c r="I281" s="14">
        <v>1.8</v>
      </c>
      <c r="J281" s="14">
        <f t="shared" si="9"/>
        <v>0.25527250510330607</v>
      </c>
      <c r="K281" s="14">
        <v>60</v>
      </c>
      <c r="N281" s="31" t="s">
        <v>2687</v>
      </c>
      <c r="O281" s="14" t="s">
        <v>1117</v>
      </c>
      <c r="P281" s="32">
        <v>0.1447</v>
      </c>
      <c r="Q281" s="32">
        <v>1.1447000000000001</v>
      </c>
      <c r="R281" s="14">
        <v>5.869168281922995E-2</v>
      </c>
      <c r="S281" s="32">
        <v>0.33</v>
      </c>
    </row>
    <row r="282" spans="1:19">
      <c r="A282" s="14" t="s">
        <v>1241</v>
      </c>
      <c r="B282" s="14" t="s">
        <v>1122</v>
      </c>
      <c r="C282" s="14">
        <v>320</v>
      </c>
      <c r="D282" s="14">
        <f t="shared" si="8"/>
        <v>2.5051499783199058</v>
      </c>
      <c r="E282" s="14">
        <v>5.6818181818181816E-2</v>
      </c>
      <c r="G282" s="3" t="s">
        <v>2401</v>
      </c>
      <c r="H282" s="14" t="s">
        <v>1101</v>
      </c>
      <c r="I282" s="14">
        <v>23.7</v>
      </c>
      <c r="J282" s="14">
        <f t="shared" si="9"/>
        <v>1.3747483460101038</v>
      </c>
      <c r="K282" s="14">
        <v>40</v>
      </c>
      <c r="N282" s="31" t="s">
        <v>2688</v>
      </c>
      <c r="O282" s="14" t="s">
        <v>1117</v>
      </c>
      <c r="P282" s="32">
        <v>0.122</v>
      </c>
      <c r="Q282" s="32">
        <v>1.1219999999999999</v>
      </c>
      <c r="R282" s="14">
        <v>4.9992856920142555E-2</v>
      </c>
      <c r="S282" s="32">
        <v>0</v>
      </c>
    </row>
    <row r="283" spans="1:19">
      <c r="A283" s="14" t="s">
        <v>1241</v>
      </c>
      <c r="B283" s="14" t="s">
        <v>1122</v>
      </c>
      <c r="C283" s="14">
        <v>340</v>
      </c>
      <c r="D283" s="14">
        <f t="shared" si="8"/>
        <v>2.5314789170422549</v>
      </c>
      <c r="E283" s="14">
        <v>0.1234567901234568</v>
      </c>
      <c r="G283" s="3" t="s">
        <v>2402</v>
      </c>
      <c r="H283" s="14" t="s">
        <v>1101</v>
      </c>
      <c r="I283" s="14">
        <v>10.3</v>
      </c>
      <c r="J283" s="14">
        <f t="shared" si="9"/>
        <v>1.0128372247051722</v>
      </c>
      <c r="K283" s="14">
        <v>35</v>
      </c>
      <c r="N283" s="31" t="s">
        <v>2689</v>
      </c>
      <c r="O283" s="14" t="s">
        <v>1117</v>
      </c>
      <c r="P283" s="32">
        <v>0.13869999999999999</v>
      </c>
      <c r="Q283" s="32">
        <v>1.1387</v>
      </c>
      <c r="R283" s="14">
        <v>5.6409320649917966E-2</v>
      </c>
      <c r="S283" s="32">
        <v>0</v>
      </c>
    </row>
    <row r="284" spans="1:19">
      <c r="A284" s="14" t="s">
        <v>1241</v>
      </c>
      <c r="B284" s="14" t="s">
        <v>1122</v>
      </c>
      <c r="C284" s="14">
        <v>430</v>
      </c>
      <c r="D284" s="14">
        <f t="shared" si="8"/>
        <v>2.6334684555795866</v>
      </c>
      <c r="E284" s="14">
        <v>0.11627906976744186</v>
      </c>
      <c r="G284" s="3" t="s">
        <v>2403</v>
      </c>
      <c r="H284" s="14" t="s">
        <v>1101</v>
      </c>
      <c r="I284" s="14">
        <v>2</v>
      </c>
      <c r="J284" s="14">
        <f t="shared" si="9"/>
        <v>0.3010299956639812</v>
      </c>
      <c r="K284" s="14">
        <v>90</v>
      </c>
      <c r="N284" s="31" t="s">
        <v>2690</v>
      </c>
      <c r="O284" s="14" t="s">
        <v>1117</v>
      </c>
      <c r="P284" s="32">
        <v>1.3483000000000001</v>
      </c>
      <c r="Q284" s="32">
        <v>2.3483000000000001</v>
      </c>
      <c r="R284" s="14">
        <v>0.37075357810450316</v>
      </c>
      <c r="S284" s="32">
        <v>10.67</v>
      </c>
    </row>
    <row r="285" spans="1:19">
      <c r="A285" s="14" t="s">
        <v>482</v>
      </c>
      <c r="B285" s="14" t="s">
        <v>1214</v>
      </c>
      <c r="C285" s="14">
        <v>2600</v>
      </c>
      <c r="D285" s="14">
        <f t="shared" si="8"/>
        <v>3.4149733479708178</v>
      </c>
      <c r="E285" s="14">
        <v>4.5454545454545456E-2</v>
      </c>
      <c r="G285" s="3" t="s">
        <v>2404</v>
      </c>
      <c r="H285" s="14" t="s">
        <v>1101</v>
      </c>
      <c r="I285" s="14">
        <v>29.3</v>
      </c>
      <c r="J285" s="14">
        <f t="shared" si="9"/>
        <v>1.4668676203541096</v>
      </c>
      <c r="K285" s="14">
        <v>40</v>
      </c>
      <c r="N285" s="31" t="s">
        <v>2691</v>
      </c>
      <c r="O285" s="14" t="s">
        <v>1117</v>
      </c>
      <c r="P285" s="32">
        <v>0.19</v>
      </c>
      <c r="Q285" s="32">
        <v>1.19</v>
      </c>
      <c r="R285" s="14">
        <v>7.554696139253074E-2</v>
      </c>
      <c r="S285" s="32">
        <v>7.0000000000000009</v>
      </c>
    </row>
    <row r="286" spans="1:19">
      <c r="A286" s="14" t="s">
        <v>482</v>
      </c>
      <c r="B286" s="14" t="s">
        <v>1214</v>
      </c>
      <c r="C286" s="14">
        <v>3930</v>
      </c>
      <c r="D286" s="14">
        <f t="shared" si="8"/>
        <v>3.5943925503754266</v>
      </c>
      <c r="E286" s="14">
        <v>4.4444444444444446E-2</v>
      </c>
      <c r="G286" s="3" t="s">
        <v>2405</v>
      </c>
      <c r="H286" s="14" t="s">
        <v>1101</v>
      </c>
      <c r="I286" s="14">
        <v>29.5</v>
      </c>
      <c r="J286" s="14">
        <f t="shared" si="9"/>
        <v>1.469822015978163</v>
      </c>
      <c r="K286" s="14">
        <v>80</v>
      </c>
      <c r="N286" s="31" t="s">
        <v>2692</v>
      </c>
      <c r="O286" s="14" t="s">
        <v>1117</v>
      </c>
      <c r="P286" s="32">
        <v>0.16969999999999999</v>
      </c>
      <c r="Q286" s="32">
        <v>1.1697</v>
      </c>
      <c r="R286" s="14">
        <v>6.8074489907648153E-2</v>
      </c>
      <c r="S286" s="32">
        <v>4.67</v>
      </c>
    </row>
    <row r="287" spans="1:19">
      <c r="A287" s="14" t="s">
        <v>482</v>
      </c>
      <c r="B287" s="14" t="s">
        <v>1214</v>
      </c>
      <c r="C287" s="14">
        <v>5310</v>
      </c>
      <c r="D287" s="14">
        <f t="shared" si="8"/>
        <v>3.725094521081469</v>
      </c>
      <c r="E287" s="14">
        <v>4.405286343612335E-2</v>
      </c>
      <c r="G287" s="3" t="s">
        <v>2406</v>
      </c>
      <c r="H287" s="14" t="s">
        <v>1101</v>
      </c>
      <c r="I287" s="14">
        <v>1.1000000000000001</v>
      </c>
      <c r="J287" s="14">
        <f t="shared" si="9"/>
        <v>4.1392685158225077E-2</v>
      </c>
      <c r="K287" s="14">
        <v>90</v>
      </c>
      <c r="N287" s="31" t="s">
        <v>2693</v>
      </c>
      <c r="O287" s="14" t="s">
        <v>1117</v>
      </c>
      <c r="P287" s="32">
        <v>4.7699999999999999E-2</v>
      </c>
      <c r="Q287" s="32">
        <v>1.0477000000000001</v>
      </c>
      <c r="R287" s="14">
        <v>2.0236943910807624E-2</v>
      </c>
      <c r="S287" s="32">
        <v>3</v>
      </c>
    </row>
    <row r="288" spans="1:19">
      <c r="A288" s="14" t="s">
        <v>1242</v>
      </c>
      <c r="B288" s="14" t="s">
        <v>1122</v>
      </c>
      <c r="C288" s="14">
        <v>44</v>
      </c>
      <c r="D288" s="14">
        <f t="shared" si="8"/>
        <v>1.6434526764861874</v>
      </c>
      <c r="E288" s="14">
        <v>5.8139534883720929E-2</v>
      </c>
      <c r="G288" s="14" t="s">
        <v>900</v>
      </c>
      <c r="H288" s="14" t="s">
        <v>1101</v>
      </c>
      <c r="I288" s="14">
        <v>26.1</v>
      </c>
      <c r="J288" s="14">
        <f t="shared" si="9"/>
        <v>1.4166405073382811</v>
      </c>
      <c r="K288" s="14">
        <v>95</v>
      </c>
      <c r="N288" s="31" t="s">
        <v>2694</v>
      </c>
      <c r="O288" s="14" t="s">
        <v>1117</v>
      </c>
      <c r="P288" s="32">
        <v>0.2487</v>
      </c>
      <c r="Q288" s="32">
        <v>1.2486999999999999</v>
      </c>
      <c r="R288" s="14">
        <v>9.6458111717453332E-2</v>
      </c>
      <c r="S288" s="32">
        <v>2.33</v>
      </c>
    </row>
    <row r="289" spans="1:19">
      <c r="A289" s="14" t="s">
        <v>1242</v>
      </c>
      <c r="B289" s="14" t="s">
        <v>1122</v>
      </c>
      <c r="C289" s="14">
        <v>57</v>
      </c>
      <c r="D289" s="14">
        <f t="shared" si="8"/>
        <v>1.7558748556724915</v>
      </c>
      <c r="E289" s="14">
        <v>6.4516129032258063E-2</v>
      </c>
      <c r="G289" s="14" t="s">
        <v>900</v>
      </c>
      <c r="H289" s="14" t="s">
        <v>1101</v>
      </c>
      <c r="I289" s="14">
        <v>32.5</v>
      </c>
      <c r="J289" s="14">
        <f t="shared" si="9"/>
        <v>1.5118833609788744</v>
      </c>
      <c r="K289" s="14">
        <v>95</v>
      </c>
      <c r="N289" s="31" t="s">
        <v>2695</v>
      </c>
      <c r="O289" s="14" t="s">
        <v>1117</v>
      </c>
      <c r="P289" s="32">
        <v>0.1273</v>
      </c>
      <c r="Q289" s="32">
        <v>1.1273</v>
      </c>
      <c r="R289" s="14">
        <v>5.2039507001471932E-2</v>
      </c>
      <c r="S289" s="32">
        <v>1.67</v>
      </c>
    </row>
    <row r="290" spans="1:19">
      <c r="A290" s="14" t="s">
        <v>1242</v>
      </c>
      <c r="B290" s="14" t="s">
        <v>1122</v>
      </c>
      <c r="C290" s="14">
        <v>61</v>
      </c>
      <c r="D290" s="14">
        <f t="shared" si="8"/>
        <v>1.7853298350107671</v>
      </c>
      <c r="E290" s="14">
        <v>6.8965517241379309E-2</v>
      </c>
      <c r="G290" s="14" t="s">
        <v>900</v>
      </c>
      <c r="H290" s="14" t="s">
        <v>1101</v>
      </c>
      <c r="I290" s="14">
        <v>44.8</v>
      </c>
      <c r="J290" s="14">
        <f t="shared" si="9"/>
        <v>1.651278013998144</v>
      </c>
      <c r="K290" s="14">
        <v>86</v>
      </c>
      <c r="N290" s="31" t="s">
        <v>2696</v>
      </c>
      <c r="O290" s="14" t="s">
        <v>1117</v>
      </c>
      <c r="P290" s="32">
        <v>0.58230000000000004</v>
      </c>
      <c r="Q290" s="32">
        <v>1.5823</v>
      </c>
      <c r="R290" s="14">
        <v>0.19928882808240569</v>
      </c>
      <c r="S290" s="32">
        <v>0.33</v>
      </c>
    </row>
    <row r="291" spans="1:19">
      <c r="A291" s="14" t="s">
        <v>1242</v>
      </c>
      <c r="B291" s="14" t="s">
        <v>1122</v>
      </c>
      <c r="C291" s="14">
        <v>58</v>
      </c>
      <c r="D291" s="14">
        <f t="shared" si="8"/>
        <v>1.7634279935629373</v>
      </c>
      <c r="E291" s="14">
        <v>6.6225165562913912E-2</v>
      </c>
      <c r="G291" s="23" t="s">
        <v>1100</v>
      </c>
      <c r="H291" s="14" t="s">
        <v>1101</v>
      </c>
      <c r="I291" s="14">
        <v>2000</v>
      </c>
      <c r="J291" s="14">
        <f t="shared" si="9"/>
        <v>3.3010299956639813</v>
      </c>
      <c r="K291" s="14">
        <v>91</v>
      </c>
      <c r="N291" s="31" t="s">
        <v>2697</v>
      </c>
      <c r="O291" s="14" t="s">
        <v>1117</v>
      </c>
      <c r="P291" s="32">
        <v>0.2777</v>
      </c>
      <c r="Q291" s="32">
        <v>1.2777000000000001</v>
      </c>
      <c r="R291" s="14">
        <v>0.1064288947934113</v>
      </c>
      <c r="S291" s="32">
        <v>0</v>
      </c>
    </row>
    <row r="292" spans="1:19">
      <c r="A292" s="14" t="s">
        <v>1242</v>
      </c>
      <c r="B292" s="14" t="s">
        <v>1122</v>
      </c>
      <c r="C292" s="14">
        <v>65</v>
      </c>
      <c r="D292" s="14">
        <f t="shared" si="8"/>
        <v>1.8129133566428555</v>
      </c>
      <c r="E292" s="14">
        <v>6.5789473684210523E-2</v>
      </c>
      <c r="G292" s="23" t="s">
        <v>1100</v>
      </c>
      <c r="H292" s="14" t="s">
        <v>1101</v>
      </c>
      <c r="I292" s="14">
        <v>2700</v>
      </c>
      <c r="J292" s="14">
        <f t="shared" si="9"/>
        <v>3.4313637641589874</v>
      </c>
      <c r="K292" s="14">
        <v>94</v>
      </c>
      <c r="N292" s="31" t="s">
        <v>2693</v>
      </c>
      <c r="O292" s="14" t="s">
        <v>1117</v>
      </c>
      <c r="P292" s="32">
        <v>9.1300000000000006E-2</v>
      </c>
      <c r="Q292" s="32">
        <v>1.0912999999999999</v>
      </c>
      <c r="R292" s="14">
        <v>3.794415520309849E-2</v>
      </c>
      <c r="S292" s="32">
        <v>0</v>
      </c>
    </row>
    <row r="293" spans="1:19">
      <c r="A293" s="14" t="s">
        <v>1242</v>
      </c>
      <c r="B293" s="14" t="s">
        <v>1122</v>
      </c>
      <c r="C293" s="14">
        <v>62</v>
      </c>
      <c r="D293" s="14">
        <f t="shared" si="8"/>
        <v>1.7923916894982539</v>
      </c>
      <c r="E293" s="14">
        <v>9.6153846153846145E-2</v>
      </c>
      <c r="G293" s="23" t="s">
        <v>1100</v>
      </c>
      <c r="H293" s="14" t="s">
        <v>1101</v>
      </c>
      <c r="I293" s="14">
        <v>3200</v>
      </c>
      <c r="J293" s="14">
        <f t="shared" si="9"/>
        <v>3.5051499783199058</v>
      </c>
      <c r="K293" s="14">
        <v>98</v>
      </c>
      <c r="N293" s="31" t="s">
        <v>2698</v>
      </c>
      <c r="O293" s="14" t="s">
        <v>1117</v>
      </c>
      <c r="P293" s="32">
        <v>7.6999999999999999E-2</v>
      </c>
      <c r="Q293" s="32">
        <v>1.077</v>
      </c>
      <c r="R293" s="14">
        <v>3.2215703297981568E-2</v>
      </c>
      <c r="S293" s="32">
        <v>0</v>
      </c>
    </row>
    <row r="294" spans="1:19">
      <c r="A294" s="14" t="s">
        <v>1242</v>
      </c>
      <c r="B294" s="14" t="s">
        <v>1122</v>
      </c>
      <c r="C294" s="14">
        <v>62</v>
      </c>
      <c r="D294" s="14">
        <f t="shared" si="8"/>
        <v>1.7923916894982539</v>
      </c>
      <c r="E294" s="14">
        <v>6.7567567567567557E-2</v>
      </c>
      <c r="G294" s="23" t="s">
        <v>272</v>
      </c>
      <c r="H294" s="14" t="s">
        <v>1101</v>
      </c>
      <c r="I294" s="14">
        <v>9900</v>
      </c>
      <c r="J294" s="14">
        <f t="shared" si="9"/>
        <v>3.9956351945975501</v>
      </c>
      <c r="K294" s="14">
        <v>56</v>
      </c>
      <c r="N294" s="31" t="s">
        <v>2699</v>
      </c>
      <c r="O294" s="14" t="s">
        <v>1117</v>
      </c>
      <c r="P294" s="32">
        <v>7.6999999999999999E-2</v>
      </c>
      <c r="Q294" s="32">
        <v>1.077</v>
      </c>
      <c r="R294" s="14">
        <v>3.2215703297981568E-2</v>
      </c>
      <c r="S294" s="32">
        <v>0</v>
      </c>
    </row>
    <row r="295" spans="1:19">
      <c r="A295" s="14" t="s">
        <v>1242</v>
      </c>
      <c r="B295" s="14" t="s">
        <v>1122</v>
      </c>
      <c r="C295" s="14">
        <v>55</v>
      </c>
      <c r="D295" s="14">
        <f t="shared" si="8"/>
        <v>1.7403626894942439</v>
      </c>
      <c r="E295" s="14">
        <v>7.407407407407407E-2</v>
      </c>
      <c r="G295" s="23" t="s">
        <v>272</v>
      </c>
      <c r="H295" s="14" t="s">
        <v>1101</v>
      </c>
      <c r="I295" s="14">
        <v>14400</v>
      </c>
      <c r="J295" s="14">
        <f t="shared" si="9"/>
        <v>4.1583624920952493</v>
      </c>
      <c r="K295" s="14">
        <v>90</v>
      </c>
      <c r="N295" s="31" t="s">
        <v>2700</v>
      </c>
      <c r="O295" s="14" t="s">
        <v>1117</v>
      </c>
      <c r="P295" s="32">
        <v>7.3999999999999996E-2</v>
      </c>
      <c r="Q295" s="32">
        <v>1.0740000000000001</v>
      </c>
      <c r="R295" s="14">
        <v>3.1004281363536827E-2</v>
      </c>
      <c r="S295" s="32">
        <v>0</v>
      </c>
    </row>
    <row r="296" spans="1:19">
      <c r="A296" s="14" t="s">
        <v>1242</v>
      </c>
      <c r="B296" s="14" t="s">
        <v>1122</v>
      </c>
      <c r="C296" s="14">
        <v>58</v>
      </c>
      <c r="D296" s="14">
        <f t="shared" si="8"/>
        <v>1.7634279935629373</v>
      </c>
      <c r="E296" s="14">
        <v>7.2992700729927015E-2</v>
      </c>
      <c r="G296" s="23" t="s">
        <v>272</v>
      </c>
      <c r="H296" s="14" t="s">
        <v>1101</v>
      </c>
      <c r="I296" s="14">
        <v>16100.000000000002</v>
      </c>
      <c r="J296" s="14">
        <f t="shared" si="9"/>
        <v>4.20682587603185</v>
      </c>
      <c r="K296" s="14">
        <v>90</v>
      </c>
      <c r="N296" s="31" t="s">
        <v>2701</v>
      </c>
      <c r="O296" s="14" t="s">
        <v>1117</v>
      </c>
      <c r="P296" s="32">
        <v>3.3300000000000003E-2</v>
      </c>
      <c r="Q296" s="32">
        <v>1.0333000000000001</v>
      </c>
      <c r="R296" s="14">
        <v>1.4226429389229526E-2</v>
      </c>
      <c r="S296" s="32">
        <v>0</v>
      </c>
    </row>
    <row r="297" spans="1:19">
      <c r="A297" s="14" t="s">
        <v>1242</v>
      </c>
      <c r="B297" s="14" t="s">
        <v>1122</v>
      </c>
      <c r="C297" s="14">
        <v>61</v>
      </c>
      <c r="D297" s="14">
        <f t="shared" si="8"/>
        <v>1.7853298350107671</v>
      </c>
      <c r="E297" s="14">
        <v>5.9880239520958084E-2</v>
      </c>
      <c r="G297" s="23" t="s">
        <v>1208</v>
      </c>
      <c r="H297" s="14" t="s">
        <v>1101</v>
      </c>
      <c r="I297" s="14">
        <v>7100</v>
      </c>
      <c r="J297" s="14">
        <f t="shared" si="9"/>
        <v>3.8512583487190755</v>
      </c>
      <c r="K297" s="14">
        <v>21</v>
      </c>
      <c r="N297" s="31" t="s">
        <v>2702</v>
      </c>
      <c r="O297" s="14" t="s">
        <v>1117</v>
      </c>
      <c r="P297" s="32">
        <v>2.8759999999999999</v>
      </c>
      <c r="Q297" s="32">
        <v>3.8759999999999999</v>
      </c>
      <c r="R297" s="14">
        <v>0.58838376837872775</v>
      </c>
      <c r="S297" s="32">
        <v>24.33</v>
      </c>
    </row>
    <row r="298" spans="1:19">
      <c r="A298" s="14" t="s">
        <v>1198</v>
      </c>
      <c r="B298" s="14" t="s">
        <v>1122</v>
      </c>
      <c r="C298" s="14">
        <v>350</v>
      </c>
      <c r="D298" s="14">
        <f t="shared" si="8"/>
        <v>2.5440680443502757</v>
      </c>
      <c r="E298" s="14">
        <v>0.1</v>
      </c>
      <c r="G298" s="23" t="s">
        <v>1208</v>
      </c>
      <c r="H298" s="14" t="s">
        <v>1101</v>
      </c>
      <c r="I298" s="14">
        <v>10300</v>
      </c>
      <c r="J298" s="14">
        <f t="shared" si="9"/>
        <v>4.012837224705172</v>
      </c>
      <c r="K298" s="14">
        <v>53</v>
      </c>
      <c r="N298" s="31" t="s">
        <v>2703</v>
      </c>
      <c r="O298" s="14" t="s">
        <v>1117</v>
      </c>
      <c r="P298" s="32">
        <v>16.604700000000001</v>
      </c>
      <c r="Q298" s="32">
        <v>17.604700000000001</v>
      </c>
      <c r="R298" s="14">
        <v>1.2456286286987517</v>
      </c>
      <c r="S298" s="32">
        <v>1</v>
      </c>
    </row>
    <row r="299" spans="1:19">
      <c r="A299" s="14" t="s">
        <v>1198</v>
      </c>
      <c r="B299" s="14" t="s">
        <v>1122</v>
      </c>
      <c r="C299" s="14">
        <v>170</v>
      </c>
      <c r="D299" s="14">
        <f t="shared" si="8"/>
        <v>2.2304489213782741</v>
      </c>
      <c r="E299" s="14">
        <v>5.5555555555555552E-2</v>
      </c>
      <c r="G299" s="23" t="s">
        <v>1208</v>
      </c>
      <c r="H299" s="14" t="s">
        <v>1101</v>
      </c>
      <c r="I299" s="14">
        <v>12900</v>
      </c>
      <c r="J299" s="14">
        <f t="shared" si="9"/>
        <v>4.1105897102992488</v>
      </c>
      <c r="K299" s="14">
        <v>50</v>
      </c>
      <c r="N299" s="31" t="s">
        <v>2704</v>
      </c>
      <c r="O299" s="14" t="s">
        <v>1117</v>
      </c>
      <c r="P299" s="32">
        <v>5.0732999999999997</v>
      </c>
      <c r="Q299" s="32">
        <v>6.0732999999999997</v>
      </c>
      <c r="R299" s="14">
        <v>0.78342473429671478</v>
      </c>
      <c r="S299" s="32">
        <v>17.330000000000002</v>
      </c>
    </row>
    <row r="300" spans="1:19">
      <c r="A300" s="14" t="s">
        <v>1198</v>
      </c>
      <c r="B300" s="14" t="s">
        <v>1122</v>
      </c>
      <c r="C300" s="14">
        <v>200</v>
      </c>
      <c r="D300" s="14">
        <f t="shared" si="8"/>
        <v>2.3010299956639813</v>
      </c>
      <c r="E300" s="14">
        <v>4.7619047619047616E-2</v>
      </c>
      <c r="G300" s="23" t="s">
        <v>1208</v>
      </c>
      <c r="H300" s="14" t="s">
        <v>1101</v>
      </c>
      <c r="I300" s="14">
        <v>13600</v>
      </c>
      <c r="J300" s="14">
        <f t="shared" si="9"/>
        <v>4.1335389083702179</v>
      </c>
      <c r="K300" s="14">
        <v>54</v>
      </c>
      <c r="N300" s="31" t="s">
        <v>2705</v>
      </c>
      <c r="O300" s="14" t="s">
        <v>1214</v>
      </c>
      <c r="P300" s="32">
        <v>0.51329999999999998</v>
      </c>
      <c r="Q300" s="32">
        <v>1.5133000000000001</v>
      </c>
      <c r="R300" s="14">
        <v>0.17992503207433683</v>
      </c>
      <c r="S300" s="32">
        <v>10.67</v>
      </c>
    </row>
    <row r="301" spans="1:19">
      <c r="A301" s="14" t="s">
        <v>1198</v>
      </c>
      <c r="B301" s="14" t="s">
        <v>1122</v>
      </c>
      <c r="C301" s="14">
        <v>200</v>
      </c>
      <c r="D301" s="14">
        <f t="shared" si="8"/>
        <v>2.3010299956639813</v>
      </c>
      <c r="E301" s="14">
        <v>3.7037037037037035E-2</v>
      </c>
      <c r="G301" s="23" t="s">
        <v>1209</v>
      </c>
      <c r="H301" s="14" t="s">
        <v>1101</v>
      </c>
      <c r="I301" s="14">
        <v>1300</v>
      </c>
      <c r="J301" s="14">
        <f t="shared" si="9"/>
        <v>3.1139433523068369</v>
      </c>
      <c r="K301" s="14">
        <v>61</v>
      </c>
      <c r="N301" s="31" t="s">
        <v>2706</v>
      </c>
      <c r="O301" s="14" t="s">
        <v>1117</v>
      </c>
      <c r="P301" s="32">
        <v>0.48599999999999999</v>
      </c>
      <c r="Q301" s="32">
        <v>1.486</v>
      </c>
      <c r="R301" s="14">
        <v>0.1720188094245565</v>
      </c>
      <c r="S301" s="32">
        <v>6</v>
      </c>
    </row>
    <row r="302" spans="1:19">
      <c r="A302" s="14" t="s">
        <v>1198</v>
      </c>
      <c r="B302" s="14" t="s">
        <v>1122</v>
      </c>
      <c r="C302" s="14">
        <v>160</v>
      </c>
      <c r="D302" s="14">
        <f t="shared" si="8"/>
        <v>2.2041199826559246</v>
      </c>
      <c r="E302" s="14">
        <v>7.6923076923076927E-2</v>
      </c>
      <c r="G302" s="23" t="s">
        <v>1209</v>
      </c>
      <c r="H302" s="14" t="s">
        <v>1101</v>
      </c>
      <c r="I302" s="14">
        <v>1800</v>
      </c>
      <c r="J302" s="14">
        <f t="shared" si="9"/>
        <v>3.255272505103306</v>
      </c>
      <c r="K302" s="14">
        <v>92</v>
      </c>
      <c r="N302" s="31" t="s">
        <v>2707</v>
      </c>
      <c r="O302" s="14" t="s">
        <v>1117</v>
      </c>
      <c r="P302" s="32">
        <v>1.4697</v>
      </c>
      <c r="Q302" s="32">
        <v>2.4697</v>
      </c>
      <c r="R302" s="14">
        <v>0.39264420173842712</v>
      </c>
      <c r="S302" s="32">
        <v>5.67</v>
      </c>
    </row>
    <row r="303" spans="1:19">
      <c r="A303" s="14" t="s">
        <v>1198</v>
      </c>
      <c r="B303" s="14" t="s">
        <v>1122</v>
      </c>
      <c r="C303" s="14">
        <v>270</v>
      </c>
      <c r="D303" s="14">
        <f t="shared" si="8"/>
        <v>2.4313637641589874</v>
      </c>
      <c r="E303" s="14">
        <v>6.25E-2</v>
      </c>
      <c r="G303" s="23" t="s">
        <v>1209</v>
      </c>
      <c r="H303" s="14" t="s">
        <v>1101</v>
      </c>
      <c r="I303" s="14">
        <v>2200</v>
      </c>
      <c r="J303" s="14">
        <f t="shared" si="9"/>
        <v>3.3424226808222062</v>
      </c>
      <c r="K303" s="14">
        <v>100</v>
      </c>
      <c r="N303" s="31" t="s">
        <v>2708</v>
      </c>
      <c r="O303" s="14" t="s">
        <v>1117</v>
      </c>
      <c r="P303" s="32">
        <v>0.58530000000000004</v>
      </c>
      <c r="Q303" s="32">
        <v>1.5853000000000002</v>
      </c>
      <c r="R303" s="14">
        <v>0.20011145962380147</v>
      </c>
      <c r="S303" s="32">
        <v>5.33</v>
      </c>
    </row>
    <row r="304" spans="1:19">
      <c r="A304" s="14" t="s">
        <v>1198</v>
      </c>
      <c r="B304" s="14" t="s">
        <v>1122</v>
      </c>
      <c r="C304" s="14">
        <v>290</v>
      </c>
      <c r="D304" s="14">
        <f t="shared" si="8"/>
        <v>2.4623979978989561</v>
      </c>
      <c r="E304" s="14">
        <v>0.1111111111111111</v>
      </c>
      <c r="G304" s="23" t="s">
        <v>1210</v>
      </c>
      <c r="H304" s="14" t="s">
        <v>1122</v>
      </c>
      <c r="I304" s="14">
        <v>12100</v>
      </c>
      <c r="J304" s="14">
        <f t="shared" si="9"/>
        <v>4.0827853703164498</v>
      </c>
      <c r="K304" s="14">
        <v>16</v>
      </c>
      <c r="N304" s="31" t="s">
        <v>2709</v>
      </c>
      <c r="O304" s="14" t="s">
        <v>1117</v>
      </c>
      <c r="P304" s="32">
        <v>1.3460000000000001</v>
      </c>
      <c r="Q304" s="32">
        <v>2.3460000000000001</v>
      </c>
      <c r="R304" s="14">
        <v>0.37032800777951047</v>
      </c>
      <c r="S304" s="32">
        <v>5.33</v>
      </c>
    </row>
    <row r="305" spans="1:19">
      <c r="A305" s="14" t="s">
        <v>1198</v>
      </c>
      <c r="B305" s="14" t="s">
        <v>1109</v>
      </c>
      <c r="C305" s="14">
        <v>310</v>
      </c>
      <c r="D305" s="14">
        <f t="shared" si="8"/>
        <v>2.4913616938342726</v>
      </c>
      <c r="E305" s="14">
        <v>8.3333333333333329E-2</v>
      </c>
      <c r="G305" s="23" t="s">
        <v>1210</v>
      </c>
      <c r="H305" s="14" t="s">
        <v>1122</v>
      </c>
      <c r="I305" s="14">
        <v>20200</v>
      </c>
      <c r="J305" s="14">
        <f t="shared" si="9"/>
        <v>4.3053513694466234</v>
      </c>
      <c r="K305" s="14">
        <v>14</v>
      </c>
      <c r="N305" s="31" t="s">
        <v>2710</v>
      </c>
      <c r="O305" s="14" t="s">
        <v>1117</v>
      </c>
      <c r="P305" s="32">
        <v>0.48599999999999999</v>
      </c>
      <c r="Q305" s="32">
        <v>1.486</v>
      </c>
      <c r="R305" s="14">
        <v>0.1720188094245565</v>
      </c>
      <c r="S305" s="32">
        <v>4.33</v>
      </c>
    </row>
    <row r="306" spans="1:19">
      <c r="A306" s="14" t="s">
        <v>1243</v>
      </c>
      <c r="B306" s="14" t="s">
        <v>1109</v>
      </c>
      <c r="C306" s="14">
        <v>450</v>
      </c>
      <c r="D306" s="14">
        <f t="shared" si="8"/>
        <v>2.6532125137753435</v>
      </c>
      <c r="E306" s="14">
        <v>5.2631578947368418E-2</v>
      </c>
      <c r="G306" s="23" t="s">
        <v>1210</v>
      </c>
      <c r="H306" s="14" t="s">
        <v>1122</v>
      </c>
      <c r="I306" s="14">
        <v>25400</v>
      </c>
      <c r="J306" s="14">
        <f t="shared" si="9"/>
        <v>4.4048337166199385</v>
      </c>
      <c r="K306" s="14">
        <v>12</v>
      </c>
      <c r="N306" s="31" t="s">
        <v>2711</v>
      </c>
      <c r="O306" s="14" t="s">
        <v>1117</v>
      </c>
      <c r="P306" s="32">
        <v>0.85929999999999995</v>
      </c>
      <c r="Q306" s="32">
        <v>1.8593</v>
      </c>
      <c r="R306" s="14">
        <v>0.26934946929472015</v>
      </c>
      <c r="S306" s="32">
        <v>0.67</v>
      </c>
    </row>
    <row r="307" spans="1:19">
      <c r="A307" s="14" t="s">
        <v>1243</v>
      </c>
      <c r="B307" s="14" t="s">
        <v>1109</v>
      </c>
      <c r="C307" s="14">
        <v>750</v>
      </c>
      <c r="D307" s="14">
        <f t="shared" si="8"/>
        <v>2.8750612633917001</v>
      </c>
      <c r="E307" s="14">
        <v>5.8823529411764705E-2</v>
      </c>
      <c r="G307" s="23" t="s">
        <v>1210</v>
      </c>
      <c r="H307" s="14" t="s">
        <v>1122</v>
      </c>
      <c r="I307" s="14">
        <v>56900</v>
      </c>
      <c r="J307" s="14">
        <f t="shared" si="9"/>
        <v>4.7551122663950709</v>
      </c>
      <c r="K307" s="14">
        <v>19</v>
      </c>
      <c r="N307" s="31" t="s">
        <v>2712</v>
      </c>
      <c r="O307" s="14" t="s">
        <v>1117</v>
      </c>
      <c r="P307" s="32">
        <v>3.9676999999999998</v>
      </c>
      <c r="Q307" s="32">
        <v>4.9676999999999998</v>
      </c>
      <c r="R307" s="14">
        <v>0.69615536086446661</v>
      </c>
      <c r="S307" s="32">
        <v>0</v>
      </c>
    </row>
    <row r="308" spans="1:19">
      <c r="A308" s="14" t="s">
        <v>1243</v>
      </c>
      <c r="B308" s="14" t="s">
        <v>1109</v>
      </c>
      <c r="C308" s="14">
        <v>1283</v>
      </c>
      <c r="D308" s="14">
        <f t="shared" si="8"/>
        <v>3.1082266563749283</v>
      </c>
      <c r="E308" s="14">
        <v>6.25E-2</v>
      </c>
      <c r="G308" s="23" t="s">
        <v>2407</v>
      </c>
      <c r="H308" s="14" t="s">
        <v>1101</v>
      </c>
      <c r="I308" s="14">
        <v>4.3099999999999996</v>
      </c>
      <c r="J308" s="14">
        <f t="shared" si="9"/>
        <v>0.63447727016073152</v>
      </c>
      <c r="K308" s="14">
        <v>29</v>
      </c>
      <c r="N308" s="31" t="s">
        <v>2713</v>
      </c>
      <c r="O308" s="14" t="s">
        <v>1117</v>
      </c>
      <c r="P308" s="32">
        <v>4.8360000000000003</v>
      </c>
      <c r="Q308" s="32">
        <v>5.8360000000000003</v>
      </c>
      <c r="R308" s="14">
        <v>0.76611528322141398</v>
      </c>
      <c r="S308" s="32">
        <v>0</v>
      </c>
    </row>
    <row r="309" spans="1:19">
      <c r="A309" s="14" t="s">
        <v>1244</v>
      </c>
      <c r="B309" s="14" t="s">
        <v>1109</v>
      </c>
      <c r="C309" s="14">
        <v>450</v>
      </c>
      <c r="D309" s="14">
        <f t="shared" si="8"/>
        <v>2.6532125137753435</v>
      </c>
      <c r="E309" s="14">
        <v>5.8823529411764705E-2</v>
      </c>
      <c r="G309" s="23" t="s">
        <v>2407</v>
      </c>
      <c r="H309" s="14" t="s">
        <v>1101</v>
      </c>
      <c r="I309" s="14">
        <v>2.84</v>
      </c>
      <c r="J309" s="14">
        <f t="shared" si="9"/>
        <v>0.45331834004703764</v>
      </c>
      <c r="K309" s="14">
        <v>27</v>
      </c>
      <c r="N309" s="31" t="s">
        <v>2714</v>
      </c>
      <c r="O309" s="14" t="s">
        <v>1117</v>
      </c>
      <c r="P309" s="32">
        <v>0.875</v>
      </c>
      <c r="Q309" s="32">
        <v>1.875</v>
      </c>
      <c r="R309" s="14">
        <v>0.27300127206373764</v>
      </c>
      <c r="S309" s="32">
        <v>0</v>
      </c>
    </row>
    <row r="310" spans="1:19">
      <c r="A310" s="14" t="s">
        <v>1244</v>
      </c>
      <c r="B310" s="14" t="s">
        <v>1109</v>
      </c>
      <c r="C310" s="14">
        <v>850</v>
      </c>
      <c r="D310" s="14">
        <f t="shared" si="8"/>
        <v>2.9294189257142929</v>
      </c>
      <c r="E310" s="14">
        <v>7.1428571428571425E-2</v>
      </c>
      <c r="G310" s="23" t="s">
        <v>2407</v>
      </c>
      <c r="H310" s="14" t="s">
        <v>1101</v>
      </c>
      <c r="I310" s="14">
        <v>2.0699999999999998</v>
      </c>
      <c r="J310" s="14">
        <f t="shared" si="9"/>
        <v>0.31597034545691771</v>
      </c>
      <c r="K310" s="14">
        <v>20</v>
      </c>
      <c r="N310" s="31" t="s">
        <v>2715</v>
      </c>
      <c r="O310" s="14" t="s">
        <v>1117</v>
      </c>
      <c r="P310" s="32">
        <v>0.23699999999999999</v>
      </c>
      <c r="Q310" s="32">
        <v>1.2370000000000001</v>
      </c>
      <c r="R310" s="14">
        <v>9.2369699629120686E-2</v>
      </c>
      <c r="S310" s="32">
        <v>0</v>
      </c>
    </row>
    <row r="311" spans="1:19">
      <c r="A311" s="14" t="s">
        <v>1244</v>
      </c>
      <c r="B311" s="14" t="s">
        <v>1109</v>
      </c>
      <c r="C311" s="14">
        <v>1080</v>
      </c>
      <c r="D311" s="14">
        <f t="shared" si="8"/>
        <v>3.0334237554869499</v>
      </c>
      <c r="E311" s="14">
        <v>8.3333333333333329E-2</v>
      </c>
      <c r="G311" s="23" t="s">
        <v>2408</v>
      </c>
      <c r="H311" s="14" t="s">
        <v>1122</v>
      </c>
      <c r="I311" s="14">
        <v>0.97</v>
      </c>
      <c r="J311" s="14">
        <f t="shared" si="9"/>
        <v>-1.322826573375516E-2</v>
      </c>
      <c r="K311" s="14">
        <v>10</v>
      </c>
      <c r="N311" s="31" t="s">
        <v>2716</v>
      </c>
      <c r="O311" s="14" t="s">
        <v>1117</v>
      </c>
      <c r="P311" s="32">
        <v>0.03</v>
      </c>
      <c r="Q311" s="32">
        <v>1.03</v>
      </c>
      <c r="R311" s="14">
        <v>1.2837224705172217E-2</v>
      </c>
      <c r="S311" s="32">
        <v>0</v>
      </c>
    </row>
    <row r="312" spans="1:19">
      <c r="A312" s="14" t="s">
        <v>463</v>
      </c>
      <c r="B312" s="14" t="s">
        <v>1117</v>
      </c>
      <c r="C312" s="14">
        <v>5600</v>
      </c>
      <c r="D312" s="14">
        <f t="shared" si="8"/>
        <v>3.7481880270062002</v>
      </c>
      <c r="E312" s="14">
        <v>1.7241379310344827E-2</v>
      </c>
      <c r="G312" s="23" t="s">
        <v>2408</v>
      </c>
      <c r="H312" s="14" t="s">
        <v>1122</v>
      </c>
      <c r="I312" s="14">
        <v>0.77</v>
      </c>
      <c r="J312" s="14">
        <f t="shared" si="9"/>
        <v>-0.11350927482751812</v>
      </c>
      <c r="K312" s="14">
        <v>15</v>
      </c>
    </row>
    <row r="313" spans="1:19">
      <c r="A313" s="14" t="s">
        <v>463</v>
      </c>
      <c r="B313" s="14" t="s">
        <v>1117</v>
      </c>
      <c r="C313" s="14">
        <v>4600</v>
      </c>
      <c r="D313" s="14">
        <f t="shared" si="8"/>
        <v>3.6627578316815739</v>
      </c>
      <c r="E313" s="14">
        <v>1.7857142857142856E-2</v>
      </c>
      <c r="G313" s="23" t="s">
        <v>2408</v>
      </c>
      <c r="H313" s="14" t="s">
        <v>1122</v>
      </c>
      <c r="I313" s="14">
        <v>0.43</v>
      </c>
      <c r="J313" s="14">
        <f t="shared" si="9"/>
        <v>-0.36653154442041347</v>
      </c>
      <c r="K313" s="14">
        <v>15</v>
      </c>
    </row>
    <row r="314" spans="1:19">
      <c r="A314" s="14" t="s">
        <v>463</v>
      </c>
      <c r="B314" s="14" t="s">
        <v>1117</v>
      </c>
      <c r="C314" s="14">
        <v>4900</v>
      </c>
      <c r="D314" s="14">
        <f t="shared" si="8"/>
        <v>3.6901960800285138</v>
      </c>
      <c r="E314" s="14">
        <v>1.8181818181818181E-2</v>
      </c>
      <c r="G314" s="14" t="s">
        <v>2374</v>
      </c>
      <c r="H314" s="14" t="s">
        <v>1122</v>
      </c>
      <c r="I314" s="14">
        <v>0.24</v>
      </c>
      <c r="J314" s="14">
        <f t="shared" si="9"/>
        <v>-0.61978875828839397</v>
      </c>
      <c r="K314" s="14">
        <v>87</v>
      </c>
    </row>
    <row r="315" spans="1:19">
      <c r="A315" s="14" t="s">
        <v>463</v>
      </c>
      <c r="B315" s="14" t="s">
        <v>1117</v>
      </c>
      <c r="C315" s="14">
        <v>3700</v>
      </c>
      <c r="D315" s="14">
        <f t="shared" si="8"/>
        <v>3.568201724066995</v>
      </c>
      <c r="E315" s="14">
        <v>1.9230769230769232E-2</v>
      </c>
      <c r="G315" s="14" t="s">
        <v>2374</v>
      </c>
      <c r="H315" s="14" t="s">
        <v>1122</v>
      </c>
      <c r="I315" s="14">
        <v>0.4</v>
      </c>
      <c r="J315" s="14">
        <f t="shared" si="9"/>
        <v>-0.3979400086720376</v>
      </c>
      <c r="K315" s="14">
        <v>95</v>
      </c>
    </row>
    <row r="316" spans="1:19">
      <c r="A316" s="14" t="s">
        <v>463</v>
      </c>
      <c r="B316" s="14" t="s">
        <v>1117</v>
      </c>
      <c r="C316" s="14">
        <v>6900</v>
      </c>
      <c r="D316" s="14">
        <f t="shared" si="8"/>
        <v>3.8388490907372552</v>
      </c>
      <c r="E316" s="14">
        <v>1.5151515151515152E-2</v>
      </c>
      <c r="G316" s="14" t="s">
        <v>2374</v>
      </c>
      <c r="H316" s="14" t="s">
        <v>1122</v>
      </c>
      <c r="I316" s="14">
        <v>0.56000000000000005</v>
      </c>
      <c r="J316" s="14">
        <f t="shared" si="9"/>
        <v>-0.25181197299379954</v>
      </c>
      <c r="K316" s="14">
        <v>82</v>
      </c>
    </row>
    <row r="317" spans="1:19">
      <c r="A317" s="14" t="s">
        <v>463</v>
      </c>
      <c r="B317" s="14" t="s">
        <v>1117</v>
      </c>
      <c r="C317" s="14">
        <v>5100</v>
      </c>
      <c r="D317" s="14">
        <f t="shared" si="8"/>
        <v>3.7075701760979363</v>
      </c>
      <c r="E317" s="14">
        <v>1.5384615384615385E-2</v>
      </c>
      <c r="G317" s="14" t="s">
        <v>2409</v>
      </c>
      <c r="H317" s="14" t="s">
        <v>1109</v>
      </c>
      <c r="I317" s="14">
        <v>15960</v>
      </c>
      <c r="J317" s="14">
        <f t="shared" si="9"/>
        <v>4.2030328870147109</v>
      </c>
      <c r="K317" s="14">
        <v>39.1</v>
      </c>
    </row>
    <row r="318" spans="1:19">
      <c r="A318" s="14" t="s">
        <v>463</v>
      </c>
      <c r="B318" s="14" t="s">
        <v>1117</v>
      </c>
      <c r="C318" s="14">
        <v>5900</v>
      </c>
      <c r="D318" s="14">
        <f t="shared" si="8"/>
        <v>3.7708520116421442</v>
      </c>
      <c r="E318" s="14">
        <v>1.4925373134328358E-2</v>
      </c>
      <c r="G318" s="14" t="s">
        <v>2409</v>
      </c>
      <c r="H318" s="14" t="s">
        <v>1109</v>
      </c>
      <c r="I318" s="14">
        <v>21940</v>
      </c>
      <c r="J318" s="14">
        <f t="shared" si="9"/>
        <v>4.3412366232386921</v>
      </c>
      <c r="K318" s="14">
        <v>46.6</v>
      </c>
    </row>
    <row r="319" spans="1:19">
      <c r="A319" s="14" t="s">
        <v>463</v>
      </c>
      <c r="B319" s="14" t="s">
        <v>1117</v>
      </c>
      <c r="C319" s="14">
        <v>5000</v>
      </c>
      <c r="D319" s="14">
        <f t="shared" si="8"/>
        <v>3.6989700043360187</v>
      </c>
      <c r="E319" s="14">
        <v>1.5625E-2</v>
      </c>
      <c r="G319" s="14" t="s">
        <v>2409</v>
      </c>
      <c r="H319" s="14" t="s">
        <v>1109</v>
      </c>
      <c r="I319" s="14">
        <v>30320</v>
      </c>
      <c r="J319" s="14">
        <f t="shared" si="9"/>
        <v>4.4817291969600159</v>
      </c>
      <c r="K319" s="14">
        <v>63.4</v>
      </c>
    </row>
    <row r="320" spans="1:19">
      <c r="A320" s="14" t="s">
        <v>1245</v>
      </c>
      <c r="B320" s="14" t="s">
        <v>1122</v>
      </c>
      <c r="C320" s="14">
        <v>13000</v>
      </c>
      <c r="D320" s="14">
        <f t="shared" si="8"/>
        <v>4.1139433523068369</v>
      </c>
      <c r="E320" s="14">
        <v>0.13698630136986301</v>
      </c>
      <c r="G320" s="14" t="s">
        <v>2409</v>
      </c>
      <c r="H320" s="14" t="s">
        <v>1109</v>
      </c>
      <c r="I320" s="14">
        <v>15070</v>
      </c>
      <c r="J320" s="14">
        <f t="shared" si="9"/>
        <v>4.178113252314632</v>
      </c>
      <c r="K320" s="14">
        <v>19.7</v>
      </c>
    </row>
    <row r="321" spans="1:11">
      <c r="A321" s="14" t="s">
        <v>1245</v>
      </c>
      <c r="B321" s="14" t="s">
        <v>1122</v>
      </c>
      <c r="C321" s="14">
        <v>11300</v>
      </c>
      <c r="D321" s="14">
        <f t="shared" si="8"/>
        <v>4.0530784434834199</v>
      </c>
      <c r="E321" s="14">
        <v>0.13333333333333333</v>
      </c>
      <c r="G321" s="14" t="s">
        <v>2409</v>
      </c>
      <c r="H321" s="14" t="s">
        <v>1109</v>
      </c>
      <c r="I321" s="14">
        <v>21320</v>
      </c>
      <c r="J321" s="14">
        <f t="shared" si="9"/>
        <v>4.3287872003545349</v>
      </c>
      <c r="K321" s="14">
        <v>62.9</v>
      </c>
    </row>
    <row r="322" spans="1:11">
      <c r="A322" s="14" t="s">
        <v>1245</v>
      </c>
      <c r="B322" s="14" t="s">
        <v>1122</v>
      </c>
      <c r="C322" s="14">
        <v>8200</v>
      </c>
      <c r="D322" s="14">
        <f t="shared" si="8"/>
        <v>3.9138138523837167</v>
      </c>
      <c r="E322" s="14">
        <v>0.13333333333333333</v>
      </c>
      <c r="G322" s="14" t="s">
        <v>2409</v>
      </c>
      <c r="H322" s="14" t="s">
        <v>1109</v>
      </c>
      <c r="I322" s="14">
        <v>30950</v>
      </c>
      <c r="J322" s="14">
        <f t="shared" si="9"/>
        <v>4.4906606533561364</v>
      </c>
      <c r="K322" s="14">
        <v>84</v>
      </c>
    </row>
    <row r="323" spans="1:11">
      <c r="A323" s="14" t="s">
        <v>1245</v>
      </c>
      <c r="B323" s="14" t="s">
        <v>1122</v>
      </c>
      <c r="C323" s="14">
        <v>6100</v>
      </c>
      <c r="D323" s="14">
        <f t="shared" ref="D323:D386" si="10">LOG(C323)</f>
        <v>3.7853298350107671</v>
      </c>
      <c r="E323" s="14">
        <v>0.14285714285714285</v>
      </c>
      <c r="G323" s="14" t="s">
        <v>2410</v>
      </c>
      <c r="H323" s="14" t="s">
        <v>1122</v>
      </c>
      <c r="I323" s="14">
        <v>4</v>
      </c>
      <c r="J323" s="14">
        <f t="shared" ref="J323:J386" si="11">LOG(I323)</f>
        <v>0.6020599913279624</v>
      </c>
      <c r="K323" s="14">
        <v>18</v>
      </c>
    </row>
    <row r="324" spans="1:11">
      <c r="A324" s="14" t="s">
        <v>1245</v>
      </c>
      <c r="B324" s="14" t="s">
        <v>1122</v>
      </c>
      <c r="C324" s="14">
        <v>4700</v>
      </c>
      <c r="D324" s="14">
        <f t="shared" si="10"/>
        <v>3.6720978579357175</v>
      </c>
      <c r="E324" s="14">
        <v>0.1</v>
      </c>
      <c r="G324" s="14" t="s">
        <v>2410</v>
      </c>
      <c r="H324" s="14" t="s">
        <v>1122</v>
      </c>
      <c r="I324" s="14">
        <v>5</v>
      </c>
      <c r="J324" s="14">
        <f t="shared" si="11"/>
        <v>0.69897000433601886</v>
      </c>
      <c r="K324" s="14">
        <v>9</v>
      </c>
    </row>
    <row r="325" spans="1:11">
      <c r="A325" s="14" t="s">
        <v>1245</v>
      </c>
      <c r="B325" s="14" t="s">
        <v>1122</v>
      </c>
      <c r="C325" s="14">
        <v>11400</v>
      </c>
      <c r="D325" s="14">
        <f t="shared" si="10"/>
        <v>4.0569048513364727</v>
      </c>
      <c r="E325" s="14">
        <v>0.11764705882352941</v>
      </c>
      <c r="G325" s="14" t="s">
        <v>2410</v>
      </c>
      <c r="H325" s="14" t="s">
        <v>1122</v>
      </c>
      <c r="I325" s="14">
        <v>6</v>
      </c>
      <c r="J325" s="14">
        <f t="shared" si="11"/>
        <v>0.77815125038364363</v>
      </c>
      <c r="K325" s="14">
        <v>12</v>
      </c>
    </row>
    <row r="326" spans="1:11">
      <c r="A326" s="14" t="s">
        <v>1245</v>
      </c>
      <c r="B326" s="14" t="s">
        <v>1122</v>
      </c>
      <c r="C326" s="14">
        <v>9400</v>
      </c>
      <c r="D326" s="14">
        <f t="shared" si="10"/>
        <v>3.9731278535996988</v>
      </c>
      <c r="E326" s="14">
        <v>0.1075268817204301</v>
      </c>
      <c r="G326" s="14" t="s">
        <v>2410</v>
      </c>
      <c r="H326" s="14" t="s">
        <v>1122</v>
      </c>
      <c r="I326" s="14">
        <v>7</v>
      </c>
      <c r="J326" s="14">
        <f t="shared" si="11"/>
        <v>0.84509804001425681</v>
      </c>
      <c r="K326" s="14">
        <v>22</v>
      </c>
    </row>
    <row r="327" spans="1:11">
      <c r="A327" s="14" t="s">
        <v>1245</v>
      </c>
      <c r="B327" s="14" t="s">
        <v>1122</v>
      </c>
      <c r="C327" s="14">
        <v>5900</v>
      </c>
      <c r="D327" s="14">
        <f t="shared" si="10"/>
        <v>3.7708520116421442</v>
      </c>
      <c r="E327" s="14">
        <v>9.9009900990099015E-2</v>
      </c>
      <c r="G327" s="14" t="s">
        <v>2410</v>
      </c>
      <c r="H327" s="14" t="s">
        <v>1122</v>
      </c>
      <c r="I327" s="14">
        <v>8</v>
      </c>
      <c r="J327" s="14">
        <f t="shared" si="11"/>
        <v>0.90308998699194354</v>
      </c>
      <c r="K327" s="14">
        <v>39</v>
      </c>
    </row>
    <row r="328" spans="1:11">
      <c r="A328" s="14" t="s">
        <v>1245</v>
      </c>
      <c r="B328" s="14" t="s">
        <v>1122</v>
      </c>
      <c r="C328" s="14">
        <v>4000</v>
      </c>
      <c r="D328" s="14">
        <f t="shared" si="10"/>
        <v>3.6020599913279625</v>
      </c>
      <c r="E328" s="14">
        <v>7.1428571428571425E-2</v>
      </c>
      <c r="G328" s="14" t="s">
        <v>2410</v>
      </c>
      <c r="H328" s="14" t="s">
        <v>1122</v>
      </c>
      <c r="I328" s="14">
        <v>9</v>
      </c>
      <c r="J328" s="14">
        <f t="shared" si="11"/>
        <v>0.95424250943932487</v>
      </c>
      <c r="K328" s="14">
        <v>45</v>
      </c>
    </row>
    <row r="329" spans="1:11">
      <c r="A329" s="14" t="s">
        <v>1245</v>
      </c>
      <c r="B329" s="14" t="s">
        <v>1122</v>
      </c>
      <c r="C329" s="14">
        <v>10900</v>
      </c>
      <c r="D329" s="14">
        <f t="shared" si="10"/>
        <v>4.0374264979406238</v>
      </c>
      <c r="E329" s="14">
        <v>0.11904761904761904</v>
      </c>
      <c r="G329" s="14" t="s">
        <v>2410</v>
      </c>
      <c r="H329" s="14" t="s">
        <v>1122</v>
      </c>
      <c r="I329" s="14">
        <v>10</v>
      </c>
      <c r="J329" s="14">
        <f t="shared" si="11"/>
        <v>1</v>
      </c>
      <c r="K329" s="14">
        <v>35</v>
      </c>
    </row>
    <row r="330" spans="1:11">
      <c r="A330" s="14" t="s">
        <v>1245</v>
      </c>
      <c r="B330" s="14" t="s">
        <v>1122</v>
      </c>
      <c r="C330" s="14">
        <v>9600</v>
      </c>
      <c r="D330" s="14">
        <f t="shared" si="10"/>
        <v>3.9822712330395684</v>
      </c>
      <c r="E330" s="14">
        <v>0.11363636363636363</v>
      </c>
      <c r="G330" s="14" t="s">
        <v>2410</v>
      </c>
      <c r="H330" s="14" t="s">
        <v>1122</v>
      </c>
      <c r="I330" s="14">
        <v>11</v>
      </c>
      <c r="J330" s="14">
        <f t="shared" si="11"/>
        <v>1.0413926851582251</v>
      </c>
      <c r="K330" s="14">
        <v>60</v>
      </c>
    </row>
    <row r="331" spans="1:11">
      <c r="A331" s="14" t="s">
        <v>1245</v>
      </c>
      <c r="B331" s="14" t="s">
        <v>1122</v>
      </c>
      <c r="C331" s="14">
        <v>7100</v>
      </c>
      <c r="D331" s="14">
        <f t="shared" si="10"/>
        <v>3.8512583487190755</v>
      </c>
      <c r="E331" s="14">
        <v>0.1</v>
      </c>
      <c r="G331" s="14" t="s">
        <v>2410</v>
      </c>
      <c r="H331" s="14" t="s">
        <v>1122</v>
      </c>
      <c r="I331" s="14">
        <v>12</v>
      </c>
      <c r="J331" s="14">
        <f t="shared" si="11"/>
        <v>1.0791812460476249</v>
      </c>
      <c r="K331" s="14">
        <v>60</v>
      </c>
    </row>
    <row r="332" spans="1:11">
      <c r="A332" s="14" t="s">
        <v>1245</v>
      </c>
      <c r="B332" s="14" t="s">
        <v>1122</v>
      </c>
      <c r="C332" s="14">
        <v>4200</v>
      </c>
      <c r="D332" s="14">
        <f t="shared" si="10"/>
        <v>3.6232492903979003</v>
      </c>
      <c r="E332" s="14">
        <v>0.11764705882352941</v>
      </c>
      <c r="G332" s="14" t="s">
        <v>2410</v>
      </c>
      <c r="H332" s="14" t="s">
        <v>1122</v>
      </c>
      <c r="I332" s="14">
        <v>13</v>
      </c>
      <c r="J332" s="14">
        <f t="shared" si="11"/>
        <v>1.1139433523068367</v>
      </c>
      <c r="K332" s="14">
        <v>59</v>
      </c>
    </row>
    <row r="333" spans="1:11">
      <c r="A333" s="14" t="s">
        <v>1245</v>
      </c>
      <c r="B333" s="14" t="s">
        <v>1122</v>
      </c>
      <c r="C333" s="14">
        <v>3300</v>
      </c>
      <c r="D333" s="14">
        <f t="shared" si="10"/>
        <v>3.5185139398778875</v>
      </c>
      <c r="E333" s="14">
        <v>1.0256410256410256E-2</v>
      </c>
      <c r="G333" s="14" t="s">
        <v>2410</v>
      </c>
      <c r="H333" s="14" t="s">
        <v>1122</v>
      </c>
      <c r="I333" s="14">
        <v>14</v>
      </c>
      <c r="J333" s="14">
        <f t="shared" si="11"/>
        <v>1.146128035678238</v>
      </c>
      <c r="K333" s="14">
        <v>70</v>
      </c>
    </row>
    <row r="334" spans="1:11">
      <c r="A334" s="14" t="s">
        <v>1245</v>
      </c>
      <c r="B334" s="14" t="s">
        <v>1122</v>
      </c>
      <c r="C334" s="14">
        <v>5400</v>
      </c>
      <c r="D334" s="14">
        <f t="shared" si="10"/>
        <v>3.7323937598229686</v>
      </c>
      <c r="E334" s="14">
        <v>1.0111223458038422E-2</v>
      </c>
      <c r="G334" s="14" t="s">
        <v>2410</v>
      </c>
      <c r="H334" s="14" t="s">
        <v>1122</v>
      </c>
      <c r="I334" s="14">
        <v>15</v>
      </c>
      <c r="J334" s="14">
        <f t="shared" si="11"/>
        <v>1.1760912590556813</v>
      </c>
      <c r="K334" s="14">
        <v>85</v>
      </c>
    </row>
    <row r="335" spans="1:11">
      <c r="A335" s="14" t="s">
        <v>1245</v>
      </c>
      <c r="B335" s="14" t="s">
        <v>1122</v>
      </c>
      <c r="C335" s="14">
        <v>4100</v>
      </c>
      <c r="D335" s="14">
        <f t="shared" si="10"/>
        <v>3.6127838567197355</v>
      </c>
      <c r="E335" s="14">
        <v>1.0309278350515464E-2</v>
      </c>
      <c r="G335" s="14" t="s">
        <v>2410</v>
      </c>
      <c r="H335" s="14" t="s">
        <v>1122</v>
      </c>
      <c r="I335" s="14">
        <v>16</v>
      </c>
      <c r="J335" s="14">
        <f t="shared" si="11"/>
        <v>1.2041199826559248</v>
      </c>
      <c r="K335" s="14">
        <v>77</v>
      </c>
    </row>
    <row r="336" spans="1:11">
      <c r="A336" s="14" t="s">
        <v>1245</v>
      </c>
      <c r="B336" s="14" t="s">
        <v>1122</v>
      </c>
      <c r="C336" s="14">
        <v>2500</v>
      </c>
      <c r="D336" s="14">
        <f t="shared" si="10"/>
        <v>3.3979400086720375</v>
      </c>
      <c r="E336" s="14">
        <v>1.0309278350515464E-2</v>
      </c>
      <c r="G336" s="14" t="s">
        <v>2410</v>
      </c>
      <c r="H336" s="14" t="s">
        <v>1122</v>
      </c>
      <c r="I336" s="14">
        <v>17</v>
      </c>
      <c r="J336" s="14">
        <f t="shared" si="11"/>
        <v>1.2304489213782739</v>
      </c>
      <c r="K336" s="14">
        <v>100</v>
      </c>
    </row>
    <row r="337" spans="1:11">
      <c r="A337" s="14" t="s">
        <v>1245</v>
      </c>
      <c r="B337" s="14" t="s">
        <v>1122</v>
      </c>
      <c r="C337" s="14">
        <v>2000</v>
      </c>
      <c r="D337" s="14">
        <f t="shared" si="10"/>
        <v>3.3010299956639813</v>
      </c>
      <c r="E337" s="14">
        <v>1.0309278350515464E-2</v>
      </c>
      <c r="G337" s="14" t="s">
        <v>2411</v>
      </c>
      <c r="H337" s="14" t="s">
        <v>1122</v>
      </c>
      <c r="I337" s="14">
        <v>2.12</v>
      </c>
      <c r="J337" s="14">
        <f t="shared" si="11"/>
        <v>0.32633586092875144</v>
      </c>
      <c r="K337" s="14">
        <v>60</v>
      </c>
    </row>
    <row r="338" spans="1:11">
      <c r="A338" s="14" t="s">
        <v>1246</v>
      </c>
      <c r="B338" s="14" t="s">
        <v>1109</v>
      </c>
      <c r="C338" s="14">
        <v>0.35599999999999998</v>
      </c>
      <c r="D338" s="14">
        <f t="shared" si="10"/>
        <v>-0.44855000202712486</v>
      </c>
      <c r="E338" s="14">
        <v>7.8492935635792779E-2</v>
      </c>
      <c r="G338" s="14" t="s">
        <v>2411</v>
      </c>
      <c r="H338" s="14" t="s">
        <v>1122</v>
      </c>
      <c r="I338" s="14">
        <v>1.67</v>
      </c>
      <c r="J338" s="14">
        <f t="shared" si="11"/>
        <v>0.22271647114758325</v>
      </c>
      <c r="K338" s="14">
        <v>60</v>
      </c>
    </row>
    <row r="339" spans="1:11">
      <c r="A339" s="14" t="s">
        <v>1247</v>
      </c>
      <c r="B339" s="14" t="s">
        <v>1122</v>
      </c>
      <c r="C339" s="14">
        <v>1.9219999999999999</v>
      </c>
      <c r="D339" s="14">
        <f t="shared" si="10"/>
        <v>0.28375338333252653</v>
      </c>
      <c r="E339" s="14">
        <v>9.7943192948090105E-2</v>
      </c>
      <c r="G339" s="14" t="s">
        <v>2411</v>
      </c>
      <c r="H339" s="14" t="s">
        <v>1122</v>
      </c>
      <c r="I339" s="14">
        <v>1.1000000000000001</v>
      </c>
      <c r="J339" s="14">
        <f t="shared" si="11"/>
        <v>4.1392685158225077E-2</v>
      </c>
      <c r="K339" s="14">
        <v>48</v>
      </c>
    </row>
    <row r="340" spans="1:11">
      <c r="A340" s="14" t="s">
        <v>1248</v>
      </c>
      <c r="B340" s="14" t="s">
        <v>1122</v>
      </c>
      <c r="C340" s="14">
        <v>1.012</v>
      </c>
      <c r="D340" s="14">
        <f t="shared" si="10"/>
        <v>5.1805125037803143E-3</v>
      </c>
      <c r="E340" s="14">
        <v>0.10764262648008613</v>
      </c>
      <c r="G340" s="14" t="s">
        <v>2412</v>
      </c>
      <c r="H340" s="14" t="s">
        <v>1122</v>
      </c>
      <c r="I340" s="14">
        <v>2.46</v>
      </c>
      <c r="J340" s="14">
        <f t="shared" si="11"/>
        <v>0.39093510710337914</v>
      </c>
      <c r="K340" s="14">
        <v>73</v>
      </c>
    </row>
    <row r="341" spans="1:11">
      <c r="A341" s="14" t="s">
        <v>1249</v>
      </c>
      <c r="B341" s="14" t="s">
        <v>1122</v>
      </c>
      <c r="C341" s="14">
        <v>0.62</v>
      </c>
      <c r="D341" s="14">
        <f t="shared" si="10"/>
        <v>-0.20760831050174613</v>
      </c>
      <c r="E341" s="14">
        <v>5.6369785794813984E-2</v>
      </c>
      <c r="G341" s="14" t="s">
        <v>2412</v>
      </c>
      <c r="H341" s="14" t="s">
        <v>1122</v>
      </c>
      <c r="I341" s="14">
        <v>1.76</v>
      </c>
      <c r="J341" s="14">
        <f t="shared" si="11"/>
        <v>0.24551266781414982</v>
      </c>
      <c r="K341" s="14">
        <v>75</v>
      </c>
    </row>
    <row r="342" spans="1:11">
      <c r="A342" s="14" t="s">
        <v>1250</v>
      </c>
      <c r="B342" s="14" t="s">
        <v>1122</v>
      </c>
      <c r="C342" s="14">
        <v>2.0979999999999999</v>
      </c>
      <c r="D342" s="14">
        <f t="shared" si="10"/>
        <v>0.32180548385753904</v>
      </c>
      <c r="E342" s="14">
        <v>0.13123359580052493</v>
      </c>
      <c r="G342" s="14" t="s">
        <v>2412</v>
      </c>
      <c r="H342" s="14" t="s">
        <v>1122</v>
      </c>
      <c r="I342" s="14">
        <v>1.23</v>
      </c>
      <c r="J342" s="14">
        <f t="shared" si="11"/>
        <v>8.9905111439397931E-2</v>
      </c>
      <c r="K342" s="14">
        <v>65</v>
      </c>
    </row>
    <row r="343" spans="1:11">
      <c r="A343" s="14" t="s">
        <v>1251</v>
      </c>
      <c r="B343" s="14" t="s">
        <v>1122</v>
      </c>
      <c r="C343" s="14">
        <v>3.306</v>
      </c>
      <c r="D343" s="14">
        <f t="shared" si="10"/>
        <v>0.51930284923542869</v>
      </c>
      <c r="E343" s="14">
        <v>9.46073793755913E-2</v>
      </c>
      <c r="G343" s="14" t="s">
        <v>1211</v>
      </c>
      <c r="H343" s="14" t="s">
        <v>1122</v>
      </c>
      <c r="I343" s="14">
        <v>480000</v>
      </c>
      <c r="J343" s="14">
        <f t="shared" si="11"/>
        <v>5.6812412373755876</v>
      </c>
      <c r="K343" s="14">
        <v>20</v>
      </c>
    </row>
    <row r="344" spans="1:11">
      <c r="A344" s="14" t="s">
        <v>1252</v>
      </c>
      <c r="B344" s="14" t="s">
        <v>1109</v>
      </c>
      <c r="C344" s="14">
        <v>1.325</v>
      </c>
      <c r="D344" s="14">
        <f t="shared" si="10"/>
        <v>0.12221587827282664</v>
      </c>
      <c r="E344" s="14">
        <v>9.6805421103581799E-2</v>
      </c>
      <c r="G344" s="14" t="s">
        <v>1211</v>
      </c>
      <c r="H344" s="14" t="s">
        <v>1122</v>
      </c>
      <c r="I344" s="14">
        <v>560000</v>
      </c>
      <c r="J344" s="14">
        <f t="shared" si="11"/>
        <v>5.7481880270062007</v>
      </c>
      <c r="K344" s="14">
        <v>40</v>
      </c>
    </row>
    <row r="345" spans="1:11">
      <c r="A345" s="14" t="s">
        <v>1253</v>
      </c>
      <c r="B345" s="14" t="s">
        <v>1122</v>
      </c>
      <c r="C345" s="14">
        <v>1.3919999999999999</v>
      </c>
      <c r="D345" s="14">
        <f t="shared" si="10"/>
        <v>0.14363923527454328</v>
      </c>
      <c r="E345" s="14">
        <v>6.6800267201068797E-2</v>
      </c>
      <c r="G345" s="14" t="s">
        <v>1211</v>
      </c>
      <c r="H345" s="14" t="s">
        <v>1122</v>
      </c>
      <c r="I345" s="14">
        <v>880000</v>
      </c>
      <c r="J345" s="14">
        <f t="shared" si="11"/>
        <v>5.9444826721501682</v>
      </c>
      <c r="K345" s="14">
        <v>80</v>
      </c>
    </row>
    <row r="346" spans="1:11">
      <c r="A346" s="14" t="s">
        <v>1254</v>
      </c>
      <c r="B346" s="14" t="s">
        <v>1122</v>
      </c>
      <c r="C346" s="14">
        <v>1.08</v>
      </c>
      <c r="D346" s="14">
        <f t="shared" si="10"/>
        <v>3.342375548694973E-2</v>
      </c>
      <c r="E346" s="14">
        <v>0.12642225031605561</v>
      </c>
      <c r="G346" s="14" t="s">
        <v>1211</v>
      </c>
      <c r="H346" s="14" t="s">
        <v>1122</v>
      </c>
      <c r="I346" s="14">
        <v>480000</v>
      </c>
      <c r="J346" s="14">
        <f t="shared" si="11"/>
        <v>5.6812412373755876</v>
      </c>
      <c r="K346" s="14">
        <v>40</v>
      </c>
    </row>
    <row r="347" spans="1:11">
      <c r="A347" s="14" t="s">
        <v>1255</v>
      </c>
      <c r="B347" s="14" t="s">
        <v>1122</v>
      </c>
      <c r="C347" s="14">
        <v>1.7330000000000001</v>
      </c>
      <c r="D347" s="14">
        <f t="shared" si="10"/>
        <v>0.23879856271391703</v>
      </c>
      <c r="E347" s="14">
        <v>0.11286681715575622</v>
      </c>
      <c r="G347" s="14" t="s">
        <v>1211</v>
      </c>
      <c r="H347" s="14" t="s">
        <v>1122</v>
      </c>
      <c r="I347" s="14">
        <v>560000</v>
      </c>
      <c r="J347" s="14">
        <f t="shared" si="11"/>
        <v>5.7481880270062007</v>
      </c>
      <c r="K347" s="14">
        <v>50</v>
      </c>
    </row>
    <row r="348" spans="1:11">
      <c r="A348" s="14" t="s">
        <v>1256</v>
      </c>
      <c r="B348" s="14" t="s">
        <v>1122</v>
      </c>
      <c r="C348" s="14">
        <v>1.4450000000000001</v>
      </c>
      <c r="D348" s="14">
        <f t="shared" si="10"/>
        <v>0.15986784709256668</v>
      </c>
      <c r="E348" s="14">
        <v>0.12755102040816327</v>
      </c>
      <c r="G348" s="14" t="s">
        <v>1211</v>
      </c>
      <c r="H348" s="14" t="s">
        <v>1122</v>
      </c>
      <c r="I348" s="14">
        <v>880000</v>
      </c>
      <c r="J348" s="14">
        <f t="shared" si="11"/>
        <v>5.9444826721501682</v>
      </c>
      <c r="K348" s="14">
        <v>85</v>
      </c>
    </row>
    <row r="349" spans="1:11">
      <c r="A349" s="14" t="s">
        <v>1257</v>
      </c>
      <c r="B349" s="14" t="s">
        <v>1122</v>
      </c>
      <c r="C349" s="14">
        <v>0.17799999999999999</v>
      </c>
      <c r="D349" s="14">
        <f t="shared" si="10"/>
        <v>-0.74957999769110606</v>
      </c>
      <c r="E349" s="14">
        <v>6.3211125158027806E-2</v>
      </c>
      <c r="G349" s="14" t="s">
        <v>1211</v>
      </c>
      <c r="H349" s="14" t="s">
        <v>1122</v>
      </c>
      <c r="I349" s="14">
        <v>480000</v>
      </c>
      <c r="J349" s="14">
        <f t="shared" si="11"/>
        <v>5.6812412373755876</v>
      </c>
      <c r="K349" s="14">
        <v>22</v>
      </c>
    </row>
    <row r="350" spans="1:11" ht="31">
      <c r="A350" s="20" t="s">
        <v>1258</v>
      </c>
      <c r="B350" s="14" t="s">
        <v>1117</v>
      </c>
      <c r="C350" s="14">
        <v>0.4</v>
      </c>
      <c r="D350" s="14">
        <f t="shared" si="10"/>
        <v>-0.3979400086720376</v>
      </c>
      <c r="E350" s="14">
        <v>4.6860356138706656E-2</v>
      </c>
      <c r="G350" s="14" t="s">
        <v>1211</v>
      </c>
      <c r="H350" s="14" t="s">
        <v>1122</v>
      </c>
      <c r="I350" s="14">
        <v>560000</v>
      </c>
      <c r="J350" s="14">
        <f t="shared" si="11"/>
        <v>5.7481880270062007</v>
      </c>
      <c r="K350" s="14">
        <v>45</v>
      </c>
    </row>
    <row r="351" spans="1:11">
      <c r="A351" s="14" t="s">
        <v>1259</v>
      </c>
      <c r="B351" s="14" t="s">
        <v>1117</v>
      </c>
      <c r="C351" s="14">
        <v>0.50900000000000001</v>
      </c>
      <c r="D351" s="14">
        <f t="shared" si="10"/>
        <v>-0.29328221766324125</v>
      </c>
      <c r="E351" s="14">
        <v>6.0277275467148887E-2</v>
      </c>
      <c r="G351" s="14" t="s">
        <v>1211</v>
      </c>
      <c r="H351" s="14" t="s">
        <v>1122</v>
      </c>
      <c r="I351" s="14">
        <v>880000</v>
      </c>
      <c r="J351" s="14">
        <f t="shared" si="11"/>
        <v>5.9444826721501682</v>
      </c>
      <c r="K351" s="14">
        <v>85</v>
      </c>
    </row>
    <row r="352" spans="1:11">
      <c r="A352" s="14" t="s">
        <v>1260</v>
      </c>
      <c r="B352" s="14" t="s">
        <v>1122</v>
      </c>
      <c r="C352" s="14">
        <v>2.3559999999999999</v>
      </c>
      <c r="D352" s="14">
        <f t="shared" si="10"/>
        <v>0.37217528611506401</v>
      </c>
      <c r="E352" s="14">
        <v>0.12820512820512822</v>
      </c>
      <c r="G352" s="14" t="s">
        <v>1211</v>
      </c>
      <c r="H352" s="14" t="s">
        <v>1122</v>
      </c>
      <c r="I352" s="14">
        <v>480000</v>
      </c>
      <c r="J352" s="14">
        <f t="shared" si="11"/>
        <v>5.6812412373755876</v>
      </c>
      <c r="K352" s="14">
        <v>20</v>
      </c>
    </row>
    <row r="353" spans="1:11">
      <c r="A353" s="14" t="s">
        <v>1261</v>
      </c>
      <c r="B353" s="14" t="s">
        <v>1122</v>
      </c>
      <c r="C353" s="14">
        <v>2.9670000000000001</v>
      </c>
      <c r="D353" s="14">
        <f t="shared" si="10"/>
        <v>0.47231754631684186</v>
      </c>
      <c r="E353" s="14">
        <v>7.8369905956112859E-2</v>
      </c>
      <c r="G353" s="14" t="s">
        <v>1211</v>
      </c>
      <c r="H353" s="14" t="s">
        <v>1122</v>
      </c>
      <c r="I353" s="14">
        <v>560000</v>
      </c>
      <c r="J353" s="14">
        <f t="shared" si="11"/>
        <v>5.7481880270062007</v>
      </c>
      <c r="K353" s="14">
        <v>30</v>
      </c>
    </row>
    <row r="354" spans="1:11">
      <c r="A354" s="14" t="s">
        <v>1262</v>
      </c>
      <c r="B354" s="14" t="s">
        <v>1122</v>
      </c>
      <c r="C354" s="14">
        <v>5.4029999999999996</v>
      </c>
      <c r="D354" s="14">
        <f t="shared" si="10"/>
        <v>0.73263496753919577</v>
      </c>
      <c r="E354" s="14">
        <v>9.46073793755913E-2</v>
      </c>
      <c r="G354" s="14" t="s">
        <v>1211</v>
      </c>
      <c r="H354" s="14" t="s">
        <v>1122</v>
      </c>
      <c r="I354" s="14">
        <v>880000</v>
      </c>
      <c r="J354" s="14">
        <f t="shared" si="11"/>
        <v>5.9444826721501682</v>
      </c>
      <c r="K354" s="14">
        <v>70</v>
      </c>
    </row>
    <row r="355" spans="1:11">
      <c r="A355" s="14" t="s">
        <v>1263</v>
      </c>
      <c r="B355" s="14" t="s">
        <v>1101</v>
      </c>
      <c r="C355" s="14">
        <v>3.593</v>
      </c>
      <c r="D355" s="14">
        <f t="shared" si="10"/>
        <v>0.55545721720464947</v>
      </c>
      <c r="E355" s="14">
        <v>0.11363636363636363</v>
      </c>
      <c r="G355" s="14" t="s">
        <v>1211</v>
      </c>
      <c r="H355" s="14" t="s">
        <v>1122</v>
      </c>
      <c r="I355" s="14">
        <v>480000</v>
      </c>
      <c r="J355" s="14">
        <f t="shared" si="11"/>
        <v>5.6812412373755876</v>
      </c>
      <c r="K355" s="14">
        <v>18</v>
      </c>
    </row>
    <row r="356" spans="1:11">
      <c r="A356" s="14" t="s">
        <v>1264</v>
      </c>
      <c r="B356" s="14" t="s">
        <v>1101</v>
      </c>
      <c r="C356" s="14">
        <v>1.873</v>
      </c>
      <c r="D356" s="14">
        <f t="shared" si="10"/>
        <v>0.27253777737523738</v>
      </c>
      <c r="E356" s="14">
        <v>2.4431956999755682E-2</v>
      </c>
      <c r="G356" s="14" t="s">
        <v>1211</v>
      </c>
      <c r="H356" s="14" t="s">
        <v>1122</v>
      </c>
      <c r="I356" s="14">
        <v>560000</v>
      </c>
      <c r="J356" s="14">
        <f t="shared" si="11"/>
        <v>5.7481880270062007</v>
      </c>
      <c r="K356" s="14">
        <v>30</v>
      </c>
    </row>
    <row r="357" spans="1:11">
      <c r="A357" s="14" t="s">
        <v>1265</v>
      </c>
      <c r="B357" s="14" t="s">
        <v>1101</v>
      </c>
      <c r="C357" s="14">
        <v>21.52</v>
      </c>
      <c r="D357" s="14">
        <f t="shared" si="10"/>
        <v>1.3328422669943516</v>
      </c>
      <c r="E357" s="14">
        <v>0.10131712259371835</v>
      </c>
      <c r="G357" s="14" t="s">
        <v>1211</v>
      </c>
      <c r="H357" s="14" t="s">
        <v>1122</v>
      </c>
      <c r="I357" s="14">
        <v>880000</v>
      </c>
      <c r="J357" s="14">
        <f t="shared" si="11"/>
        <v>5.9444826721501682</v>
      </c>
      <c r="K357" s="14">
        <v>65</v>
      </c>
    </row>
    <row r="358" spans="1:11">
      <c r="A358" s="14" t="s">
        <v>1080</v>
      </c>
      <c r="B358" s="14" t="s">
        <v>1109</v>
      </c>
      <c r="C358" s="14">
        <v>1.6</v>
      </c>
      <c r="D358" s="14">
        <f t="shared" si="10"/>
        <v>0.20411998265592479</v>
      </c>
      <c r="E358" s="14">
        <v>7.6045627376425853E-2</v>
      </c>
      <c r="G358" s="14" t="s">
        <v>1211</v>
      </c>
      <c r="H358" s="14" t="s">
        <v>1122</v>
      </c>
      <c r="I358" s="14">
        <v>480000</v>
      </c>
      <c r="J358" s="14">
        <f t="shared" si="11"/>
        <v>5.6812412373755876</v>
      </c>
      <c r="K358" s="14">
        <v>10</v>
      </c>
    </row>
    <row r="359" spans="1:11">
      <c r="A359" s="14" t="s">
        <v>1081</v>
      </c>
      <c r="B359" s="14" t="s">
        <v>1109</v>
      </c>
      <c r="C359" s="14">
        <v>0.51</v>
      </c>
      <c r="D359" s="14">
        <f t="shared" si="10"/>
        <v>-0.29242982390206362</v>
      </c>
      <c r="E359" s="14">
        <v>0.1006036217303823</v>
      </c>
      <c r="G359" s="14" t="s">
        <v>1211</v>
      </c>
      <c r="H359" s="14" t="s">
        <v>1122</v>
      </c>
      <c r="I359" s="14">
        <v>560000</v>
      </c>
      <c r="J359" s="14">
        <f t="shared" si="11"/>
        <v>5.7481880270062007</v>
      </c>
      <c r="K359" s="14">
        <v>25</v>
      </c>
    </row>
    <row r="360" spans="1:11">
      <c r="A360" s="14" t="s">
        <v>1082</v>
      </c>
      <c r="B360" s="14" t="s">
        <v>1122</v>
      </c>
      <c r="C360" s="14">
        <v>0.48</v>
      </c>
      <c r="D360" s="14">
        <f t="shared" si="10"/>
        <v>-0.31875876262441277</v>
      </c>
      <c r="E360" s="14">
        <v>7.8431372549019607E-2</v>
      </c>
      <c r="G360" s="14" t="s">
        <v>1211</v>
      </c>
      <c r="H360" s="14" t="s">
        <v>1122</v>
      </c>
      <c r="I360" s="14">
        <v>880000</v>
      </c>
      <c r="J360" s="14">
        <f t="shared" si="11"/>
        <v>5.9444826721501682</v>
      </c>
      <c r="K360" s="14">
        <v>40</v>
      </c>
    </row>
    <row r="361" spans="1:11">
      <c r="A361" s="14" t="s">
        <v>1083</v>
      </c>
      <c r="B361" s="14" t="s">
        <v>1122</v>
      </c>
      <c r="C361" s="14">
        <v>0.74</v>
      </c>
      <c r="D361" s="14">
        <f t="shared" si="10"/>
        <v>-0.13076828026902382</v>
      </c>
      <c r="E361" s="14">
        <v>6.4474532559638947E-2</v>
      </c>
      <c r="G361" s="14" t="s">
        <v>1212</v>
      </c>
      <c r="H361" s="14" t="s">
        <v>1122</v>
      </c>
      <c r="I361" s="14">
        <v>122000</v>
      </c>
      <c r="J361" s="14">
        <f t="shared" si="11"/>
        <v>5.0863598306747484</v>
      </c>
      <c r="K361" s="14">
        <v>74</v>
      </c>
    </row>
    <row r="362" spans="1:11">
      <c r="A362" s="14" t="s">
        <v>1084</v>
      </c>
      <c r="B362" s="14" t="s">
        <v>1122</v>
      </c>
      <c r="C362" s="14">
        <v>0.25</v>
      </c>
      <c r="D362" s="14">
        <f t="shared" si="10"/>
        <v>-0.6020599913279624</v>
      </c>
      <c r="E362" s="14">
        <v>7.6923076923076927E-2</v>
      </c>
      <c r="G362" s="14" t="s">
        <v>1212</v>
      </c>
      <c r="H362" s="14" t="s">
        <v>1122</v>
      </c>
      <c r="I362" s="14">
        <v>138000</v>
      </c>
      <c r="J362" s="14">
        <f t="shared" si="11"/>
        <v>5.1398790864012369</v>
      </c>
      <c r="K362" s="14">
        <v>90</v>
      </c>
    </row>
    <row r="363" spans="1:11">
      <c r="A363" s="14" t="s">
        <v>1085</v>
      </c>
      <c r="B363" s="14" t="s">
        <v>1122</v>
      </c>
      <c r="C363" s="14">
        <v>0.42</v>
      </c>
      <c r="D363" s="14">
        <f t="shared" si="10"/>
        <v>-0.37675070960209955</v>
      </c>
      <c r="E363" s="14">
        <v>8.6730268863833476E-2</v>
      </c>
      <c r="G363" s="14" t="s">
        <v>1212</v>
      </c>
      <c r="H363" s="14" t="s">
        <v>1122</v>
      </c>
      <c r="I363" s="14">
        <v>175000</v>
      </c>
      <c r="J363" s="14">
        <f t="shared" si="11"/>
        <v>5.2430380486862944</v>
      </c>
      <c r="K363" s="14">
        <v>95</v>
      </c>
    </row>
    <row r="364" spans="1:11">
      <c r="A364" s="14" t="s">
        <v>1086</v>
      </c>
      <c r="B364" s="14" t="s">
        <v>1109</v>
      </c>
      <c r="C364" s="14">
        <v>1.32</v>
      </c>
      <c r="D364" s="14">
        <f t="shared" si="10"/>
        <v>0.12057393120584989</v>
      </c>
      <c r="E364" s="14">
        <v>9.8231827111984291E-2</v>
      </c>
      <c r="G364" s="23" t="s">
        <v>1213</v>
      </c>
      <c r="H364" s="14" t="s">
        <v>1214</v>
      </c>
      <c r="I364" s="14">
        <v>2.57</v>
      </c>
      <c r="J364" s="14">
        <f t="shared" si="11"/>
        <v>0.4099331233312945</v>
      </c>
      <c r="K364" s="14">
        <v>85</v>
      </c>
    </row>
    <row r="365" spans="1:11">
      <c r="A365" s="14" t="s">
        <v>1087</v>
      </c>
      <c r="B365" s="14" t="s">
        <v>1122</v>
      </c>
      <c r="C365" s="14">
        <v>0.6</v>
      </c>
      <c r="D365" s="14">
        <f t="shared" si="10"/>
        <v>-0.22184874961635639</v>
      </c>
      <c r="E365" s="14">
        <v>0.10224948875255624</v>
      </c>
      <c r="G365" s="23" t="s">
        <v>1213</v>
      </c>
      <c r="H365" s="14" t="s">
        <v>1214</v>
      </c>
      <c r="I365" s="14">
        <v>1.98</v>
      </c>
      <c r="J365" s="14">
        <f t="shared" si="11"/>
        <v>0.2966651902615311</v>
      </c>
      <c r="K365" s="14">
        <v>80</v>
      </c>
    </row>
    <row r="366" spans="1:11">
      <c r="A366" s="14" t="s">
        <v>1088</v>
      </c>
      <c r="B366" s="14" t="s">
        <v>1109</v>
      </c>
      <c r="C366" s="14">
        <v>0.19</v>
      </c>
      <c r="D366" s="14">
        <f t="shared" si="10"/>
        <v>-0.72124639904717103</v>
      </c>
      <c r="E366" s="14">
        <v>8.6655112651646451E-2</v>
      </c>
      <c r="G366" s="23" t="s">
        <v>1213</v>
      </c>
      <c r="H366" s="14" t="s">
        <v>1214</v>
      </c>
      <c r="I366" s="14">
        <v>1.65</v>
      </c>
      <c r="J366" s="14">
        <f t="shared" si="11"/>
        <v>0.21748394421390627</v>
      </c>
      <c r="K366" s="14">
        <v>75</v>
      </c>
    </row>
    <row r="367" spans="1:11">
      <c r="A367" s="14" t="s">
        <v>1089</v>
      </c>
      <c r="B367" s="14" t="s">
        <v>1109</v>
      </c>
      <c r="C367" s="14">
        <v>0.3</v>
      </c>
      <c r="D367" s="14">
        <f t="shared" si="10"/>
        <v>-0.52287874528033762</v>
      </c>
      <c r="E367" s="14">
        <v>7.7279752704791344E-2</v>
      </c>
      <c r="G367" s="23" t="s">
        <v>1215</v>
      </c>
      <c r="H367" s="14" t="s">
        <v>1101</v>
      </c>
      <c r="I367" s="14">
        <v>1.46</v>
      </c>
      <c r="J367" s="14">
        <f t="shared" si="11"/>
        <v>0.16435285578443709</v>
      </c>
      <c r="K367" s="14">
        <v>80</v>
      </c>
    </row>
    <row r="368" spans="1:11">
      <c r="A368" s="14" t="s">
        <v>1090</v>
      </c>
      <c r="B368" s="14" t="s">
        <v>1109</v>
      </c>
      <c r="C368" s="14">
        <v>0.08</v>
      </c>
      <c r="D368" s="14">
        <f t="shared" si="10"/>
        <v>-1.0969100130080565</v>
      </c>
      <c r="E368" s="14">
        <v>0.10319917440660475</v>
      </c>
      <c r="G368" s="23" t="s">
        <v>1215</v>
      </c>
      <c r="H368" s="14" t="s">
        <v>1101</v>
      </c>
      <c r="I368" s="14">
        <v>1.08</v>
      </c>
      <c r="J368" s="14">
        <f t="shared" si="11"/>
        <v>3.342375548694973E-2</v>
      </c>
      <c r="K368" s="14">
        <v>78</v>
      </c>
    </row>
    <row r="369" spans="1:11">
      <c r="A369" s="14" t="s">
        <v>1091</v>
      </c>
      <c r="B369" s="14" t="s">
        <v>1109</v>
      </c>
      <c r="C369" s="14">
        <v>0.16</v>
      </c>
      <c r="D369" s="14">
        <f t="shared" si="10"/>
        <v>-0.79588001734407521</v>
      </c>
      <c r="E369" s="14">
        <v>7.9491255961844198E-2</v>
      </c>
      <c r="G369" s="23" t="s">
        <v>1215</v>
      </c>
      <c r="H369" s="14" t="s">
        <v>1101</v>
      </c>
      <c r="I369" s="14">
        <v>0.73</v>
      </c>
      <c r="J369" s="14">
        <f t="shared" si="11"/>
        <v>-0.13667713987954411</v>
      </c>
      <c r="K369" s="14">
        <v>65</v>
      </c>
    </row>
    <row r="370" spans="1:11">
      <c r="A370" s="14" t="s">
        <v>1092</v>
      </c>
      <c r="B370" s="14" t="s">
        <v>1109</v>
      </c>
      <c r="C370" s="14">
        <v>0.4</v>
      </c>
      <c r="D370" s="14">
        <f t="shared" si="10"/>
        <v>-0.3979400086720376</v>
      </c>
      <c r="E370" s="14">
        <v>5.4229934924078085E-2</v>
      </c>
      <c r="G370" s="14" t="s">
        <v>265</v>
      </c>
      <c r="H370" s="14" t="s">
        <v>1122</v>
      </c>
      <c r="I370" s="14">
        <v>28000</v>
      </c>
      <c r="J370" s="14">
        <f t="shared" si="11"/>
        <v>4.4471580313422194</v>
      </c>
      <c r="K370" s="14">
        <v>67</v>
      </c>
    </row>
    <row r="371" spans="1:11">
      <c r="A371" s="14" t="s">
        <v>1093</v>
      </c>
      <c r="B371" s="14" t="s">
        <v>1109</v>
      </c>
      <c r="C371" s="14">
        <v>0.17</v>
      </c>
      <c r="D371" s="14">
        <f t="shared" si="10"/>
        <v>-0.769551078621726</v>
      </c>
      <c r="E371" s="14">
        <v>9.267840593141799E-2</v>
      </c>
      <c r="G371" s="14" t="s">
        <v>265</v>
      </c>
      <c r="H371" s="14" t="s">
        <v>1122</v>
      </c>
      <c r="I371" s="14">
        <v>22900</v>
      </c>
      <c r="J371" s="14">
        <f t="shared" si="11"/>
        <v>4.3598354823398884</v>
      </c>
      <c r="K371" s="14">
        <v>70</v>
      </c>
    </row>
    <row r="372" spans="1:11">
      <c r="A372" s="14" t="s">
        <v>1094</v>
      </c>
      <c r="B372" s="14" t="s">
        <v>1122</v>
      </c>
      <c r="C372" s="14">
        <v>1.95</v>
      </c>
      <c r="D372" s="14">
        <f t="shared" si="10"/>
        <v>0.29003461136251801</v>
      </c>
      <c r="E372" s="14">
        <v>6.5019505851755519E-2</v>
      </c>
      <c r="G372" s="14" t="s">
        <v>265</v>
      </c>
      <c r="H372" s="14" t="s">
        <v>1122</v>
      </c>
      <c r="I372" s="14">
        <v>15500</v>
      </c>
      <c r="J372" s="14">
        <f t="shared" si="11"/>
        <v>4.1903316981702918</v>
      </c>
      <c r="K372" s="14">
        <v>57.3</v>
      </c>
    </row>
    <row r="373" spans="1:11">
      <c r="A373" s="14" t="s">
        <v>1095</v>
      </c>
      <c r="B373" s="14" t="s">
        <v>1122</v>
      </c>
      <c r="C373" s="14">
        <v>0.81</v>
      </c>
      <c r="D373" s="14">
        <f t="shared" si="10"/>
        <v>-9.1514981121350217E-2</v>
      </c>
      <c r="E373" s="14">
        <v>0.1183431952662722</v>
      </c>
      <c r="G373" s="14" t="s">
        <v>1216</v>
      </c>
      <c r="H373" s="14" t="s">
        <v>1122</v>
      </c>
      <c r="I373" s="14">
        <v>16740</v>
      </c>
      <c r="J373" s="14">
        <f t="shared" si="11"/>
        <v>4.2237554536572413</v>
      </c>
      <c r="K373" s="14">
        <v>91.16</v>
      </c>
    </row>
    <row r="374" spans="1:11">
      <c r="A374" s="14" t="s">
        <v>1096</v>
      </c>
      <c r="B374" s="14" t="s">
        <v>1122</v>
      </c>
      <c r="C374" s="14">
        <v>0.34</v>
      </c>
      <c r="D374" s="14">
        <f t="shared" si="10"/>
        <v>-0.46852108295774486</v>
      </c>
      <c r="E374" s="14">
        <v>7.6394194041252861E-2</v>
      </c>
      <c r="G374" s="14" t="s">
        <v>1216</v>
      </c>
      <c r="H374" s="14" t="s">
        <v>1122</v>
      </c>
      <c r="I374" s="14">
        <v>26100</v>
      </c>
      <c r="J374" s="14">
        <f t="shared" si="11"/>
        <v>4.4166405073382808</v>
      </c>
      <c r="K374" s="14">
        <v>93.59</v>
      </c>
    </row>
    <row r="375" spans="1:11">
      <c r="A375" s="14" t="s">
        <v>21</v>
      </c>
      <c r="B375" s="14" t="s">
        <v>1109</v>
      </c>
      <c r="C375" s="14">
        <v>0.106</v>
      </c>
      <c r="D375" s="14">
        <f t="shared" si="10"/>
        <v>-0.97469413473522981</v>
      </c>
      <c r="E375" s="14">
        <v>0.16666666666666666</v>
      </c>
      <c r="G375" s="14" t="s">
        <v>1216</v>
      </c>
      <c r="H375" s="14" t="s">
        <v>1122</v>
      </c>
      <c r="I375" s="14">
        <v>33220</v>
      </c>
      <c r="J375" s="14">
        <f t="shared" si="11"/>
        <v>4.5213996281153754</v>
      </c>
      <c r="K375" s="14">
        <v>95.16</v>
      </c>
    </row>
    <row r="376" spans="1:11">
      <c r="A376" s="14" t="s">
        <v>1266</v>
      </c>
      <c r="B376" s="14" t="s">
        <v>1122</v>
      </c>
      <c r="C376" s="14">
        <v>0.11700000000000001</v>
      </c>
      <c r="D376" s="14">
        <f t="shared" si="10"/>
        <v>-0.9318141382538383</v>
      </c>
      <c r="E376" s="14">
        <v>0.1111111111111111</v>
      </c>
      <c r="G376" s="14" t="s">
        <v>2413</v>
      </c>
      <c r="H376" s="14" t="s">
        <v>1122</v>
      </c>
      <c r="I376" s="14">
        <v>261000</v>
      </c>
      <c r="J376" s="14">
        <f t="shared" si="11"/>
        <v>5.4166405073382808</v>
      </c>
      <c r="K376" s="14">
        <v>9</v>
      </c>
    </row>
    <row r="377" spans="1:11">
      <c r="A377" s="14" t="s">
        <v>1267</v>
      </c>
      <c r="B377" s="14" t="s">
        <v>1122</v>
      </c>
      <c r="C377" s="14">
        <v>0.126</v>
      </c>
      <c r="D377" s="14">
        <f t="shared" si="10"/>
        <v>-0.89962945488243706</v>
      </c>
      <c r="E377" s="14">
        <v>0.16666666666666666</v>
      </c>
      <c r="G377" s="14" t="s">
        <v>2413</v>
      </c>
      <c r="H377" s="14" t="s">
        <v>1122</v>
      </c>
      <c r="I377" s="14">
        <v>193500</v>
      </c>
      <c r="J377" s="14">
        <f t="shared" si="11"/>
        <v>5.2866809693549301</v>
      </c>
      <c r="K377" s="14">
        <v>9</v>
      </c>
    </row>
    <row r="378" spans="1:11">
      <c r="A378" s="14" t="s">
        <v>1268</v>
      </c>
      <c r="B378" s="14" t="s">
        <v>1122</v>
      </c>
      <c r="C378" s="14">
        <v>0.223</v>
      </c>
      <c r="D378" s="14">
        <f t="shared" si="10"/>
        <v>-0.65169513695183934</v>
      </c>
      <c r="E378" s="14">
        <v>0.16666666666666666</v>
      </c>
      <c r="G378" s="14" t="s">
        <v>2413</v>
      </c>
      <c r="H378" s="14" t="s">
        <v>1122</v>
      </c>
      <c r="I378" s="14">
        <v>217300</v>
      </c>
      <c r="J378" s="14">
        <f t="shared" si="11"/>
        <v>5.3370597263205246</v>
      </c>
      <c r="K378" s="14">
        <v>19</v>
      </c>
    </row>
    <row r="379" spans="1:11">
      <c r="A379" s="14" t="s">
        <v>1269</v>
      </c>
      <c r="B379" s="14" t="s">
        <v>1122</v>
      </c>
      <c r="C379" s="14">
        <v>0.23799999999999999</v>
      </c>
      <c r="D379" s="14">
        <f t="shared" si="10"/>
        <v>-0.62342304294348805</v>
      </c>
      <c r="E379" s="14">
        <v>0.16666666666666666</v>
      </c>
      <c r="G379" s="14" t="s">
        <v>2413</v>
      </c>
      <c r="H379" s="14" t="s">
        <v>1122</v>
      </c>
      <c r="I379" s="14">
        <v>267500</v>
      </c>
      <c r="J379" s="14">
        <f t="shared" si="11"/>
        <v>5.4273237863572472</v>
      </c>
      <c r="K379" s="14">
        <v>48</v>
      </c>
    </row>
    <row r="380" spans="1:11">
      <c r="A380" s="14" t="s">
        <v>1270</v>
      </c>
      <c r="B380" s="14" t="s">
        <v>1122</v>
      </c>
      <c r="C380" s="14">
        <v>0.245</v>
      </c>
      <c r="D380" s="14">
        <f t="shared" si="10"/>
        <v>-0.61083391563546752</v>
      </c>
      <c r="E380" s="14">
        <v>0.16666666666666666</v>
      </c>
      <c r="G380" s="14" t="s">
        <v>2413</v>
      </c>
      <c r="H380" s="14" t="s">
        <v>1122</v>
      </c>
      <c r="I380" s="14">
        <v>294800</v>
      </c>
      <c r="J380" s="14">
        <f t="shared" si="11"/>
        <v>5.4695274791870139</v>
      </c>
      <c r="K380" s="14">
        <v>34</v>
      </c>
    </row>
    <row r="381" spans="1:11">
      <c r="A381" s="14" t="s">
        <v>1271</v>
      </c>
      <c r="B381" s="14" t="s">
        <v>1122</v>
      </c>
      <c r="C381" s="14">
        <v>0.25800000000000001</v>
      </c>
      <c r="D381" s="14">
        <f t="shared" si="10"/>
        <v>-0.58838029403676984</v>
      </c>
      <c r="E381" s="14">
        <v>0.14285714285714285</v>
      </c>
      <c r="G381" s="3" t="s">
        <v>2414</v>
      </c>
      <c r="H381" s="14" t="s">
        <v>1101</v>
      </c>
      <c r="I381" s="3">
        <v>3.2000000000000001E-2</v>
      </c>
      <c r="J381" s="14">
        <f t="shared" si="11"/>
        <v>-1.494850021680094</v>
      </c>
      <c r="K381" s="14">
        <v>8</v>
      </c>
    </row>
    <row r="382" spans="1:11">
      <c r="A382" s="14" t="s">
        <v>1272</v>
      </c>
      <c r="B382" s="14" t="s">
        <v>1109</v>
      </c>
      <c r="C382" s="14">
        <v>0.25900000000000001</v>
      </c>
      <c r="D382" s="14">
        <f t="shared" si="10"/>
        <v>-0.5867002359187482</v>
      </c>
      <c r="E382" s="14">
        <v>0.16666666666666666</v>
      </c>
      <c r="G382" s="3" t="s">
        <v>2415</v>
      </c>
      <c r="H382" s="14" t="s">
        <v>1214</v>
      </c>
      <c r="I382" s="3">
        <v>4.8000000000000001E-2</v>
      </c>
      <c r="J382" s="14">
        <f t="shared" si="11"/>
        <v>-1.3187587626244128</v>
      </c>
      <c r="K382" s="14">
        <v>2</v>
      </c>
    </row>
    <row r="383" spans="1:11">
      <c r="A383" s="14" t="s">
        <v>1273</v>
      </c>
      <c r="B383" s="14" t="s">
        <v>1101</v>
      </c>
      <c r="C383" s="14">
        <v>0.28799999999999998</v>
      </c>
      <c r="D383" s="14">
        <f t="shared" si="10"/>
        <v>-0.54060751224076919</v>
      </c>
      <c r="E383" s="14">
        <v>0.16666666666666666</v>
      </c>
      <c r="G383" s="3" t="s">
        <v>2416</v>
      </c>
      <c r="H383" s="14" t="s">
        <v>1122</v>
      </c>
      <c r="I383" s="3">
        <v>1.44</v>
      </c>
      <c r="J383" s="14">
        <f t="shared" si="11"/>
        <v>0.15836249209524964</v>
      </c>
      <c r="K383" s="14">
        <v>8</v>
      </c>
    </row>
    <row r="384" spans="1:11">
      <c r="A384" s="14" t="s">
        <v>17</v>
      </c>
      <c r="B384" s="14" t="s">
        <v>1109</v>
      </c>
      <c r="C384" s="14">
        <v>0.28999999999999998</v>
      </c>
      <c r="D384" s="14">
        <f t="shared" si="10"/>
        <v>-0.53760200210104392</v>
      </c>
      <c r="E384" s="14">
        <v>0.14285714285714285</v>
      </c>
      <c r="G384" s="3" t="s">
        <v>2417</v>
      </c>
      <c r="H384" s="14" t="s">
        <v>1122</v>
      </c>
      <c r="I384" s="3">
        <v>1.3</v>
      </c>
      <c r="J384" s="14">
        <f t="shared" si="11"/>
        <v>0.11394335230683679</v>
      </c>
      <c r="K384" s="14">
        <v>5</v>
      </c>
    </row>
    <row r="385" spans="1:11">
      <c r="A385" s="14" t="s">
        <v>13</v>
      </c>
      <c r="B385" s="14" t="s">
        <v>1122</v>
      </c>
      <c r="C385" s="14">
        <v>0.30299999999999999</v>
      </c>
      <c r="D385" s="14">
        <f t="shared" si="10"/>
        <v>-0.51855737149769499</v>
      </c>
      <c r="E385" s="14">
        <v>0.16666666666666666</v>
      </c>
      <c r="G385" s="3" t="s">
        <v>2418</v>
      </c>
      <c r="H385" s="14" t="s">
        <v>1122</v>
      </c>
      <c r="I385" s="3">
        <v>0.14000000000000001</v>
      </c>
      <c r="J385" s="14">
        <f t="shared" si="11"/>
        <v>-0.85387196432176193</v>
      </c>
      <c r="K385" s="14">
        <v>60</v>
      </c>
    </row>
    <row r="386" spans="1:11">
      <c r="A386" s="14" t="s">
        <v>1274</v>
      </c>
      <c r="B386" s="14" t="s">
        <v>1122</v>
      </c>
      <c r="C386" s="14">
        <v>0.32100000000000001</v>
      </c>
      <c r="D386" s="14">
        <f t="shared" si="10"/>
        <v>-0.4934949675951279</v>
      </c>
      <c r="E386" s="14">
        <v>0.2</v>
      </c>
      <c r="G386" s="3" t="s">
        <v>2419</v>
      </c>
      <c r="H386" s="14" t="s">
        <v>1122</v>
      </c>
      <c r="I386" s="3">
        <v>0.1</v>
      </c>
      <c r="J386" s="14">
        <f t="shared" si="11"/>
        <v>-1</v>
      </c>
      <c r="K386" s="14">
        <v>10</v>
      </c>
    </row>
    <row r="387" spans="1:11">
      <c r="A387" s="14" t="s">
        <v>948</v>
      </c>
      <c r="B387" s="14" t="s">
        <v>1122</v>
      </c>
      <c r="C387" s="14">
        <v>0.35499999999999998</v>
      </c>
      <c r="D387" s="14">
        <f t="shared" ref="D387:D427" si="12">LOG(C387)</f>
        <v>-0.44977164694490596</v>
      </c>
      <c r="E387" s="14">
        <v>0.1111111111111111</v>
      </c>
      <c r="G387" s="3" t="s">
        <v>2420</v>
      </c>
      <c r="H387" s="14" t="s">
        <v>1101</v>
      </c>
      <c r="I387" s="3">
        <v>1.32</v>
      </c>
      <c r="J387" s="14">
        <f t="shared" ref="J387:J450" si="13">LOG(I387)</f>
        <v>0.12057393120584989</v>
      </c>
      <c r="K387" s="14">
        <v>17</v>
      </c>
    </row>
    <row r="388" spans="1:11">
      <c r="A388" s="14" t="s">
        <v>1275</v>
      </c>
      <c r="B388" s="14" t="s">
        <v>1122</v>
      </c>
      <c r="C388" s="14">
        <v>0.36899999999999999</v>
      </c>
      <c r="D388" s="14">
        <f t="shared" si="12"/>
        <v>-0.43297363384093962</v>
      </c>
      <c r="E388" s="14">
        <v>0.1111111111111111</v>
      </c>
      <c r="G388" s="3" t="s">
        <v>970</v>
      </c>
      <c r="H388" s="14" t="s">
        <v>1122</v>
      </c>
      <c r="I388" s="3">
        <v>0.28000000000000003</v>
      </c>
      <c r="J388" s="14">
        <f t="shared" si="13"/>
        <v>-0.55284196865778079</v>
      </c>
      <c r="K388" s="14">
        <v>60</v>
      </c>
    </row>
    <row r="389" spans="1:11">
      <c r="A389" s="14" t="s">
        <v>1276</v>
      </c>
      <c r="B389" s="14" t="s">
        <v>1122</v>
      </c>
      <c r="C389" s="14">
        <v>0.39600000000000002</v>
      </c>
      <c r="D389" s="14">
        <f t="shared" si="12"/>
        <v>-0.40230481407448765</v>
      </c>
      <c r="E389" s="14">
        <v>0.16666666666666666</v>
      </c>
      <c r="G389" s="3" t="s">
        <v>2421</v>
      </c>
      <c r="H389" s="14" t="s">
        <v>1122</v>
      </c>
      <c r="I389" s="3">
        <v>1.96</v>
      </c>
      <c r="J389" s="14">
        <f t="shared" si="13"/>
        <v>0.29225607135647602</v>
      </c>
      <c r="K389" s="14">
        <v>3</v>
      </c>
    </row>
    <row r="390" spans="1:11">
      <c r="A390" s="14" t="s">
        <v>1277</v>
      </c>
      <c r="B390" s="14" t="s">
        <v>1122</v>
      </c>
      <c r="C390" s="14">
        <v>0.40300000000000002</v>
      </c>
      <c r="D390" s="14">
        <f t="shared" si="12"/>
        <v>-0.39469495385889053</v>
      </c>
      <c r="E390" s="14">
        <v>0.33333333333333331</v>
      </c>
      <c r="G390" s="3" t="s">
        <v>2422</v>
      </c>
      <c r="H390" s="14" t="s">
        <v>1122</v>
      </c>
      <c r="I390" s="3">
        <v>0.17</v>
      </c>
      <c r="J390" s="14">
        <f t="shared" si="13"/>
        <v>-0.769551078621726</v>
      </c>
      <c r="K390" s="14">
        <v>0</v>
      </c>
    </row>
    <row r="391" spans="1:11">
      <c r="A391" s="14" t="s">
        <v>1278</v>
      </c>
      <c r="B391" s="14" t="s">
        <v>1122</v>
      </c>
      <c r="C391" s="14">
        <v>0.41499999999999998</v>
      </c>
      <c r="D391" s="14">
        <f t="shared" si="12"/>
        <v>-0.38195190328790729</v>
      </c>
      <c r="E391" s="14">
        <v>9.0909090909090912E-2</v>
      </c>
      <c r="G391" s="14" t="s">
        <v>2423</v>
      </c>
      <c r="H391" s="14" t="s">
        <v>1122</v>
      </c>
      <c r="I391" s="14">
        <v>5000</v>
      </c>
      <c r="J391" s="14">
        <f t="shared" si="13"/>
        <v>3.6989700043360187</v>
      </c>
      <c r="K391" s="14">
        <v>90</v>
      </c>
    </row>
    <row r="392" spans="1:11">
      <c r="A392" s="14" t="s">
        <v>1279</v>
      </c>
      <c r="B392" s="14" t="s">
        <v>1122</v>
      </c>
      <c r="C392" s="14">
        <v>0.432</v>
      </c>
      <c r="D392" s="14">
        <f t="shared" si="12"/>
        <v>-0.3645162531850879</v>
      </c>
      <c r="E392" s="14">
        <v>0.16666666666666666</v>
      </c>
      <c r="G392" s="14" t="s">
        <v>2423</v>
      </c>
      <c r="H392" s="14" t="s">
        <v>1122</v>
      </c>
      <c r="I392" s="14">
        <v>3000</v>
      </c>
      <c r="J392" s="14">
        <f t="shared" si="13"/>
        <v>3.4771212547196626</v>
      </c>
      <c r="K392" s="14">
        <v>80</v>
      </c>
    </row>
    <row r="393" spans="1:11">
      <c r="A393" s="14" t="s">
        <v>1280</v>
      </c>
      <c r="B393" s="14" t="s">
        <v>1122</v>
      </c>
      <c r="C393" s="14">
        <v>0.47299999999999998</v>
      </c>
      <c r="D393" s="14">
        <f t="shared" si="12"/>
        <v>-0.32513885926218844</v>
      </c>
      <c r="E393" s="14">
        <v>0.2</v>
      </c>
      <c r="G393" s="14" t="s">
        <v>2423</v>
      </c>
      <c r="H393" s="14" t="s">
        <v>1122</v>
      </c>
      <c r="I393" s="14">
        <v>2000</v>
      </c>
      <c r="J393" s="14">
        <f t="shared" si="13"/>
        <v>3.3010299956639813</v>
      </c>
      <c r="K393" s="14">
        <v>38</v>
      </c>
    </row>
    <row r="394" spans="1:11">
      <c r="A394" s="14" t="s">
        <v>1281</v>
      </c>
      <c r="B394" s="14" t="s">
        <v>1122</v>
      </c>
      <c r="C394" s="14">
        <v>0.49099999999999999</v>
      </c>
      <c r="D394" s="14">
        <f t="shared" si="12"/>
        <v>-0.30891850787703151</v>
      </c>
      <c r="E394" s="14">
        <v>0.1111111111111111</v>
      </c>
      <c r="G394" s="14" t="s">
        <v>272</v>
      </c>
      <c r="H394" s="14" t="s">
        <v>1101</v>
      </c>
      <c r="I394" s="14">
        <v>150</v>
      </c>
      <c r="J394" s="14">
        <f t="shared" si="13"/>
        <v>2.1760912590556813</v>
      </c>
      <c r="K394" s="14">
        <v>55</v>
      </c>
    </row>
    <row r="395" spans="1:11">
      <c r="A395" s="14" t="s">
        <v>1282</v>
      </c>
      <c r="B395" s="14" t="s">
        <v>1122</v>
      </c>
      <c r="C395" s="14">
        <v>0.62</v>
      </c>
      <c r="D395" s="14">
        <f t="shared" si="12"/>
        <v>-0.20760831050174613</v>
      </c>
      <c r="E395" s="14">
        <v>0.16666666666666666</v>
      </c>
      <c r="G395" s="14" t="s">
        <v>272</v>
      </c>
      <c r="H395" s="14" t="s">
        <v>1101</v>
      </c>
      <c r="I395" s="14">
        <v>200</v>
      </c>
      <c r="J395" s="14">
        <f t="shared" si="13"/>
        <v>2.3010299956639813</v>
      </c>
      <c r="K395" s="14">
        <v>72</v>
      </c>
    </row>
    <row r="396" spans="1:11">
      <c r="A396" s="14" t="s">
        <v>1283</v>
      </c>
      <c r="B396" s="14" t="s">
        <v>1122</v>
      </c>
      <c r="C396" s="14">
        <v>0.76100000000000001</v>
      </c>
      <c r="D396" s="14">
        <f t="shared" si="12"/>
        <v>-0.11861534322942717</v>
      </c>
      <c r="E396" s="14">
        <v>0.33333333333333331</v>
      </c>
      <c r="G396" s="14" t="s">
        <v>272</v>
      </c>
      <c r="H396" s="14" t="s">
        <v>1101</v>
      </c>
      <c r="I396" s="14">
        <v>250</v>
      </c>
      <c r="J396" s="14">
        <f t="shared" si="13"/>
        <v>2.3979400086720375</v>
      </c>
      <c r="K396" s="14">
        <v>68</v>
      </c>
    </row>
    <row r="397" spans="1:11">
      <c r="A397" s="14" t="s">
        <v>1284</v>
      </c>
      <c r="B397" s="14" t="s">
        <v>1122</v>
      </c>
      <c r="C397" s="14">
        <v>0.82899999999999996</v>
      </c>
      <c r="D397" s="14">
        <f t="shared" si="12"/>
        <v>-8.1445469449726471E-2</v>
      </c>
      <c r="E397" s="14">
        <v>0.14285714285714285</v>
      </c>
      <c r="G397" s="22" t="s">
        <v>2424</v>
      </c>
      <c r="H397" s="14" t="s">
        <v>1109</v>
      </c>
      <c r="I397" s="14">
        <v>8.98</v>
      </c>
      <c r="J397" s="14">
        <f t="shared" si="13"/>
        <v>0.95327633666730438</v>
      </c>
      <c r="K397" s="14">
        <v>8.8000000000000007</v>
      </c>
    </row>
    <row r="398" spans="1:11">
      <c r="A398" s="14" t="s">
        <v>1285</v>
      </c>
      <c r="B398" s="14" t="s">
        <v>1109</v>
      </c>
      <c r="C398" s="14">
        <v>0.878</v>
      </c>
      <c r="D398" s="14">
        <f t="shared" si="12"/>
        <v>-5.6505484093897433E-2</v>
      </c>
      <c r="E398" s="14">
        <v>0.2</v>
      </c>
      <c r="G398" s="22" t="s">
        <v>1219</v>
      </c>
      <c r="H398" s="14" t="s">
        <v>1122</v>
      </c>
      <c r="I398" s="14">
        <v>12.71</v>
      </c>
      <c r="J398" s="14">
        <f t="shared" si="13"/>
        <v>1.1041455505540081</v>
      </c>
      <c r="K398" s="14">
        <v>51.46</v>
      </c>
    </row>
    <row r="399" spans="1:11">
      <c r="A399" s="14" t="s">
        <v>1286</v>
      </c>
      <c r="B399" s="14" t="s">
        <v>1101</v>
      </c>
      <c r="C399" s="14">
        <v>1.0169999999999999</v>
      </c>
      <c r="D399" s="14">
        <f t="shared" si="12"/>
        <v>7.3209529227445565E-3</v>
      </c>
      <c r="E399" s="14">
        <v>0.16666666666666666</v>
      </c>
      <c r="G399" s="22" t="s">
        <v>1220</v>
      </c>
      <c r="H399" s="14" t="s">
        <v>1122</v>
      </c>
      <c r="I399" s="14">
        <v>3.07</v>
      </c>
      <c r="J399" s="14">
        <f t="shared" si="13"/>
        <v>0.48713837547718647</v>
      </c>
      <c r="K399" s="14">
        <v>40.43</v>
      </c>
    </row>
    <row r="400" spans="1:11" ht="30">
      <c r="A400" s="14" t="s">
        <v>1287</v>
      </c>
      <c r="B400" s="14" t="s">
        <v>1109</v>
      </c>
      <c r="C400" s="14">
        <v>1.143</v>
      </c>
      <c r="D400" s="14">
        <f t="shared" si="12"/>
        <v>5.8046230395281742E-2</v>
      </c>
      <c r="E400" s="14">
        <v>0.25</v>
      </c>
      <c r="G400" s="22" t="s">
        <v>1221</v>
      </c>
      <c r="H400" s="14" t="s">
        <v>1117</v>
      </c>
      <c r="I400" s="14">
        <v>7.18</v>
      </c>
      <c r="J400" s="14">
        <f t="shared" si="13"/>
        <v>0.85612444424230028</v>
      </c>
      <c r="K400" s="14">
        <v>15.5</v>
      </c>
    </row>
    <row r="401" spans="1:11">
      <c r="A401" s="14" t="s">
        <v>1288</v>
      </c>
      <c r="B401" s="14" t="s">
        <v>1122</v>
      </c>
      <c r="C401" s="14">
        <v>1.4890000000000001</v>
      </c>
      <c r="D401" s="14">
        <f t="shared" si="12"/>
        <v>0.17289469775217617</v>
      </c>
      <c r="E401" s="14">
        <v>0.14285714285714285</v>
      </c>
      <c r="G401" s="22" t="s">
        <v>861</v>
      </c>
      <c r="H401" s="14" t="s">
        <v>1117</v>
      </c>
      <c r="I401" s="14">
        <v>14.87</v>
      </c>
      <c r="J401" s="14">
        <f t="shared" si="13"/>
        <v>1.1723109685219542</v>
      </c>
      <c r="K401" s="14">
        <v>42.67</v>
      </c>
    </row>
    <row r="402" spans="1:11">
      <c r="A402" s="14" t="s">
        <v>1289</v>
      </c>
      <c r="B402" s="14" t="s">
        <v>1109</v>
      </c>
      <c r="C402" s="14">
        <v>2.2170000000000001</v>
      </c>
      <c r="D402" s="14">
        <f t="shared" si="12"/>
        <v>0.34576569311448818</v>
      </c>
      <c r="E402" s="14">
        <v>0.2</v>
      </c>
      <c r="G402" s="22" t="s">
        <v>1222</v>
      </c>
      <c r="H402" s="14" t="s">
        <v>1117</v>
      </c>
      <c r="I402" s="14">
        <v>36.18</v>
      </c>
      <c r="J402" s="14">
        <f t="shared" si="13"/>
        <v>1.5584685625237948</v>
      </c>
      <c r="K402" s="14">
        <v>79.489999999999995</v>
      </c>
    </row>
    <row r="403" spans="1:11">
      <c r="A403" s="14" t="s">
        <v>1290</v>
      </c>
      <c r="B403" s="14" t="s">
        <v>1109</v>
      </c>
      <c r="C403" s="14">
        <v>2.3340000000000001</v>
      </c>
      <c r="D403" s="14">
        <f t="shared" si="12"/>
        <v>0.36810085170935136</v>
      </c>
      <c r="E403" s="14">
        <v>0.14285714285714285</v>
      </c>
      <c r="G403" s="22" t="s">
        <v>489</v>
      </c>
      <c r="H403" s="14" t="s">
        <v>1117</v>
      </c>
      <c r="I403" s="14">
        <v>18.36</v>
      </c>
      <c r="J403" s="14">
        <f t="shared" si="13"/>
        <v>1.2638726768652235</v>
      </c>
      <c r="K403" s="14">
        <v>51.79</v>
      </c>
    </row>
    <row r="404" spans="1:11">
      <c r="A404" s="14" t="s">
        <v>1291</v>
      </c>
      <c r="B404" s="14" t="s">
        <v>1122</v>
      </c>
      <c r="C404" s="14">
        <v>2.4740000000000002</v>
      </c>
      <c r="D404" s="14">
        <f t="shared" si="12"/>
        <v>0.39339969529310187</v>
      </c>
      <c r="E404" s="14">
        <v>0.14285714285714285</v>
      </c>
      <c r="G404" s="22" t="s">
        <v>1223</v>
      </c>
      <c r="H404" s="14" t="s">
        <v>1117</v>
      </c>
      <c r="I404" s="14">
        <v>5.71</v>
      </c>
      <c r="J404" s="14">
        <f t="shared" si="13"/>
        <v>0.75663610824584804</v>
      </c>
      <c r="K404" s="14">
        <v>37.450000000000003</v>
      </c>
    </row>
    <row r="405" spans="1:11">
      <c r="A405" s="14" t="s">
        <v>1292</v>
      </c>
      <c r="B405" s="14" t="s">
        <v>1122</v>
      </c>
      <c r="C405" s="14">
        <v>2.4769999999999999</v>
      </c>
      <c r="D405" s="14">
        <f t="shared" si="12"/>
        <v>0.39392600658583699</v>
      </c>
      <c r="E405" s="14">
        <v>0.2</v>
      </c>
      <c r="G405" s="14" t="s">
        <v>1224</v>
      </c>
      <c r="H405" s="14" t="s">
        <v>1122</v>
      </c>
      <c r="I405" s="14">
        <v>5000</v>
      </c>
      <c r="J405" s="14">
        <f t="shared" si="13"/>
        <v>3.6989700043360187</v>
      </c>
      <c r="K405" s="14">
        <v>56.2</v>
      </c>
    </row>
    <row r="406" spans="1:11">
      <c r="A406" s="14" t="s">
        <v>1293</v>
      </c>
      <c r="B406" s="14" t="s">
        <v>1109</v>
      </c>
      <c r="C406" s="14">
        <v>3.0409999999999999</v>
      </c>
      <c r="D406" s="14">
        <f t="shared" si="12"/>
        <v>0.48301642014413215</v>
      </c>
      <c r="E406" s="14">
        <v>0.14285714285714285</v>
      </c>
      <c r="G406" s="14" t="s">
        <v>1224</v>
      </c>
      <c r="H406" s="14" t="s">
        <v>1122</v>
      </c>
      <c r="I406" s="14">
        <v>11000</v>
      </c>
      <c r="J406" s="14">
        <f t="shared" si="13"/>
        <v>4.0413926851582254</v>
      </c>
      <c r="K406" s="14">
        <v>59.4</v>
      </c>
    </row>
    <row r="407" spans="1:11">
      <c r="A407" s="14" t="s">
        <v>1294</v>
      </c>
      <c r="B407" s="14" t="s">
        <v>1109</v>
      </c>
      <c r="C407" s="14">
        <v>3.069</v>
      </c>
      <c r="D407" s="14">
        <f t="shared" si="12"/>
        <v>0.48699688843182259</v>
      </c>
      <c r="E407" s="14">
        <v>0.16666666666666666</v>
      </c>
      <c r="G407" s="14" t="s">
        <v>1224</v>
      </c>
      <c r="H407" s="14" t="s">
        <v>1122</v>
      </c>
      <c r="I407" s="14">
        <v>16000</v>
      </c>
      <c r="J407" s="14">
        <f t="shared" si="13"/>
        <v>4.204119982655925</v>
      </c>
      <c r="K407" s="14">
        <v>83.7</v>
      </c>
    </row>
    <row r="408" spans="1:11">
      <c r="A408" s="14" t="s">
        <v>1295</v>
      </c>
      <c r="B408" s="14" t="s">
        <v>1122</v>
      </c>
      <c r="C408" s="14">
        <v>3.1539999999999999</v>
      </c>
      <c r="D408" s="14">
        <f t="shared" si="12"/>
        <v>0.49886168899288402</v>
      </c>
      <c r="E408" s="14">
        <v>0.16666666666666666</v>
      </c>
      <c r="G408" s="26" t="s">
        <v>1225</v>
      </c>
      <c r="H408" s="14" t="s">
        <v>1117</v>
      </c>
      <c r="I408" s="14">
        <v>245</v>
      </c>
      <c r="J408" s="14">
        <f t="shared" si="13"/>
        <v>2.3891660843645326</v>
      </c>
      <c r="K408" s="14">
        <v>20</v>
      </c>
    </row>
    <row r="409" spans="1:11">
      <c r="A409" s="14" t="s">
        <v>1296</v>
      </c>
      <c r="B409" s="14" t="s">
        <v>1122</v>
      </c>
      <c r="C409" s="14">
        <v>3.1760000000000002</v>
      </c>
      <c r="D409" s="14">
        <f t="shared" si="12"/>
        <v>0.50188049375505872</v>
      </c>
      <c r="E409" s="14">
        <v>0.33333333333333331</v>
      </c>
      <c r="G409" s="26" t="s">
        <v>1226</v>
      </c>
      <c r="H409" s="14" t="s">
        <v>1117</v>
      </c>
      <c r="I409" s="14">
        <v>208</v>
      </c>
      <c r="J409" s="14">
        <f t="shared" si="13"/>
        <v>2.3180633349627615</v>
      </c>
      <c r="K409" s="14">
        <v>28</v>
      </c>
    </row>
    <row r="410" spans="1:11">
      <c r="A410" s="14" t="s">
        <v>1297</v>
      </c>
      <c r="B410" s="14" t="s">
        <v>1122</v>
      </c>
      <c r="C410" s="14">
        <v>3.3090000000000002</v>
      </c>
      <c r="D410" s="14">
        <f t="shared" si="12"/>
        <v>0.51969676715985302</v>
      </c>
      <c r="E410" s="14">
        <v>0.2</v>
      </c>
      <c r="G410" s="26" t="s">
        <v>1227</v>
      </c>
      <c r="H410" s="14" t="s">
        <v>1122</v>
      </c>
      <c r="I410" s="14">
        <v>20</v>
      </c>
      <c r="J410" s="14">
        <f t="shared" si="13"/>
        <v>1.3010299956639813</v>
      </c>
      <c r="K410" s="14">
        <v>65</v>
      </c>
    </row>
    <row r="411" spans="1:11">
      <c r="A411" s="14" t="s">
        <v>1298</v>
      </c>
      <c r="B411" s="14" t="s">
        <v>1122</v>
      </c>
      <c r="C411" s="14">
        <v>3.323</v>
      </c>
      <c r="D411" s="14">
        <f t="shared" si="12"/>
        <v>0.52153034127871101</v>
      </c>
      <c r="E411" s="14">
        <v>0.16666666666666666</v>
      </c>
      <c r="G411" s="26" t="s">
        <v>97</v>
      </c>
      <c r="H411" s="14" t="s">
        <v>1122</v>
      </c>
      <c r="I411" s="14">
        <v>50</v>
      </c>
      <c r="J411" s="14">
        <f t="shared" si="13"/>
        <v>1.6989700043360187</v>
      </c>
      <c r="K411" s="14">
        <v>70</v>
      </c>
    </row>
    <row r="412" spans="1:11">
      <c r="A412" s="14" t="s">
        <v>1299</v>
      </c>
      <c r="B412" s="14" t="s">
        <v>1122</v>
      </c>
      <c r="C412" s="14">
        <v>3.4830000000000001</v>
      </c>
      <c r="D412" s="14">
        <f t="shared" si="12"/>
        <v>0.54195347445823627</v>
      </c>
      <c r="E412" s="14">
        <v>0.16666666666666666</v>
      </c>
      <c r="G412" s="26" t="s">
        <v>1228</v>
      </c>
      <c r="H412" s="14" t="s">
        <v>1122</v>
      </c>
      <c r="I412" s="14">
        <v>85</v>
      </c>
      <c r="J412" s="14">
        <f t="shared" si="13"/>
        <v>1.9294189257142926</v>
      </c>
      <c r="K412" s="14">
        <v>5</v>
      </c>
    </row>
    <row r="413" spans="1:11">
      <c r="A413" s="14" t="s">
        <v>1300</v>
      </c>
      <c r="B413" s="14" t="s">
        <v>1122</v>
      </c>
      <c r="C413" s="14">
        <v>3.891</v>
      </c>
      <c r="D413" s="14">
        <f t="shared" si="12"/>
        <v>0.59006123080374251</v>
      </c>
      <c r="E413" s="14">
        <v>0.2</v>
      </c>
      <c r="G413" s="26" t="s">
        <v>1229</v>
      </c>
      <c r="H413" s="14" t="s">
        <v>1122</v>
      </c>
      <c r="I413" s="14">
        <v>84</v>
      </c>
      <c r="J413" s="14">
        <f t="shared" si="13"/>
        <v>1.9242792860618816</v>
      </c>
      <c r="K413" s="14">
        <v>18</v>
      </c>
    </row>
    <row r="414" spans="1:11">
      <c r="A414" s="14" t="s">
        <v>1301</v>
      </c>
      <c r="B414" s="14" t="s">
        <v>1122</v>
      </c>
      <c r="C414" s="14">
        <v>3.911</v>
      </c>
      <c r="D414" s="14">
        <f t="shared" si="12"/>
        <v>0.59228781595213065</v>
      </c>
      <c r="E414" s="14">
        <v>0.2</v>
      </c>
      <c r="G414" s="26" t="s">
        <v>170</v>
      </c>
      <c r="H414" s="14" t="s">
        <v>1122</v>
      </c>
      <c r="I414" s="14">
        <v>1.5</v>
      </c>
      <c r="J414" s="14">
        <f t="shared" si="13"/>
        <v>0.17609125905568124</v>
      </c>
      <c r="K414" s="14">
        <v>70</v>
      </c>
    </row>
    <row r="415" spans="1:11">
      <c r="A415" s="14" t="s">
        <v>1302</v>
      </c>
      <c r="B415" s="14" t="s">
        <v>1109</v>
      </c>
      <c r="C415" s="14">
        <v>4.3410000000000002</v>
      </c>
      <c r="D415" s="14">
        <f t="shared" si="12"/>
        <v>0.63758978583869996</v>
      </c>
      <c r="E415" s="14">
        <v>0.16666666666666666</v>
      </c>
      <c r="G415" s="26" t="s">
        <v>1230</v>
      </c>
      <c r="H415" s="14" t="s">
        <v>1122</v>
      </c>
      <c r="I415" s="14">
        <v>48</v>
      </c>
      <c r="J415" s="14">
        <f t="shared" si="13"/>
        <v>1.6812412373755872</v>
      </c>
      <c r="K415" s="14">
        <v>15</v>
      </c>
    </row>
    <row r="416" spans="1:11">
      <c r="A416" s="14" t="s">
        <v>1303</v>
      </c>
      <c r="B416" s="14" t="s">
        <v>1109</v>
      </c>
      <c r="C416" s="14">
        <v>4.3419999999999996</v>
      </c>
      <c r="D416" s="14">
        <f t="shared" si="12"/>
        <v>0.63768981911840117</v>
      </c>
      <c r="E416" s="14">
        <v>0.125</v>
      </c>
      <c r="G416" s="26" t="s">
        <v>1231</v>
      </c>
      <c r="H416" s="14" t="s">
        <v>1122</v>
      </c>
      <c r="I416" s="14">
        <v>28</v>
      </c>
      <c r="J416" s="14">
        <f t="shared" si="13"/>
        <v>1.4471580313422192</v>
      </c>
      <c r="K416" s="14">
        <v>70</v>
      </c>
    </row>
    <row r="417" spans="1:11">
      <c r="A417" s="14" t="s">
        <v>1304</v>
      </c>
      <c r="B417" s="14" t="s">
        <v>1122</v>
      </c>
      <c r="C417" s="14">
        <v>4.3419999999999996</v>
      </c>
      <c r="D417" s="14">
        <f t="shared" si="12"/>
        <v>0.63768981911840117</v>
      </c>
      <c r="E417" s="14">
        <v>0.2</v>
      </c>
      <c r="G417" s="26" t="s">
        <v>1232</v>
      </c>
      <c r="H417" s="14" t="s">
        <v>1122</v>
      </c>
      <c r="I417" s="14">
        <v>7</v>
      </c>
      <c r="J417" s="14">
        <f t="shared" si="13"/>
        <v>0.84509804001425681</v>
      </c>
      <c r="K417" s="14">
        <v>75</v>
      </c>
    </row>
    <row r="418" spans="1:11">
      <c r="A418" s="14" t="s">
        <v>1305</v>
      </c>
      <c r="B418" s="14" t="s">
        <v>1122</v>
      </c>
      <c r="C418" s="14">
        <v>4.55</v>
      </c>
      <c r="D418" s="14">
        <f t="shared" si="12"/>
        <v>0.65801139665711239</v>
      </c>
      <c r="E418" s="14">
        <v>0.125</v>
      </c>
      <c r="G418" s="14" t="s">
        <v>1233</v>
      </c>
      <c r="H418" s="14" t="s">
        <v>1101</v>
      </c>
      <c r="I418" s="14">
        <v>148</v>
      </c>
      <c r="J418" s="14">
        <f t="shared" si="13"/>
        <v>2.1702617153949575</v>
      </c>
      <c r="K418" s="14">
        <v>81</v>
      </c>
    </row>
    <row r="419" spans="1:11">
      <c r="A419" s="14" t="s">
        <v>1306</v>
      </c>
      <c r="B419" s="14" t="s">
        <v>1122</v>
      </c>
      <c r="C419" s="14">
        <v>5.5890000000000004</v>
      </c>
      <c r="D419" s="14">
        <f t="shared" si="12"/>
        <v>0.74733410961590507</v>
      </c>
      <c r="E419" s="14">
        <v>0.16666666666666666</v>
      </c>
      <c r="G419" s="14" t="s">
        <v>1233</v>
      </c>
      <c r="H419" s="14" t="s">
        <v>1101</v>
      </c>
      <c r="I419" s="14">
        <v>130</v>
      </c>
      <c r="J419" s="14">
        <f t="shared" si="13"/>
        <v>2.1139433523068369</v>
      </c>
      <c r="K419" s="14">
        <v>83</v>
      </c>
    </row>
    <row r="420" spans="1:11">
      <c r="A420" s="14" t="s">
        <v>1307</v>
      </c>
      <c r="B420" s="14" t="s">
        <v>1122</v>
      </c>
      <c r="C420" s="14">
        <v>14.363</v>
      </c>
      <c r="D420" s="14">
        <f t="shared" si="12"/>
        <v>1.1572451604751948</v>
      </c>
      <c r="E420" s="14">
        <v>0.1111111111111111</v>
      </c>
      <c r="G420" s="14" t="s">
        <v>1233</v>
      </c>
      <c r="H420" s="14" t="s">
        <v>1101</v>
      </c>
      <c r="I420" s="14">
        <v>143</v>
      </c>
      <c r="J420" s="14">
        <f t="shared" si="13"/>
        <v>2.1553360374650619</v>
      </c>
      <c r="K420" s="14">
        <v>88</v>
      </c>
    </row>
    <row r="421" spans="1:11">
      <c r="A421" s="14" t="s">
        <v>1308</v>
      </c>
      <c r="B421" s="14" t="s">
        <v>1122</v>
      </c>
      <c r="C421" s="14">
        <v>6.0999999999999999E-2</v>
      </c>
      <c r="D421" s="14">
        <f t="shared" si="12"/>
        <v>-1.2146701649892331</v>
      </c>
      <c r="E421" s="14">
        <v>0.20790020790020791</v>
      </c>
      <c r="G421" s="14" t="s">
        <v>1233</v>
      </c>
      <c r="H421" s="14" t="s">
        <v>1101</v>
      </c>
      <c r="I421" s="14">
        <v>127</v>
      </c>
      <c r="J421" s="14">
        <f t="shared" si="13"/>
        <v>2.1038037209559568</v>
      </c>
      <c r="K421" s="14">
        <v>92</v>
      </c>
    </row>
    <row r="422" spans="1:11">
      <c r="A422" s="14" t="s">
        <v>1309</v>
      </c>
      <c r="B422" s="14" t="s">
        <v>1109</v>
      </c>
      <c r="C422" s="14">
        <v>6.7000000000000004E-2</v>
      </c>
      <c r="D422" s="14">
        <f t="shared" si="12"/>
        <v>-1.1739251972991736</v>
      </c>
      <c r="E422" s="14">
        <v>0.1388888888888889</v>
      </c>
      <c r="G422" s="14" t="s">
        <v>1233</v>
      </c>
      <c r="H422" s="14" t="s">
        <v>1101</v>
      </c>
      <c r="I422" s="14">
        <v>120</v>
      </c>
      <c r="J422" s="14">
        <f t="shared" si="13"/>
        <v>2.0791812460476247</v>
      </c>
      <c r="K422" s="14">
        <v>96</v>
      </c>
    </row>
    <row r="423" spans="1:11">
      <c r="A423" s="14" t="s">
        <v>1310</v>
      </c>
      <c r="B423" s="14" t="s">
        <v>1122</v>
      </c>
      <c r="C423" s="14">
        <v>0.121</v>
      </c>
      <c r="D423" s="14">
        <f t="shared" si="12"/>
        <v>-0.91721462968354994</v>
      </c>
      <c r="E423" s="14">
        <v>0.23809523809523808</v>
      </c>
      <c r="G423" s="14" t="s">
        <v>1234</v>
      </c>
      <c r="H423" s="14" t="s">
        <v>1122</v>
      </c>
      <c r="I423" s="14">
        <v>2.81</v>
      </c>
      <c r="J423" s="14">
        <f t="shared" si="13"/>
        <v>0.44870631990507992</v>
      </c>
      <c r="K423" s="14">
        <v>82</v>
      </c>
    </row>
    <row r="424" spans="1:11">
      <c r="A424" s="14" t="s">
        <v>1311</v>
      </c>
      <c r="B424" s="14" t="s">
        <v>1122</v>
      </c>
      <c r="C424" s="14">
        <v>0.46600000000000003</v>
      </c>
      <c r="D424" s="14">
        <f t="shared" si="12"/>
        <v>-0.33161408330999981</v>
      </c>
      <c r="E424" s="14">
        <v>0.27247956403269757</v>
      </c>
      <c r="G424" s="14" t="s">
        <v>1234</v>
      </c>
      <c r="H424" s="14" t="s">
        <v>1122</v>
      </c>
      <c r="I424" s="14">
        <v>1.49</v>
      </c>
      <c r="J424" s="14">
        <f t="shared" si="13"/>
        <v>0.17318626841227402</v>
      </c>
      <c r="K424" s="14">
        <v>60</v>
      </c>
    </row>
    <row r="425" spans="1:11">
      <c r="A425" s="14" t="s">
        <v>1312</v>
      </c>
      <c r="B425" s="14" t="s">
        <v>1122</v>
      </c>
      <c r="C425" s="14">
        <v>4.1859999999999999</v>
      </c>
      <c r="D425" s="14">
        <f t="shared" si="12"/>
        <v>0.62179922400266763</v>
      </c>
      <c r="E425" s="14">
        <v>0.25252525252525254</v>
      </c>
      <c r="G425" s="23" t="s">
        <v>1235</v>
      </c>
      <c r="H425" s="14" t="s">
        <v>1122</v>
      </c>
      <c r="I425" s="14">
        <v>30</v>
      </c>
      <c r="J425" s="14">
        <f t="shared" si="13"/>
        <v>1.4771212547196624</v>
      </c>
      <c r="K425" s="14">
        <v>71.400000000000006</v>
      </c>
    </row>
    <row r="426" spans="1:11">
      <c r="A426" s="14" t="s">
        <v>1313</v>
      </c>
      <c r="B426" s="14" t="s">
        <v>1122</v>
      </c>
      <c r="C426" s="14">
        <v>3.661</v>
      </c>
      <c r="D426" s="14">
        <f t="shared" si="12"/>
        <v>0.56359972888153109</v>
      </c>
      <c r="E426" s="14">
        <v>0.1736111111111111</v>
      </c>
      <c r="G426" s="23" t="s">
        <v>1235</v>
      </c>
      <c r="H426" s="14" t="s">
        <v>1122</v>
      </c>
      <c r="I426" s="14">
        <v>20</v>
      </c>
      <c r="J426" s="14">
        <f t="shared" si="13"/>
        <v>1.3010299956639813</v>
      </c>
      <c r="K426" s="14">
        <v>34.4</v>
      </c>
    </row>
    <row r="427" spans="1:11">
      <c r="A427" s="14" t="s">
        <v>1314</v>
      </c>
      <c r="B427" s="14" t="s">
        <v>1122</v>
      </c>
      <c r="C427" s="14">
        <v>5.7949999999999999</v>
      </c>
      <c r="D427" s="14">
        <f t="shared" si="12"/>
        <v>0.76305344029961475</v>
      </c>
      <c r="E427" s="14">
        <v>0.17123287671232876</v>
      </c>
      <c r="G427" s="23" t="s">
        <v>1236</v>
      </c>
      <c r="H427" s="14" t="s">
        <v>1122</v>
      </c>
      <c r="I427" s="14">
        <v>55</v>
      </c>
      <c r="J427" s="14">
        <f t="shared" si="13"/>
        <v>1.7403626894942439</v>
      </c>
      <c r="K427" s="14">
        <v>88</v>
      </c>
    </row>
    <row r="428" spans="1:11">
      <c r="A428" s="14" t="s">
        <v>1315</v>
      </c>
      <c r="B428" s="14" t="s">
        <v>1109</v>
      </c>
      <c r="C428" s="21">
        <v>0.76923076923076872</v>
      </c>
      <c r="D428" s="14">
        <v>-0.11394335230683705</v>
      </c>
      <c r="E428" s="14">
        <v>3.7364423223021047E-2</v>
      </c>
      <c r="G428" s="23" t="s">
        <v>1236</v>
      </c>
      <c r="H428" s="14" t="s">
        <v>1122</v>
      </c>
      <c r="I428" s="14">
        <v>26</v>
      </c>
      <c r="J428" s="14">
        <f t="shared" si="13"/>
        <v>1.414973347970818</v>
      </c>
      <c r="K428" s="14">
        <v>82.7</v>
      </c>
    </row>
    <row r="429" spans="1:11">
      <c r="A429" s="14" t="s">
        <v>1316</v>
      </c>
      <c r="B429" s="14" t="s">
        <v>1101</v>
      </c>
      <c r="C429" s="21">
        <v>8.6956521739130821E-2</v>
      </c>
      <c r="D429" s="14">
        <v>-1.0606978403536098</v>
      </c>
      <c r="E429" s="14">
        <v>6.1230117951869542E-2</v>
      </c>
      <c r="G429" s="23" t="s">
        <v>272</v>
      </c>
      <c r="H429" s="14" t="s">
        <v>1101</v>
      </c>
      <c r="I429" s="14">
        <v>170</v>
      </c>
      <c r="J429" s="14">
        <f t="shared" si="13"/>
        <v>2.2304489213782741</v>
      </c>
      <c r="K429" s="14">
        <v>70.599999999999994</v>
      </c>
    </row>
    <row r="430" spans="1:11">
      <c r="A430" s="14" t="s">
        <v>1317</v>
      </c>
      <c r="B430" s="14" t="s">
        <v>1101</v>
      </c>
      <c r="C430" s="21">
        <v>0.10416666666666674</v>
      </c>
      <c r="D430" s="14">
        <v>-0.98227123303956809</v>
      </c>
      <c r="E430" s="14">
        <v>12.284565593862204</v>
      </c>
      <c r="G430" s="23" t="s">
        <v>272</v>
      </c>
      <c r="H430" s="14" t="s">
        <v>1101</v>
      </c>
      <c r="I430" s="14">
        <v>110</v>
      </c>
      <c r="J430" s="14">
        <f t="shared" si="13"/>
        <v>2.0413926851582249</v>
      </c>
      <c r="K430" s="14">
        <v>44.8</v>
      </c>
    </row>
    <row r="431" spans="1:11">
      <c r="A431" s="14" t="s">
        <v>480</v>
      </c>
      <c r="B431" s="14" t="s">
        <v>1117</v>
      </c>
      <c r="C431" s="21">
        <v>28.57142857142831</v>
      </c>
      <c r="D431" s="14">
        <v>1.4559319556497203</v>
      </c>
      <c r="E431" s="14">
        <v>5.7846838751827908E-5</v>
      </c>
      <c r="G431" s="23" t="s">
        <v>1237</v>
      </c>
      <c r="H431" s="14" t="s">
        <v>1122</v>
      </c>
      <c r="I431" s="14">
        <v>1030</v>
      </c>
      <c r="J431" s="14">
        <f t="shared" si="13"/>
        <v>3.012837224705172</v>
      </c>
      <c r="K431" s="14">
        <v>77.8</v>
      </c>
    </row>
    <row r="432" spans="1:11">
      <c r="A432" s="14" t="s">
        <v>1318</v>
      </c>
      <c r="B432" s="14" t="s">
        <v>1117</v>
      </c>
      <c r="C432" s="21">
        <v>2.4096385542168668</v>
      </c>
      <c r="D432" s="14">
        <v>0.38195190328790718</v>
      </c>
      <c r="E432" s="14">
        <v>1.861424308623647E-3</v>
      </c>
      <c r="G432" s="23" t="s">
        <v>1237</v>
      </c>
      <c r="H432" s="14" t="s">
        <v>1122</v>
      </c>
      <c r="I432" s="14">
        <v>500</v>
      </c>
      <c r="J432" s="14">
        <f t="shared" si="13"/>
        <v>2.6989700043360187</v>
      </c>
      <c r="K432" s="14">
        <v>57.9</v>
      </c>
    </row>
    <row r="433" spans="1:11">
      <c r="A433" s="14" t="s">
        <v>1319</v>
      </c>
      <c r="B433" s="14" t="s">
        <v>1101</v>
      </c>
      <c r="C433" s="21">
        <v>1.1235955056179776</v>
      </c>
      <c r="D433" s="14">
        <v>5.0609993355087243E-2</v>
      </c>
      <c r="E433" s="14">
        <v>0.8108442618887467</v>
      </c>
      <c r="G433" s="23" t="s">
        <v>1238</v>
      </c>
      <c r="H433" s="14" t="s">
        <v>1122</v>
      </c>
      <c r="I433" s="14">
        <v>2260</v>
      </c>
      <c r="J433" s="14">
        <f t="shared" si="13"/>
        <v>3.3541084391474008</v>
      </c>
      <c r="K433" s="14">
        <v>88</v>
      </c>
    </row>
    <row r="434" spans="1:11">
      <c r="A434" s="14" t="s">
        <v>1320</v>
      </c>
      <c r="B434" s="14" t="s">
        <v>1101</v>
      </c>
      <c r="C434" s="21">
        <v>2.7777777777777679E-2</v>
      </c>
      <c r="D434" s="14">
        <v>-1.5563025007672888</v>
      </c>
      <c r="E434" s="14">
        <v>3.5084448604503646E-2</v>
      </c>
      <c r="G434" s="23" t="s">
        <v>1238</v>
      </c>
      <c r="H434" s="14" t="s">
        <v>1122</v>
      </c>
      <c r="I434" s="14">
        <v>1310</v>
      </c>
      <c r="J434" s="14">
        <f t="shared" si="13"/>
        <v>3.1172712956557644</v>
      </c>
      <c r="K434" s="14">
        <v>58.3</v>
      </c>
    </row>
    <row r="435" spans="1:11">
      <c r="A435" s="14" t="s">
        <v>1321</v>
      </c>
      <c r="B435" s="14" t="s">
        <v>1101</v>
      </c>
      <c r="C435" s="21">
        <v>0.8333333333333337</v>
      </c>
      <c r="D435" s="14">
        <v>-7.9181246047624637E-2</v>
      </c>
      <c r="E435" s="14">
        <v>1.2981821995997374E-2</v>
      </c>
      <c r="G435" s="23" t="s">
        <v>2425</v>
      </c>
      <c r="H435" s="14" t="s">
        <v>1101</v>
      </c>
      <c r="I435" s="14">
        <v>4700</v>
      </c>
      <c r="J435" s="14">
        <f t="shared" si="13"/>
        <v>3.6720978579357175</v>
      </c>
      <c r="K435" s="14">
        <v>79.099999999999994</v>
      </c>
    </row>
    <row r="436" spans="1:11">
      <c r="A436" s="14" t="s">
        <v>1322</v>
      </c>
      <c r="B436" s="14" t="s">
        <v>1122</v>
      </c>
      <c r="C436" s="21">
        <v>5.4054054054054612E-2</v>
      </c>
      <c r="D436" s="14">
        <v>-1.2671717284030093</v>
      </c>
      <c r="E436" s="14">
        <v>2.0222671457927638E-2</v>
      </c>
      <c r="G436" s="23" t="s">
        <v>2426</v>
      </c>
      <c r="H436" s="14" t="s">
        <v>1101</v>
      </c>
      <c r="I436" s="14">
        <v>5000</v>
      </c>
      <c r="J436" s="14">
        <f t="shared" si="13"/>
        <v>3.6989700043360187</v>
      </c>
      <c r="K436" s="14">
        <v>75.2</v>
      </c>
    </row>
    <row r="437" spans="1:11">
      <c r="A437" s="14" t="s">
        <v>1323</v>
      </c>
      <c r="B437" s="14" t="s">
        <v>1109</v>
      </c>
      <c r="C437" s="21">
        <v>0.90909090909090917</v>
      </c>
      <c r="D437" s="14">
        <v>-4.1392685158225001E-2</v>
      </c>
      <c r="E437" s="14">
        <v>0.8108442618887467</v>
      </c>
      <c r="G437" s="3" t="s">
        <v>1239</v>
      </c>
      <c r="H437" s="14" t="s">
        <v>1122</v>
      </c>
      <c r="I437" s="14">
        <v>1.9</v>
      </c>
      <c r="J437" s="14">
        <f t="shared" si="13"/>
        <v>0.27875360095282892</v>
      </c>
      <c r="K437" s="14">
        <v>10</v>
      </c>
    </row>
    <row r="438" spans="1:11">
      <c r="A438" s="14" t="s">
        <v>1324</v>
      </c>
      <c r="B438" s="14" t="s">
        <v>1109</v>
      </c>
      <c r="C438" s="21">
        <v>3.3500837520937798E-2</v>
      </c>
      <c r="D438" s="14">
        <v>-1.4749443354653908</v>
      </c>
      <c r="E438" s="14">
        <v>3.5084448604503646E-2</v>
      </c>
      <c r="G438" s="3" t="s">
        <v>1239</v>
      </c>
      <c r="H438" s="14" t="s">
        <v>1122</v>
      </c>
      <c r="I438" s="14">
        <v>2</v>
      </c>
      <c r="J438" s="14">
        <f t="shared" si="13"/>
        <v>0.3010299956639812</v>
      </c>
      <c r="K438" s="14">
        <v>15</v>
      </c>
    </row>
    <row r="439" spans="1:11">
      <c r="A439" s="14" t="s">
        <v>1325</v>
      </c>
      <c r="B439" s="14" t="s">
        <v>1122</v>
      </c>
      <c r="C439" s="21">
        <v>3.3333333333329662E-4</v>
      </c>
      <c r="D439" s="14">
        <v>-3.4771212547197101</v>
      </c>
      <c r="E439" s="14">
        <v>1.2981821995997374E-2</v>
      </c>
      <c r="G439" s="3" t="s">
        <v>1239</v>
      </c>
      <c r="H439" s="14" t="s">
        <v>1122</v>
      </c>
      <c r="I439" s="14">
        <v>2.1</v>
      </c>
      <c r="J439" s="14">
        <f t="shared" si="13"/>
        <v>0.3222192947339193</v>
      </c>
      <c r="K439" s="14">
        <v>17</v>
      </c>
    </row>
    <row r="440" spans="1:11">
      <c r="A440" s="14" t="s">
        <v>1326</v>
      </c>
      <c r="B440" s="14" t="s">
        <v>1122</v>
      </c>
      <c r="C440" s="21">
        <v>8.0000000000000071E-3</v>
      </c>
      <c r="D440" s="14">
        <v>-2.0969100130080562</v>
      </c>
      <c r="E440" s="14">
        <v>4.9904865128562511E-3</v>
      </c>
      <c r="G440" s="3" t="s">
        <v>1239</v>
      </c>
      <c r="H440" s="14" t="s">
        <v>1122</v>
      </c>
      <c r="I440" s="14">
        <v>1.8</v>
      </c>
      <c r="J440" s="14">
        <f t="shared" si="13"/>
        <v>0.25527250510330607</v>
      </c>
      <c r="K440" s="14">
        <v>40</v>
      </c>
    </row>
    <row r="441" spans="1:11">
      <c r="A441" s="14" t="s">
        <v>1327</v>
      </c>
      <c r="B441" s="14" t="s">
        <v>1122</v>
      </c>
      <c r="C441" s="21">
        <v>5.2631578947368363E-2</v>
      </c>
      <c r="D441" s="14">
        <v>-1.2787536009528295</v>
      </c>
      <c r="E441" s="14">
        <v>8.9786750046076912E-3</v>
      </c>
      <c r="G441" s="14" t="s">
        <v>2427</v>
      </c>
      <c r="H441" s="14" t="s">
        <v>1122</v>
      </c>
      <c r="I441" s="14">
        <v>8460</v>
      </c>
      <c r="J441" s="14">
        <f t="shared" si="13"/>
        <v>3.9273703630390235</v>
      </c>
      <c r="K441" s="14">
        <v>67.08</v>
      </c>
    </row>
    <row r="442" spans="1:11">
      <c r="A442" s="14" t="s">
        <v>1328</v>
      </c>
      <c r="B442" s="14" t="s">
        <v>1109</v>
      </c>
      <c r="C442" s="21">
        <v>0.60606060606060641</v>
      </c>
      <c r="D442" s="14">
        <v>-0.21748394421390604</v>
      </c>
      <c r="E442" s="14">
        <v>7.1965923899623169E-2</v>
      </c>
      <c r="G442" s="14" t="s">
        <v>2427</v>
      </c>
      <c r="H442" s="14" t="s">
        <v>1122</v>
      </c>
      <c r="I442" s="14">
        <v>5590</v>
      </c>
      <c r="J442" s="14">
        <f t="shared" si="13"/>
        <v>3.7474118078864231</v>
      </c>
      <c r="K442" s="14">
        <v>60.83</v>
      </c>
    </row>
    <row r="443" spans="1:11">
      <c r="A443" s="14" t="s">
        <v>1329</v>
      </c>
      <c r="B443" s="14" t="s">
        <v>1109</v>
      </c>
      <c r="C443" s="21">
        <v>2.857142857142855</v>
      </c>
      <c r="D443" s="14">
        <v>0.45593195564972405</v>
      </c>
      <c r="E443" s="14">
        <v>7.1965923899623169E-2</v>
      </c>
      <c r="G443" s="14" t="s">
        <v>2427</v>
      </c>
      <c r="H443" s="14" t="s">
        <v>1122</v>
      </c>
      <c r="I443" s="14">
        <v>3570</v>
      </c>
      <c r="J443" s="14">
        <f t="shared" si="13"/>
        <v>3.5526682161121932</v>
      </c>
      <c r="K443" s="14">
        <v>55.12</v>
      </c>
    </row>
    <row r="444" spans="1:11">
      <c r="A444" s="14" t="s">
        <v>1330</v>
      </c>
      <c r="B444" s="14" t="s">
        <v>1122</v>
      </c>
      <c r="C444" s="21">
        <v>4.1666666666666679</v>
      </c>
      <c r="D444" s="14">
        <v>0.61978875828839408</v>
      </c>
      <c r="E444" s="14">
        <v>0.19751031324656376</v>
      </c>
      <c r="G444" s="14" t="s">
        <v>2427</v>
      </c>
      <c r="H444" s="14" t="s">
        <v>1122</v>
      </c>
      <c r="I444" s="14">
        <v>2760</v>
      </c>
      <c r="J444" s="14">
        <f t="shared" si="13"/>
        <v>3.4409090820652177</v>
      </c>
      <c r="K444" s="14">
        <v>49.25</v>
      </c>
    </row>
    <row r="445" spans="1:11">
      <c r="A445" s="14" t="s">
        <v>1331</v>
      </c>
      <c r="B445" s="14" t="s">
        <v>1109</v>
      </c>
      <c r="C445" s="21">
        <v>6.4102564102564319E-2</v>
      </c>
      <c r="D445" s="14">
        <v>-1.1931245983544601</v>
      </c>
      <c r="E445" s="14">
        <v>12.284565593862204</v>
      </c>
      <c r="G445" s="24" t="s">
        <v>2428</v>
      </c>
      <c r="H445" s="14" t="s">
        <v>1101</v>
      </c>
      <c r="I445" s="14">
        <v>6380</v>
      </c>
      <c r="J445" s="14">
        <f t="shared" si="13"/>
        <v>3.8048206787211623</v>
      </c>
      <c r="K445" s="14">
        <v>77</v>
      </c>
    </row>
    <row r="446" spans="1:11">
      <c r="A446" s="14" t="s">
        <v>1332</v>
      </c>
      <c r="B446" s="14" t="s">
        <v>1109</v>
      </c>
      <c r="C446" s="21">
        <v>0.11627906976744184</v>
      </c>
      <c r="D446" s="14">
        <v>-0.93449845124356778</v>
      </c>
      <c r="E446" s="14">
        <v>35.926475371012245</v>
      </c>
      <c r="G446" s="24" t="s">
        <v>2429</v>
      </c>
      <c r="H446" s="14" t="s">
        <v>1122</v>
      </c>
      <c r="I446" s="14">
        <v>3470</v>
      </c>
      <c r="J446" s="14">
        <f t="shared" si="13"/>
        <v>3.5403294747908736</v>
      </c>
      <c r="K446" s="14">
        <v>100</v>
      </c>
    </row>
    <row r="447" spans="1:11">
      <c r="A447" s="14" t="s">
        <v>1333</v>
      </c>
      <c r="B447" s="14" t="s">
        <v>1122</v>
      </c>
      <c r="C447" s="21">
        <v>13.513513513513402</v>
      </c>
      <c r="D447" s="14">
        <v>1.1307682802690202</v>
      </c>
      <c r="E447" s="14">
        <v>2.4822207872899328E-2</v>
      </c>
      <c r="G447" s="24" t="s">
        <v>2430</v>
      </c>
      <c r="H447" s="14" t="s">
        <v>1122</v>
      </c>
      <c r="I447" s="14">
        <v>1870</v>
      </c>
      <c r="J447" s="14">
        <f t="shared" si="13"/>
        <v>3.271841606536499</v>
      </c>
      <c r="K447" s="14">
        <v>60</v>
      </c>
    </row>
    <row r="448" spans="1:11">
      <c r="A448" s="14" t="s">
        <v>1334</v>
      </c>
      <c r="B448" s="14" t="s">
        <v>1122</v>
      </c>
      <c r="C448" s="21">
        <v>2.1739130434782616</v>
      </c>
      <c r="D448" s="14">
        <v>0.33724216831842607</v>
      </c>
      <c r="E448" s="14">
        <v>1.2981821995997374E-2</v>
      </c>
      <c r="G448" s="24" t="s">
        <v>2431</v>
      </c>
      <c r="H448" s="14" t="s">
        <v>1122</v>
      </c>
      <c r="I448" s="14">
        <v>1690</v>
      </c>
      <c r="J448" s="14">
        <f t="shared" si="13"/>
        <v>3.2278867046136734</v>
      </c>
      <c r="K448" s="14">
        <v>95</v>
      </c>
    </row>
    <row r="449" spans="1:11">
      <c r="A449" s="14" t="s">
        <v>1335</v>
      </c>
      <c r="B449" s="14" t="s">
        <v>1122</v>
      </c>
      <c r="C449" s="21">
        <v>1.3333333333333339</v>
      </c>
      <c r="D449" s="14">
        <v>0.12493873660830014</v>
      </c>
      <c r="E449" s="14">
        <v>9.9642612585702141E-3</v>
      </c>
      <c r="G449" s="24" t="s">
        <v>2432</v>
      </c>
      <c r="H449" s="14" t="s">
        <v>1122</v>
      </c>
      <c r="I449" s="14">
        <v>1630</v>
      </c>
      <c r="J449" s="14">
        <f t="shared" si="13"/>
        <v>3.2121876044039577</v>
      </c>
      <c r="K449" s="14">
        <v>30</v>
      </c>
    </row>
    <row r="450" spans="1:11">
      <c r="A450" s="14" t="s">
        <v>1336</v>
      </c>
      <c r="C450" s="21">
        <v>5.0000000000001155E-3</v>
      </c>
      <c r="D450" s="14">
        <v>-2.301029995663971</v>
      </c>
      <c r="E450" s="14">
        <v>0.11354180041440044</v>
      </c>
      <c r="G450" s="24" t="s">
        <v>2433</v>
      </c>
      <c r="H450" s="14" t="s">
        <v>1122</v>
      </c>
      <c r="I450" s="14">
        <v>1580</v>
      </c>
      <c r="J450" s="14">
        <f t="shared" si="13"/>
        <v>3.1986570869544226</v>
      </c>
      <c r="K450" s="14">
        <v>95</v>
      </c>
    </row>
    <row r="451" spans="1:11">
      <c r="A451" s="14" t="s">
        <v>1337</v>
      </c>
      <c r="C451" s="21">
        <v>4.807692307692335E-2</v>
      </c>
      <c r="D451" s="14">
        <v>-1.3180633349627591</v>
      </c>
      <c r="E451" s="14">
        <v>2.0222671457927638E-2</v>
      </c>
      <c r="G451" s="24" t="s">
        <v>2434</v>
      </c>
      <c r="H451" s="14" t="s">
        <v>1122</v>
      </c>
      <c r="I451" s="14">
        <v>1130</v>
      </c>
      <c r="J451" s="14">
        <f t="shared" ref="J451:J514" si="14">LOG(I451)</f>
        <v>3.0530784434834195</v>
      </c>
      <c r="K451" s="14">
        <v>72</v>
      </c>
    </row>
    <row r="452" spans="1:11">
      <c r="A452" s="14" t="s">
        <v>1338</v>
      </c>
      <c r="C452" s="21">
        <v>0.13888888888888906</v>
      </c>
      <c r="D452" s="14">
        <v>-0.85733249643126797</v>
      </c>
      <c r="E452" s="14">
        <v>7.1965923899623169E-2</v>
      </c>
      <c r="G452" s="28" t="s">
        <v>2435</v>
      </c>
      <c r="H452" s="14" t="s">
        <v>1122</v>
      </c>
      <c r="I452" s="14">
        <v>880</v>
      </c>
      <c r="J452" s="14">
        <f t="shared" si="14"/>
        <v>2.9444826721501687</v>
      </c>
      <c r="K452" s="14">
        <v>98</v>
      </c>
    </row>
    <row r="453" spans="1:11">
      <c r="A453" s="14" t="s">
        <v>1339</v>
      </c>
      <c r="C453" s="21">
        <v>0.16666666666666652</v>
      </c>
      <c r="D453" s="14">
        <v>-0.77815125038364397</v>
      </c>
      <c r="E453" s="14">
        <v>3.5084448604503646E-2</v>
      </c>
      <c r="G453" s="28" t="s">
        <v>2436</v>
      </c>
      <c r="H453" s="14" t="s">
        <v>1122</v>
      </c>
      <c r="I453" s="14">
        <v>560</v>
      </c>
      <c r="J453" s="14">
        <f t="shared" si="14"/>
        <v>2.7481880270062002</v>
      </c>
      <c r="K453" s="14">
        <v>97</v>
      </c>
    </row>
    <row r="454" spans="1:11">
      <c r="A454" s="14" t="s">
        <v>1340</v>
      </c>
      <c r="C454" s="21">
        <v>1.4285714285714279</v>
      </c>
      <c r="D454" s="14">
        <v>0.15490195998574297</v>
      </c>
      <c r="E454" s="14">
        <v>0.11354180041440044</v>
      </c>
      <c r="G454" s="28" t="s">
        <v>363</v>
      </c>
      <c r="H454" s="14" t="s">
        <v>1122</v>
      </c>
      <c r="I454" s="14">
        <v>430</v>
      </c>
      <c r="J454" s="14">
        <f t="shared" si="14"/>
        <v>2.6334684555795866</v>
      </c>
      <c r="K454" s="14">
        <v>80</v>
      </c>
    </row>
    <row r="455" spans="1:11">
      <c r="A455" s="14" t="s">
        <v>1341</v>
      </c>
      <c r="C455" s="21">
        <v>0.19999999999999996</v>
      </c>
      <c r="D455" s="14">
        <v>-0.69897000433601886</v>
      </c>
      <c r="E455" s="14">
        <v>3.5084448604503646E-2</v>
      </c>
      <c r="G455" s="28" t="s">
        <v>2437</v>
      </c>
      <c r="H455" s="14" t="s">
        <v>1122</v>
      </c>
      <c r="I455" s="14">
        <v>360</v>
      </c>
      <c r="J455" s="14">
        <f t="shared" si="14"/>
        <v>2.5563025007672873</v>
      </c>
      <c r="K455" s="14">
        <v>90</v>
      </c>
    </row>
    <row r="456" spans="1:11">
      <c r="A456" s="14" t="s">
        <v>1342</v>
      </c>
      <c r="C456" s="21">
        <v>7.1428571428571175E-2</v>
      </c>
      <c r="D456" s="14">
        <v>-1.1461280356782395</v>
      </c>
      <c r="E456" s="14">
        <v>0.19751031324656376</v>
      </c>
      <c r="G456" s="28" t="s">
        <v>2438</v>
      </c>
      <c r="H456" s="14" t="s">
        <v>1122</v>
      </c>
      <c r="I456" s="14">
        <v>350</v>
      </c>
      <c r="J456" s="14">
        <f t="shared" si="14"/>
        <v>2.5440680443502757</v>
      </c>
      <c r="K456" s="14">
        <v>90</v>
      </c>
    </row>
    <row r="457" spans="1:11">
      <c r="A457" s="14" t="s">
        <v>1343</v>
      </c>
      <c r="C457" s="21">
        <v>0.16666666666666652</v>
      </c>
      <c r="D457" s="14">
        <v>-0.77815125038364397</v>
      </c>
      <c r="E457" s="14">
        <v>0.11354180041440044</v>
      </c>
      <c r="G457" s="28" t="s">
        <v>2439</v>
      </c>
      <c r="H457" s="14" t="s">
        <v>1122</v>
      </c>
      <c r="I457" s="14">
        <v>320</v>
      </c>
      <c r="J457" s="14">
        <f t="shared" si="14"/>
        <v>2.5051499783199058</v>
      </c>
      <c r="K457" s="14">
        <v>100</v>
      </c>
    </row>
    <row r="458" spans="1:11">
      <c r="A458" s="14" t="s">
        <v>1344</v>
      </c>
      <c r="C458" s="21">
        <v>11.11111111111124</v>
      </c>
      <c r="D458" s="14">
        <v>1.0457574905606801</v>
      </c>
      <c r="E458" s="14">
        <v>6.6233317368454209E-4</v>
      </c>
      <c r="G458" s="28" t="s">
        <v>2440</v>
      </c>
      <c r="H458" s="14" t="s">
        <v>1109</v>
      </c>
      <c r="I458" s="14">
        <v>310</v>
      </c>
      <c r="J458" s="14">
        <f t="shared" si="14"/>
        <v>2.4913616938342726</v>
      </c>
      <c r="K458" s="14">
        <v>95</v>
      </c>
    </row>
    <row r="459" spans="1:11">
      <c r="A459" s="14" t="s">
        <v>1345</v>
      </c>
      <c r="C459" s="21">
        <v>2.8169014084507227E-2</v>
      </c>
      <c r="D459" s="14">
        <v>-1.5502283530550913</v>
      </c>
      <c r="E459" s="14">
        <v>1</v>
      </c>
      <c r="G459" s="28" t="s">
        <v>2441</v>
      </c>
      <c r="H459" s="14" t="s">
        <v>1122</v>
      </c>
      <c r="I459" s="14">
        <v>270</v>
      </c>
      <c r="J459" s="14">
        <f t="shared" si="14"/>
        <v>2.4313637641589874</v>
      </c>
      <c r="K459" s="14">
        <v>95</v>
      </c>
    </row>
    <row r="460" spans="1:11">
      <c r="A460" s="14" t="s">
        <v>1346</v>
      </c>
      <c r="C460" s="21">
        <v>3.144654088050336E-2</v>
      </c>
      <c r="D460" s="14">
        <v>-1.5024271199844297</v>
      </c>
      <c r="E460" s="14">
        <v>0.66658382604787592</v>
      </c>
      <c r="G460" s="28" t="s">
        <v>2442</v>
      </c>
      <c r="H460" s="14" t="s">
        <v>1122</v>
      </c>
      <c r="I460" s="14">
        <v>230</v>
      </c>
      <c r="J460" s="14">
        <f t="shared" si="14"/>
        <v>2.3617278360175931</v>
      </c>
      <c r="K460" s="14">
        <v>80</v>
      </c>
    </row>
    <row r="461" spans="1:11">
      <c r="A461" s="14" t="s">
        <v>1347</v>
      </c>
      <c r="C461" s="21">
        <v>2.0833333333333348</v>
      </c>
      <c r="D461" s="14">
        <v>0.31875876262441311</v>
      </c>
      <c r="E461" s="14">
        <v>6.6233317368454209E-4</v>
      </c>
      <c r="G461" s="28" t="s">
        <v>2443</v>
      </c>
      <c r="H461" s="14" t="s">
        <v>1122</v>
      </c>
      <c r="I461" s="14">
        <v>100</v>
      </c>
      <c r="J461" s="14">
        <f t="shared" si="14"/>
        <v>2</v>
      </c>
      <c r="K461" s="14">
        <v>85</v>
      </c>
    </row>
    <row r="462" spans="1:11">
      <c r="A462" s="14" t="s">
        <v>1348</v>
      </c>
      <c r="C462" s="21">
        <v>2.4999999999999467E-3</v>
      </c>
      <c r="D462" s="14">
        <v>-2.6020599913279718</v>
      </c>
      <c r="E462" s="14">
        <v>6.1230117951869542E-2</v>
      </c>
      <c r="G462" s="28" t="s">
        <v>2444</v>
      </c>
      <c r="H462" s="14" t="s">
        <v>1122</v>
      </c>
      <c r="I462" s="14">
        <v>90</v>
      </c>
      <c r="J462" s="14">
        <f t="shared" si="14"/>
        <v>1.954242509439325</v>
      </c>
      <c r="K462" s="14">
        <v>75</v>
      </c>
    </row>
    <row r="463" spans="1:11">
      <c r="A463" s="14" t="s">
        <v>1349</v>
      </c>
      <c r="C463" s="21">
        <v>2.8571428571428248E-2</v>
      </c>
      <c r="D463" s="14">
        <v>-1.5440680443502806</v>
      </c>
      <c r="E463" s="14">
        <v>6.1230117951869542E-2</v>
      </c>
      <c r="G463" s="28" t="s">
        <v>2445</v>
      </c>
      <c r="H463" s="14" t="s">
        <v>1122</v>
      </c>
      <c r="I463" s="14">
        <v>50</v>
      </c>
      <c r="J463" s="14">
        <f t="shared" si="14"/>
        <v>1.6989700043360187</v>
      </c>
      <c r="K463" s="14">
        <v>91</v>
      </c>
    </row>
    <row r="464" spans="1:11">
      <c r="A464" s="14" t="s">
        <v>1350</v>
      </c>
      <c r="C464" s="21">
        <v>5.0000000000001155E-3</v>
      </c>
      <c r="D464" s="14">
        <v>-2.301029995663971</v>
      </c>
      <c r="E464" s="14">
        <v>0.19751031324656376</v>
      </c>
      <c r="G464" s="28" t="s">
        <v>2446</v>
      </c>
      <c r="H464" s="14" t="s">
        <v>1122</v>
      </c>
      <c r="I464" s="14">
        <v>40</v>
      </c>
      <c r="J464" s="14">
        <f t="shared" si="14"/>
        <v>1.6020599913279623</v>
      </c>
      <c r="K464" s="14">
        <v>97</v>
      </c>
    </row>
    <row r="465" spans="1:11">
      <c r="A465" s="14" t="s">
        <v>1351</v>
      </c>
      <c r="C465" s="21">
        <v>9.4339622641509413E-2</v>
      </c>
      <c r="D465" s="14">
        <v>-1.0253058652647704</v>
      </c>
      <c r="E465" s="14">
        <v>2.4822207872899328E-2</v>
      </c>
      <c r="G465" s="35" t="s">
        <v>2447</v>
      </c>
      <c r="H465" s="14" t="s">
        <v>1122</v>
      </c>
      <c r="I465" s="14">
        <v>2</v>
      </c>
      <c r="J465" s="14">
        <f t="shared" si="14"/>
        <v>0.3010299956639812</v>
      </c>
      <c r="K465" s="14">
        <v>75</v>
      </c>
    </row>
    <row r="466" spans="1:11">
      <c r="A466" s="14" t="s">
        <v>1352</v>
      </c>
      <c r="C466" s="21">
        <v>14.285714285714189</v>
      </c>
      <c r="D466" s="14">
        <v>1.1549019599857402</v>
      </c>
      <c r="E466" s="14">
        <v>9.7399428800460505E-5</v>
      </c>
      <c r="G466" s="35" t="s">
        <v>2447</v>
      </c>
      <c r="H466" s="14" t="s">
        <v>1122</v>
      </c>
      <c r="I466" s="14">
        <v>2.5</v>
      </c>
      <c r="J466" s="14">
        <f t="shared" si="14"/>
        <v>0.3979400086720376</v>
      </c>
      <c r="K466" s="14">
        <v>80</v>
      </c>
    </row>
    <row r="467" spans="1:11">
      <c r="A467" s="14" t="s">
        <v>1353</v>
      </c>
      <c r="C467" s="21">
        <v>1.6666666666666829E-2</v>
      </c>
      <c r="D467" s="14">
        <v>-1.7781512503836394</v>
      </c>
      <c r="E467" s="14">
        <v>0.11354180041440044</v>
      </c>
      <c r="G467" s="35" t="s">
        <v>2447</v>
      </c>
      <c r="H467" s="14" t="s">
        <v>1122</v>
      </c>
      <c r="I467" s="14">
        <v>3</v>
      </c>
      <c r="J467" s="14">
        <f t="shared" si="14"/>
        <v>0.47712125471966244</v>
      </c>
      <c r="K467" s="14">
        <v>77</v>
      </c>
    </row>
    <row r="468" spans="1:11">
      <c r="A468" s="14" t="s">
        <v>1354</v>
      </c>
      <c r="C468" s="21">
        <v>4.545454545454497E-2</v>
      </c>
      <c r="D468" s="14">
        <v>-1.3424226808222108</v>
      </c>
      <c r="E468" s="14">
        <v>0.19751031324656376</v>
      </c>
      <c r="G468" s="35" t="s">
        <v>2447</v>
      </c>
      <c r="H468" s="14" t="s">
        <v>1122</v>
      </c>
      <c r="I468" s="14">
        <v>3.2</v>
      </c>
      <c r="J468" s="14">
        <f t="shared" si="14"/>
        <v>0.50514997831990605</v>
      </c>
      <c r="K468" s="14">
        <v>85</v>
      </c>
    </row>
    <row r="469" spans="1:11">
      <c r="A469" s="14" t="s">
        <v>1355</v>
      </c>
      <c r="C469" s="21">
        <v>0.38461538461538458</v>
      </c>
      <c r="D469" s="14">
        <v>-0.41497334797081803</v>
      </c>
      <c r="E469" s="14">
        <v>1.861424308623647E-3</v>
      </c>
      <c r="G469" s="35" t="s">
        <v>2447</v>
      </c>
      <c r="H469" s="14" t="s">
        <v>1122</v>
      </c>
      <c r="I469" s="14">
        <v>3.5</v>
      </c>
      <c r="J469" s="14">
        <f t="shared" si="14"/>
        <v>0.54406804435027567</v>
      </c>
      <c r="K469" s="14">
        <v>88</v>
      </c>
    </row>
    <row r="470" spans="1:11">
      <c r="A470" s="14" t="s">
        <v>1356</v>
      </c>
      <c r="C470" s="21">
        <v>0.12499999999999978</v>
      </c>
      <c r="D470" s="14">
        <v>-0.90308998699194432</v>
      </c>
      <c r="E470" s="14">
        <v>8.9786750046076912E-3</v>
      </c>
      <c r="G470" s="35" t="s">
        <v>2447</v>
      </c>
      <c r="H470" s="14" t="s">
        <v>1122</v>
      </c>
      <c r="I470" s="14">
        <v>4</v>
      </c>
      <c r="J470" s="14">
        <f t="shared" si="14"/>
        <v>0.6020599913279624</v>
      </c>
      <c r="K470" s="14">
        <v>84</v>
      </c>
    </row>
    <row r="471" spans="1:11">
      <c r="A471" s="14" t="s">
        <v>1357</v>
      </c>
      <c r="C471" s="21">
        <v>2.7247956403269713E-2</v>
      </c>
      <c r="D471" s="14">
        <v>-1.56466606425209</v>
      </c>
      <c r="E471" s="14">
        <v>6.5571204346466447E-3</v>
      </c>
      <c r="G471" s="35" t="s">
        <v>2448</v>
      </c>
      <c r="H471" s="14" t="s">
        <v>1122</v>
      </c>
      <c r="I471" s="14">
        <v>0.4</v>
      </c>
      <c r="J471" s="14">
        <f t="shared" si="14"/>
        <v>-0.3979400086720376</v>
      </c>
      <c r="K471" s="14">
        <v>80</v>
      </c>
    </row>
    <row r="472" spans="1:11">
      <c r="A472" s="14" t="s">
        <v>1358</v>
      </c>
      <c r="C472" s="21">
        <v>1.6666666666666652</v>
      </c>
      <c r="D472" s="14">
        <v>0.22184874961635598</v>
      </c>
      <c r="E472" s="14">
        <v>1.2981821995997374E-2</v>
      </c>
      <c r="G472" s="35" t="s">
        <v>2448</v>
      </c>
      <c r="H472" s="14" t="s">
        <v>1122</v>
      </c>
      <c r="I472" s="14">
        <v>0.5</v>
      </c>
      <c r="J472" s="14">
        <f t="shared" si="14"/>
        <v>-0.3010299956639812</v>
      </c>
      <c r="K472" s="14">
        <v>77</v>
      </c>
    </row>
    <row r="473" spans="1:11">
      <c r="A473" s="14" t="s">
        <v>1359</v>
      </c>
      <c r="C473" s="21">
        <v>1.5384615384615374</v>
      </c>
      <c r="D473" s="14">
        <v>0.18708664335714414</v>
      </c>
      <c r="E473" s="14">
        <v>6.1230117951869542E-2</v>
      </c>
      <c r="G473" s="35" t="s">
        <v>2448</v>
      </c>
      <c r="H473" s="14" t="s">
        <v>1122</v>
      </c>
      <c r="I473" s="14">
        <v>0.6</v>
      </c>
      <c r="J473" s="14">
        <f t="shared" si="14"/>
        <v>-0.22184874961635639</v>
      </c>
      <c r="K473" s="14">
        <v>83</v>
      </c>
    </row>
    <row r="474" spans="1:11">
      <c r="A474" s="14" t="s">
        <v>1360</v>
      </c>
      <c r="C474" s="21">
        <v>11.764705882353027</v>
      </c>
      <c r="D474" s="14">
        <v>1.0705810742857105</v>
      </c>
      <c r="E474" s="14">
        <v>6.5571204346466447E-3</v>
      </c>
      <c r="G474" s="35" t="s">
        <v>2448</v>
      </c>
      <c r="H474" s="14" t="s">
        <v>1122</v>
      </c>
      <c r="I474" s="14">
        <v>0.65</v>
      </c>
      <c r="J474" s="14">
        <f t="shared" si="14"/>
        <v>-0.18708664335714442</v>
      </c>
      <c r="K474" s="14">
        <v>80</v>
      </c>
    </row>
    <row r="475" spans="1:11">
      <c r="A475" s="14" t="s">
        <v>1361</v>
      </c>
      <c r="C475" s="21">
        <v>2.666666666666667</v>
      </c>
      <c r="D475" s="14">
        <v>0.42596873227228121</v>
      </c>
      <c r="E475" s="14">
        <v>0.11354180041440044</v>
      </c>
      <c r="G475" s="35" t="s">
        <v>2448</v>
      </c>
      <c r="H475" s="14" t="s">
        <v>1122</v>
      </c>
      <c r="I475" s="14">
        <v>0.7</v>
      </c>
      <c r="J475" s="14">
        <f t="shared" si="14"/>
        <v>-0.15490195998574319</v>
      </c>
      <c r="K475" s="14">
        <v>75</v>
      </c>
    </row>
    <row r="476" spans="1:11">
      <c r="A476" s="14" t="s">
        <v>1362</v>
      </c>
      <c r="C476" s="21">
        <v>0.10526315789473673</v>
      </c>
      <c r="D476" s="14">
        <v>-0.97772360528884827</v>
      </c>
      <c r="E476" s="14">
        <v>6.3697866412274614E-3</v>
      </c>
      <c r="G476" s="35" t="s">
        <v>2448</v>
      </c>
      <c r="H476" s="14" t="s">
        <v>1122</v>
      </c>
      <c r="I476" s="14">
        <v>0.85</v>
      </c>
      <c r="J476" s="14">
        <f t="shared" si="14"/>
        <v>-7.0581074285707285E-2</v>
      </c>
      <c r="K476" s="14">
        <v>65</v>
      </c>
    </row>
    <row r="477" spans="1:11">
      <c r="A477" s="14" t="s">
        <v>1363</v>
      </c>
      <c r="C477" s="21">
        <v>0.15384615384615374</v>
      </c>
      <c r="D477" s="14">
        <v>-0.81291335664285591</v>
      </c>
      <c r="E477" s="14">
        <v>7.8731365363724232E-3</v>
      </c>
      <c r="G477" s="23" t="s">
        <v>2449</v>
      </c>
      <c r="H477" s="14" t="s">
        <v>1122</v>
      </c>
      <c r="I477" s="14">
        <v>0.58399999999999996</v>
      </c>
      <c r="J477" s="14">
        <f t="shared" si="14"/>
        <v>-0.23358715288760054</v>
      </c>
      <c r="K477" s="14">
        <v>87</v>
      </c>
    </row>
    <row r="478" spans="1:11">
      <c r="A478" s="14" t="s">
        <v>1364</v>
      </c>
      <c r="C478" s="21">
        <v>0.20833333333333348</v>
      </c>
      <c r="D478" s="14">
        <v>-0.68124123737558695</v>
      </c>
      <c r="E478" s="14">
        <v>1.2981821995997374E-2</v>
      </c>
      <c r="G478" s="23" t="s">
        <v>2449</v>
      </c>
      <c r="H478" s="14" t="s">
        <v>1122</v>
      </c>
      <c r="I478" s="14">
        <v>0.49</v>
      </c>
      <c r="J478" s="14">
        <f t="shared" si="14"/>
        <v>-0.30980391997148632</v>
      </c>
      <c r="K478" s="14">
        <v>85</v>
      </c>
    </row>
    <row r="479" spans="1:11">
      <c r="A479" s="14" t="s">
        <v>1365</v>
      </c>
      <c r="C479" s="21">
        <v>0.66666666666666718</v>
      </c>
      <c r="D479" s="14">
        <v>-0.1760912590556809</v>
      </c>
      <c r="E479" s="14">
        <v>7.8731365363724232E-3</v>
      </c>
      <c r="G479" s="23" t="s">
        <v>2449</v>
      </c>
      <c r="H479" s="14" t="s">
        <v>1122</v>
      </c>
      <c r="I479" s="14">
        <v>0.46600000000000003</v>
      </c>
      <c r="J479" s="14">
        <f t="shared" si="14"/>
        <v>-0.33161408330999981</v>
      </c>
      <c r="K479" s="14">
        <v>87</v>
      </c>
    </row>
    <row r="480" spans="1:11">
      <c r="A480" s="14" t="s">
        <v>1366</v>
      </c>
      <c r="C480" s="21">
        <v>8.1967213114753745E-2</v>
      </c>
      <c r="D480" s="14">
        <v>-1.0863598306747502</v>
      </c>
      <c r="E480" s="14">
        <v>7.8731365363724232E-3</v>
      </c>
      <c r="G480" s="23" t="s">
        <v>2449</v>
      </c>
      <c r="H480" s="14" t="s">
        <v>1122</v>
      </c>
      <c r="I480" s="14">
        <v>0.33</v>
      </c>
      <c r="J480" s="14">
        <f t="shared" si="14"/>
        <v>-0.48148606012211248</v>
      </c>
      <c r="K480" s="14">
        <v>4</v>
      </c>
    </row>
    <row r="481" spans="1:11">
      <c r="A481" s="14" t="s">
        <v>1367</v>
      </c>
      <c r="C481" s="21">
        <v>6.25</v>
      </c>
      <c r="D481" s="14">
        <v>0.79588001734407521</v>
      </c>
      <c r="E481" s="14">
        <v>4.9904865128562511E-3</v>
      </c>
      <c r="G481" s="14" t="s">
        <v>126</v>
      </c>
      <c r="H481" s="14" t="s">
        <v>1122</v>
      </c>
      <c r="I481" s="14">
        <v>76</v>
      </c>
      <c r="J481" s="14">
        <f t="shared" si="14"/>
        <v>1.8808135922807914</v>
      </c>
      <c r="K481" s="14">
        <v>98</v>
      </c>
    </row>
    <row r="482" spans="1:11">
      <c r="A482" s="14" t="s">
        <v>1368</v>
      </c>
      <c r="C482" s="21">
        <v>1.5001500150013669E-4</v>
      </c>
      <c r="D482" s="14">
        <v>-3.8238653093245496</v>
      </c>
      <c r="E482" s="14">
        <v>2.0222671457927638E-2</v>
      </c>
      <c r="G482" s="14" t="s">
        <v>126</v>
      </c>
      <c r="H482" s="14" t="s">
        <v>1122</v>
      </c>
      <c r="I482" s="14">
        <v>65</v>
      </c>
      <c r="J482" s="14">
        <f t="shared" si="14"/>
        <v>1.8129133566428555</v>
      </c>
      <c r="K482" s="14">
        <v>91</v>
      </c>
    </row>
    <row r="483" spans="1:11">
      <c r="A483" s="14" t="s">
        <v>1369</v>
      </c>
      <c r="C483" s="21">
        <v>4.545454545454497E-2</v>
      </c>
      <c r="D483" s="14">
        <v>-1.3424226808222108</v>
      </c>
      <c r="E483" s="14">
        <v>4.893806934744948E-2</v>
      </c>
      <c r="G483" s="14" t="s">
        <v>126</v>
      </c>
      <c r="H483" s="14" t="s">
        <v>1122</v>
      </c>
      <c r="I483" s="14">
        <v>50</v>
      </c>
      <c r="J483" s="14">
        <f t="shared" si="14"/>
        <v>1.6989700043360187</v>
      </c>
      <c r="K483" s="14">
        <v>18</v>
      </c>
    </row>
    <row r="484" spans="1:11">
      <c r="A484" s="14" t="s">
        <v>1370</v>
      </c>
      <c r="C484" s="21">
        <v>7.6923076923076206E-2</v>
      </c>
      <c r="D484" s="14">
        <v>-1.1139433523068407</v>
      </c>
      <c r="E484" s="14">
        <v>4.893806934744948E-2</v>
      </c>
      <c r="G484" s="3" t="s">
        <v>2450</v>
      </c>
      <c r="H484" s="14" t="s">
        <v>1122</v>
      </c>
      <c r="I484" s="14">
        <v>8860</v>
      </c>
      <c r="J484" s="14">
        <f t="shared" si="14"/>
        <v>3.9474337218870508</v>
      </c>
      <c r="K484" s="14">
        <v>98.8</v>
      </c>
    </row>
    <row r="485" spans="1:11">
      <c r="A485" s="14" t="s">
        <v>1371</v>
      </c>
      <c r="C485" s="21">
        <v>18.181818181818361</v>
      </c>
      <c r="D485" s="14">
        <v>1.2596373105057603</v>
      </c>
      <c r="E485" s="14">
        <v>2.6205237301355194E-2</v>
      </c>
      <c r="G485" s="3" t="s">
        <v>2450</v>
      </c>
      <c r="H485" s="14" t="s">
        <v>1122</v>
      </c>
      <c r="I485" s="14">
        <v>6550</v>
      </c>
      <c r="J485" s="14">
        <f t="shared" si="14"/>
        <v>3.8162412999917832</v>
      </c>
      <c r="K485" s="14">
        <v>95.3</v>
      </c>
    </row>
    <row r="486" spans="1:11">
      <c r="A486" s="14" t="s">
        <v>1372</v>
      </c>
      <c r="C486" s="21">
        <v>7.1428571428571175E-2</v>
      </c>
      <c r="D486" s="14">
        <v>-1.1461280356782395</v>
      </c>
      <c r="E486" s="14">
        <v>1.861424308623647E-3</v>
      </c>
      <c r="G486" s="3" t="s">
        <v>2450</v>
      </c>
      <c r="H486" s="14" t="s">
        <v>1122</v>
      </c>
      <c r="I486" s="14">
        <v>4350</v>
      </c>
      <c r="J486" s="14">
        <f t="shared" si="14"/>
        <v>3.6384892569546374</v>
      </c>
      <c r="K486" s="14">
        <v>91.3</v>
      </c>
    </row>
    <row r="487" spans="1:11">
      <c r="A487" s="14" t="s">
        <v>1373</v>
      </c>
      <c r="C487" s="21">
        <v>8.333333333333437E-2</v>
      </c>
      <c r="D487" s="14">
        <v>-1.0791812460476193</v>
      </c>
      <c r="E487" s="14">
        <v>9.3679648164951723E-2</v>
      </c>
      <c r="G487" s="14" t="s">
        <v>2451</v>
      </c>
      <c r="H487" s="14" t="s">
        <v>1122</v>
      </c>
      <c r="I487" s="14">
        <v>23000</v>
      </c>
      <c r="J487" s="14">
        <f t="shared" si="14"/>
        <v>4.3617278360175931</v>
      </c>
      <c r="K487" s="14">
        <v>76</v>
      </c>
    </row>
    <row r="488" spans="1:11">
      <c r="A488" s="14" t="s">
        <v>1374</v>
      </c>
      <c r="C488" s="21">
        <v>6.8965517241379288</v>
      </c>
      <c r="D488" s="14">
        <v>0.83863199776502495</v>
      </c>
      <c r="E488" s="14">
        <v>8.9786750046076912E-3</v>
      </c>
      <c r="G488" s="14" t="s">
        <v>2451</v>
      </c>
      <c r="H488" s="14" t="s">
        <v>1122</v>
      </c>
      <c r="I488" s="14">
        <v>22000</v>
      </c>
      <c r="J488" s="14">
        <f t="shared" si="14"/>
        <v>4.3424226808222066</v>
      </c>
      <c r="K488" s="14">
        <v>68</v>
      </c>
    </row>
    <row r="489" spans="1:11">
      <c r="A489" s="14" t="s">
        <v>1375</v>
      </c>
      <c r="C489" s="21">
        <v>1.25</v>
      </c>
      <c r="D489" s="14">
        <v>9.691001300805642E-2</v>
      </c>
      <c r="E489" s="14">
        <v>6.5571204346466447E-3</v>
      </c>
      <c r="G489" s="14" t="s">
        <v>2451</v>
      </c>
      <c r="H489" s="14" t="s">
        <v>1122</v>
      </c>
      <c r="I489" s="14">
        <v>43000</v>
      </c>
      <c r="J489" s="14">
        <f t="shared" si="14"/>
        <v>4.6334684555795862</v>
      </c>
      <c r="K489" s="14">
        <v>86</v>
      </c>
    </row>
    <row r="490" spans="1:11">
      <c r="A490" s="14" t="s">
        <v>1376</v>
      </c>
      <c r="C490" s="21">
        <v>31.24999999999973</v>
      </c>
      <c r="D490" s="14">
        <v>1.4948500216800902</v>
      </c>
      <c r="E490" s="14">
        <v>6.5571204346466447E-3</v>
      </c>
      <c r="G490" s="14" t="s">
        <v>2451</v>
      </c>
      <c r="H490" s="14" t="s">
        <v>1122</v>
      </c>
      <c r="I490" s="14">
        <v>52000</v>
      </c>
      <c r="J490" s="14">
        <f t="shared" si="14"/>
        <v>4.7160033436347994</v>
      </c>
      <c r="K490" s="14">
        <v>85</v>
      </c>
    </row>
    <row r="491" spans="1:11">
      <c r="A491" s="14" t="s">
        <v>1377</v>
      </c>
      <c r="C491" s="21">
        <v>2.1276595744680771E-2</v>
      </c>
      <c r="D491" s="14">
        <v>-1.6720978579357191</v>
      </c>
      <c r="E491" s="14">
        <v>3.7364423223021047E-2</v>
      </c>
      <c r="G491" s="14" t="s">
        <v>2451</v>
      </c>
      <c r="H491" s="14" t="s">
        <v>1122</v>
      </c>
      <c r="I491" s="14">
        <v>50000</v>
      </c>
      <c r="J491" s="14">
        <f t="shared" si="14"/>
        <v>4.6989700043360187</v>
      </c>
      <c r="K491" s="14">
        <v>20</v>
      </c>
    </row>
    <row r="492" spans="1:11">
      <c r="A492" s="14" t="s">
        <v>1378</v>
      </c>
      <c r="C492" s="21">
        <v>1.1904761904761862E-2</v>
      </c>
      <c r="D492" s="14">
        <v>-1.9242792860618831</v>
      </c>
      <c r="E492" s="14">
        <v>3.5084448604503646E-2</v>
      </c>
      <c r="G492" s="14" t="s">
        <v>2451</v>
      </c>
      <c r="H492" s="14" t="s">
        <v>1122</v>
      </c>
      <c r="I492" s="14">
        <v>54000</v>
      </c>
      <c r="J492" s="14">
        <f t="shared" si="14"/>
        <v>4.7323937598229682</v>
      </c>
      <c r="K492" s="14">
        <v>76</v>
      </c>
    </row>
    <row r="493" spans="1:11">
      <c r="A493" s="14" t="s">
        <v>1379</v>
      </c>
      <c r="C493" s="21">
        <v>0.52910052910052929</v>
      </c>
      <c r="D493" s="14">
        <v>-0.27646180417324401</v>
      </c>
      <c r="E493" s="14">
        <v>1</v>
      </c>
      <c r="G493" s="14" t="s">
        <v>2451</v>
      </c>
      <c r="H493" s="14" t="s">
        <v>1122</v>
      </c>
      <c r="I493" s="14">
        <v>41000</v>
      </c>
      <c r="J493" s="14">
        <f t="shared" si="14"/>
        <v>4.6127838567197355</v>
      </c>
      <c r="K493" s="14">
        <v>61</v>
      </c>
    </row>
    <row r="494" spans="1:11">
      <c r="A494" s="14" t="s">
        <v>1380</v>
      </c>
      <c r="C494" s="21">
        <v>3.3333333333333437E-2</v>
      </c>
      <c r="D494" s="14">
        <v>-1.477121254719661</v>
      </c>
      <c r="E494" s="14">
        <v>6.1230117951869542E-2</v>
      </c>
      <c r="G494" s="14" t="s">
        <v>2451</v>
      </c>
      <c r="H494" s="14" t="s">
        <v>1122</v>
      </c>
      <c r="I494" s="14">
        <v>30000</v>
      </c>
      <c r="J494" s="14">
        <f t="shared" si="14"/>
        <v>4.4771212547196626</v>
      </c>
      <c r="K494" s="14">
        <v>32</v>
      </c>
    </row>
    <row r="495" spans="1:11">
      <c r="A495" s="14" t="s">
        <v>1381</v>
      </c>
      <c r="C495" s="21">
        <v>1.1111111111110628E-3</v>
      </c>
      <c r="D495" s="14">
        <v>-2.9542425094393439</v>
      </c>
      <c r="E495" s="14">
        <v>3.5084448604503646E-2</v>
      </c>
      <c r="G495" s="14" t="s">
        <v>2451</v>
      </c>
      <c r="H495" s="14" t="s">
        <v>1122</v>
      </c>
      <c r="I495" s="14">
        <v>30000</v>
      </c>
      <c r="J495" s="14">
        <f t="shared" si="14"/>
        <v>4.4771212547196626</v>
      </c>
      <c r="K495" s="14">
        <v>16</v>
      </c>
    </row>
    <row r="496" spans="1:11">
      <c r="A496" s="14" t="s">
        <v>1382</v>
      </c>
      <c r="C496" s="21">
        <v>1.2499999999999734E-3</v>
      </c>
      <c r="D496" s="14">
        <v>-2.9030899869919526</v>
      </c>
      <c r="E496" s="14">
        <v>1.6025704321527612E-2</v>
      </c>
      <c r="G496" s="14" t="s">
        <v>2451</v>
      </c>
      <c r="H496" s="14" t="s">
        <v>1122</v>
      </c>
      <c r="I496" s="14">
        <v>45000</v>
      </c>
      <c r="J496" s="14">
        <f t="shared" si="14"/>
        <v>4.653212513775344</v>
      </c>
      <c r="K496" s="14">
        <v>45</v>
      </c>
    </row>
    <row r="497" spans="1:11">
      <c r="A497" s="14" t="s">
        <v>1383</v>
      </c>
      <c r="C497" s="21">
        <v>2.5000000000008349E-4</v>
      </c>
      <c r="D497" s="14">
        <v>-3.6020599913278173</v>
      </c>
      <c r="E497" s="14">
        <v>0.11354180041440044</v>
      </c>
      <c r="G497" s="14" t="s">
        <v>2451</v>
      </c>
      <c r="H497" s="14" t="s">
        <v>1122</v>
      </c>
      <c r="I497" s="14">
        <v>48000</v>
      </c>
      <c r="J497" s="14">
        <f t="shared" si="14"/>
        <v>4.6812412373755876</v>
      </c>
      <c r="K497" s="14">
        <v>48</v>
      </c>
    </row>
    <row r="498" spans="1:11">
      <c r="A498" s="14" t="s">
        <v>1384</v>
      </c>
      <c r="C498" s="21">
        <v>3.3333333333329662E-4</v>
      </c>
      <c r="D498" s="14">
        <v>-3.4771212547197101</v>
      </c>
      <c r="E498" s="14">
        <v>0.11354180041440044</v>
      </c>
      <c r="G498" s="3" t="s">
        <v>1241</v>
      </c>
      <c r="H498" s="14" t="s">
        <v>1122</v>
      </c>
      <c r="I498" s="14">
        <v>260</v>
      </c>
      <c r="J498" s="14">
        <f t="shared" si="14"/>
        <v>2.4149733479708178</v>
      </c>
      <c r="K498" s="14">
        <v>52</v>
      </c>
    </row>
    <row r="499" spans="1:11">
      <c r="A499" s="14" t="s">
        <v>1385</v>
      </c>
      <c r="C499" s="21">
        <v>4.761904761904745E-2</v>
      </c>
      <c r="D499" s="14">
        <v>-1.3222192947339209</v>
      </c>
      <c r="E499" s="14">
        <v>0.19751031324656376</v>
      </c>
      <c r="G499" s="3" t="s">
        <v>1241</v>
      </c>
      <c r="H499" s="14" t="s">
        <v>1122</v>
      </c>
      <c r="I499" s="14">
        <v>280</v>
      </c>
      <c r="J499" s="14">
        <f t="shared" si="14"/>
        <v>2.4471580313422194</v>
      </c>
      <c r="K499" s="14">
        <v>55.6</v>
      </c>
    </row>
    <row r="500" spans="1:11">
      <c r="A500" s="14" t="s">
        <v>1386</v>
      </c>
      <c r="C500" s="21">
        <v>3.0303030303030054E-2</v>
      </c>
      <c r="D500" s="14">
        <v>-1.5185139398778911</v>
      </c>
      <c r="E500" s="14">
        <v>35.926475371012245</v>
      </c>
      <c r="G500" s="3" t="s">
        <v>1241</v>
      </c>
      <c r="H500" s="14" t="s">
        <v>1122</v>
      </c>
      <c r="I500" s="14">
        <v>300</v>
      </c>
      <c r="J500" s="14">
        <f t="shared" si="14"/>
        <v>2.4771212547196626</v>
      </c>
      <c r="K500" s="14">
        <v>85.2</v>
      </c>
    </row>
    <row r="501" spans="1:11">
      <c r="A501" s="14" t="s">
        <v>1387</v>
      </c>
      <c r="C501" s="21">
        <v>0.1333333333333333</v>
      </c>
      <c r="D501" s="14">
        <v>-0.87506126339170009</v>
      </c>
      <c r="E501" s="14">
        <v>3.798528662623021</v>
      </c>
      <c r="G501" s="3" t="s">
        <v>1241</v>
      </c>
      <c r="H501" s="14" t="s">
        <v>1122</v>
      </c>
      <c r="I501" s="14">
        <v>360</v>
      </c>
      <c r="J501" s="14">
        <f t="shared" si="14"/>
        <v>2.5563025007672873</v>
      </c>
      <c r="K501" s="14">
        <v>88.9</v>
      </c>
    </row>
    <row r="502" spans="1:11">
      <c r="A502" s="14" t="s">
        <v>1388</v>
      </c>
      <c r="C502" s="21">
        <v>0.3333333333333337</v>
      </c>
      <c r="D502" s="14">
        <v>-0.47712125471966194</v>
      </c>
      <c r="E502" s="14">
        <v>3.798528662623021</v>
      </c>
      <c r="G502" s="3" t="s">
        <v>1241</v>
      </c>
      <c r="H502" s="14" t="s">
        <v>1122</v>
      </c>
      <c r="I502" s="14">
        <v>340</v>
      </c>
      <c r="J502" s="14">
        <f t="shared" si="14"/>
        <v>2.5314789170422549</v>
      </c>
      <c r="K502" s="14">
        <v>60</v>
      </c>
    </row>
    <row r="503" spans="1:11">
      <c r="A503" s="14" t="s">
        <v>1389</v>
      </c>
      <c r="C503" s="21">
        <v>0.25000000000000022</v>
      </c>
      <c r="D503" s="14">
        <v>-0.60205999132796195</v>
      </c>
      <c r="E503" s="14">
        <v>1.2981821995997374E-2</v>
      </c>
      <c r="G503" s="3" t="s">
        <v>1241</v>
      </c>
      <c r="H503" s="14" t="s">
        <v>1122</v>
      </c>
      <c r="I503" s="14">
        <v>380</v>
      </c>
      <c r="J503" s="14">
        <f t="shared" si="14"/>
        <v>2.5797835966168101</v>
      </c>
      <c r="K503" s="14">
        <v>56.7</v>
      </c>
    </row>
    <row r="504" spans="1:11">
      <c r="A504" s="14" t="s">
        <v>1390</v>
      </c>
      <c r="C504" s="21">
        <v>0.50000000000000022</v>
      </c>
      <c r="D504" s="14">
        <v>-0.30102999566398098</v>
      </c>
      <c r="E504" s="14">
        <v>0.11354180041440044</v>
      </c>
      <c r="G504" s="3" t="s">
        <v>1241</v>
      </c>
      <c r="H504" s="14" t="s">
        <v>1122</v>
      </c>
      <c r="I504" s="14">
        <v>420</v>
      </c>
      <c r="J504" s="14">
        <f t="shared" si="14"/>
        <v>2.6232492903979003</v>
      </c>
      <c r="K504" s="14">
        <v>76.7</v>
      </c>
    </row>
    <row r="505" spans="1:11">
      <c r="A505" s="14" t="s">
        <v>1391</v>
      </c>
      <c r="C505" s="21">
        <v>0.41666666666666674</v>
      </c>
      <c r="D505" s="14">
        <v>-0.38021124171160592</v>
      </c>
      <c r="E505" s="14">
        <v>9.9642612585702141E-3</v>
      </c>
      <c r="G505" s="3" t="s">
        <v>1241</v>
      </c>
      <c r="H505" s="14" t="s">
        <v>1122</v>
      </c>
      <c r="I505" s="14">
        <v>490</v>
      </c>
      <c r="J505" s="14">
        <f t="shared" si="14"/>
        <v>2.6901960800285138</v>
      </c>
      <c r="K505" s="14">
        <v>86.7</v>
      </c>
    </row>
    <row r="506" spans="1:11">
      <c r="A506" s="14" t="s">
        <v>1392</v>
      </c>
      <c r="C506" s="21">
        <v>1.9999999999997797E-4</v>
      </c>
      <c r="D506" s="14">
        <v>-3.6989700043360667</v>
      </c>
      <c r="E506" s="14">
        <v>6.5571204346466447E-3</v>
      </c>
      <c r="G506" s="3" t="s">
        <v>1241</v>
      </c>
      <c r="H506" s="14" t="s">
        <v>1122</v>
      </c>
      <c r="I506" s="14">
        <v>260</v>
      </c>
      <c r="J506" s="14">
        <f t="shared" si="14"/>
        <v>2.4149733479708178</v>
      </c>
      <c r="K506" s="14">
        <v>52</v>
      </c>
    </row>
    <row r="507" spans="1:11">
      <c r="A507" s="14" t="s">
        <v>1393</v>
      </c>
      <c r="C507" s="21">
        <v>0.17543859649122817</v>
      </c>
      <c r="D507" s="14">
        <v>-0.75587485567249113</v>
      </c>
      <c r="E507" s="14">
        <v>7.9351914032957547</v>
      </c>
      <c r="G507" s="3" t="s">
        <v>1241</v>
      </c>
      <c r="H507" s="14" t="s">
        <v>1122</v>
      </c>
      <c r="I507" s="14">
        <v>290</v>
      </c>
      <c r="J507" s="14">
        <f t="shared" si="14"/>
        <v>2.4623979978989561</v>
      </c>
      <c r="K507" s="14">
        <v>88</v>
      </c>
    </row>
    <row r="508" spans="1:11">
      <c r="A508" s="14" t="s">
        <v>1394</v>
      </c>
      <c r="C508" s="21">
        <v>0.71428571428571419</v>
      </c>
      <c r="D508" s="14">
        <v>-0.14612803567823809</v>
      </c>
      <c r="E508" s="14">
        <v>4.893806934744948E-2</v>
      </c>
      <c r="G508" s="3" t="s">
        <v>1241</v>
      </c>
      <c r="H508" s="14" t="s">
        <v>1122</v>
      </c>
      <c r="I508" s="14">
        <v>320</v>
      </c>
      <c r="J508" s="14">
        <f t="shared" si="14"/>
        <v>2.5051499783199058</v>
      </c>
      <c r="K508" s="14">
        <v>96</v>
      </c>
    </row>
    <row r="509" spans="1:11">
      <c r="A509" s="14" t="s">
        <v>1395</v>
      </c>
      <c r="C509" s="21">
        <v>0.24570024570024573</v>
      </c>
      <c r="D509" s="14">
        <v>-0.60959440922522001</v>
      </c>
      <c r="E509" s="14">
        <v>3.5084448604503646E-2</v>
      </c>
      <c r="G509" s="3" t="s">
        <v>1241</v>
      </c>
      <c r="H509" s="14" t="s">
        <v>1122</v>
      </c>
      <c r="I509" s="14">
        <v>400</v>
      </c>
      <c r="J509" s="14">
        <f t="shared" si="14"/>
        <v>2.6020599913279625</v>
      </c>
      <c r="K509" s="14">
        <v>100</v>
      </c>
    </row>
    <row r="510" spans="1:11">
      <c r="A510" s="14" t="s">
        <v>1396</v>
      </c>
      <c r="C510" s="21">
        <v>0.55555555555555558</v>
      </c>
      <c r="D510" s="14">
        <v>-0.25527250510330607</v>
      </c>
      <c r="E510" s="14">
        <v>0.19751031324656376</v>
      </c>
      <c r="G510" s="3" t="s">
        <v>1241</v>
      </c>
      <c r="H510" s="14" t="s">
        <v>1122</v>
      </c>
      <c r="I510" s="14">
        <v>190</v>
      </c>
      <c r="J510" s="14">
        <f t="shared" si="14"/>
        <v>2.2787536009528289</v>
      </c>
      <c r="K510" s="14">
        <v>22.7</v>
      </c>
    </row>
    <row r="511" spans="1:11">
      <c r="A511" s="14" t="s">
        <v>1397</v>
      </c>
      <c r="C511" s="21">
        <v>1.538461538461533E-2</v>
      </c>
      <c r="D511" s="14">
        <v>-1.812913356642857</v>
      </c>
      <c r="E511" s="14">
        <v>35.926475371012245</v>
      </c>
      <c r="G511" s="3" t="s">
        <v>1241</v>
      </c>
      <c r="H511" s="14" t="s">
        <v>1122</v>
      </c>
      <c r="I511" s="14">
        <v>240</v>
      </c>
      <c r="J511" s="14">
        <f t="shared" si="14"/>
        <v>2.3802112417116059</v>
      </c>
      <c r="K511" s="14">
        <v>90.9</v>
      </c>
    </row>
    <row r="512" spans="1:11">
      <c r="A512" s="14" t="s">
        <v>1398</v>
      </c>
      <c r="C512" s="21">
        <v>1499.9999999999984</v>
      </c>
      <c r="D512" s="14">
        <v>3.1760912590556809</v>
      </c>
      <c r="E512" s="14">
        <v>5.1942576082333197E-4</v>
      </c>
      <c r="G512" s="3" t="s">
        <v>1241</v>
      </c>
      <c r="H512" s="14" t="s">
        <v>1122</v>
      </c>
      <c r="I512" s="14">
        <v>270</v>
      </c>
      <c r="J512" s="14">
        <f t="shared" si="14"/>
        <v>2.4313637641589874</v>
      </c>
      <c r="K512" s="14">
        <v>90.9</v>
      </c>
    </row>
    <row r="513" spans="1:11">
      <c r="A513" s="14" t="s">
        <v>1399</v>
      </c>
      <c r="C513" s="21">
        <v>2.1008403361344685E-2</v>
      </c>
      <c r="D513" s="14">
        <v>-1.6776069527204902</v>
      </c>
      <c r="E513" s="14">
        <v>3.5084448604503646E-2</v>
      </c>
      <c r="G513" s="3" t="s">
        <v>1241</v>
      </c>
      <c r="H513" s="14" t="s">
        <v>1122</v>
      </c>
      <c r="I513" s="14">
        <v>340</v>
      </c>
      <c r="J513" s="14">
        <f t="shared" si="14"/>
        <v>2.5314789170422549</v>
      </c>
      <c r="K513" s="14">
        <v>100</v>
      </c>
    </row>
    <row r="514" spans="1:11">
      <c r="A514" s="14" t="s">
        <v>1400</v>
      </c>
      <c r="C514" s="21">
        <v>0.16666666666666652</v>
      </c>
      <c r="D514" s="14">
        <v>-0.77815125038364397</v>
      </c>
      <c r="E514" s="14">
        <v>0.11354180041440044</v>
      </c>
      <c r="G514" s="3" t="s">
        <v>1241</v>
      </c>
      <c r="H514" s="14" t="s">
        <v>1122</v>
      </c>
      <c r="I514" s="14">
        <v>290</v>
      </c>
      <c r="J514" s="14">
        <f t="shared" si="14"/>
        <v>2.4623979978989561</v>
      </c>
      <c r="K514" s="14">
        <v>12.1</v>
      </c>
    </row>
    <row r="515" spans="1:11">
      <c r="A515" s="14" t="s">
        <v>1401</v>
      </c>
      <c r="C515" s="21">
        <v>0.18867924528301883</v>
      </c>
      <c r="D515" s="14">
        <v>-0.72427586960078916</v>
      </c>
      <c r="E515" s="14">
        <v>0.11354180041440044</v>
      </c>
      <c r="G515" s="3" t="s">
        <v>1241</v>
      </c>
      <c r="H515" s="14" t="s">
        <v>1122</v>
      </c>
      <c r="I515" s="14">
        <v>320</v>
      </c>
      <c r="J515" s="14">
        <f t="shared" ref="J515:J578" si="15">LOG(I515)</f>
        <v>2.5051499783199058</v>
      </c>
      <c r="K515" s="14">
        <v>12.1</v>
      </c>
    </row>
    <row r="516" spans="1:11">
      <c r="A516" s="14" t="s">
        <v>1402</v>
      </c>
      <c r="C516" s="21">
        <v>0.581395348837209</v>
      </c>
      <c r="D516" s="14">
        <v>-0.23552844690754915</v>
      </c>
      <c r="E516" s="14">
        <v>2.0222671457927638E-2</v>
      </c>
      <c r="G516" s="3" t="s">
        <v>1241</v>
      </c>
      <c r="H516" s="14" t="s">
        <v>1122</v>
      </c>
      <c r="I516" s="14">
        <v>340</v>
      </c>
      <c r="J516" s="14">
        <f t="shared" si="15"/>
        <v>2.5314789170422549</v>
      </c>
      <c r="K516" s="14">
        <v>48.5</v>
      </c>
    </row>
    <row r="517" spans="1:11">
      <c r="A517" s="14" t="s">
        <v>1403</v>
      </c>
      <c r="C517" s="21">
        <v>2.3809523809523725E-2</v>
      </c>
      <c r="D517" s="14">
        <v>-1.6232492903979021</v>
      </c>
      <c r="E517" s="14">
        <v>0.19751031324656376</v>
      </c>
      <c r="G517" s="3" t="s">
        <v>1241</v>
      </c>
      <c r="H517" s="14" t="s">
        <v>1122</v>
      </c>
      <c r="I517" s="14">
        <v>430</v>
      </c>
      <c r="J517" s="14">
        <f t="shared" si="15"/>
        <v>2.6334684555795866</v>
      </c>
      <c r="K517" s="14">
        <v>81.2</v>
      </c>
    </row>
    <row r="518" spans="1:11">
      <c r="A518" s="14" t="s">
        <v>1404</v>
      </c>
      <c r="C518" s="21">
        <v>2.7027027027027417E-2</v>
      </c>
      <c r="D518" s="14">
        <v>-1.5682017240669888</v>
      </c>
      <c r="E518" s="14">
        <v>6.5571204346466447E-3</v>
      </c>
      <c r="G518" s="14" t="s">
        <v>2452</v>
      </c>
      <c r="H518" s="14" t="s">
        <v>1101</v>
      </c>
      <c r="I518" s="14">
        <v>1070</v>
      </c>
      <c r="J518" s="14">
        <f t="shared" si="15"/>
        <v>3.0293837776852097</v>
      </c>
      <c r="K518" s="14">
        <v>26.2</v>
      </c>
    </row>
    <row r="519" spans="1:11">
      <c r="A519" s="14" t="s">
        <v>1405</v>
      </c>
      <c r="C519" s="21">
        <v>0.36363636363636331</v>
      </c>
      <c r="D519" s="14">
        <v>-0.43933269383026302</v>
      </c>
      <c r="E519" s="14">
        <v>2.0222671457927638E-2</v>
      </c>
      <c r="G519" s="14" t="s">
        <v>2452</v>
      </c>
      <c r="H519" s="14" t="s">
        <v>1101</v>
      </c>
      <c r="I519" s="14">
        <v>1460</v>
      </c>
      <c r="J519" s="14">
        <f t="shared" si="15"/>
        <v>3.1643528557844371</v>
      </c>
      <c r="K519" s="14">
        <v>73</v>
      </c>
    </row>
    <row r="520" spans="1:11">
      <c r="A520" s="14" t="s">
        <v>1406</v>
      </c>
      <c r="C520" s="21">
        <v>2.9411764705882026E-2</v>
      </c>
      <c r="D520" s="14">
        <v>-1.53147891704226</v>
      </c>
      <c r="E520" s="14">
        <v>2.0222671457927638E-2</v>
      </c>
      <c r="G520" s="14" t="s">
        <v>2452</v>
      </c>
      <c r="H520" s="14" t="s">
        <v>1101</v>
      </c>
      <c r="I520" s="14">
        <v>1930</v>
      </c>
      <c r="J520" s="14">
        <f t="shared" si="15"/>
        <v>3.2855573090077739</v>
      </c>
      <c r="K520" s="14">
        <v>75.7</v>
      </c>
    </row>
    <row r="521" spans="1:11">
      <c r="A521" s="14" t="s">
        <v>1407</v>
      </c>
      <c r="C521" s="21">
        <v>0.28571428571428559</v>
      </c>
      <c r="D521" s="14">
        <v>-0.54406804435027578</v>
      </c>
      <c r="E521" s="14">
        <v>0.55473191681728085</v>
      </c>
      <c r="G521" s="14" t="s">
        <v>2452</v>
      </c>
      <c r="H521" s="14" t="s">
        <v>1101</v>
      </c>
      <c r="I521" s="14">
        <v>2640</v>
      </c>
      <c r="J521" s="14">
        <f t="shared" si="15"/>
        <v>3.4216039268698313</v>
      </c>
      <c r="K521" s="14">
        <v>82.8</v>
      </c>
    </row>
    <row r="522" spans="1:11">
      <c r="A522" s="14" t="s">
        <v>1408</v>
      </c>
      <c r="C522" s="21">
        <v>3.3333333333329662E-4</v>
      </c>
      <c r="D522" s="14">
        <v>-3.4771212547197101</v>
      </c>
      <c r="E522" s="14">
        <v>3.5084448604503646E-2</v>
      </c>
      <c r="G522" s="14" t="s">
        <v>2452</v>
      </c>
      <c r="H522" s="14" t="s">
        <v>1101</v>
      </c>
      <c r="I522" s="14">
        <v>3210</v>
      </c>
      <c r="J522" s="14">
        <f t="shared" si="15"/>
        <v>3.5065050324048719</v>
      </c>
      <c r="K522" s="14">
        <v>82</v>
      </c>
    </row>
    <row r="523" spans="1:11">
      <c r="A523" s="14" t="s">
        <v>1409</v>
      </c>
      <c r="C523" s="21">
        <v>0.16666666666666652</v>
      </c>
      <c r="D523" s="14">
        <v>-0.77815125038364397</v>
      </c>
      <c r="E523" s="14">
        <v>0.11354180041440044</v>
      </c>
      <c r="G523" s="14" t="s">
        <v>2452</v>
      </c>
      <c r="H523" s="14" t="s">
        <v>1101</v>
      </c>
      <c r="I523" s="14">
        <v>3440</v>
      </c>
      <c r="J523" s="14">
        <f t="shared" si="15"/>
        <v>3.53655844257153</v>
      </c>
      <c r="K523" s="14">
        <v>76.8</v>
      </c>
    </row>
    <row r="524" spans="1:11">
      <c r="A524" s="14" t="s">
        <v>1410</v>
      </c>
      <c r="C524" s="21">
        <v>1.6129032258064724E-2</v>
      </c>
      <c r="D524" s="14">
        <v>-1.7923916894982483</v>
      </c>
      <c r="E524" s="14">
        <v>0.11354180041440044</v>
      </c>
      <c r="G524" s="14" t="s">
        <v>2452</v>
      </c>
      <c r="H524" s="14" t="s">
        <v>1101</v>
      </c>
      <c r="I524" s="14">
        <v>4000</v>
      </c>
      <c r="J524" s="14">
        <f t="shared" si="15"/>
        <v>3.6020599913279625</v>
      </c>
      <c r="K524" s="14">
        <v>87.4</v>
      </c>
    </row>
    <row r="525" spans="1:11">
      <c r="A525" s="14" t="s">
        <v>1411</v>
      </c>
      <c r="C525" s="21">
        <v>0.38759689922480645</v>
      </c>
      <c r="D525" s="14">
        <v>-0.41161970596322989</v>
      </c>
      <c r="E525" s="14">
        <v>3.5084448604503646E-2</v>
      </c>
      <c r="G525" s="24" t="s">
        <v>1328</v>
      </c>
      <c r="H525" s="14" t="s">
        <v>1109</v>
      </c>
      <c r="I525" s="14">
        <v>200</v>
      </c>
      <c r="J525" s="14">
        <f t="shared" si="15"/>
        <v>2.3010299956639813</v>
      </c>
      <c r="K525" s="14">
        <v>77.5</v>
      </c>
    </row>
    <row r="526" spans="1:11">
      <c r="A526" s="14" t="s">
        <v>1412</v>
      </c>
      <c r="C526" s="21">
        <v>1.730103806228378E-2</v>
      </c>
      <c r="D526" s="14">
        <v>-1.7619278384205279</v>
      </c>
      <c r="E526" s="14">
        <v>0.19751031324656376</v>
      </c>
      <c r="G526" s="24" t="s">
        <v>1328</v>
      </c>
      <c r="H526" s="14" t="s">
        <v>1109</v>
      </c>
      <c r="I526" s="14">
        <v>250</v>
      </c>
      <c r="J526" s="14">
        <f t="shared" si="15"/>
        <v>2.3979400086720375</v>
      </c>
      <c r="K526" s="14">
        <v>68.25</v>
      </c>
    </row>
    <row r="527" spans="1:11">
      <c r="A527" s="14" t="s">
        <v>1413</v>
      </c>
      <c r="C527" s="21">
        <v>3.6101083032490822E-2</v>
      </c>
      <c r="D527" s="14">
        <v>-1.4424797690644504</v>
      </c>
      <c r="E527" s="14">
        <v>7.1965923899623169E-2</v>
      </c>
      <c r="G527" s="24" t="s">
        <v>1328</v>
      </c>
      <c r="H527" s="14" t="s">
        <v>1109</v>
      </c>
      <c r="I527" s="14">
        <v>350</v>
      </c>
      <c r="J527" s="14">
        <f t="shared" si="15"/>
        <v>2.5440680443502757</v>
      </c>
      <c r="K527" s="14">
        <v>37.92</v>
      </c>
    </row>
    <row r="528" spans="1:11">
      <c r="A528" s="14" t="s">
        <v>1414</v>
      </c>
      <c r="C528" s="21">
        <v>5.9171597633136397E-3</v>
      </c>
      <c r="D528" s="14">
        <v>-2.2278867046136712</v>
      </c>
      <c r="E528" s="14">
        <v>3.5084448604503646E-2</v>
      </c>
      <c r="G528" s="24" t="s">
        <v>482</v>
      </c>
      <c r="H528" s="14" t="s">
        <v>1214</v>
      </c>
      <c r="I528" s="14">
        <v>2600</v>
      </c>
      <c r="J528" s="14">
        <f t="shared" si="15"/>
        <v>3.4149733479708178</v>
      </c>
      <c r="K528" s="14">
        <v>64.3</v>
      </c>
    </row>
    <row r="529" spans="1:11">
      <c r="A529" s="14" t="s">
        <v>1415</v>
      </c>
      <c r="C529" s="21">
        <v>0.25000000000000022</v>
      </c>
      <c r="D529" s="14">
        <v>-0.60205999132796195</v>
      </c>
      <c r="E529" s="14">
        <v>0.11354180041440044</v>
      </c>
      <c r="G529" s="24" t="s">
        <v>482</v>
      </c>
      <c r="H529" s="14" t="s">
        <v>1214</v>
      </c>
      <c r="I529" s="14">
        <v>3930</v>
      </c>
      <c r="J529" s="14">
        <f t="shared" si="15"/>
        <v>3.5943925503754266</v>
      </c>
      <c r="K529" s="14">
        <v>69.8</v>
      </c>
    </row>
    <row r="530" spans="1:11">
      <c r="A530" s="14" t="s">
        <v>1416</v>
      </c>
      <c r="C530" s="21">
        <v>0.44642857142857117</v>
      </c>
      <c r="D530" s="14">
        <v>-0.35024801833416308</v>
      </c>
      <c r="E530" s="14">
        <v>0.19751031324656376</v>
      </c>
      <c r="G530" s="24" t="s">
        <v>482</v>
      </c>
      <c r="H530" s="14" t="s">
        <v>1214</v>
      </c>
      <c r="I530" s="14">
        <v>5310</v>
      </c>
      <c r="J530" s="14">
        <f t="shared" si="15"/>
        <v>3.725094521081469</v>
      </c>
      <c r="K530" s="14">
        <v>77.5</v>
      </c>
    </row>
    <row r="531" spans="1:11">
      <c r="A531" s="14" t="s">
        <v>1417</v>
      </c>
      <c r="C531" s="21">
        <v>2.631578947368423</v>
      </c>
      <c r="D531" s="14">
        <v>0.42021640338319016</v>
      </c>
      <c r="E531" s="14">
        <v>3.7364423223021047E-2</v>
      </c>
      <c r="G531" s="3" t="s">
        <v>2453</v>
      </c>
      <c r="H531" s="14" t="s">
        <v>1109</v>
      </c>
      <c r="I531" s="14">
        <v>520</v>
      </c>
      <c r="J531" s="14">
        <f t="shared" si="15"/>
        <v>2.716003343634799</v>
      </c>
      <c r="K531" s="14">
        <v>92</v>
      </c>
    </row>
    <row r="532" spans="1:11">
      <c r="A532" s="14" t="s">
        <v>1418</v>
      </c>
      <c r="C532" s="21">
        <v>0.12987012987012969</v>
      </c>
      <c r="D532" s="14">
        <v>-0.88649072517248251</v>
      </c>
      <c r="E532" s="14">
        <v>2.0222671457927638E-2</v>
      </c>
      <c r="G532" s="3" t="s">
        <v>2453</v>
      </c>
      <c r="H532" s="14" t="s">
        <v>1109</v>
      </c>
      <c r="I532" s="14">
        <v>750</v>
      </c>
      <c r="J532" s="14">
        <f t="shared" si="15"/>
        <v>2.8750612633917001</v>
      </c>
      <c r="K532" s="14">
        <v>90</v>
      </c>
    </row>
    <row r="533" spans="1:11">
      <c r="A533" s="14" t="s">
        <v>1419</v>
      </c>
      <c r="C533" s="21">
        <v>0.42194092827004193</v>
      </c>
      <c r="D533" s="14">
        <v>-0.37474834601010415</v>
      </c>
      <c r="E533" s="14">
        <v>1.2308792205293819E-3</v>
      </c>
      <c r="G533" s="3" t="s">
        <v>2453</v>
      </c>
      <c r="H533" s="14" t="s">
        <v>1109</v>
      </c>
      <c r="I533" s="14">
        <v>1080</v>
      </c>
      <c r="J533" s="14">
        <f t="shared" si="15"/>
        <v>3.0334237554869499</v>
      </c>
      <c r="K533" s="14">
        <v>96</v>
      </c>
    </row>
    <row r="534" spans="1:11">
      <c r="A534" s="14" t="s">
        <v>1420</v>
      </c>
      <c r="C534" s="21">
        <v>8.1967213114753745E-2</v>
      </c>
      <c r="D534" s="14">
        <v>-1.0863598306747502</v>
      </c>
      <c r="E534" s="14">
        <v>3.5084448604503646E-2</v>
      </c>
      <c r="G534" s="3" t="s">
        <v>2453</v>
      </c>
      <c r="H534" s="14" t="s">
        <v>1109</v>
      </c>
      <c r="I534" s="14">
        <v>880</v>
      </c>
      <c r="J534" s="14">
        <f t="shared" si="15"/>
        <v>2.9444826721501687</v>
      </c>
      <c r="K534" s="14">
        <v>92</v>
      </c>
    </row>
    <row r="535" spans="1:11">
      <c r="A535" s="14" t="s">
        <v>1421</v>
      </c>
      <c r="C535" s="21">
        <v>6.6666666666666874E-2</v>
      </c>
      <c r="D535" s="14">
        <v>-1.1760912590556798</v>
      </c>
      <c r="E535" s="14">
        <v>0.11354180041440044</v>
      </c>
      <c r="G535" s="3" t="s">
        <v>2453</v>
      </c>
      <c r="H535" s="14" t="s">
        <v>1109</v>
      </c>
      <c r="I535" s="14">
        <v>490</v>
      </c>
      <c r="J535" s="14">
        <f t="shared" si="15"/>
        <v>2.6901960800285138</v>
      </c>
      <c r="K535" s="14">
        <v>50</v>
      </c>
    </row>
    <row r="536" spans="1:11">
      <c r="A536" s="14" t="s">
        <v>1422</v>
      </c>
      <c r="C536" s="21">
        <v>33.333333333333542</v>
      </c>
      <c r="D536" s="14">
        <v>1.5228787452803403</v>
      </c>
      <c r="E536" s="14">
        <v>1.2981821995997374E-2</v>
      </c>
      <c r="G536" s="3" t="s">
        <v>2453</v>
      </c>
      <c r="H536" s="14" t="s">
        <v>1109</v>
      </c>
      <c r="I536" s="14">
        <v>520</v>
      </c>
      <c r="J536" s="14">
        <f t="shared" si="15"/>
        <v>2.716003343634799</v>
      </c>
      <c r="K536" s="14">
        <v>10</v>
      </c>
    </row>
    <row r="537" spans="1:11">
      <c r="A537" s="14" t="s">
        <v>1423</v>
      </c>
      <c r="C537" s="21">
        <v>4.0816326530612299</v>
      </c>
      <c r="D537" s="14">
        <v>0.61083391563546807</v>
      </c>
      <c r="E537" s="14">
        <v>9.9642612585702141E-3</v>
      </c>
      <c r="G537" s="14" t="s">
        <v>1242</v>
      </c>
      <c r="H537" s="14" t="s">
        <v>1122</v>
      </c>
      <c r="I537" s="14">
        <v>44</v>
      </c>
      <c r="J537" s="14">
        <f t="shared" si="15"/>
        <v>1.6434526764861874</v>
      </c>
      <c r="K537" s="14">
        <v>92</v>
      </c>
    </row>
    <row r="538" spans="1:11">
      <c r="A538" s="14" t="s">
        <v>1424</v>
      </c>
      <c r="C538" s="21">
        <v>0.58823529411764719</v>
      </c>
      <c r="D538" s="14">
        <v>-0.23044892137827383</v>
      </c>
      <c r="E538" s="14">
        <v>0.11354180041440044</v>
      </c>
      <c r="G538" s="14" t="s">
        <v>1242</v>
      </c>
      <c r="H538" s="14" t="s">
        <v>1122</v>
      </c>
      <c r="I538" s="14">
        <v>57</v>
      </c>
      <c r="J538" s="14">
        <f t="shared" si="15"/>
        <v>1.7558748556724915</v>
      </c>
      <c r="K538" s="14">
        <v>89</v>
      </c>
    </row>
    <row r="539" spans="1:11">
      <c r="A539" s="14" t="s">
        <v>1425</v>
      </c>
      <c r="C539" s="21">
        <v>8.6956521739129933E-3</v>
      </c>
      <c r="D539" s="14">
        <v>-2.060697840353614</v>
      </c>
      <c r="E539" s="14">
        <v>35.926475371012245</v>
      </c>
      <c r="G539" s="14" t="s">
        <v>1242</v>
      </c>
      <c r="H539" s="14" t="s">
        <v>1122</v>
      </c>
      <c r="I539" s="14">
        <v>61</v>
      </c>
      <c r="J539" s="14">
        <f t="shared" si="15"/>
        <v>1.7853298350107671</v>
      </c>
      <c r="K539" s="14">
        <v>80</v>
      </c>
    </row>
    <row r="540" spans="1:11">
      <c r="A540" s="14" t="s">
        <v>1426</v>
      </c>
      <c r="C540" s="21">
        <v>4.5871559633028358E-3</v>
      </c>
      <c r="D540" s="14">
        <v>-2.3384564936045971</v>
      </c>
      <c r="E540" s="14">
        <v>6.1230117951869542E-2</v>
      </c>
      <c r="G540" s="14" t="s">
        <v>1242</v>
      </c>
      <c r="H540" s="14" t="s">
        <v>1122</v>
      </c>
      <c r="I540" s="14">
        <v>58</v>
      </c>
      <c r="J540" s="14">
        <f t="shared" si="15"/>
        <v>1.7634279935629373</v>
      </c>
      <c r="K540" s="14">
        <v>76</v>
      </c>
    </row>
    <row r="541" spans="1:11">
      <c r="A541" s="14" t="s">
        <v>1427</v>
      </c>
      <c r="C541" s="21">
        <v>13.333333333333334</v>
      </c>
      <c r="D541" s="14">
        <v>1.1249387366082999</v>
      </c>
      <c r="E541" s="14">
        <v>6.3697866412274614E-3</v>
      </c>
      <c r="G541" s="14" t="s">
        <v>1242</v>
      </c>
      <c r="H541" s="14" t="s">
        <v>1122</v>
      </c>
      <c r="I541" s="14">
        <v>65</v>
      </c>
      <c r="J541" s="14">
        <f t="shared" si="15"/>
        <v>1.8129133566428555</v>
      </c>
      <c r="K541" s="14">
        <v>95</v>
      </c>
    </row>
    <row r="542" spans="1:11">
      <c r="A542" s="14" t="s">
        <v>1428</v>
      </c>
      <c r="C542" s="21">
        <v>1.6666666666666652</v>
      </c>
      <c r="D542" s="14">
        <v>0.22184874961635598</v>
      </c>
      <c r="E542" s="14">
        <v>1.2981821995997374E-2</v>
      </c>
      <c r="G542" s="14" t="s">
        <v>1242</v>
      </c>
      <c r="H542" s="14" t="s">
        <v>1122</v>
      </c>
      <c r="I542" s="14">
        <v>62</v>
      </c>
      <c r="J542" s="14">
        <f t="shared" si="15"/>
        <v>1.7923916894982539</v>
      </c>
      <c r="K542" s="14">
        <v>93</v>
      </c>
    </row>
    <row r="543" spans="1:11">
      <c r="A543" s="14" t="s">
        <v>1429</v>
      </c>
      <c r="C543" s="21">
        <v>1.2987012987012982</v>
      </c>
      <c r="D543" s="14">
        <v>0.11350927482751798</v>
      </c>
      <c r="E543" s="14">
        <v>9.9642612585702141E-3</v>
      </c>
      <c r="G543" s="14" t="s">
        <v>1242</v>
      </c>
      <c r="H543" s="14" t="s">
        <v>1122</v>
      </c>
      <c r="I543" s="14">
        <v>62</v>
      </c>
      <c r="J543" s="14">
        <f t="shared" si="15"/>
        <v>1.7923916894982539</v>
      </c>
      <c r="K543" s="14">
        <v>88</v>
      </c>
    </row>
    <row r="544" spans="1:11">
      <c r="A544" s="14" t="s">
        <v>1430</v>
      </c>
      <c r="C544" s="21">
        <v>33.333333333333542</v>
      </c>
      <c r="D544" s="14">
        <v>1.5228787452803403</v>
      </c>
      <c r="E544" s="14">
        <v>1.2582284181742053E-4</v>
      </c>
      <c r="G544" s="14" t="s">
        <v>1242</v>
      </c>
      <c r="H544" s="14" t="s">
        <v>1122</v>
      </c>
      <c r="I544" s="14">
        <v>55</v>
      </c>
      <c r="J544" s="14">
        <f t="shared" si="15"/>
        <v>1.7403626894942439</v>
      </c>
      <c r="K544" s="14">
        <v>95</v>
      </c>
    </row>
    <row r="545" spans="1:11">
      <c r="A545" s="14" t="s">
        <v>1431</v>
      </c>
      <c r="C545" s="21">
        <v>0.2777777777777779</v>
      </c>
      <c r="D545" s="14">
        <v>-0.55630250076728704</v>
      </c>
      <c r="E545" s="14">
        <v>0.19751031324656376</v>
      </c>
      <c r="G545" s="14" t="s">
        <v>1242</v>
      </c>
      <c r="H545" s="14" t="s">
        <v>1122</v>
      </c>
      <c r="I545" s="14">
        <v>58</v>
      </c>
      <c r="J545" s="14">
        <f t="shared" si="15"/>
        <v>1.7634279935629373</v>
      </c>
      <c r="K545" s="14">
        <v>71</v>
      </c>
    </row>
    <row r="546" spans="1:11">
      <c r="A546" s="14" t="s">
        <v>1432</v>
      </c>
      <c r="C546" s="21">
        <v>0.62499999999999956</v>
      </c>
      <c r="D546" s="14">
        <v>-0.2041199826559251</v>
      </c>
      <c r="E546" s="14">
        <v>0.39654272889228559</v>
      </c>
      <c r="G546" s="14" t="s">
        <v>1242</v>
      </c>
      <c r="H546" s="14" t="s">
        <v>1122</v>
      </c>
      <c r="I546" s="14">
        <v>61</v>
      </c>
      <c r="J546" s="14">
        <f t="shared" si="15"/>
        <v>1.7853298350107671</v>
      </c>
      <c r="K546" s="14">
        <v>62</v>
      </c>
    </row>
    <row r="547" spans="1:11">
      <c r="A547" s="14" t="s">
        <v>1433</v>
      </c>
      <c r="C547" s="21">
        <v>1.8181818181818175</v>
      </c>
      <c r="D547" s="14">
        <v>0.259637310505756</v>
      </c>
      <c r="E547" s="14">
        <v>4.9904865128562511E-3</v>
      </c>
      <c r="G547" s="14" t="s">
        <v>1198</v>
      </c>
      <c r="H547" s="14" t="s">
        <v>1122</v>
      </c>
      <c r="I547" s="14">
        <v>350</v>
      </c>
      <c r="J547" s="14">
        <f t="shared" si="15"/>
        <v>2.5440680443502757</v>
      </c>
      <c r="K547" s="14">
        <v>58.67</v>
      </c>
    </row>
    <row r="548" spans="1:11">
      <c r="A548" s="14" t="s">
        <v>1434</v>
      </c>
      <c r="C548" s="21">
        <v>0.26315789473684226</v>
      </c>
      <c r="D548" s="14">
        <v>-0.57978359661680989</v>
      </c>
      <c r="E548" s="14">
        <v>3.798528662623021</v>
      </c>
      <c r="G548" s="14" t="s">
        <v>1198</v>
      </c>
      <c r="H548" s="14" t="s">
        <v>1122</v>
      </c>
      <c r="I548" s="14">
        <v>170</v>
      </c>
      <c r="J548" s="14">
        <f t="shared" si="15"/>
        <v>2.2304489213782741</v>
      </c>
      <c r="K548" s="14">
        <v>2</v>
      </c>
    </row>
    <row r="549" spans="1:11">
      <c r="A549" s="14" t="s">
        <v>1435</v>
      </c>
      <c r="C549" s="21">
        <v>0.57142857142857206</v>
      </c>
      <c r="D549" s="14">
        <v>-0.24303804868629394</v>
      </c>
      <c r="E549" s="14">
        <v>35.926475371012245</v>
      </c>
      <c r="G549" s="14" t="s">
        <v>1198</v>
      </c>
      <c r="H549" s="14" t="s">
        <v>1122</v>
      </c>
      <c r="I549" s="14">
        <v>200</v>
      </c>
      <c r="J549" s="14">
        <f t="shared" si="15"/>
        <v>2.3010299956639813</v>
      </c>
      <c r="K549" s="14">
        <v>14.67</v>
      </c>
    </row>
    <row r="550" spans="1:11">
      <c r="A550" s="14" t="s">
        <v>1436</v>
      </c>
      <c r="C550" s="21">
        <v>0.1724137931034484</v>
      </c>
      <c r="D550" s="14">
        <v>-0.763427993562937</v>
      </c>
      <c r="E550" s="14">
        <v>0.8108442618887467</v>
      </c>
      <c r="G550" s="14" t="s">
        <v>1198</v>
      </c>
      <c r="H550" s="14" t="s">
        <v>1122</v>
      </c>
      <c r="I550" s="14">
        <v>200</v>
      </c>
      <c r="J550" s="14">
        <f t="shared" si="15"/>
        <v>2.3010299956639813</v>
      </c>
      <c r="K550" s="14">
        <v>3.33</v>
      </c>
    </row>
    <row r="551" spans="1:11">
      <c r="A551" s="14" t="s">
        <v>1437</v>
      </c>
      <c r="C551" s="21">
        <v>0.20618556701030899</v>
      </c>
      <c r="D551" s="14">
        <v>-0.68574173860226428</v>
      </c>
      <c r="E551" s="14">
        <v>3.798528662623021</v>
      </c>
      <c r="G551" s="14" t="s">
        <v>1198</v>
      </c>
      <c r="H551" s="14" t="s">
        <v>1122</v>
      </c>
      <c r="I551" s="14">
        <v>160</v>
      </c>
      <c r="J551" s="14">
        <f t="shared" si="15"/>
        <v>2.2041199826559246</v>
      </c>
      <c r="K551" s="14">
        <v>32.67</v>
      </c>
    </row>
    <row r="552" spans="1:11">
      <c r="A552" s="14" t="s">
        <v>1438</v>
      </c>
      <c r="C552" s="21">
        <v>2.380952380952384</v>
      </c>
      <c r="D552" s="14">
        <v>0.37675070960210011</v>
      </c>
      <c r="E552" s="14">
        <v>8.9786750046076912E-3</v>
      </c>
      <c r="G552" s="14" t="s">
        <v>1198</v>
      </c>
      <c r="H552" s="14" t="s">
        <v>1122</v>
      </c>
      <c r="I552" s="14">
        <v>270</v>
      </c>
      <c r="J552" s="14">
        <f t="shared" si="15"/>
        <v>2.4313637641589874</v>
      </c>
      <c r="K552" s="14">
        <v>28.67</v>
      </c>
    </row>
    <row r="553" spans="1:11">
      <c r="A553" s="14" t="s">
        <v>1439</v>
      </c>
      <c r="C553" s="21">
        <v>1.8181818181818175</v>
      </c>
      <c r="D553" s="14">
        <v>0.259637310505756</v>
      </c>
      <c r="E553" s="14">
        <v>1.7538062519150903E-2</v>
      </c>
      <c r="G553" s="14" t="s">
        <v>1198</v>
      </c>
      <c r="H553" s="14" t="s">
        <v>1122</v>
      </c>
      <c r="I553" s="14">
        <v>290</v>
      </c>
      <c r="J553" s="14">
        <f t="shared" si="15"/>
        <v>2.4623979978989561</v>
      </c>
      <c r="K553" s="14">
        <v>16</v>
      </c>
    </row>
    <row r="554" spans="1:11">
      <c r="A554" s="14" t="s">
        <v>1440</v>
      </c>
      <c r="C554" s="21">
        <v>0.15873015873015861</v>
      </c>
      <c r="D554" s="14">
        <v>-0.79934054945358202</v>
      </c>
      <c r="E554" s="14">
        <v>6.1230117951869542E-2</v>
      </c>
      <c r="G554" s="14" t="s">
        <v>1198</v>
      </c>
      <c r="H554" s="14" t="s">
        <v>1109</v>
      </c>
      <c r="I554" s="14">
        <v>310</v>
      </c>
      <c r="J554" s="14">
        <f t="shared" si="15"/>
        <v>2.4913616938342726</v>
      </c>
      <c r="K554" s="14">
        <v>30.67</v>
      </c>
    </row>
    <row r="555" spans="1:11">
      <c r="A555" s="14" t="s">
        <v>1441</v>
      </c>
      <c r="C555" s="21">
        <v>0.28571428571428559</v>
      </c>
      <c r="D555" s="14">
        <v>-0.54406804435027578</v>
      </c>
      <c r="E555" s="14">
        <v>6.5571204346466447E-3</v>
      </c>
      <c r="G555" s="14" t="s">
        <v>1243</v>
      </c>
      <c r="H555" s="14" t="s">
        <v>1109</v>
      </c>
      <c r="I555" s="14">
        <v>450</v>
      </c>
      <c r="J555" s="14">
        <f t="shared" si="15"/>
        <v>2.6532125137753435</v>
      </c>
      <c r="K555" s="14">
        <v>22</v>
      </c>
    </row>
    <row r="556" spans="1:11">
      <c r="A556" s="14" t="s">
        <v>1442</v>
      </c>
      <c r="C556" s="21">
        <v>0.8333333333333337</v>
      </c>
      <c r="D556" s="14">
        <v>-7.9181246047624637E-2</v>
      </c>
      <c r="E556" s="14">
        <v>2.4822207872899328E-2</v>
      </c>
      <c r="G556" s="14" t="s">
        <v>1243</v>
      </c>
      <c r="H556" s="14" t="s">
        <v>1109</v>
      </c>
      <c r="I556" s="14">
        <v>750</v>
      </c>
      <c r="J556" s="14">
        <f t="shared" si="15"/>
        <v>2.8750612633917001</v>
      </c>
      <c r="K556" s="14">
        <v>38</v>
      </c>
    </row>
    <row r="557" spans="1:11">
      <c r="A557" s="14" t="s">
        <v>1443</v>
      </c>
      <c r="C557" s="21">
        <v>0.42553191489361719</v>
      </c>
      <c r="D557" s="14">
        <v>-0.3710678622717361</v>
      </c>
      <c r="E557" s="14">
        <v>1.2981821995997374E-2</v>
      </c>
      <c r="G557" s="14" t="s">
        <v>1243</v>
      </c>
      <c r="H557" s="14" t="s">
        <v>1109</v>
      </c>
      <c r="I557" s="14">
        <v>1283</v>
      </c>
      <c r="J557" s="14">
        <f t="shared" si="15"/>
        <v>3.1082266563749283</v>
      </c>
      <c r="K557" s="14">
        <v>41</v>
      </c>
    </row>
    <row r="558" spans="1:11">
      <c r="A558" s="14" t="s">
        <v>1444</v>
      </c>
      <c r="C558" s="21">
        <v>1.3888888888888902</v>
      </c>
      <c r="D558" s="14">
        <v>0.14266750356873195</v>
      </c>
      <c r="E558" s="14">
        <v>6.5571204346466447E-3</v>
      </c>
      <c r="G558" s="14" t="s">
        <v>1244</v>
      </c>
      <c r="H558" s="14" t="s">
        <v>1109</v>
      </c>
      <c r="I558" s="14">
        <v>450</v>
      </c>
      <c r="J558" s="14">
        <f t="shared" si="15"/>
        <v>2.6532125137753435</v>
      </c>
      <c r="K558" s="14">
        <v>51</v>
      </c>
    </row>
    <row r="559" spans="1:11">
      <c r="A559" s="14" t="s">
        <v>1445</v>
      </c>
      <c r="C559" s="21">
        <v>1.8181818181828291E-4</v>
      </c>
      <c r="D559" s="14">
        <v>-3.7403626894940025</v>
      </c>
      <c r="E559" s="14">
        <v>2.4822207872899328E-2</v>
      </c>
      <c r="G559" s="14" t="s">
        <v>1244</v>
      </c>
      <c r="H559" s="14" t="s">
        <v>1109</v>
      </c>
      <c r="I559" s="14">
        <v>850</v>
      </c>
      <c r="J559" s="14">
        <f t="shared" si="15"/>
        <v>2.9294189257142929</v>
      </c>
      <c r="K559" s="14">
        <v>69</v>
      </c>
    </row>
    <row r="560" spans="1:11">
      <c r="A560" s="14" t="s">
        <v>1446</v>
      </c>
      <c r="C560" s="21">
        <v>1.9999999999997797E-4</v>
      </c>
      <c r="D560" s="14">
        <v>-3.6989700043360667</v>
      </c>
      <c r="E560" s="14">
        <v>1.5339534102318551E-2</v>
      </c>
      <c r="G560" s="14" t="s">
        <v>1244</v>
      </c>
      <c r="H560" s="14" t="s">
        <v>1109</v>
      </c>
      <c r="I560" s="14">
        <v>1080</v>
      </c>
      <c r="J560" s="14">
        <f t="shared" si="15"/>
        <v>3.0334237554869499</v>
      </c>
      <c r="K560" s="14">
        <v>81</v>
      </c>
    </row>
    <row r="561" spans="1:11">
      <c r="A561" s="14" t="s">
        <v>1447</v>
      </c>
      <c r="C561" s="21">
        <v>1.6666666666664831E-4</v>
      </c>
      <c r="D561" s="14">
        <v>-3.7781512503836914</v>
      </c>
      <c r="E561" s="14">
        <v>2.4822207872899328E-2</v>
      </c>
      <c r="G561" s="14" t="s">
        <v>463</v>
      </c>
      <c r="H561" s="14" t="s">
        <v>1117</v>
      </c>
      <c r="I561" s="14">
        <v>5600</v>
      </c>
      <c r="J561" s="14">
        <f t="shared" si="15"/>
        <v>3.7481880270062002</v>
      </c>
      <c r="K561" s="14">
        <v>81</v>
      </c>
    </row>
    <row r="562" spans="1:11">
      <c r="A562" s="14" t="s">
        <v>1448</v>
      </c>
      <c r="C562" s="21">
        <v>1.9999999999997797E-4</v>
      </c>
      <c r="D562" s="14">
        <v>-3.6989700043360667</v>
      </c>
      <c r="E562" s="14">
        <v>3.7364423223021047E-2</v>
      </c>
      <c r="G562" s="14" t="s">
        <v>463</v>
      </c>
      <c r="H562" s="14" t="s">
        <v>1117</v>
      </c>
      <c r="I562" s="14">
        <v>4600</v>
      </c>
      <c r="J562" s="14">
        <f t="shared" si="15"/>
        <v>3.6627578316815739</v>
      </c>
      <c r="K562" s="14">
        <v>64</v>
      </c>
    </row>
    <row r="563" spans="1:11">
      <c r="A563" s="14" t="s">
        <v>1449</v>
      </c>
      <c r="C563" s="21">
        <v>3.5714285714294469E-4</v>
      </c>
      <c r="D563" s="14">
        <v>-3.4471580313421128</v>
      </c>
      <c r="E563" s="14">
        <v>8.9786750046076912E-3</v>
      </c>
      <c r="G563" s="14" t="s">
        <v>463</v>
      </c>
      <c r="H563" s="14" t="s">
        <v>1117</v>
      </c>
      <c r="I563" s="14">
        <v>4900</v>
      </c>
      <c r="J563" s="14">
        <f t="shared" si="15"/>
        <v>3.6901960800285138</v>
      </c>
      <c r="K563" s="14">
        <v>66</v>
      </c>
    </row>
    <row r="564" spans="1:11">
      <c r="A564" s="14" t="s">
        <v>1450</v>
      </c>
      <c r="C564" s="21">
        <v>6.5789473684210842E-2</v>
      </c>
      <c r="D564" s="14">
        <v>-1.1818435879447704</v>
      </c>
      <c r="E564" s="14">
        <v>0.19751031324656376</v>
      </c>
      <c r="G564" s="14" t="s">
        <v>463</v>
      </c>
      <c r="H564" s="14" t="s">
        <v>1117</v>
      </c>
      <c r="I564" s="14">
        <v>3700</v>
      </c>
      <c r="J564" s="14">
        <f t="shared" si="15"/>
        <v>3.568201724066995</v>
      </c>
      <c r="K564" s="14">
        <v>53</v>
      </c>
    </row>
    <row r="565" spans="1:11">
      <c r="A565" s="14" t="s">
        <v>1451</v>
      </c>
      <c r="C565" s="21">
        <v>3.2258064516129021</v>
      </c>
      <c r="D565" s="14">
        <v>0.50863830616572714</v>
      </c>
      <c r="E565" s="14">
        <v>2.1867821731593683E-3</v>
      </c>
      <c r="G565" s="14" t="s">
        <v>463</v>
      </c>
      <c r="H565" s="14" t="s">
        <v>1117</v>
      </c>
      <c r="I565" s="14">
        <v>6900</v>
      </c>
      <c r="J565" s="14">
        <f t="shared" si="15"/>
        <v>3.8388490907372552</v>
      </c>
      <c r="K565" s="14">
        <v>86</v>
      </c>
    </row>
    <row r="566" spans="1:11">
      <c r="A566" s="14" t="s">
        <v>1452</v>
      </c>
      <c r="C566" s="21">
        <v>7.00280112044811E-2</v>
      </c>
      <c r="D566" s="14">
        <v>-1.1547282074401599</v>
      </c>
      <c r="E566" s="14">
        <v>1.2981821995997374E-2</v>
      </c>
      <c r="G566" s="14" t="s">
        <v>463</v>
      </c>
      <c r="H566" s="14" t="s">
        <v>1117</v>
      </c>
      <c r="I566" s="14">
        <v>5100</v>
      </c>
      <c r="J566" s="14">
        <f t="shared" si="15"/>
        <v>3.7075701760979363</v>
      </c>
      <c r="K566" s="14">
        <v>69</v>
      </c>
    </row>
    <row r="567" spans="1:11">
      <c r="A567" s="14" t="s">
        <v>1453</v>
      </c>
      <c r="C567" s="21">
        <v>5.5555555555555136E-2</v>
      </c>
      <c r="D567" s="14">
        <v>-1.2552725051033093</v>
      </c>
      <c r="E567" s="14">
        <v>4.9904865128562511E-3</v>
      </c>
      <c r="G567" s="14" t="s">
        <v>463</v>
      </c>
      <c r="H567" s="14" t="s">
        <v>1117</v>
      </c>
      <c r="I567" s="14">
        <v>5900</v>
      </c>
      <c r="J567" s="14">
        <f t="shared" si="15"/>
        <v>3.7708520116421442</v>
      </c>
      <c r="K567" s="14">
        <v>79</v>
      </c>
    </row>
    <row r="568" spans="1:11">
      <c r="A568" s="14" t="s">
        <v>1454</v>
      </c>
      <c r="C568" s="21">
        <v>2.0000000000000018E-3</v>
      </c>
      <c r="D568" s="14">
        <v>-2.6989700043360183</v>
      </c>
      <c r="E568" s="14">
        <v>3.7364423223021047E-2</v>
      </c>
      <c r="G568" s="14" t="s">
        <v>463</v>
      </c>
      <c r="H568" s="14" t="s">
        <v>1117</v>
      </c>
      <c r="I568" s="14">
        <v>5000</v>
      </c>
      <c r="J568" s="14">
        <f t="shared" si="15"/>
        <v>3.6989700043360187</v>
      </c>
      <c r="K568" s="14">
        <v>67</v>
      </c>
    </row>
    <row r="569" spans="1:11">
      <c r="A569" s="14" t="s">
        <v>1455</v>
      </c>
      <c r="C569" s="21">
        <v>0.14285714285714279</v>
      </c>
      <c r="D569" s="14">
        <v>-0.84509804001425703</v>
      </c>
      <c r="E569" s="14">
        <v>0.19751031324656376</v>
      </c>
      <c r="G569" s="14" t="s">
        <v>1245</v>
      </c>
      <c r="H569" s="14" t="s">
        <v>1122</v>
      </c>
      <c r="I569" s="14">
        <v>13000</v>
      </c>
      <c r="J569" s="14">
        <f t="shared" si="15"/>
        <v>4.1139433523068369</v>
      </c>
      <c r="K569" s="14">
        <v>99</v>
      </c>
    </row>
    <row r="570" spans="1:11">
      <c r="A570" s="14" t="s">
        <v>1456</v>
      </c>
      <c r="C570" s="21">
        <v>0.38461538461538458</v>
      </c>
      <c r="D570" s="14">
        <v>-0.41497334797081803</v>
      </c>
      <c r="E570" s="14">
        <v>8.9786750046076912E-3</v>
      </c>
      <c r="G570" s="14" t="s">
        <v>1245</v>
      </c>
      <c r="H570" s="14" t="s">
        <v>1122</v>
      </c>
      <c r="I570" s="14">
        <v>11300</v>
      </c>
      <c r="J570" s="14">
        <f t="shared" si="15"/>
        <v>4.0530784434834199</v>
      </c>
      <c r="K570" s="14">
        <v>97</v>
      </c>
    </row>
    <row r="571" spans="1:11">
      <c r="A571" s="14" t="s">
        <v>1457</v>
      </c>
      <c r="C571" s="21">
        <v>1.3245033112582787</v>
      </c>
      <c r="D571" s="14">
        <v>0.12205304837081193</v>
      </c>
      <c r="E571" s="14">
        <v>2.4822207872899328E-2</v>
      </c>
      <c r="G571" s="14" t="s">
        <v>1245</v>
      </c>
      <c r="H571" s="14" t="s">
        <v>1122</v>
      </c>
      <c r="I571" s="14">
        <v>8200</v>
      </c>
      <c r="J571" s="14">
        <f t="shared" si="15"/>
        <v>3.9138138523837167</v>
      </c>
      <c r="K571" s="14">
        <v>100</v>
      </c>
    </row>
    <row r="572" spans="1:11">
      <c r="A572" s="14" t="s">
        <v>1458</v>
      </c>
      <c r="C572" s="21">
        <v>0.12499999999999978</v>
      </c>
      <c r="D572" s="14">
        <v>-0.90308998699194432</v>
      </c>
      <c r="E572" s="14">
        <v>4.9904865128562511E-3</v>
      </c>
      <c r="G572" s="14" t="s">
        <v>1245</v>
      </c>
      <c r="H572" s="14" t="s">
        <v>1122</v>
      </c>
      <c r="I572" s="14">
        <v>6100</v>
      </c>
      <c r="J572" s="14">
        <f t="shared" si="15"/>
        <v>3.7853298350107671</v>
      </c>
      <c r="K572" s="14">
        <v>98</v>
      </c>
    </row>
    <row r="573" spans="1:11">
      <c r="A573" s="14" t="s">
        <v>1459</v>
      </c>
      <c r="C573" s="21">
        <v>0.1724137931034484</v>
      </c>
      <c r="D573" s="14">
        <v>-0.763427993562937</v>
      </c>
      <c r="E573" s="14">
        <v>2.6205237301355194E-2</v>
      </c>
      <c r="G573" s="14" t="s">
        <v>1245</v>
      </c>
      <c r="H573" s="14" t="s">
        <v>1122</v>
      </c>
      <c r="I573" s="14">
        <v>4700</v>
      </c>
      <c r="J573" s="14">
        <f t="shared" si="15"/>
        <v>3.6720978579357175</v>
      </c>
      <c r="K573" s="14">
        <v>100</v>
      </c>
    </row>
    <row r="574" spans="1:11">
      <c r="A574" s="14" t="s">
        <v>1460</v>
      </c>
      <c r="C574" s="21">
        <v>5.7471264367816577E-3</v>
      </c>
      <c r="D574" s="14">
        <v>-2.2405492482825959</v>
      </c>
      <c r="E574" s="14">
        <v>0.8108442618887467</v>
      </c>
      <c r="G574" s="14" t="s">
        <v>1245</v>
      </c>
      <c r="H574" s="14" t="s">
        <v>1122</v>
      </c>
      <c r="I574" s="14">
        <v>11400</v>
      </c>
      <c r="J574" s="14">
        <f t="shared" si="15"/>
        <v>4.0569048513364727</v>
      </c>
      <c r="K574" s="14">
        <v>97</v>
      </c>
    </row>
    <row r="575" spans="1:11">
      <c r="A575" s="14" t="s">
        <v>1461</v>
      </c>
      <c r="C575" s="21">
        <v>0.41666666666666674</v>
      </c>
      <c r="D575" s="14">
        <v>-0.38021124171160592</v>
      </c>
      <c r="E575" s="14">
        <v>9.9642612585702141E-3</v>
      </c>
      <c r="G575" s="14" t="s">
        <v>1245</v>
      </c>
      <c r="H575" s="14" t="s">
        <v>1122</v>
      </c>
      <c r="I575" s="14">
        <v>9400</v>
      </c>
      <c r="J575" s="14">
        <f t="shared" si="15"/>
        <v>3.9731278535996988</v>
      </c>
      <c r="K575" s="14">
        <v>98</v>
      </c>
    </row>
    <row r="576" spans="1:11">
      <c r="A576" s="14" t="s">
        <v>1462</v>
      </c>
      <c r="C576" s="21">
        <v>1.1494252873563222</v>
      </c>
      <c r="D576" s="14">
        <v>6.0480747381381615E-2</v>
      </c>
      <c r="E576" s="14">
        <v>4.9904865128562511E-3</v>
      </c>
      <c r="G576" s="14" t="s">
        <v>1245</v>
      </c>
      <c r="H576" s="14" t="s">
        <v>1122</v>
      </c>
      <c r="I576" s="14">
        <v>5900</v>
      </c>
      <c r="J576" s="14">
        <f t="shared" si="15"/>
        <v>3.7708520116421442</v>
      </c>
      <c r="K576" s="14">
        <v>93</v>
      </c>
    </row>
    <row r="577" spans="1:11">
      <c r="A577" s="14" t="s">
        <v>1463</v>
      </c>
      <c r="C577" s="21">
        <v>6.1349693251533388E-3</v>
      </c>
      <c r="D577" s="14">
        <v>-2.2121876044039603</v>
      </c>
      <c r="E577" s="14">
        <v>0.66658382604787592</v>
      </c>
      <c r="G577" s="14" t="s">
        <v>1245</v>
      </c>
      <c r="H577" s="14" t="s">
        <v>1122</v>
      </c>
      <c r="I577" s="14">
        <v>4000</v>
      </c>
      <c r="J577" s="14">
        <f t="shared" si="15"/>
        <v>3.6020599913279625</v>
      </c>
      <c r="K577" s="14">
        <v>75</v>
      </c>
    </row>
    <row r="578" spans="1:11">
      <c r="A578" s="14" t="s">
        <v>1464</v>
      </c>
      <c r="C578" s="21">
        <v>3.8461538461538467</v>
      </c>
      <c r="D578" s="14">
        <v>0.58502665202918214</v>
      </c>
      <c r="E578" s="14">
        <v>2.0222671457927638E-2</v>
      </c>
      <c r="G578" s="14" t="s">
        <v>1245</v>
      </c>
      <c r="H578" s="14" t="s">
        <v>1122</v>
      </c>
      <c r="I578" s="14">
        <v>10900</v>
      </c>
      <c r="J578" s="14">
        <f t="shared" si="15"/>
        <v>4.0374264979406238</v>
      </c>
      <c r="K578" s="14">
        <v>100</v>
      </c>
    </row>
    <row r="579" spans="1:11">
      <c r="A579" s="14" t="s">
        <v>1465</v>
      </c>
      <c r="C579" s="21">
        <v>1.1111111111111294E-2</v>
      </c>
      <c r="D579" s="14">
        <v>-1.9542425094393177</v>
      </c>
      <c r="E579" s="14">
        <v>6.1230117951869542E-2</v>
      </c>
      <c r="G579" s="14" t="s">
        <v>1245</v>
      </c>
      <c r="H579" s="14" t="s">
        <v>1122</v>
      </c>
      <c r="I579" s="14">
        <v>9600</v>
      </c>
      <c r="J579" s="14">
        <f t="shared" ref="J579:J642" si="16">LOG(I579)</f>
        <v>3.9822712330395684</v>
      </c>
      <c r="K579" s="14">
        <v>97</v>
      </c>
    </row>
    <row r="580" spans="1:11">
      <c r="A580" s="14" t="s">
        <v>1466</v>
      </c>
      <c r="C580" s="21">
        <v>1.4285714285714235E-2</v>
      </c>
      <c r="D580" s="14">
        <v>-1.8450980400142585</v>
      </c>
      <c r="E580" s="14">
        <v>3.5084448604503646E-2</v>
      </c>
      <c r="G580" s="14" t="s">
        <v>1245</v>
      </c>
      <c r="H580" s="14" t="s">
        <v>1122</v>
      </c>
      <c r="I580" s="14">
        <v>7100</v>
      </c>
      <c r="J580" s="14">
        <f t="shared" si="16"/>
        <v>3.8512583487190755</v>
      </c>
      <c r="K580" s="14">
        <v>94</v>
      </c>
    </row>
    <row r="581" spans="1:11">
      <c r="A581" s="14" t="s">
        <v>1467</v>
      </c>
      <c r="C581" s="21">
        <v>6.3291139240506666E-2</v>
      </c>
      <c r="D581" s="14">
        <v>-1.1986570869544204</v>
      </c>
      <c r="E581" s="14">
        <v>2.4822207872899328E-2</v>
      </c>
      <c r="G581" s="14" t="s">
        <v>1245</v>
      </c>
      <c r="H581" s="14" t="s">
        <v>1122</v>
      </c>
      <c r="I581" s="14">
        <v>4200</v>
      </c>
      <c r="J581" s="14">
        <f t="shared" si="16"/>
        <v>3.6232492903979003</v>
      </c>
      <c r="K581" s="14">
        <v>95</v>
      </c>
    </row>
    <row r="582" spans="1:11">
      <c r="A582" s="14" t="s">
        <v>1468</v>
      </c>
      <c r="C582" s="21">
        <v>0.12195121951219501</v>
      </c>
      <c r="D582" s="14">
        <v>-0.91381385238371704</v>
      </c>
      <c r="E582" s="14">
        <v>1.861424308623647E-3</v>
      </c>
      <c r="G582" s="14" t="s">
        <v>1245</v>
      </c>
      <c r="H582" s="14" t="s">
        <v>1122</v>
      </c>
      <c r="I582" s="14">
        <v>3300</v>
      </c>
      <c r="J582" s="14">
        <f t="shared" si="16"/>
        <v>3.5185139398778875</v>
      </c>
      <c r="K582" s="14">
        <v>50</v>
      </c>
    </row>
    <row r="583" spans="1:11">
      <c r="A583" s="14" t="s">
        <v>1469</v>
      </c>
      <c r="C583" s="21">
        <v>0.10526315789473673</v>
      </c>
      <c r="D583" s="14">
        <v>-0.97772360528884827</v>
      </c>
      <c r="E583" s="14">
        <v>3.7364423223021047E-2</v>
      </c>
      <c r="G583" s="14" t="s">
        <v>1245</v>
      </c>
      <c r="H583" s="14" t="s">
        <v>1122</v>
      </c>
      <c r="I583" s="14">
        <v>5400</v>
      </c>
      <c r="J583" s="14">
        <f t="shared" si="16"/>
        <v>3.7323937598229686</v>
      </c>
      <c r="K583" s="14">
        <v>46</v>
      </c>
    </row>
    <row r="584" spans="1:11">
      <c r="A584" s="14" t="s">
        <v>1470</v>
      </c>
      <c r="C584" s="21">
        <v>0.51282051282051277</v>
      </c>
      <c r="D584" s="14">
        <v>-0.29003461136251807</v>
      </c>
      <c r="E584" s="14">
        <v>3.5084448604503646E-2</v>
      </c>
      <c r="G584" s="14" t="s">
        <v>1245</v>
      </c>
      <c r="H584" s="14" t="s">
        <v>1122</v>
      </c>
      <c r="I584" s="14">
        <v>4100</v>
      </c>
      <c r="J584" s="14">
        <f t="shared" si="16"/>
        <v>3.6127838567197355</v>
      </c>
      <c r="K584" s="14">
        <v>43</v>
      </c>
    </row>
    <row r="585" spans="1:11">
      <c r="A585" s="14" t="s">
        <v>1471</v>
      </c>
      <c r="C585" s="21">
        <v>2.5000000000000027</v>
      </c>
      <c r="D585" s="14">
        <v>0.39794000867203805</v>
      </c>
      <c r="E585" s="14">
        <v>6.5571204346466447E-3</v>
      </c>
      <c r="G585" s="14" t="s">
        <v>1245</v>
      </c>
      <c r="H585" s="14" t="s">
        <v>1122</v>
      </c>
      <c r="I585" s="14">
        <v>2500</v>
      </c>
      <c r="J585" s="14">
        <f t="shared" si="16"/>
        <v>3.3979400086720375</v>
      </c>
      <c r="K585" s="14">
        <v>41</v>
      </c>
    </row>
    <row r="586" spans="1:11">
      <c r="A586" s="14" t="s">
        <v>1472</v>
      </c>
      <c r="C586" s="21">
        <v>0.15384615384615374</v>
      </c>
      <c r="D586" s="14">
        <v>-0.81291335664285591</v>
      </c>
      <c r="E586" s="14">
        <v>1.861424308623647E-3</v>
      </c>
      <c r="G586" s="14" t="s">
        <v>1245</v>
      </c>
      <c r="H586" s="14" t="s">
        <v>1122</v>
      </c>
      <c r="I586" s="14">
        <v>2000</v>
      </c>
      <c r="J586" s="14">
        <f t="shared" si="16"/>
        <v>3.3010299956639813</v>
      </c>
      <c r="K586" s="14">
        <v>30</v>
      </c>
    </row>
    <row r="587" spans="1:11">
      <c r="A587" s="14" t="s">
        <v>1473</v>
      </c>
      <c r="C587" s="21">
        <v>0.90909090909090917</v>
      </c>
      <c r="D587" s="14">
        <v>-4.1392685158225001E-2</v>
      </c>
      <c r="E587" s="14">
        <v>1.2981821995997374E-2</v>
      </c>
      <c r="G587" s="29" t="s">
        <v>1246</v>
      </c>
      <c r="H587" s="14" t="s">
        <v>1109</v>
      </c>
      <c r="I587" s="14">
        <v>0.35599999999999998</v>
      </c>
      <c r="J587" s="14">
        <f t="shared" si="16"/>
        <v>-0.44855000202712486</v>
      </c>
      <c r="K587" s="14">
        <v>99.67</v>
      </c>
    </row>
    <row r="588" spans="1:11">
      <c r="A588" s="14" t="s">
        <v>1474</v>
      </c>
      <c r="C588" s="21">
        <v>4.3859649122807376E-2</v>
      </c>
      <c r="D588" s="14">
        <v>-1.3579348470004502</v>
      </c>
      <c r="E588" s="14">
        <v>6.6233317368454209E-4</v>
      </c>
      <c r="G588" s="29" t="s">
        <v>1247</v>
      </c>
      <c r="H588" s="14" t="s">
        <v>1122</v>
      </c>
      <c r="I588" s="14">
        <v>1.9219999999999999</v>
      </c>
      <c r="J588" s="14">
        <f t="shared" si="16"/>
        <v>0.28375338333252653</v>
      </c>
      <c r="K588" s="14">
        <v>67.069999999999993</v>
      </c>
    </row>
    <row r="589" spans="1:11">
      <c r="A589" s="14" t="s">
        <v>1475</v>
      </c>
      <c r="C589" s="21">
        <v>7.1428571428571175E-3</v>
      </c>
      <c r="D589" s="14">
        <v>-2.1461280356782395</v>
      </c>
      <c r="E589" s="14">
        <v>8.9786750046076912E-3</v>
      </c>
      <c r="G589" s="29" t="s">
        <v>1248</v>
      </c>
      <c r="H589" s="14" t="s">
        <v>1122</v>
      </c>
      <c r="I589" s="14">
        <v>1.012</v>
      </c>
      <c r="J589" s="14">
        <f t="shared" si="16"/>
        <v>5.1805125037803143E-3</v>
      </c>
      <c r="K589" s="14">
        <v>46.27</v>
      </c>
    </row>
    <row r="590" spans="1:11">
      <c r="A590" s="14" t="s">
        <v>1476</v>
      </c>
      <c r="C590" s="21">
        <v>2.0833333333333348</v>
      </c>
      <c r="D590" s="14">
        <v>0.31875876262441311</v>
      </c>
      <c r="E590" s="14">
        <v>0.19751031324656376</v>
      </c>
      <c r="G590" s="29" t="s">
        <v>1249</v>
      </c>
      <c r="H590" s="14" t="s">
        <v>1122</v>
      </c>
      <c r="I590" s="14">
        <v>0.62</v>
      </c>
      <c r="J590" s="14">
        <f t="shared" si="16"/>
        <v>-0.20760831050174613</v>
      </c>
      <c r="K590" s="14">
        <v>35.47</v>
      </c>
    </row>
    <row r="591" spans="1:11">
      <c r="A591" s="14" t="s">
        <v>1477</v>
      </c>
      <c r="C591" s="21">
        <v>1.7699115044247811</v>
      </c>
      <c r="D591" s="14">
        <v>0.24795155218056203</v>
      </c>
      <c r="E591" s="14">
        <v>35.926475371012245</v>
      </c>
      <c r="G591" s="29" t="s">
        <v>1250</v>
      </c>
      <c r="H591" s="14" t="s">
        <v>1122</v>
      </c>
      <c r="I591" s="14">
        <v>2.0979999999999999</v>
      </c>
      <c r="J591" s="14">
        <f t="shared" si="16"/>
        <v>0.32180548385753904</v>
      </c>
      <c r="K591" s="14">
        <v>92.7</v>
      </c>
    </row>
    <row r="592" spans="1:11">
      <c r="A592" s="14" t="s">
        <v>1478</v>
      </c>
      <c r="C592" s="21">
        <v>1.8867924528301891</v>
      </c>
      <c r="D592" s="14">
        <v>0.27572413039921106</v>
      </c>
      <c r="E592" s="14">
        <v>0.11354180041440044</v>
      </c>
      <c r="G592" s="29" t="s">
        <v>1251</v>
      </c>
      <c r="H592" s="14" t="s">
        <v>1122</v>
      </c>
      <c r="I592" s="14">
        <v>3.306</v>
      </c>
      <c r="J592" s="14">
        <f t="shared" si="16"/>
        <v>0.51930284923542869</v>
      </c>
      <c r="K592" s="14">
        <v>72.33</v>
      </c>
    </row>
    <row r="593" spans="1:11">
      <c r="A593" s="14" t="s">
        <v>1479</v>
      </c>
      <c r="C593" s="21">
        <v>1.4705882352941191</v>
      </c>
      <c r="D593" s="14">
        <v>0.16749108729376411</v>
      </c>
      <c r="E593" s="14">
        <v>35.926475371012245</v>
      </c>
      <c r="G593" s="29" t="s">
        <v>1252</v>
      </c>
      <c r="H593" s="14" t="s">
        <v>1109</v>
      </c>
      <c r="I593" s="14">
        <v>1.325</v>
      </c>
      <c r="J593" s="14">
        <f t="shared" si="16"/>
        <v>0.12221587827282664</v>
      </c>
      <c r="K593" s="14">
        <v>60.2</v>
      </c>
    </row>
    <row r="594" spans="1:11">
      <c r="A594" s="14" t="s">
        <v>1480</v>
      </c>
      <c r="C594" s="21">
        <v>1.3157894736842115</v>
      </c>
      <c r="D594" s="14">
        <v>0.11918640771920898</v>
      </c>
      <c r="E594" s="14">
        <v>159.80939961089692</v>
      </c>
      <c r="G594" s="29" t="s">
        <v>1253</v>
      </c>
      <c r="H594" s="14" t="s">
        <v>1122</v>
      </c>
      <c r="I594" s="14">
        <v>1.3919999999999999</v>
      </c>
      <c r="J594" s="14">
        <f t="shared" si="16"/>
        <v>0.14363923527454328</v>
      </c>
      <c r="K594" s="14">
        <v>50.2</v>
      </c>
    </row>
    <row r="595" spans="1:11">
      <c r="A595" s="14" t="s">
        <v>1481</v>
      </c>
      <c r="C595" s="21">
        <v>2.2727272727272485E-2</v>
      </c>
      <c r="D595" s="14">
        <v>-1.6434526764861921</v>
      </c>
      <c r="E595" s="14">
        <v>2.6075311996090265E-3</v>
      </c>
      <c r="G595" s="29" t="s">
        <v>1254</v>
      </c>
      <c r="H595" s="14" t="s">
        <v>1122</v>
      </c>
      <c r="I595" s="14">
        <v>1.08</v>
      </c>
      <c r="J595" s="14">
        <f t="shared" si="16"/>
        <v>3.342375548694973E-2</v>
      </c>
      <c r="K595" s="14">
        <v>78.930000000000007</v>
      </c>
    </row>
    <row r="596" spans="1:11">
      <c r="A596" s="14" t="s">
        <v>1482</v>
      </c>
      <c r="C596" s="21">
        <v>7.0422535211267512E-3</v>
      </c>
      <c r="D596" s="14">
        <v>-2.1522883443830572</v>
      </c>
      <c r="E596" s="14">
        <v>0.11354180041440044</v>
      </c>
      <c r="G596" s="29" t="s">
        <v>1255</v>
      </c>
      <c r="H596" s="14" t="s">
        <v>1122</v>
      </c>
      <c r="I596" s="14">
        <v>1.7330000000000001</v>
      </c>
      <c r="J596" s="14">
        <f t="shared" si="16"/>
        <v>0.23879856271391703</v>
      </c>
      <c r="K596" s="14">
        <v>72.47</v>
      </c>
    </row>
    <row r="597" spans="1:11">
      <c r="A597" s="14" t="s">
        <v>1483</v>
      </c>
      <c r="C597" s="21">
        <v>3.484320557491305E-2</v>
      </c>
      <c r="D597" s="14">
        <v>-1.4578818967339904</v>
      </c>
      <c r="E597" s="14">
        <v>0.19751031324656376</v>
      </c>
      <c r="G597" s="29" t="s">
        <v>1256</v>
      </c>
      <c r="H597" s="14" t="s">
        <v>1122</v>
      </c>
      <c r="I597" s="14">
        <v>1.4450000000000001</v>
      </c>
      <c r="J597" s="14">
        <f t="shared" si="16"/>
        <v>0.15986784709256668</v>
      </c>
      <c r="K597" s="14">
        <v>90.27</v>
      </c>
    </row>
    <row r="598" spans="1:11">
      <c r="A598" s="14" t="s">
        <v>1484</v>
      </c>
      <c r="C598" s="21">
        <v>2.9411764705882373</v>
      </c>
      <c r="D598" s="14">
        <v>0.46852108295774519</v>
      </c>
      <c r="E598" s="14">
        <v>9.9642612585702141E-3</v>
      </c>
      <c r="G598" s="29" t="s">
        <v>1257</v>
      </c>
      <c r="H598" s="14" t="s">
        <v>1122</v>
      </c>
      <c r="I598" s="14">
        <v>0.17799999999999999</v>
      </c>
      <c r="J598" s="14">
        <f t="shared" si="16"/>
        <v>-0.74957999769110606</v>
      </c>
      <c r="K598" s="14">
        <v>96.4</v>
      </c>
    </row>
    <row r="599" spans="1:11" ht="31">
      <c r="A599" s="14" t="s">
        <v>1485</v>
      </c>
      <c r="C599" s="21">
        <v>83.333333333334366</v>
      </c>
      <c r="D599" s="14">
        <v>1.9208187539523807</v>
      </c>
      <c r="E599" s="14">
        <v>2.0222671457927638E-2</v>
      </c>
      <c r="G599" s="30" t="s">
        <v>1258</v>
      </c>
      <c r="H599" s="14" t="s">
        <v>1117</v>
      </c>
      <c r="I599" s="14">
        <v>0.4</v>
      </c>
      <c r="J599" s="14">
        <f t="shared" si="16"/>
        <v>-0.3979400086720376</v>
      </c>
      <c r="K599" s="14">
        <v>54.8</v>
      </c>
    </row>
    <row r="600" spans="1:11">
      <c r="A600" s="14" t="s">
        <v>1486</v>
      </c>
      <c r="C600" s="21">
        <v>47.619047619047585</v>
      </c>
      <c r="D600" s="14">
        <v>1.6777807052660805</v>
      </c>
      <c r="E600" s="14">
        <v>2.0222671457927638E-2</v>
      </c>
      <c r="G600" s="29" t="s">
        <v>1259</v>
      </c>
      <c r="H600" s="14" t="s">
        <v>1117</v>
      </c>
      <c r="I600" s="14">
        <v>0.50900000000000001</v>
      </c>
      <c r="J600" s="14">
        <f t="shared" si="16"/>
        <v>-0.29328221766324125</v>
      </c>
      <c r="K600" s="14">
        <v>39.47</v>
      </c>
    </row>
    <row r="601" spans="1:11">
      <c r="A601" s="14" t="s">
        <v>1487</v>
      </c>
      <c r="C601" s="21">
        <v>5.5555555555555589</v>
      </c>
      <c r="D601" s="14">
        <v>0.74472749489669421</v>
      </c>
      <c r="E601" s="14">
        <v>3.9228559278041497E-3</v>
      </c>
      <c r="G601" s="29" t="s">
        <v>1260</v>
      </c>
      <c r="H601" s="14" t="s">
        <v>1122</v>
      </c>
      <c r="I601" s="14">
        <v>2.3559999999999999</v>
      </c>
      <c r="J601" s="14">
        <f t="shared" si="16"/>
        <v>0.37217528611506401</v>
      </c>
      <c r="K601" s="14">
        <v>65.45</v>
      </c>
    </row>
    <row r="602" spans="1:11">
      <c r="A602" s="14" t="s">
        <v>1488</v>
      </c>
      <c r="C602" s="21">
        <v>0.3333333333333337</v>
      </c>
      <c r="D602" s="14">
        <v>-0.47712125471966194</v>
      </c>
      <c r="E602" s="14">
        <v>6.3697866412274614E-3</v>
      </c>
      <c r="G602" s="29" t="s">
        <v>1261</v>
      </c>
      <c r="H602" s="14" t="s">
        <v>1122</v>
      </c>
      <c r="I602" s="14">
        <v>2.9670000000000001</v>
      </c>
      <c r="J602" s="14">
        <f t="shared" si="16"/>
        <v>0.47231754631684186</v>
      </c>
      <c r="K602" s="14">
        <v>38.89</v>
      </c>
    </row>
    <row r="603" spans="1:11">
      <c r="A603" s="14" t="s">
        <v>1489</v>
      </c>
      <c r="C603" s="21">
        <v>4.761904761904745E-2</v>
      </c>
      <c r="D603" s="14">
        <v>-1.3222192947339209</v>
      </c>
      <c r="E603" s="14">
        <v>1</v>
      </c>
      <c r="G603" s="29" t="s">
        <v>1262</v>
      </c>
      <c r="H603" s="14" t="s">
        <v>1122</v>
      </c>
      <c r="I603" s="14">
        <v>5.4029999999999996</v>
      </c>
      <c r="J603" s="14">
        <f t="shared" si="16"/>
        <v>0.73263496753919577</v>
      </c>
      <c r="K603" s="14">
        <v>35.47</v>
      </c>
    </row>
    <row r="604" spans="1:11">
      <c r="A604" s="14" t="s">
        <v>1490</v>
      </c>
      <c r="C604" s="21">
        <v>0.20408163265306101</v>
      </c>
      <c r="D604" s="14">
        <v>-0.69019608002851407</v>
      </c>
      <c r="E604" s="14">
        <v>2.4822207872899328E-2</v>
      </c>
      <c r="G604" s="29" t="s">
        <v>1263</v>
      </c>
      <c r="H604" s="14" t="s">
        <v>1101</v>
      </c>
      <c r="I604" s="14">
        <v>3.593</v>
      </c>
      <c r="J604" s="14">
        <f t="shared" si="16"/>
        <v>0.55545721720464947</v>
      </c>
      <c r="K604" s="14">
        <v>57.2</v>
      </c>
    </row>
    <row r="605" spans="1:11">
      <c r="A605" s="14" t="s">
        <v>1491</v>
      </c>
      <c r="C605" s="21">
        <v>0.16393442622950816</v>
      </c>
      <c r="D605" s="14">
        <v>-0.78532983501076714</v>
      </c>
      <c r="E605" s="14">
        <v>0.19751031324656376</v>
      </c>
      <c r="G605" s="29" t="s">
        <v>1264</v>
      </c>
      <c r="H605" s="14" t="s">
        <v>1101</v>
      </c>
      <c r="I605" s="14">
        <v>1.873</v>
      </c>
      <c r="J605" s="14">
        <f t="shared" si="16"/>
        <v>0.27253777737523738</v>
      </c>
      <c r="K605" s="14">
        <v>48.8</v>
      </c>
    </row>
    <row r="606" spans="1:11">
      <c r="A606" s="14" t="s">
        <v>1492</v>
      </c>
      <c r="C606" s="21">
        <v>0.38461538461538458</v>
      </c>
      <c r="D606" s="14">
        <v>-0.41497334797081803</v>
      </c>
      <c r="E606" s="14">
        <v>35.926475371012245</v>
      </c>
      <c r="G606" s="14" t="s">
        <v>1265</v>
      </c>
      <c r="H606" s="14" t="s">
        <v>1101</v>
      </c>
      <c r="I606" s="14">
        <v>21.52</v>
      </c>
      <c r="J606" s="14">
        <f t="shared" si="16"/>
        <v>1.3328422669943516</v>
      </c>
      <c r="K606" s="14">
        <v>29.07</v>
      </c>
    </row>
    <row r="607" spans="1:11">
      <c r="A607" s="14" t="s">
        <v>1493</v>
      </c>
      <c r="C607" s="21">
        <v>1.1764705882353121E-2</v>
      </c>
      <c r="D607" s="14">
        <v>-1.929418925714286</v>
      </c>
      <c r="E607" s="14">
        <v>8.9786750046076912E-3</v>
      </c>
      <c r="G607" s="14" t="s">
        <v>21</v>
      </c>
      <c r="H607" s="14" t="s">
        <v>1109</v>
      </c>
      <c r="I607" s="14">
        <v>0.106</v>
      </c>
      <c r="J607" s="14">
        <f t="shared" si="16"/>
        <v>-0.97469413473522981</v>
      </c>
      <c r="K607" s="14">
        <v>78</v>
      </c>
    </row>
    <row r="608" spans="1:11">
      <c r="A608" s="14" t="s">
        <v>1494</v>
      </c>
      <c r="C608" s="21">
        <v>5.8139534883721034E-3</v>
      </c>
      <c r="D608" s="14">
        <v>-2.2355284469075483</v>
      </c>
      <c r="E608" s="14">
        <v>2.0222671457927638E-2</v>
      </c>
      <c r="G608" s="14" t="s">
        <v>1266</v>
      </c>
      <c r="H608" s="14" t="s">
        <v>1122</v>
      </c>
      <c r="I608" s="14">
        <v>0.11700000000000001</v>
      </c>
      <c r="J608" s="14">
        <f t="shared" si="16"/>
        <v>-0.9318141382538383</v>
      </c>
      <c r="K608" s="14">
        <v>36.67</v>
      </c>
    </row>
    <row r="609" spans="1:11">
      <c r="A609" s="14" t="s">
        <v>1495</v>
      </c>
      <c r="C609" s="21">
        <v>6.0975609756097615E-3</v>
      </c>
      <c r="D609" s="14">
        <v>-2.2148438480476975</v>
      </c>
      <c r="E609" s="14">
        <v>2.0222671457927638E-2</v>
      </c>
      <c r="G609" s="14" t="s">
        <v>1267</v>
      </c>
      <c r="H609" s="14" t="s">
        <v>1122</v>
      </c>
      <c r="I609" s="14">
        <v>0.126</v>
      </c>
      <c r="J609" s="14">
        <f t="shared" si="16"/>
        <v>-0.89962945488243706</v>
      </c>
      <c r="K609" s="14">
        <v>59.33</v>
      </c>
    </row>
    <row r="610" spans="1:11">
      <c r="A610" s="14" t="s">
        <v>1496</v>
      </c>
      <c r="C610" s="21">
        <v>3.5714285714285587E-3</v>
      </c>
      <c r="D610" s="14">
        <v>-2.4471580313422208</v>
      </c>
      <c r="E610" s="14">
        <v>8.9786750046076912E-3</v>
      </c>
      <c r="G610" s="14" t="s">
        <v>1268</v>
      </c>
      <c r="H610" s="14" t="s">
        <v>1122</v>
      </c>
      <c r="I610" s="14">
        <v>0.223</v>
      </c>
      <c r="J610" s="14">
        <f t="shared" si="16"/>
        <v>-0.65169513695183934</v>
      </c>
      <c r="K610" s="14">
        <v>94.67</v>
      </c>
    </row>
    <row r="611" spans="1:11">
      <c r="A611" s="14" t="s">
        <v>1497</v>
      </c>
      <c r="C611" s="21">
        <v>0.10416666666666674</v>
      </c>
      <c r="D611" s="14">
        <v>-0.98227123303956809</v>
      </c>
      <c r="E611" s="14">
        <v>2.0222671457927638E-2</v>
      </c>
      <c r="G611" s="14" t="s">
        <v>1269</v>
      </c>
      <c r="H611" s="14" t="s">
        <v>1122</v>
      </c>
      <c r="I611" s="14">
        <v>0.23799999999999999</v>
      </c>
      <c r="J611" s="14">
        <f t="shared" si="16"/>
        <v>-0.62342304294348805</v>
      </c>
      <c r="K611" s="14">
        <v>85.33</v>
      </c>
    </row>
    <row r="612" spans="1:11">
      <c r="A612" s="14" t="s">
        <v>1498</v>
      </c>
      <c r="C612" s="21">
        <v>0.35714285714285721</v>
      </c>
      <c r="D612" s="14">
        <v>-0.44715803134221915</v>
      </c>
      <c r="E612" s="14">
        <v>1.2981821995997374E-2</v>
      </c>
      <c r="G612" s="14" t="s">
        <v>1270</v>
      </c>
      <c r="H612" s="14" t="s">
        <v>1122</v>
      </c>
      <c r="I612" s="14">
        <v>0.245</v>
      </c>
      <c r="J612" s="14">
        <f t="shared" si="16"/>
        <v>-0.61083391563546752</v>
      </c>
      <c r="K612" s="14">
        <v>90.67</v>
      </c>
    </row>
    <row r="613" spans="1:11">
      <c r="A613" s="14" t="s">
        <v>1499</v>
      </c>
      <c r="C613" s="21">
        <v>0.35714285714285721</v>
      </c>
      <c r="D613" s="14">
        <v>-0.44715803134221915</v>
      </c>
      <c r="E613" s="14">
        <v>0.19751031324656376</v>
      </c>
      <c r="G613" s="14" t="s">
        <v>1271</v>
      </c>
      <c r="H613" s="14" t="s">
        <v>1122</v>
      </c>
      <c r="I613" s="14">
        <v>0.25800000000000001</v>
      </c>
      <c r="J613" s="14">
        <f t="shared" si="16"/>
        <v>-0.58838029403676984</v>
      </c>
      <c r="K613" s="14">
        <v>49.33</v>
      </c>
    </row>
    <row r="614" spans="1:11">
      <c r="A614" s="14" t="s">
        <v>1500</v>
      </c>
      <c r="C614" s="21">
        <v>0.19230769230769229</v>
      </c>
      <c r="D614" s="14">
        <v>-0.71600334363479923</v>
      </c>
      <c r="E614" s="14">
        <v>0.19751031324656376</v>
      </c>
      <c r="G614" s="14" t="s">
        <v>1272</v>
      </c>
      <c r="H614" s="14" t="s">
        <v>1109</v>
      </c>
      <c r="I614" s="14">
        <v>0.25900000000000001</v>
      </c>
      <c r="J614" s="14">
        <f t="shared" si="16"/>
        <v>-0.5867002359187482</v>
      </c>
      <c r="K614" s="14">
        <v>20.67</v>
      </c>
    </row>
    <row r="615" spans="1:11">
      <c r="A615" s="14" t="s">
        <v>1501</v>
      </c>
      <c r="C615" s="21">
        <v>0.4761904761904765</v>
      </c>
      <c r="D615" s="14">
        <v>-0.32221929473391897</v>
      </c>
      <c r="E615" s="14">
        <v>2.0222671457927638E-2</v>
      </c>
      <c r="G615" s="14" t="s">
        <v>1273</v>
      </c>
      <c r="H615" s="14" t="s">
        <v>1101</v>
      </c>
      <c r="I615" s="14">
        <v>0.28799999999999998</v>
      </c>
      <c r="J615" s="14">
        <f t="shared" si="16"/>
        <v>-0.54060751224076919</v>
      </c>
      <c r="K615" s="14">
        <v>94.67</v>
      </c>
    </row>
    <row r="616" spans="1:11">
      <c r="A616" s="14" t="s">
        <v>1502</v>
      </c>
      <c r="C616" s="21">
        <v>2.6041666666667407E-3</v>
      </c>
      <c r="D616" s="14">
        <v>-2.5843312243675185</v>
      </c>
      <c r="E616" s="14">
        <v>0.19751031324656376</v>
      </c>
      <c r="G616" s="14" t="s">
        <v>17</v>
      </c>
      <c r="H616" s="14" t="s">
        <v>1109</v>
      </c>
      <c r="I616" s="14">
        <v>0.28999999999999998</v>
      </c>
      <c r="J616" s="14">
        <f t="shared" si="16"/>
        <v>-0.53760200210104392</v>
      </c>
      <c r="K616" s="14">
        <v>18.670000000000002</v>
      </c>
    </row>
    <row r="617" spans="1:11">
      <c r="A617" s="14" t="s">
        <v>1503</v>
      </c>
      <c r="C617" s="21">
        <v>5.4054054054054053</v>
      </c>
      <c r="D617" s="14">
        <v>0.73282827159698616</v>
      </c>
      <c r="E617" s="14">
        <v>1.2981821995997374E-2</v>
      </c>
      <c r="G617" s="14" t="s">
        <v>13</v>
      </c>
      <c r="H617" s="14" t="s">
        <v>1122</v>
      </c>
      <c r="I617" s="14">
        <v>0.30299999999999999</v>
      </c>
      <c r="J617" s="14">
        <f t="shared" si="16"/>
        <v>-0.51855737149769499</v>
      </c>
      <c r="K617" s="14">
        <v>60</v>
      </c>
    </row>
    <row r="618" spans="1:11">
      <c r="A618" s="14" t="s">
        <v>1504</v>
      </c>
      <c r="C618" s="21">
        <v>0.25000000000000022</v>
      </c>
      <c r="D618" s="14">
        <v>-0.60205999132796195</v>
      </c>
      <c r="E618" s="14">
        <v>2.1867821731593683E-3</v>
      </c>
      <c r="G618" s="14" t="s">
        <v>1274</v>
      </c>
      <c r="H618" s="14" t="s">
        <v>1122</v>
      </c>
      <c r="I618" s="14">
        <v>0.32100000000000001</v>
      </c>
      <c r="J618" s="14">
        <f t="shared" si="16"/>
        <v>-0.4934949675951279</v>
      </c>
      <c r="K618" s="14">
        <v>17.329999999999998</v>
      </c>
    </row>
    <row r="619" spans="1:11">
      <c r="A619" s="14" t="s">
        <v>1505</v>
      </c>
      <c r="C619" s="21">
        <v>2.2371364653243879</v>
      </c>
      <c r="D619" s="14">
        <v>0.34969247686806415</v>
      </c>
      <c r="E619" s="14">
        <v>7.1965923899623169E-2</v>
      </c>
      <c r="G619" s="14" t="s">
        <v>948</v>
      </c>
      <c r="H619" s="14" t="s">
        <v>1122</v>
      </c>
      <c r="I619" s="14">
        <v>0.35499999999999998</v>
      </c>
      <c r="J619" s="14">
        <f t="shared" si="16"/>
        <v>-0.44977164694490596</v>
      </c>
      <c r="K619" s="14">
        <v>15.33</v>
      </c>
    </row>
    <row r="620" spans="1:11">
      <c r="A620" s="14" t="s">
        <v>1506</v>
      </c>
      <c r="C620" s="21">
        <v>0.35714285714285721</v>
      </c>
      <c r="D620" s="14">
        <v>-0.44715803134221915</v>
      </c>
      <c r="E620" s="14">
        <v>7.8731365363724232E-3</v>
      </c>
      <c r="G620" s="14" t="s">
        <v>1275</v>
      </c>
      <c r="H620" s="14" t="s">
        <v>1122</v>
      </c>
      <c r="I620" s="14">
        <v>0.36899999999999999</v>
      </c>
      <c r="J620" s="14">
        <f t="shared" si="16"/>
        <v>-0.43297363384093962</v>
      </c>
      <c r="K620" s="14">
        <v>18</v>
      </c>
    </row>
    <row r="621" spans="1:11">
      <c r="A621" s="14" t="s">
        <v>1507</v>
      </c>
      <c r="C621" s="21">
        <v>0.12499999999999978</v>
      </c>
      <c r="D621" s="14">
        <v>-0.90308998699194432</v>
      </c>
      <c r="E621" s="14">
        <v>0.11354180041440044</v>
      </c>
      <c r="G621" s="14" t="s">
        <v>1276</v>
      </c>
      <c r="H621" s="14" t="s">
        <v>1122</v>
      </c>
      <c r="I621" s="14">
        <v>0.39600000000000002</v>
      </c>
      <c r="J621" s="14">
        <f t="shared" si="16"/>
        <v>-0.40230481407448765</v>
      </c>
      <c r="K621" s="14">
        <v>84.67</v>
      </c>
    </row>
    <row r="622" spans="1:11">
      <c r="A622" s="14" t="s">
        <v>1508</v>
      </c>
      <c r="C622" s="21">
        <v>5.2083333333333259E-2</v>
      </c>
      <c r="D622" s="14">
        <v>-1.2833012287035501</v>
      </c>
      <c r="E622" s="14">
        <v>6.1230117951869542E-2</v>
      </c>
      <c r="G622" s="14" t="s">
        <v>1277</v>
      </c>
      <c r="H622" s="14" t="s">
        <v>1122</v>
      </c>
      <c r="I622" s="14">
        <v>0.40300000000000002</v>
      </c>
      <c r="J622" s="14">
        <f t="shared" si="16"/>
        <v>-0.39469495385889053</v>
      </c>
      <c r="K622" s="14">
        <v>96.67</v>
      </c>
    </row>
    <row r="623" spans="1:11">
      <c r="A623" s="14" t="s">
        <v>1509</v>
      </c>
      <c r="C623" s="21">
        <v>28.57142857142831</v>
      </c>
      <c r="D623" s="14">
        <v>1.4559319556497203</v>
      </c>
      <c r="E623" s="14">
        <v>6.6233317368454209E-4</v>
      </c>
      <c r="G623" s="14" t="s">
        <v>1278</v>
      </c>
      <c r="H623" s="14" t="s">
        <v>1122</v>
      </c>
      <c r="I623" s="14">
        <v>0.41499999999999998</v>
      </c>
      <c r="J623" s="14">
        <f t="shared" si="16"/>
        <v>-0.38195190328790729</v>
      </c>
      <c r="K623" s="14">
        <v>90</v>
      </c>
    </row>
    <row r="624" spans="1:11">
      <c r="A624" s="14" t="s">
        <v>1510</v>
      </c>
      <c r="C624" s="21">
        <v>2.0833333333333348</v>
      </c>
      <c r="D624" s="14">
        <v>0.31875876262441311</v>
      </c>
      <c r="E624" s="14">
        <v>2.4822207872899328E-2</v>
      </c>
      <c r="G624" s="14" t="s">
        <v>1279</v>
      </c>
      <c r="H624" s="14" t="s">
        <v>1122</v>
      </c>
      <c r="I624" s="14">
        <v>0.432</v>
      </c>
      <c r="J624" s="14">
        <f t="shared" si="16"/>
        <v>-0.3645162531850879</v>
      </c>
      <c r="K624" s="14">
        <v>49</v>
      </c>
    </row>
    <row r="625" spans="1:11">
      <c r="A625" s="14" t="s">
        <v>1511</v>
      </c>
      <c r="C625" s="21">
        <v>0.10309278350515449</v>
      </c>
      <c r="D625" s="14">
        <v>-0.98677173426624543</v>
      </c>
      <c r="E625" s="14">
        <v>7.1965923899623169E-2</v>
      </c>
      <c r="G625" s="14" t="s">
        <v>1280</v>
      </c>
      <c r="H625" s="14" t="s">
        <v>1122</v>
      </c>
      <c r="I625" s="14">
        <v>0.47299999999999998</v>
      </c>
      <c r="J625" s="14">
        <f t="shared" si="16"/>
        <v>-0.32513885926218844</v>
      </c>
      <c r="K625" s="14">
        <v>73.33</v>
      </c>
    </row>
    <row r="626" spans="1:11">
      <c r="A626" s="14" t="s">
        <v>1512</v>
      </c>
      <c r="C626" s="21">
        <v>9.0909090909092605E-3</v>
      </c>
      <c r="D626" s="14">
        <v>-2.0413926851582169</v>
      </c>
      <c r="E626" s="14">
        <v>6.1230117951869542E-2</v>
      </c>
      <c r="G626" s="14" t="s">
        <v>1281</v>
      </c>
      <c r="H626" s="14" t="s">
        <v>1122</v>
      </c>
      <c r="I626" s="14">
        <v>0.49099999999999999</v>
      </c>
      <c r="J626" s="14">
        <f t="shared" si="16"/>
        <v>-0.30891850787703151</v>
      </c>
      <c r="K626" s="14">
        <v>78.67</v>
      </c>
    </row>
    <row r="627" spans="1:11">
      <c r="A627" s="14" t="s">
        <v>1513</v>
      </c>
      <c r="C627" s="21">
        <v>1.8181818181818175</v>
      </c>
      <c r="D627" s="14">
        <v>0.259637310505756</v>
      </c>
      <c r="E627" s="14">
        <v>1.2981821995997374E-2</v>
      </c>
      <c r="G627" s="14" t="s">
        <v>1282</v>
      </c>
      <c r="H627" s="14" t="s">
        <v>1122</v>
      </c>
      <c r="I627" s="14">
        <v>0.62</v>
      </c>
      <c r="J627" s="14">
        <f t="shared" si="16"/>
        <v>-0.20760831050174613</v>
      </c>
      <c r="K627" s="14">
        <v>42</v>
      </c>
    </row>
    <row r="628" spans="1:11">
      <c r="A628" s="14" t="s">
        <v>1514</v>
      </c>
      <c r="C628" s="21">
        <v>0.25000000000000022</v>
      </c>
      <c r="D628" s="14">
        <v>-0.60205999132796195</v>
      </c>
      <c r="E628" s="14">
        <v>2.0222671457927638E-2</v>
      </c>
      <c r="G628" s="14" t="s">
        <v>1283</v>
      </c>
      <c r="H628" s="14" t="s">
        <v>1122</v>
      </c>
      <c r="I628" s="14">
        <v>0.76100000000000001</v>
      </c>
      <c r="J628" s="14">
        <f t="shared" si="16"/>
        <v>-0.11861534322942717</v>
      </c>
      <c r="K628" s="14">
        <v>94.13</v>
      </c>
    </row>
    <row r="629" spans="1:11">
      <c r="A629" s="14" t="s">
        <v>1515</v>
      </c>
      <c r="C629" s="21">
        <v>0.27027027027027017</v>
      </c>
      <c r="D629" s="14">
        <v>-0.56820172406699521</v>
      </c>
      <c r="E629" s="14">
        <v>2.4822207872899328E-2</v>
      </c>
      <c r="G629" s="14" t="s">
        <v>1284</v>
      </c>
      <c r="H629" s="14" t="s">
        <v>1122</v>
      </c>
      <c r="I629" s="14">
        <v>0.82899999999999996</v>
      </c>
      <c r="J629" s="14">
        <f t="shared" si="16"/>
        <v>-8.1445469449726471E-2</v>
      </c>
      <c r="K629" s="14">
        <v>86.67</v>
      </c>
    </row>
    <row r="630" spans="1:11">
      <c r="A630" s="14" t="s">
        <v>1516</v>
      </c>
      <c r="C630" s="21">
        <v>0.19607843137254921</v>
      </c>
      <c r="D630" s="14">
        <v>-0.70757017609793593</v>
      </c>
      <c r="E630" s="14">
        <v>0.39654272889228559</v>
      </c>
      <c r="G630" s="14" t="s">
        <v>1285</v>
      </c>
      <c r="H630" s="14" t="s">
        <v>1109</v>
      </c>
      <c r="I630" s="14">
        <v>0.878</v>
      </c>
      <c r="J630" s="14">
        <f t="shared" si="16"/>
        <v>-5.6505484093897433E-2</v>
      </c>
      <c r="K630" s="14">
        <v>72.67</v>
      </c>
    </row>
    <row r="631" spans="1:11">
      <c r="A631" s="14" t="s">
        <v>1517</v>
      </c>
      <c r="C631" s="21">
        <v>0.58823529411764719</v>
      </c>
      <c r="D631" s="14">
        <v>-0.23044892137827383</v>
      </c>
      <c r="E631" s="14">
        <v>4.893806934744948E-2</v>
      </c>
      <c r="G631" s="14" t="s">
        <v>1286</v>
      </c>
      <c r="H631" s="14" t="s">
        <v>1101</v>
      </c>
      <c r="I631" s="14">
        <v>1.0169999999999999</v>
      </c>
      <c r="J631" s="14">
        <f t="shared" si="16"/>
        <v>7.3209529227445565E-3</v>
      </c>
      <c r="K631" s="14">
        <v>80.67</v>
      </c>
    </row>
    <row r="632" spans="1:11">
      <c r="A632" s="14" t="s">
        <v>1518</v>
      </c>
      <c r="C632" s="21">
        <v>1.3333333333333339</v>
      </c>
      <c r="D632" s="14">
        <v>0.12493873660830014</v>
      </c>
      <c r="E632" s="14">
        <v>1.2981821995997374E-2</v>
      </c>
      <c r="G632" s="14" t="s">
        <v>1287</v>
      </c>
      <c r="H632" s="14" t="s">
        <v>1109</v>
      </c>
      <c r="I632" s="14">
        <v>1.143</v>
      </c>
      <c r="J632" s="14">
        <f t="shared" si="16"/>
        <v>5.8046230395281742E-2</v>
      </c>
      <c r="K632" s="14">
        <v>98.67</v>
      </c>
    </row>
    <row r="633" spans="1:11">
      <c r="A633" s="14" t="s">
        <v>1519</v>
      </c>
      <c r="C633" s="21">
        <v>0.28571428571428559</v>
      </c>
      <c r="D633" s="14">
        <v>-0.54406804435027578</v>
      </c>
      <c r="E633" s="14">
        <v>2.0222671457927638E-2</v>
      </c>
      <c r="G633" s="14" t="s">
        <v>1288</v>
      </c>
      <c r="H633" s="14" t="s">
        <v>1122</v>
      </c>
      <c r="I633" s="14">
        <v>1.4890000000000001</v>
      </c>
      <c r="J633" s="14">
        <f t="shared" si="16"/>
        <v>0.17289469775217617</v>
      </c>
      <c r="K633" s="14">
        <v>91.33</v>
      </c>
    </row>
    <row r="634" spans="1:11">
      <c r="A634" s="14" t="s">
        <v>1520</v>
      </c>
      <c r="C634" s="21">
        <v>0.76923076923076872</v>
      </c>
      <c r="D634" s="14">
        <v>-0.11394335230683705</v>
      </c>
      <c r="E634" s="14">
        <v>1.7538062519150903E-2</v>
      </c>
      <c r="G634" s="14" t="s">
        <v>1289</v>
      </c>
      <c r="H634" s="14" t="s">
        <v>1109</v>
      </c>
      <c r="I634" s="14">
        <v>2.2170000000000001</v>
      </c>
      <c r="J634" s="14">
        <f t="shared" si="16"/>
        <v>0.34576569311448818</v>
      </c>
      <c r="K634" s="14">
        <v>6</v>
      </c>
    </row>
    <row r="635" spans="1:11">
      <c r="A635" s="14" t="s">
        <v>1521</v>
      </c>
      <c r="C635" s="21">
        <v>0.20833333333333348</v>
      </c>
      <c r="D635" s="14">
        <v>-0.68124123737558695</v>
      </c>
      <c r="E635" s="14">
        <v>6.5571204346466447E-3</v>
      </c>
      <c r="G635" s="14" t="s">
        <v>1290</v>
      </c>
      <c r="H635" s="14" t="s">
        <v>1109</v>
      </c>
      <c r="I635" s="14">
        <v>2.3340000000000001</v>
      </c>
      <c r="J635" s="14">
        <f t="shared" si="16"/>
        <v>0.36810085170935136</v>
      </c>
      <c r="K635" s="14">
        <v>26</v>
      </c>
    </row>
    <row r="636" spans="1:11">
      <c r="A636" s="14" t="s">
        <v>1522</v>
      </c>
      <c r="C636" s="21">
        <v>0.76923076923076872</v>
      </c>
      <c r="D636" s="14">
        <v>-0.11394335230683705</v>
      </c>
      <c r="E636" s="14">
        <v>2.6205237301355194E-2</v>
      </c>
      <c r="G636" s="14" t="s">
        <v>1291</v>
      </c>
      <c r="H636" s="14" t="s">
        <v>1122</v>
      </c>
      <c r="I636" s="14">
        <v>2.4740000000000002</v>
      </c>
      <c r="J636" s="14">
        <f t="shared" si="16"/>
        <v>0.39339969529310187</v>
      </c>
      <c r="K636" s="14">
        <v>70</v>
      </c>
    </row>
    <row r="637" spans="1:11">
      <c r="A637" s="14" t="s">
        <v>1523</v>
      </c>
      <c r="C637" s="21">
        <v>7.0422535211267512E-3</v>
      </c>
      <c r="D637" s="14">
        <v>-2.1522883443830572</v>
      </c>
      <c r="E637" s="14">
        <v>7.9351914032957547</v>
      </c>
      <c r="G637" s="14" t="s">
        <v>1292</v>
      </c>
      <c r="H637" s="14" t="s">
        <v>1122</v>
      </c>
      <c r="I637" s="14">
        <v>2.4769999999999999</v>
      </c>
      <c r="J637" s="14">
        <f t="shared" si="16"/>
        <v>0.39392600658583699</v>
      </c>
      <c r="K637" s="14">
        <v>66.67</v>
      </c>
    </row>
    <row r="638" spans="1:11">
      <c r="A638" s="14" t="s">
        <v>1524</v>
      </c>
      <c r="C638" s="21">
        <v>0.3333333333333337</v>
      </c>
      <c r="D638" s="14">
        <v>-0.47712125471966194</v>
      </c>
      <c r="E638" s="14">
        <v>1.3987324738920265E-3</v>
      </c>
      <c r="G638" s="14" t="s">
        <v>1293</v>
      </c>
      <c r="H638" s="14" t="s">
        <v>1109</v>
      </c>
      <c r="I638" s="14">
        <v>3.0409999999999999</v>
      </c>
      <c r="J638" s="14">
        <f t="shared" si="16"/>
        <v>0.48301642014413215</v>
      </c>
      <c r="K638" s="14">
        <v>91.33</v>
      </c>
    </row>
    <row r="639" spans="1:11">
      <c r="A639" s="14" t="s">
        <v>1525</v>
      </c>
      <c r="C639" s="21">
        <v>0.3333333333333337</v>
      </c>
      <c r="D639" s="14">
        <v>-0.47712125471966194</v>
      </c>
      <c r="E639" s="14">
        <v>6.5571204346466447E-3</v>
      </c>
      <c r="G639" s="14" t="s">
        <v>1294</v>
      </c>
      <c r="H639" s="14" t="s">
        <v>1109</v>
      </c>
      <c r="I639" s="14">
        <v>3.069</v>
      </c>
      <c r="J639" s="14">
        <f t="shared" si="16"/>
        <v>0.48699688843182259</v>
      </c>
      <c r="K639" s="14">
        <v>79.33</v>
      </c>
    </row>
    <row r="640" spans="1:11">
      <c r="A640" s="14" t="s">
        <v>1526</v>
      </c>
      <c r="C640" s="21">
        <v>100.00000000000003</v>
      </c>
      <c r="D640" s="14">
        <v>2</v>
      </c>
      <c r="E640" s="14">
        <v>4.1998033459097778E-4</v>
      </c>
      <c r="G640" s="14" t="s">
        <v>1295</v>
      </c>
      <c r="H640" s="14" t="s">
        <v>1122</v>
      </c>
      <c r="I640" s="14">
        <v>3.1539999999999999</v>
      </c>
      <c r="J640" s="14">
        <f t="shared" si="16"/>
        <v>0.49886168899288402</v>
      </c>
      <c r="K640" s="14">
        <v>93.33</v>
      </c>
    </row>
    <row r="641" spans="1:11">
      <c r="A641" s="14" t="s">
        <v>1527</v>
      </c>
      <c r="C641" s="21">
        <v>1.25</v>
      </c>
      <c r="D641" s="14">
        <v>9.691001300805642E-2</v>
      </c>
      <c r="E641" s="14">
        <v>1.2981821995997374E-2</v>
      </c>
      <c r="G641" s="14" t="s">
        <v>1296</v>
      </c>
      <c r="H641" s="14" t="s">
        <v>1122</v>
      </c>
      <c r="I641" s="14">
        <v>3.1760000000000002</v>
      </c>
      <c r="J641" s="14">
        <f t="shared" si="16"/>
        <v>0.50188049375505872</v>
      </c>
      <c r="K641" s="14">
        <v>92.67</v>
      </c>
    </row>
    <row r="642" spans="1:11">
      <c r="A642" s="14" t="s">
        <v>1528</v>
      </c>
      <c r="C642" s="21">
        <v>9.090909090909097</v>
      </c>
      <c r="D642" s="14">
        <v>0.9586073148417753</v>
      </c>
      <c r="E642" s="14">
        <v>3.798528662623021</v>
      </c>
      <c r="G642" s="14" t="s">
        <v>1297</v>
      </c>
      <c r="H642" s="14" t="s">
        <v>1122</v>
      </c>
      <c r="I642" s="14">
        <v>3.3090000000000002</v>
      </c>
      <c r="J642" s="14">
        <f t="shared" si="16"/>
        <v>0.51969676715985302</v>
      </c>
      <c r="K642" s="14">
        <v>84</v>
      </c>
    </row>
    <row r="643" spans="1:11">
      <c r="A643" s="14" t="s">
        <v>1529</v>
      </c>
      <c r="C643" s="21">
        <v>9.090909090909097</v>
      </c>
      <c r="D643" s="14">
        <v>0.9586073148417753</v>
      </c>
      <c r="E643" s="14">
        <v>2.0222671457927638E-2</v>
      </c>
      <c r="G643" s="14" t="s">
        <v>1298</v>
      </c>
      <c r="H643" s="14" t="s">
        <v>1122</v>
      </c>
      <c r="I643" s="14">
        <v>3.323</v>
      </c>
      <c r="J643" s="14">
        <f t="shared" ref="J643:J667" si="17">LOG(I643)</f>
        <v>0.52153034127871101</v>
      </c>
      <c r="K643" s="14">
        <v>91.33</v>
      </c>
    </row>
    <row r="644" spans="1:11">
      <c r="A644" s="14" t="s">
        <v>1530</v>
      </c>
      <c r="C644" s="21">
        <v>0.8333333333333337</v>
      </c>
      <c r="D644" s="14">
        <v>-7.9181246047624637E-2</v>
      </c>
      <c r="E644" s="14">
        <v>3.7364423223021047E-2</v>
      </c>
      <c r="G644" s="14" t="s">
        <v>1299</v>
      </c>
      <c r="H644" s="14" t="s">
        <v>1122</v>
      </c>
      <c r="I644" s="14">
        <v>3.4830000000000001</v>
      </c>
      <c r="J644" s="14">
        <f t="shared" si="17"/>
        <v>0.54195347445823627</v>
      </c>
      <c r="K644" s="14">
        <v>60</v>
      </c>
    </row>
    <row r="645" spans="1:11">
      <c r="A645" s="14" t="s">
        <v>1531</v>
      </c>
      <c r="C645" s="21">
        <v>0.11363636363636354</v>
      </c>
      <c r="D645" s="14">
        <v>-0.94448267215016901</v>
      </c>
      <c r="E645" s="14">
        <v>2.0222671457927638E-2</v>
      </c>
      <c r="G645" s="14" t="s">
        <v>1300</v>
      </c>
      <c r="H645" s="14" t="s">
        <v>1122</v>
      </c>
      <c r="I645" s="14">
        <v>3.891</v>
      </c>
      <c r="J645" s="14">
        <f t="shared" si="17"/>
        <v>0.59006123080374251</v>
      </c>
      <c r="K645" s="14">
        <v>53.33</v>
      </c>
    </row>
    <row r="646" spans="1:11">
      <c r="A646" s="14" t="s">
        <v>1532</v>
      </c>
      <c r="C646" s="21">
        <v>0.4761904761904765</v>
      </c>
      <c r="D646" s="14">
        <v>-0.32221929473391897</v>
      </c>
      <c r="E646" s="14">
        <v>1.2981821995997374E-2</v>
      </c>
      <c r="G646" s="14" t="s">
        <v>1301</v>
      </c>
      <c r="H646" s="14" t="s">
        <v>1122</v>
      </c>
      <c r="I646" s="14">
        <v>3.911</v>
      </c>
      <c r="J646" s="14">
        <f t="shared" si="17"/>
        <v>0.59228781595213065</v>
      </c>
      <c r="K646" s="14">
        <v>77.33</v>
      </c>
    </row>
    <row r="647" spans="1:11">
      <c r="A647" s="14" t="s">
        <v>1533</v>
      </c>
      <c r="C647" s="21">
        <v>0.11111111111111116</v>
      </c>
      <c r="D647" s="14">
        <v>-0.95424250943932465</v>
      </c>
      <c r="E647" s="14">
        <v>0.46671966941723947</v>
      </c>
      <c r="G647" s="14" t="s">
        <v>1302</v>
      </c>
      <c r="H647" s="14" t="s">
        <v>1109</v>
      </c>
      <c r="I647" s="14">
        <v>4.3410000000000002</v>
      </c>
      <c r="J647" s="14">
        <f t="shared" si="17"/>
        <v>0.63758978583869996</v>
      </c>
      <c r="K647" s="14">
        <v>86</v>
      </c>
    </row>
    <row r="648" spans="1:11">
      <c r="A648" s="14" t="s">
        <v>1534</v>
      </c>
      <c r="C648" s="21">
        <v>1.4285714285714279</v>
      </c>
      <c r="D648" s="14">
        <v>0.15490195998574297</v>
      </c>
      <c r="E648" s="14">
        <v>7.1965923899623169E-2</v>
      </c>
      <c r="G648" s="14" t="s">
        <v>1303</v>
      </c>
      <c r="H648" s="14" t="s">
        <v>1109</v>
      </c>
      <c r="I648" s="14">
        <v>4.3419999999999996</v>
      </c>
      <c r="J648" s="14">
        <f t="shared" si="17"/>
        <v>0.63768981911840117</v>
      </c>
      <c r="K648" s="14">
        <v>73.33</v>
      </c>
    </row>
    <row r="649" spans="1:11">
      <c r="A649" s="14" t="s">
        <v>1535</v>
      </c>
      <c r="C649" s="21">
        <v>4.761904761904745E-2</v>
      </c>
      <c r="D649" s="14">
        <v>-1.3222192947339209</v>
      </c>
      <c r="E649" s="14">
        <v>4.893806934744948E-2</v>
      </c>
      <c r="G649" s="14" t="s">
        <v>1304</v>
      </c>
      <c r="H649" s="14" t="s">
        <v>1122</v>
      </c>
      <c r="I649" s="14">
        <v>4.3419999999999996</v>
      </c>
      <c r="J649" s="14">
        <f t="shared" si="17"/>
        <v>0.63768981911840117</v>
      </c>
      <c r="K649" s="14">
        <v>98</v>
      </c>
    </row>
    <row r="650" spans="1:11">
      <c r="A650" s="14" t="s">
        <v>1536</v>
      </c>
      <c r="C650" s="21">
        <v>4.3478260869565215</v>
      </c>
      <c r="D650" s="14">
        <v>0.63827216398240705</v>
      </c>
      <c r="E650" s="14">
        <v>1.2981821995997374E-2</v>
      </c>
      <c r="G650" s="14" t="s">
        <v>1305</v>
      </c>
      <c r="H650" s="14" t="s">
        <v>1122</v>
      </c>
      <c r="I650" s="14">
        <v>4.55</v>
      </c>
      <c r="J650" s="14">
        <f t="shared" si="17"/>
        <v>0.65801139665711239</v>
      </c>
      <c r="K650" s="14">
        <v>53.33</v>
      </c>
    </row>
    <row r="651" spans="1:11">
      <c r="A651" s="14" t="s">
        <v>1537</v>
      </c>
      <c r="C651" s="21">
        <v>1.9607843137254832E-2</v>
      </c>
      <c r="D651" s="14">
        <v>-1.7075701760979378</v>
      </c>
      <c r="E651" s="14">
        <v>7.1965923899623169E-2</v>
      </c>
      <c r="G651" s="14" t="s">
        <v>1306</v>
      </c>
      <c r="H651" s="14" t="s">
        <v>1122</v>
      </c>
      <c r="I651" s="14">
        <v>5.5890000000000004</v>
      </c>
      <c r="J651" s="14">
        <f t="shared" si="17"/>
        <v>0.74733410961590507</v>
      </c>
      <c r="K651" s="14">
        <v>88.67</v>
      </c>
    </row>
    <row r="652" spans="1:11">
      <c r="A652" s="14" t="s">
        <v>1538</v>
      </c>
      <c r="C652" s="21">
        <v>9.9999999999988987E-4</v>
      </c>
      <c r="D652" s="14">
        <v>-3.000000000000048</v>
      </c>
      <c r="E652" s="14">
        <v>2.4822207872899328E-2</v>
      </c>
      <c r="G652" s="14" t="s">
        <v>1307</v>
      </c>
      <c r="H652" s="14" t="s">
        <v>1122</v>
      </c>
      <c r="I652" s="14">
        <v>14.363</v>
      </c>
      <c r="J652" s="14">
        <f t="shared" si="17"/>
        <v>1.1572451604751948</v>
      </c>
      <c r="K652" s="14">
        <v>53.33</v>
      </c>
    </row>
    <row r="653" spans="1:11">
      <c r="A653" s="14" t="s">
        <v>1539</v>
      </c>
      <c r="C653" s="21">
        <v>3.5001750087504391E-3</v>
      </c>
      <c r="D653" s="14">
        <v>-2.4559102403827429</v>
      </c>
      <c r="E653" s="14">
        <v>0.46671966941723947</v>
      </c>
      <c r="G653" s="14" t="s">
        <v>1308</v>
      </c>
      <c r="H653" s="14" t="s">
        <v>1122</v>
      </c>
      <c r="I653" s="14">
        <v>6.0999999999999999E-2</v>
      </c>
      <c r="J653" s="14">
        <f t="shared" si="17"/>
        <v>-1.2146701649892331</v>
      </c>
      <c r="K653" s="14">
        <v>78</v>
      </c>
    </row>
    <row r="654" spans="1:11">
      <c r="A654" s="14" t="s">
        <v>1540</v>
      </c>
      <c r="C654" s="21">
        <v>5.5555555555555136E-2</v>
      </c>
      <c r="D654" s="14">
        <v>-1.2552725051033093</v>
      </c>
      <c r="E654" s="14">
        <v>3.798528662623021</v>
      </c>
      <c r="G654" s="14" t="s">
        <v>1309</v>
      </c>
      <c r="H654" s="14" t="s">
        <v>1109</v>
      </c>
      <c r="I654" s="14">
        <v>6.7000000000000004E-2</v>
      </c>
      <c r="J654" s="14">
        <f t="shared" si="17"/>
        <v>-1.1739251972991736</v>
      </c>
      <c r="K654" s="14">
        <v>52</v>
      </c>
    </row>
    <row r="655" spans="1:11">
      <c r="A655" s="14" t="s">
        <v>1541</v>
      </c>
      <c r="C655" s="21">
        <v>18.181818181818361</v>
      </c>
      <c r="D655" s="14">
        <v>1.2596373105057603</v>
      </c>
      <c r="E655" s="14">
        <v>2.0222671457927638E-2</v>
      </c>
      <c r="G655" s="14" t="s">
        <v>1310</v>
      </c>
      <c r="H655" s="14" t="s">
        <v>1122</v>
      </c>
      <c r="I655" s="14">
        <v>0.121</v>
      </c>
      <c r="J655" s="14">
        <f t="shared" si="17"/>
        <v>-0.91721462968354994</v>
      </c>
      <c r="K655" s="14">
        <v>77</v>
      </c>
    </row>
    <row r="656" spans="1:11">
      <c r="A656" s="14" t="s">
        <v>1542</v>
      </c>
      <c r="C656" s="21">
        <v>1.2987012987012982</v>
      </c>
      <c r="D656" s="14">
        <v>0.11350927482751798</v>
      </c>
      <c r="E656" s="14">
        <v>7.1965923899623169E-2</v>
      </c>
      <c r="G656" s="14" t="s">
        <v>1311</v>
      </c>
      <c r="H656" s="14" t="s">
        <v>1122</v>
      </c>
      <c r="I656" s="14">
        <v>0.46600000000000003</v>
      </c>
      <c r="J656" s="14">
        <f t="shared" si="17"/>
        <v>-0.33161408330999981</v>
      </c>
      <c r="K656" s="14">
        <v>99</v>
      </c>
    </row>
    <row r="657" spans="1:11">
      <c r="A657" s="14" t="s">
        <v>1543</v>
      </c>
      <c r="C657" s="21">
        <v>6.451612903225814</v>
      </c>
      <c r="D657" s="14">
        <v>0.80966830182970906</v>
      </c>
      <c r="E657" s="14">
        <v>6.6233317368454209E-4</v>
      </c>
      <c r="G657" s="14" t="s">
        <v>1312</v>
      </c>
      <c r="H657" s="14" t="s">
        <v>1122</v>
      </c>
      <c r="I657" s="14">
        <v>4.1859999999999999</v>
      </c>
      <c r="J657" s="14">
        <f t="shared" si="17"/>
        <v>0.62179922400266763</v>
      </c>
      <c r="K657" s="14">
        <v>96</v>
      </c>
    </row>
    <row r="658" spans="1:11">
      <c r="A658" s="14" t="s">
        <v>1544</v>
      </c>
      <c r="C658" s="21">
        <v>13.698630136986187</v>
      </c>
      <c r="D658" s="14">
        <v>1.1366771398795406</v>
      </c>
      <c r="E658" s="14">
        <v>1.2981821995997374E-2</v>
      </c>
      <c r="G658" s="14" t="s">
        <v>1313</v>
      </c>
      <c r="H658" s="14" t="s">
        <v>1122</v>
      </c>
      <c r="I658" s="14">
        <v>3.661</v>
      </c>
      <c r="J658" s="14">
        <f t="shared" si="17"/>
        <v>0.56359972888153109</v>
      </c>
      <c r="K658" s="14">
        <v>91</v>
      </c>
    </row>
    <row r="659" spans="1:11">
      <c r="A659" s="14" t="s">
        <v>1545</v>
      </c>
      <c r="C659" s="21">
        <v>1</v>
      </c>
      <c r="D659" s="14">
        <v>0</v>
      </c>
      <c r="E659" s="14">
        <v>3.7364423223021047E-2</v>
      </c>
      <c r="G659" s="14" t="s">
        <v>1314</v>
      </c>
      <c r="H659" s="14" t="s">
        <v>1122</v>
      </c>
      <c r="I659" s="14">
        <v>5.7949999999999999</v>
      </c>
      <c r="J659" s="14">
        <f t="shared" si="17"/>
        <v>0.76305344029961475</v>
      </c>
      <c r="K659" s="14">
        <v>89</v>
      </c>
    </row>
    <row r="660" spans="1:11">
      <c r="A660" s="14" t="s">
        <v>1546</v>
      </c>
      <c r="C660" s="21">
        <v>0.58823529411764719</v>
      </c>
      <c r="D660" s="14">
        <v>-0.23044892137827383</v>
      </c>
      <c r="E660" s="14">
        <v>1.7538062519150903E-2</v>
      </c>
      <c r="G660" s="14" t="s">
        <v>2454</v>
      </c>
      <c r="H660" s="14" t="s">
        <v>1122</v>
      </c>
      <c r="I660" s="14">
        <v>4.8</v>
      </c>
      <c r="J660" s="14">
        <f t="shared" si="17"/>
        <v>0.68124123737558717</v>
      </c>
      <c r="K660" s="14">
        <v>35</v>
      </c>
    </row>
    <row r="661" spans="1:11">
      <c r="A661" s="14" t="s">
        <v>1547</v>
      </c>
      <c r="C661" s="21">
        <v>4.1666666666666679</v>
      </c>
      <c r="D661" s="14">
        <v>0.61978875828839408</v>
      </c>
      <c r="E661" s="14">
        <v>1.2981821995997374E-2</v>
      </c>
      <c r="G661" s="14" t="s">
        <v>2454</v>
      </c>
      <c r="H661" s="14" t="s">
        <v>1122</v>
      </c>
      <c r="I661" s="14">
        <v>5.5</v>
      </c>
      <c r="J661" s="14">
        <f t="shared" si="17"/>
        <v>0.74036268949424389</v>
      </c>
      <c r="K661" s="14">
        <v>55</v>
      </c>
    </row>
    <row r="662" spans="1:11">
      <c r="A662" s="14" t="s">
        <v>1548</v>
      </c>
      <c r="C662" s="21">
        <v>2.0833333333333348</v>
      </c>
      <c r="D662" s="14">
        <v>0.31875876262441311</v>
      </c>
      <c r="E662" s="14">
        <v>1.7538062519150903E-2</v>
      </c>
      <c r="G662" s="14" t="s">
        <v>2454</v>
      </c>
      <c r="H662" s="14" t="s">
        <v>1122</v>
      </c>
      <c r="I662" s="14">
        <v>7</v>
      </c>
      <c r="J662" s="14">
        <f t="shared" si="17"/>
        <v>0.84509804001425681</v>
      </c>
      <c r="K662" s="14">
        <v>85</v>
      </c>
    </row>
    <row r="663" spans="1:11">
      <c r="A663" s="14" t="s">
        <v>1549</v>
      </c>
      <c r="C663" s="21">
        <v>1.5151515151515142</v>
      </c>
      <c r="D663" s="14">
        <v>0.18045606445813106</v>
      </c>
      <c r="E663" s="14">
        <v>2.0222671457927638E-2</v>
      </c>
      <c r="G663" s="14" t="s">
        <v>2454</v>
      </c>
      <c r="H663" s="14" t="s">
        <v>1122</v>
      </c>
      <c r="I663" s="14">
        <v>8.5</v>
      </c>
      <c r="J663" s="14">
        <f t="shared" si="17"/>
        <v>0.92941892571429274</v>
      </c>
      <c r="K663" s="14">
        <v>90</v>
      </c>
    </row>
    <row r="664" spans="1:11">
      <c r="A664" s="14" t="s">
        <v>1550</v>
      </c>
      <c r="C664" s="21">
        <v>3.0303030303030347</v>
      </c>
      <c r="D664" s="14">
        <v>0.48148606012211315</v>
      </c>
      <c r="E664" s="14">
        <v>1.0711898463907866E-2</v>
      </c>
      <c r="G664" s="14" t="s">
        <v>2454</v>
      </c>
      <c r="H664" s="14" t="s">
        <v>1122</v>
      </c>
      <c r="I664" s="14">
        <v>10.5</v>
      </c>
      <c r="J664" s="14">
        <f t="shared" si="17"/>
        <v>1.0211892990699381</v>
      </c>
      <c r="K664" s="14">
        <v>100</v>
      </c>
    </row>
    <row r="665" spans="1:11">
      <c r="A665" s="14" t="s">
        <v>1551</v>
      </c>
      <c r="C665" s="21">
        <v>25.000000000000142</v>
      </c>
      <c r="D665" s="14">
        <v>1.3979400086720402</v>
      </c>
      <c r="E665" s="14">
        <v>4.9904865128562511E-3</v>
      </c>
      <c r="G665" s="14" t="s">
        <v>2454</v>
      </c>
      <c r="H665" s="14" t="s">
        <v>1122</v>
      </c>
      <c r="I665" s="14">
        <v>11.5</v>
      </c>
      <c r="J665" s="14">
        <f t="shared" si="17"/>
        <v>1.0606978403536116</v>
      </c>
      <c r="K665" s="14">
        <v>100</v>
      </c>
    </row>
    <row r="666" spans="1:11">
      <c r="A666" s="14" t="s">
        <v>1552</v>
      </c>
      <c r="C666" s="21">
        <v>9.0909090909091939E-2</v>
      </c>
      <c r="D666" s="14">
        <v>-1.04139268515822</v>
      </c>
      <c r="E666" s="14">
        <v>7.1965923899623169E-2</v>
      </c>
      <c r="G666" s="14" t="s">
        <v>2454</v>
      </c>
      <c r="H666" s="14" t="s">
        <v>1122</v>
      </c>
      <c r="I666" s="14">
        <v>12</v>
      </c>
      <c r="J666" s="14">
        <f t="shared" si="17"/>
        <v>1.0791812460476249</v>
      </c>
      <c r="K666" s="14">
        <v>100</v>
      </c>
    </row>
    <row r="667" spans="1:11">
      <c r="A667" s="14" t="s">
        <v>1553</v>
      </c>
      <c r="C667" s="21">
        <v>0.10416666666666674</v>
      </c>
      <c r="D667" s="14">
        <v>-0.98227123303956809</v>
      </c>
      <c r="E667" s="14">
        <v>2.4822207872899328E-2</v>
      </c>
      <c r="G667" s="14" t="s">
        <v>2454</v>
      </c>
      <c r="H667" s="14" t="s">
        <v>1122</v>
      </c>
      <c r="I667" s="14">
        <v>14</v>
      </c>
      <c r="J667" s="14">
        <f t="shared" si="17"/>
        <v>1.146128035678238</v>
      </c>
      <c r="K667" s="14">
        <v>100</v>
      </c>
    </row>
    <row r="668" spans="1:11">
      <c r="A668" s="14" t="s">
        <v>1554</v>
      </c>
      <c r="C668" s="21">
        <v>0.10000000000000009</v>
      </c>
      <c r="D668" s="14">
        <v>-0.99999999999999967</v>
      </c>
      <c r="E668" s="14">
        <v>0.39654272889228559</v>
      </c>
    </row>
    <row r="669" spans="1:11">
      <c r="A669" s="14" t="s">
        <v>1555</v>
      </c>
      <c r="C669" s="21">
        <v>0.26315789473684226</v>
      </c>
      <c r="D669" s="14">
        <v>-0.57978359661680989</v>
      </c>
      <c r="E669" s="14">
        <v>0.11354180041440044</v>
      </c>
    </row>
    <row r="670" spans="1:11">
      <c r="A670" s="14" t="s">
        <v>1556</v>
      </c>
      <c r="C670" s="21">
        <v>1.4005602240896531E-2</v>
      </c>
      <c r="D670" s="14">
        <v>-1.8536982117761691</v>
      </c>
      <c r="E670" s="14">
        <v>2.0222671457927638E-2</v>
      </c>
    </row>
    <row r="671" spans="1:11">
      <c r="A671" s="14" t="s">
        <v>1557</v>
      </c>
      <c r="C671" s="21">
        <v>0.35714285714285721</v>
      </c>
      <c r="D671" s="14">
        <v>-0.44715803134221915</v>
      </c>
      <c r="E671" s="14">
        <v>1.7538062519150903E-2</v>
      </c>
    </row>
    <row r="672" spans="1:11">
      <c r="A672" s="14" t="s">
        <v>1558</v>
      </c>
      <c r="C672" s="21">
        <v>0.8333333333333337</v>
      </c>
      <c r="D672" s="14">
        <v>-7.9181246047624637E-2</v>
      </c>
      <c r="E672" s="14">
        <v>2.0222671457927638E-2</v>
      </c>
    </row>
    <row r="673" spans="1:5">
      <c r="A673" s="14" t="s">
        <v>1559</v>
      </c>
      <c r="C673" s="21">
        <v>0.19230769230769229</v>
      </c>
      <c r="D673" s="14">
        <v>-0.71600334363479923</v>
      </c>
      <c r="E673" s="14">
        <v>1.0711898463907866E-2</v>
      </c>
    </row>
    <row r="674" spans="1:5">
      <c r="A674" s="14" t="s">
        <v>1560</v>
      </c>
      <c r="C674" s="21">
        <v>6.4102564102564319E-2</v>
      </c>
      <c r="D674" s="14">
        <v>-1.1931245983544601</v>
      </c>
      <c r="E674" s="14">
        <v>5.2556822260502074E-3</v>
      </c>
    </row>
    <row r="675" spans="1:5">
      <c r="A675" s="14" t="s">
        <v>1561</v>
      </c>
      <c r="C675" s="21">
        <v>3.3333333333333437E-2</v>
      </c>
      <c r="D675" s="14">
        <v>-1.477121254719661</v>
      </c>
      <c r="E675" s="14">
        <v>1.0711898463907866E-2</v>
      </c>
    </row>
    <row r="676" spans="1:5">
      <c r="A676" s="14" t="s">
        <v>1562</v>
      </c>
      <c r="C676" s="21">
        <v>2.020202020202011E-2</v>
      </c>
      <c r="D676" s="14">
        <v>-1.6946051989335706</v>
      </c>
      <c r="E676" s="14">
        <v>6.5571204346466447E-3</v>
      </c>
    </row>
    <row r="677" spans="1:5">
      <c r="A677" s="14" t="s">
        <v>1563</v>
      </c>
      <c r="C677" s="21">
        <v>6.6666666666666874E-2</v>
      </c>
      <c r="D677" s="14">
        <v>-1.1760912590556798</v>
      </c>
      <c r="E677" s="14">
        <v>4.9904865128562511E-3</v>
      </c>
    </row>
    <row r="678" spans="1:5">
      <c r="A678" s="14" t="s">
        <v>1564</v>
      </c>
      <c r="C678" s="21">
        <v>0.35714285714285721</v>
      </c>
      <c r="D678" s="14">
        <v>-0.44715803134221915</v>
      </c>
      <c r="E678" s="14">
        <v>6.5571204346466447E-3</v>
      </c>
    </row>
    <row r="679" spans="1:5">
      <c r="A679" s="14" t="s">
        <v>1565</v>
      </c>
      <c r="C679" s="21">
        <v>1.6666666666664831E-4</v>
      </c>
      <c r="D679" s="14">
        <v>-3.7781512503836914</v>
      </c>
      <c r="E679" s="14">
        <v>1.2981821995997374E-2</v>
      </c>
    </row>
    <row r="680" spans="1:5">
      <c r="A680" s="14" t="s">
        <v>1566</v>
      </c>
      <c r="C680" s="21">
        <v>2.2222222222222219</v>
      </c>
      <c r="D680" s="14">
        <v>0.34678748622465627</v>
      </c>
      <c r="E680" s="14">
        <v>8.7888104376174453E-4</v>
      </c>
    </row>
    <row r="681" spans="1:5">
      <c r="A681" s="14" t="s">
        <v>1567</v>
      </c>
      <c r="C681" s="21">
        <v>2.5000000000000027</v>
      </c>
      <c r="D681" s="14">
        <v>0.39794000867203805</v>
      </c>
      <c r="E681" s="14">
        <v>3.9228559278041497E-3</v>
      </c>
    </row>
    <row r="682" spans="1:5">
      <c r="A682" s="14" t="s">
        <v>1568</v>
      </c>
      <c r="C682" s="21">
        <v>2.8571428571422253E-4</v>
      </c>
      <c r="D682" s="14">
        <v>-3.5440680443503716</v>
      </c>
      <c r="E682" s="14">
        <v>6.1230117951869542E-2</v>
      </c>
    </row>
    <row r="683" spans="1:5">
      <c r="A683" s="14" t="s">
        <v>1569</v>
      </c>
      <c r="C683" s="21">
        <v>0.53475935828876997</v>
      </c>
      <c r="D683" s="14">
        <v>-0.27184160653649903</v>
      </c>
      <c r="E683" s="14">
        <v>2.0222671457927638E-2</v>
      </c>
    </row>
    <row r="684" spans="1:5">
      <c r="A684" s="14" t="s">
        <v>1570</v>
      </c>
      <c r="C684" s="21">
        <v>5.4945054945055638E-2</v>
      </c>
      <c r="D684" s="14">
        <v>-1.2600713879850693</v>
      </c>
      <c r="E684" s="14">
        <v>4.893806934744948E-2</v>
      </c>
    </row>
    <row r="685" spans="1:5">
      <c r="A685" s="14" t="s">
        <v>1571</v>
      </c>
      <c r="C685" s="21">
        <v>11.363636363636333</v>
      </c>
      <c r="D685" s="14">
        <v>1.0555173278498302</v>
      </c>
      <c r="E685" s="14">
        <v>9.0238816786853633E-5</v>
      </c>
    </row>
    <row r="686" spans="1:5">
      <c r="A686" s="14" t="s">
        <v>1572</v>
      </c>
      <c r="C686" s="21">
        <v>1.4204545454545414E-2</v>
      </c>
      <c r="D686" s="14">
        <v>-1.8475726591421135</v>
      </c>
      <c r="E686" s="14">
        <v>1.6047476838668892E-3</v>
      </c>
    </row>
    <row r="687" spans="1:5">
      <c r="A687" s="14" t="s">
        <v>1573</v>
      </c>
      <c r="C687" s="21">
        <v>2.2727272727272485E-2</v>
      </c>
      <c r="D687" s="14">
        <v>-1.6434526764861921</v>
      </c>
      <c r="E687" s="14">
        <v>0.39654272889228559</v>
      </c>
    </row>
    <row r="688" spans="1:5">
      <c r="A688" s="14" t="s">
        <v>1574</v>
      </c>
      <c r="C688" s="21">
        <v>142.85714285714201</v>
      </c>
      <c r="D688" s="14">
        <v>2.1549019599857404</v>
      </c>
      <c r="E688" s="14">
        <v>6.6233317368454209E-4</v>
      </c>
    </row>
    <row r="689" spans="1:5">
      <c r="A689" s="14" t="s">
        <v>1575</v>
      </c>
      <c r="C689" s="21">
        <v>1.9999999999999996</v>
      </c>
      <c r="D689" s="14">
        <v>0.30102999566398109</v>
      </c>
      <c r="E689" s="14">
        <v>1</v>
      </c>
    </row>
    <row r="690" spans="1:5">
      <c r="A690" s="14" t="s">
        <v>1576</v>
      </c>
      <c r="C690" s="21">
        <v>1.0309278350515649E-2</v>
      </c>
      <c r="D690" s="14">
        <v>-1.986771734266237</v>
      </c>
      <c r="E690" s="14">
        <v>8.9786750046076912E-3</v>
      </c>
    </row>
    <row r="691" spans="1:5">
      <c r="A691" s="14" t="s">
        <v>1577</v>
      </c>
      <c r="C691" s="21">
        <v>0.20833333333333348</v>
      </c>
      <c r="D691" s="14">
        <v>-0.68124123737558695</v>
      </c>
      <c r="E691" s="14">
        <v>1.7538062519150903E-2</v>
      </c>
    </row>
    <row r="692" spans="1:5">
      <c r="A692" s="14" t="s">
        <v>1578</v>
      </c>
      <c r="C692" s="21">
        <v>0.25000000000000022</v>
      </c>
      <c r="D692" s="14">
        <v>-0.60205999132796195</v>
      </c>
      <c r="E692" s="14">
        <v>1.7538062519150903E-2</v>
      </c>
    </row>
    <row r="693" spans="1:5">
      <c r="A693" s="14" t="s">
        <v>1579</v>
      </c>
      <c r="C693" s="21">
        <v>1.1235955056179803E-2</v>
      </c>
      <c r="D693" s="14">
        <v>-1.9493900066449117</v>
      </c>
      <c r="E693" s="14">
        <v>7.1965923899623169E-2</v>
      </c>
    </row>
    <row r="694" spans="1:5">
      <c r="A694" s="14" t="s">
        <v>1580</v>
      </c>
      <c r="C694" s="21">
        <v>3.6231884057970731E-2</v>
      </c>
      <c r="D694" s="14">
        <v>-1.4409090820652211</v>
      </c>
      <c r="E694" s="14">
        <v>7.1965923899623169E-2</v>
      </c>
    </row>
    <row r="695" spans="1:5">
      <c r="A695" s="14" t="s">
        <v>1581</v>
      </c>
      <c r="C695" s="21">
        <v>0.26525198938992034</v>
      </c>
      <c r="D695" s="14">
        <v>-0.57634135020579302</v>
      </c>
      <c r="E695" s="14">
        <v>2.0222671457927638E-2</v>
      </c>
    </row>
    <row r="696" spans="1:5">
      <c r="A696" s="14" t="s">
        <v>1582</v>
      </c>
      <c r="C696" s="21">
        <v>0.37037037037037068</v>
      </c>
      <c r="D696" s="14">
        <v>-0.43136376415898697</v>
      </c>
      <c r="E696" s="14">
        <v>3.7364423223021047E-2</v>
      </c>
    </row>
    <row r="697" spans="1:5">
      <c r="A697" s="14" t="s">
        <v>1583</v>
      </c>
      <c r="C697" s="21">
        <v>1.5220700152207112E-2</v>
      </c>
      <c r="D697" s="14">
        <v>-1.8175653695597775</v>
      </c>
      <c r="E697" s="14">
        <v>3.7364423223021047E-2</v>
      </c>
    </row>
    <row r="698" spans="1:5">
      <c r="A698" s="14" t="s">
        <v>1584</v>
      </c>
      <c r="C698" s="21">
        <v>5.3734551316495516E-3</v>
      </c>
      <c r="D698" s="14">
        <v>-2.2697463731307752</v>
      </c>
      <c r="E698" s="14">
        <v>2.0222671457927638E-2</v>
      </c>
    </row>
    <row r="699" spans="1:5">
      <c r="A699" s="14" t="s">
        <v>1585</v>
      </c>
      <c r="C699" s="21">
        <v>3.9215686274509833</v>
      </c>
      <c r="D699" s="14">
        <v>0.59345981956604521</v>
      </c>
      <c r="E699" s="14">
        <v>2.0222671457927638E-2</v>
      </c>
    </row>
    <row r="700" spans="1:5">
      <c r="A700" s="14" t="s">
        <v>1586</v>
      </c>
      <c r="C700" s="21">
        <v>5.5555555555555589</v>
      </c>
      <c r="D700" s="14">
        <v>0.74472749489669421</v>
      </c>
      <c r="E700" s="14">
        <v>1.0711898463907866E-2</v>
      </c>
    </row>
    <row r="701" spans="1:5">
      <c r="A701" s="14" t="s">
        <v>1587</v>
      </c>
      <c r="C701" s="21">
        <v>3.3333333333333375</v>
      </c>
      <c r="D701" s="14">
        <v>0.52287874528033806</v>
      </c>
      <c r="E701" s="14">
        <v>3.5084448604503646E-2</v>
      </c>
    </row>
    <row r="702" spans="1:5">
      <c r="A702" s="14" t="s">
        <v>1588</v>
      </c>
      <c r="C702" s="21">
        <v>7.6923076923076898</v>
      </c>
      <c r="D702" s="14">
        <v>0.88605664769316306</v>
      </c>
      <c r="E702" s="14">
        <v>3.5084448604503646E-2</v>
      </c>
    </row>
    <row r="703" spans="1:5">
      <c r="A703" s="14" t="s">
        <v>1589</v>
      </c>
      <c r="C703" s="21">
        <v>2.5000000000000027</v>
      </c>
      <c r="D703" s="14">
        <v>0.39794000867203805</v>
      </c>
      <c r="E703" s="14">
        <v>3.5084448604503646E-2</v>
      </c>
    </row>
    <row r="704" spans="1:5">
      <c r="A704" s="14" t="s">
        <v>1590</v>
      </c>
      <c r="C704" s="21">
        <v>5.2631578947368363E-2</v>
      </c>
      <c r="D704" s="14">
        <v>-1.2787536009528295</v>
      </c>
      <c r="E704" s="14">
        <v>0.11354180041440044</v>
      </c>
    </row>
    <row r="705" spans="1:5">
      <c r="A705" s="14" t="s">
        <v>1591</v>
      </c>
      <c r="C705" s="21">
        <v>0.19607843137254921</v>
      </c>
      <c r="D705" s="14">
        <v>-0.70757017609793593</v>
      </c>
      <c r="E705" s="14">
        <v>3.5084448604503646E-2</v>
      </c>
    </row>
    <row r="706" spans="1:5">
      <c r="A706" s="14" t="s">
        <v>1592</v>
      </c>
      <c r="C706" s="21">
        <v>0.43478260869565211</v>
      </c>
      <c r="D706" s="14">
        <v>-0.36172783601759295</v>
      </c>
      <c r="E706" s="14">
        <v>0.11354180041440044</v>
      </c>
    </row>
    <row r="707" spans="1:5">
      <c r="A707" s="14" t="s">
        <v>1593</v>
      </c>
      <c r="C707" s="21">
        <v>6.6666666666666705</v>
      </c>
      <c r="D707" s="14">
        <v>0.82390874094431898</v>
      </c>
      <c r="E707" s="14">
        <v>2.0222671457927638E-2</v>
      </c>
    </row>
    <row r="708" spans="1:5">
      <c r="A708" s="14" t="s">
        <v>1594</v>
      </c>
      <c r="C708" s="21">
        <v>0.14925373134328379</v>
      </c>
      <c r="D708" s="14">
        <v>-0.82607480270082578</v>
      </c>
      <c r="E708" s="14">
        <v>0.19751031324656376</v>
      </c>
    </row>
    <row r="709" spans="1:5">
      <c r="A709" s="14" t="s">
        <v>1595</v>
      </c>
      <c r="C709" s="21">
        <v>0.1117318435754191</v>
      </c>
      <c r="D709" s="14">
        <v>-0.95182303531591161</v>
      </c>
      <c r="E709" s="14">
        <v>0.66658382604787592</v>
      </c>
    </row>
    <row r="710" spans="1:5">
      <c r="A710" s="14" t="s">
        <v>1596</v>
      </c>
      <c r="C710" s="21">
        <v>2.3809523809523725E-2</v>
      </c>
      <c r="D710" s="14">
        <v>-1.6232492903979021</v>
      </c>
      <c r="E710" s="14">
        <v>1.5973953087816772</v>
      </c>
    </row>
    <row r="711" spans="1:5">
      <c r="A711" s="14" t="s">
        <v>1597</v>
      </c>
      <c r="C711" s="21">
        <v>1.388888888888884E-2</v>
      </c>
      <c r="D711" s="14">
        <v>-1.8573324964312701</v>
      </c>
      <c r="E711" s="14">
        <v>0.39654272889228559</v>
      </c>
    </row>
    <row r="712" spans="1:5">
      <c r="A712" s="14" t="s">
        <v>1598</v>
      </c>
      <c r="C712" s="21">
        <v>1.408450704225328E-2</v>
      </c>
      <c r="D712" s="14">
        <v>-1.8512583487190828</v>
      </c>
      <c r="E712" s="14">
        <v>0.3399139114666343</v>
      </c>
    </row>
    <row r="713" spans="1:5">
      <c r="A713" s="14" t="s">
        <v>1599</v>
      </c>
      <c r="C713" s="21">
        <v>3.9999999999999813E-2</v>
      </c>
      <c r="D713" s="14">
        <v>-1.3979400086720397</v>
      </c>
      <c r="E713" s="14">
        <v>1.5973953087816772</v>
      </c>
    </row>
    <row r="714" spans="1:5">
      <c r="A714" s="14" t="s">
        <v>1600</v>
      </c>
      <c r="C714" s="21">
        <v>6.5789473684210842E-2</v>
      </c>
      <c r="D714" s="14">
        <v>-1.1818435879447704</v>
      </c>
      <c r="E714" s="14">
        <v>1.5973953087816772</v>
      </c>
    </row>
    <row r="715" spans="1:5">
      <c r="A715" s="14" t="s">
        <v>1601</v>
      </c>
      <c r="C715" s="21">
        <v>0.50000000000000022</v>
      </c>
      <c r="D715" s="14">
        <v>-0.30102999566398098</v>
      </c>
      <c r="E715" s="14">
        <v>8.9786750046076912E-3</v>
      </c>
    </row>
    <row r="716" spans="1:5">
      <c r="A716" s="14" t="s">
        <v>1602</v>
      </c>
      <c r="C716" s="21">
        <v>7.1428571428571495</v>
      </c>
      <c r="D716" s="14">
        <v>0.85387196432176238</v>
      </c>
      <c r="E716" s="14">
        <v>4.893806934744948E-2</v>
      </c>
    </row>
    <row r="717" spans="1:5">
      <c r="A717" s="14" t="s">
        <v>1603</v>
      </c>
      <c r="C717" s="21">
        <v>4.8309178743961123E-2</v>
      </c>
      <c r="D717" s="14">
        <v>-1.3159703454569198</v>
      </c>
      <c r="E717" s="14">
        <v>4.893806934744948E-2</v>
      </c>
    </row>
    <row r="718" spans="1:5">
      <c r="A718" s="14" t="s">
        <v>1604</v>
      </c>
      <c r="C718" s="21">
        <v>0.19607843137254921</v>
      </c>
      <c r="D718" s="14">
        <v>-0.70757017609793593</v>
      </c>
      <c r="E718" s="14">
        <v>4.893806934744948E-2</v>
      </c>
    </row>
    <row r="719" spans="1:5">
      <c r="A719" s="14" t="s">
        <v>1605</v>
      </c>
      <c r="C719" s="21">
        <v>0.35714285714285721</v>
      </c>
      <c r="D719" s="14">
        <v>-0.44715803134221915</v>
      </c>
      <c r="E719" s="14">
        <v>6.5571204346466447E-3</v>
      </c>
    </row>
    <row r="720" spans="1:5">
      <c r="A720" s="14" t="s">
        <v>1606</v>
      </c>
      <c r="C720" s="21">
        <v>4.347826086956541E-2</v>
      </c>
      <c r="D720" s="14">
        <v>-1.3617278360175908</v>
      </c>
      <c r="E720" s="14">
        <v>1.2981821995997374E-2</v>
      </c>
    </row>
    <row r="721" spans="1:5">
      <c r="A721" s="14" t="s">
        <v>1607</v>
      </c>
      <c r="C721" s="21">
        <v>0.25000000000000022</v>
      </c>
      <c r="D721" s="14">
        <v>-0.60205999132796195</v>
      </c>
      <c r="E721" s="14">
        <v>1.3987324738920265E-3</v>
      </c>
    </row>
    <row r="722" spans="1:5">
      <c r="A722" s="14" t="s">
        <v>1608</v>
      </c>
      <c r="C722" s="21">
        <v>8.6956521739130395</v>
      </c>
      <c r="D722" s="14">
        <v>0.93930215964638808</v>
      </c>
      <c r="E722" s="14">
        <v>35.926475371012245</v>
      </c>
    </row>
    <row r="723" spans="1:5">
      <c r="A723" s="14" t="s">
        <v>1609</v>
      </c>
      <c r="C723" s="21">
        <v>25.000000000000142</v>
      </c>
      <c r="D723" s="14">
        <v>1.3979400086720402</v>
      </c>
      <c r="E723" s="14">
        <v>2.0222671457927638E-2</v>
      </c>
    </row>
    <row r="724" spans="1:5">
      <c r="A724" s="14" t="s">
        <v>1610</v>
      </c>
      <c r="C724" s="21">
        <v>2.631578947368423</v>
      </c>
      <c r="D724" s="14">
        <v>0.42021640338319016</v>
      </c>
      <c r="E724" s="14">
        <v>7.1965923899623169E-2</v>
      </c>
    </row>
    <row r="725" spans="1:5">
      <c r="A725" s="14" t="s">
        <v>1611</v>
      </c>
      <c r="C725" s="21">
        <v>3.0303030303024947E-4</v>
      </c>
      <c r="D725" s="14">
        <v>-3.5185139398779643</v>
      </c>
      <c r="E725" s="14">
        <v>6.1230117951869542E-2</v>
      </c>
    </row>
    <row r="726" spans="1:5">
      <c r="A726" s="14" t="s">
        <v>1612</v>
      </c>
      <c r="C726" s="21">
        <v>7.4074074074073293E-2</v>
      </c>
      <c r="D726" s="14">
        <v>-1.1303337684950108</v>
      </c>
      <c r="E726" s="14">
        <v>1.7538062519150903E-2</v>
      </c>
    </row>
    <row r="727" spans="1:5">
      <c r="A727" s="14" t="s">
        <v>1613</v>
      </c>
      <c r="C727" s="21">
        <v>1.3157894736842115</v>
      </c>
      <c r="D727" s="14">
        <v>0.11918640771920898</v>
      </c>
      <c r="E727" s="14">
        <v>1.861424308623647E-3</v>
      </c>
    </row>
    <row r="728" spans="1:5">
      <c r="A728" s="14" t="s">
        <v>1614</v>
      </c>
      <c r="C728" s="21">
        <v>4.8309178743961123E-2</v>
      </c>
      <c r="D728" s="14">
        <v>-1.3159703454569198</v>
      </c>
      <c r="E728" s="14">
        <v>1.2981821995997374E-2</v>
      </c>
    </row>
    <row r="729" spans="1:5">
      <c r="A729" s="14" t="s">
        <v>1615</v>
      </c>
      <c r="C729" s="21">
        <v>7.1428571428571175E-2</v>
      </c>
      <c r="D729" s="14">
        <v>-1.1461280356782395</v>
      </c>
      <c r="E729" s="14">
        <v>2.4822207872899328E-2</v>
      </c>
    </row>
    <row r="730" spans="1:5">
      <c r="A730" s="14" t="s">
        <v>1616</v>
      </c>
      <c r="C730" s="21">
        <v>5.6818181818181879E-2</v>
      </c>
      <c r="D730" s="14">
        <v>-1.2455126678141493</v>
      </c>
      <c r="E730" s="14">
        <v>7.1965923899623169E-2</v>
      </c>
    </row>
    <row r="731" spans="1:5">
      <c r="A731" s="14" t="s">
        <v>1617</v>
      </c>
      <c r="C731" s="21">
        <v>4.9019607843137081E-2</v>
      </c>
      <c r="D731" s="14">
        <v>-1.3096301674259003</v>
      </c>
      <c r="E731" s="14">
        <v>3.5084448604503646E-2</v>
      </c>
    </row>
    <row r="732" spans="1:5">
      <c r="A732" s="14" t="s">
        <v>1618</v>
      </c>
      <c r="C732" s="21">
        <v>1.25</v>
      </c>
      <c r="D732" s="14">
        <v>9.691001300805642E-2</v>
      </c>
      <c r="E732" s="14">
        <v>1.2981821995997374E-2</v>
      </c>
    </row>
    <row r="733" spans="1:5">
      <c r="A733" s="14" t="s">
        <v>1619</v>
      </c>
      <c r="C733" s="21">
        <v>0.58823529411764719</v>
      </c>
      <c r="D733" s="14">
        <v>-0.23044892137827383</v>
      </c>
      <c r="E733" s="14">
        <v>8.9786750046076912E-3</v>
      </c>
    </row>
    <row r="734" spans="1:5">
      <c r="A734" s="14" t="s">
        <v>1620</v>
      </c>
      <c r="C734" s="21">
        <v>1.3333333333333339</v>
      </c>
      <c r="D734" s="14">
        <v>0.12493873660830014</v>
      </c>
      <c r="E734" s="14">
        <v>6.5571204346466447E-3</v>
      </c>
    </row>
    <row r="735" spans="1:5">
      <c r="A735" s="14" t="s">
        <v>1621</v>
      </c>
      <c r="C735" s="21">
        <v>0.54054054054054035</v>
      </c>
      <c r="D735" s="14">
        <v>-0.26717172840301395</v>
      </c>
      <c r="E735" s="14">
        <v>2.6075311996090265E-3</v>
      </c>
    </row>
    <row r="736" spans="1:5">
      <c r="A736" s="14" t="s">
        <v>1622</v>
      </c>
      <c r="C736" s="21">
        <v>3.9999999999999813E-2</v>
      </c>
      <c r="D736" s="14">
        <v>-1.3979400086720397</v>
      </c>
      <c r="E736" s="14">
        <v>5.2556822260502074E-3</v>
      </c>
    </row>
    <row r="737" spans="1:5">
      <c r="A737" s="14" t="s">
        <v>1623</v>
      </c>
      <c r="C737" s="21">
        <v>2.5125628140703293E-2</v>
      </c>
      <c r="D737" s="14">
        <v>-1.5998830720736916</v>
      </c>
      <c r="E737" s="14">
        <v>8.9786750046076912E-3</v>
      </c>
    </row>
    <row r="738" spans="1:5">
      <c r="A738" s="14" t="s">
        <v>1624</v>
      </c>
      <c r="C738" s="21">
        <v>31.24999999999973</v>
      </c>
      <c r="D738" s="14">
        <v>1.4948500216800902</v>
      </c>
      <c r="E738" s="14">
        <v>0.8108442618887467</v>
      </c>
    </row>
    <row r="739" spans="1:5">
      <c r="A739" s="14" t="s">
        <v>1625</v>
      </c>
      <c r="C739" s="21">
        <v>1.6666666666664831E-4</v>
      </c>
      <c r="D739" s="14">
        <v>-3.7781512503836914</v>
      </c>
      <c r="E739" s="14">
        <v>1.2981821995997374E-2</v>
      </c>
    </row>
    <row r="740" spans="1:5">
      <c r="A740" s="14" t="s">
        <v>1626</v>
      </c>
      <c r="C740" s="21">
        <v>7.2992700729926474E-2</v>
      </c>
      <c r="D740" s="14">
        <v>-1.13672056715641</v>
      </c>
      <c r="E740" s="14">
        <v>8.9786750046076912E-3</v>
      </c>
    </row>
    <row r="741" spans="1:5">
      <c r="A741" s="14" t="s">
        <v>1627</v>
      </c>
      <c r="C741" s="21">
        <v>7.8124999999999556E-2</v>
      </c>
      <c r="D741" s="14">
        <v>-1.1072099696478708</v>
      </c>
      <c r="E741" s="14">
        <v>6.5571204346466447E-3</v>
      </c>
    </row>
    <row r="742" spans="1:5">
      <c r="A742" s="14" t="s">
        <v>1628</v>
      </c>
      <c r="C742" s="21">
        <v>4.761904761904745E-2</v>
      </c>
      <c r="D742" s="14">
        <v>-1.3222192947339209</v>
      </c>
      <c r="E742" s="14">
        <v>1.861424308623647E-3</v>
      </c>
    </row>
    <row r="743" spans="1:5">
      <c r="A743" s="14" t="s">
        <v>1629</v>
      </c>
      <c r="C743" s="21">
        <v>6.6666666666666874E-2</v>
      </c>
      <c r="D743" s="14">
        <v>-1.1760912590556798</v>
      </c>
      <c r="E743" s="14">
        <v>6.5571204346466447E-3</v>
      </c>
    </row>
    <row r="744" spans="1:5">
      <c r="A744" s="14" t="s">
        <v>1630</v>
      </c>
      <c r="C744" s="21">
        <v>1.1806375442738881E-2</v>
      </c>
      <c r="D744" s="14">
        <v>-1.9278834103307141</v>
      </c>
      <c r="E744" s="14">
        <v>6.5571204346466447E-3</v>
      </c>
    </row>
    <row r="745" spans="1:5">
      <c r="A745" s="14" t="s">
        <v>1631</v>
      </c>
      <c r="C745" s="21">
        <v>2.4875621890547261E-2</v>
      </c>
      <c r="D745" s="14">
        <v>-1.6042260530844701</v>
      </c>
      <c r="E745" s="14">
        <v>3.9228559278041497E-3</v>
      </c>
    </row>
    <row r="746" spans="1:5">
      <c r="A746" s="14" t="s">
        <v>1632</v>
      </c>
      <c r="C746" s="21">
        <v>6.6666666666666874E-2</v>
      </c>
      <c r="D746" s="14">
        <v>-1.1760912590556798</v>
      </c>
      <c r="E746" s="14">
        <v>1.5973953087816772</v>
      </c>
    </row>
    <row r="747" spans="1:5">
      <c r="A747" s="14" t="s">
        <v>1633</v>
      </c>
      <c r="C747" s="21">
        <v>2.5000000000000133E-2</v>
      </c>
      <c r="D747" s="14">
        <v>-1.6020599913279601</v>
      </c>
      <c r="E747" s="14">
        <v>1</v>
      </c>
    </row>
    <row r="748" spans="1:5">
      <c r="A748" s="14" t="s">
        <v>1634</v>
      </c>
      <c r="C748" s="21">
        <v>2.6300000000000212E-2</v>
      </c>
      <c r="D748" s="14">
        <v>-1.5800442515102386</v>
      </c>
      <c r="E748" s="14">
        <v>0.3399139114666343</v>
      </c>
    </row>
    <row r="749" spans="1:5">
      <c r="A749" s="14" t="s">
        <v>1635</v>
      </c>
      <c r="C749" s="21">
        <v>1.110000000000011E-2</v>
      </c>
      <c r="D749" s="14">
        <v>-1.9546770212133382</v>
      </c>
      <c r="E749" s="14">
        <v>7.1965923899623169E-2</v>
      </c>
    </row>
    <row r="750" spans="1:5">
      <c r="A750" s="14" t="s">
        <v>1636</v>
      </c>
      <c r="C750" s="21">
        <v>0.1351</v>
      </c>
      <c r="D750" s="14">
        <v>-0.86934465097796942</v>
      </c>
      <c r="E750" s="14">
        <v>7.1965923899623169E-2</v>
      </c>
    </row>
    <row r="751" spans="1:5">
      <c r="A751" s="14" t="s">
        <v>1637</v>
      </c>
      <c r="C751" s="21">
        <v>1.9600000000000062E-2</v>
      </c>
      <c r="D751" s="14">
        <v>-1.7077439286435225</v>
      </c>
      <c r="E751" s="14">
        <v>7.1965923899623169E-2</v>
      </c>
    </row>
    <row r="752" spans="1:5">
      <c r="A752" s="14" t="s">
        <v>1638</v>
      </c>
      <c r="C752" s="21">
        <v>1.110000000000011E-2</v>
      </c>
      <c r="D752" s="14">
        <v>-1.9546770212133382</v>
      </c>
      <c r="E752" s="14">
        <v>0.3399139114666343</v>
      </c>
    </row>
    <row r="753" spans="1:5">
      <c r="A753" s="14" t="s">
        <v>1639</v>
      </c>
      <c r="C753" s="21">
        <v>0.13329999999999997</v>
      </c>
      <c r="D753" s="14">
        <v>-0.87516985058614083</v>
      </c>
      <c r="E753" s="14">
        <v>4.5613862317543559E-2</v>
      </c>
    </row>
    <row r="754" spans="1:5">
      <c r="A754" s="14" t="s">
        <v>1640</v>
      </c>
      <c r="C754" s="21">
        <v>0.13329999999999997</v>
      </c>
      <c r="D754" s="14">
        <v>-0.87516985058614083</v>
      </c>
      <c r="E754" s="14">
        <v>7.1965923899623169E-2</v>
      </c>
    </row>
    <row r="755" spans="1:5">
      <c r="A755" s="14" t="s">
        <v>1641</v>
      </c>
      <c r="C755" s="21">
        <v>0.10530000000000017</v>
      </c>
      <c r="D755" s="14">
        <v>-0.97757162881451276</v>
      </c>
      <c r="E755" s="14">
        <v>0.3399139114666343</v>
      </c>
    </row>
    <row r="756" spans="1:5">
      <c r="A756" s="14" t="s">
        <v>1642</v>
      </c>
      <c r="C756" s="21">
        <v>0.10000000000000009</v>
      </c>
      <c r="D756" s="14">
        <v>-0.99999999999999967</v>
      </c>
      <c r="E756" s="14">
        <v>7.1965923899623169E-2</v>
      </c>
    </row>
    <row r="757" spans="1:5">
      <c r="A757" s="14" t="s">
        <v>1643</v>
      </c>
      <c r="C757" s="21">
        <v>6.6200000000000037E-2</v>
      </c>
      <c r="D757" s="14">
        <v>-1.1791420105602999</v>
      </c>
      <c r="E757" s="14">
        <v>0.19751031324656376</v>
      </c>
    </row>
    <row r="758" spans="1:5">
      <c r="A758" s="14" t="s">
        <v>1644</v>
      </c>
      <c r="C758" s="21">
        <v>9.5199999999999063E-2</v>
      </c>
      <c r="D758" s="14">
        <v>-1.0213630516155299</v>
      </c>
      <c r="E758" s="14">
        <v>0.19751031324656376</v>
      </c>
    </row>
    <row r="759" spans="1:5">
      <c r="A759" s="14" t="s">
        <v>1645</v>
      </c>
      <c r="C759" s="21">
        <v>2.5600000000000067E-2</v>
      </c>
      <c r="D759" s="14">
        <v>-1.5917600346881493</v>
      </c>
      <c r="E759" s="14">
        <v>0.19751031324656376</v>
      </c>
    </row>
    <row r="760" spans="1:5">
      <c r="A760" s="14" t="s">
        <v>1646</v>
      </c>
      <c r="C760" s="21">
        <v>7.1399999999999242E-2</v>
      </c>
      <c r="D760" s="14">
        <v>-1.1463017882238302</v>
      </c>
      <c r="E760" s="14">
        <v>7.1965923899623169E-2</v>
      </c>
    </row>
    <row r="761" spans="1:5">
      <c r="A761" s="14" t="s">
        <v>1647</v>
      </c>
      <c r="C761" s="21">
        <v>0.19229999999999992</v>
      </c>
      <c r="D761" s="14">
        <v>-0.71602071576152038</v>
      </c>
      <c r="E761" s="14">
        <v>0.3399139114666343</v>
      </c>
    </row>
    <row r="762" spans="1:5">
      <c r="A762" s="14" t="s">
        <v>1648</v>
      </c>
      <c r="C762" s="21">
        <v>3.2299999999999773E-2</v>
      </c>
      <c r="D762" s="14">
        <v>-1.4907974776689001</v>
      </c>
      <c r="E762" s="14">
        <v>0.3399139114666343</v>
      </c>
    </row>
    <row r="763" spans="1:5">
      <c r="A763" s="14" t="s">
        <v>1649</v>
      </c>
      <c r="C763" s="21">
        <v>1.330000000000009E-2</v>
      </c>
      <c r="D763" s="14">
        <v>-1.8761483590329113</v>
      </c>
      <c r="E763" s="14">
        <v>7.1965923899623169E-2</v>
      </c>
    </row>
    <row r="764" spans="1:5">
      <c r="A764" s="14" t="s">
        <v>1650</v>
      </c>
      <c r="C764" s="21">
        <v>0.25000000000000022</v>
      </c>
      <c r="D764" s="14">
        <v>-0.60205999132796195</v>
      </c>
      <c r="E764" s="14">
        <v>0.19751031324656376</v>
      </c>
    </row>
    <row r="765" spans="1:5">
      <c r="A765" s="14" t="s">
        <v>1651</v>
      </c>
      <c r="C765" s="21">
        <v>5.0000000000000036</v>
      </c>
      <c r="D765" s="14">
        <v>0.69897000433601908</v>
      </c>
      <c r="E765" s="14">
        <v>7.1965923899623169E-2</v>
      </c>
    </row>
    <row r="766" spans="1:5">
      <c r="A766" s="14" t="s">
        <v>1652</v>
      </c>
      <c r="C766" s="21">
        <v>0.71429999999999949</v>
      </c>
      <c r="D766" s="14">
        <v>-0.14611934987545802</v>
      </c>
      <c r="E766" s="14">
        <v>0.46671966941723947</v>
      </c>
    </row>
    <row r="767" spans="1:5">
      <c r="A767" s="14" t="s">
        <v>1653</v>
      </c>
      <c r="C767" s="21">
        <v>0.15869999999999984</v>
      </c>
      <c r="D767" s="14">
        <v>-0.79942307324515227</v>
      </c>
      <c r="E767" s="14">
        <v>0.46671966941723947</v>
      </c>
    </row>
    <row r="768" spans="1:5">
      <c r="A768" s="14" t="s">
        <v>1654</v>
      </c>
      <c r="C768" s="21">
        <v>3.1300000000000106E-2</v>
      </c>
      <c r="D768" s="14">
        <v>-1.5044556624535501</v>
      </c>
      <c r="E768" s="14">
        <v>0.46671966941723947</v>
      </c>
    </row>
    <row r="769" spans="1:5">
      <c r="A769" s="14" t="s">
        <v>1655</v>
      </c>
      <c r="C769" s="21">
        <v>19.999999999999954</v>
      </c>
      <c r="D769" s="14">
        <v>1.3010299956639801</v>
      </c>
      <c r="E769" s="14">
        <v>2.0222671457927638E-2</v>
      </c>
    </row>
    <row r="770" spans="1:5">
      <c r="A770" s="14" t="s">
        <v>1656</v>
      </c>
      <c r="C770" s="21">
        <v>3.9999999999999813E-2</v>
      </c>
      <c r="D770" s="14">
        <v>-1.3979400086720397</v>
      </c>
      <c r="E770" s="14">
        <v>4.5613862317543559E-2</v>
      </c>
    </row>
    <row r="771" spans="1:5">
      <c r="A771" s="14" t="s">
        <v>1657</v>
      </c>
      <c r="C771" s="21">
        <v>2.0999999999999908E-3</v>
      </c>
      <c r="D771" s="14">
        <v>-2.6777807052660827</v>
      </c>
      <c r="E771" s="14">
        <v>0.3399139114666343</v>
      </c>
    </row>
    <row r="772" spans="1:5">
      <c r="A772" s="14" t="s">
        <v>1658</v>
      </c>
      <c r="C772" s="21">
        <v>0.25640000000000018</v>
      </c>
      <c r="D772" s="14">
        <v>-0.59108197915321992</v>
      </c>
      <c r="E772" s="14">
        <v>0.19751031324656376</v>
      </c>
    </row>
    <row r="773" spans="1:5">
      <c r="A773" s="14" t="s">
        <v>1659</v>
      </c>
      <c r="C773" s="21">
        <v>4.7619000000000051</v>
      </c>
      <c r="D773" s="14">
        <v>0.67778027097138216</v>
      </c>
      <c r="E773" s="14">
        <v>0.3399139114666343</v>
      </c>
    </row>
    <row r="774" spans="1:5">
      <c r="A774" s="14" t="s">
        <v>1660</v>
      </c>
      <c r="C774" s="21">
        <v>6.6667000000000076</v>
      </c>
      <c r="D774" s="14">
        <v>0.8239109124113001</v>
      </c>
      <c r="E774" s="14">
        <v>6.5571204346466447E-3</v>
      </c>
    </row>
    <row r="775" spans="1:5">
      <c r="A775" s="14" t="s">
        <v>1661</v>
      </c>
      <c r="C775" s="21">
        <v>3.333300000000003</v>
      </c>
      <c r="D775" s="14">
        <v>0.52287440231380411</v>
      </c>
      <c r="E775" s="14">
        <v>0.3399139114666343</v>
      </c>
    </row>
    <row r="776" spans="1:5">
      <c r="A776" s="14" t="s">
        <v>1662</v>
      </c>
      <c r="C776" s="21">
        <v>0.83329999999999993</v>
      </c>
      <c r="D776" s="14">
        <v>-7.9198618174345842E-2</v>
      </c>
      <c r="E776" s="14">
        <v>0.19751031324656376</v>
      </c>
    </row>
    <row r="777" spans="1:5">
      <c r="A777" s="14" t="s">
        <v>1663</v>
      </c>
      <c r="C777" s="21">
        <v>2.2699999999999942E-2</v>
      </c>
      <c r="D777" s="14">
        <v>-1.6439741428068784</v>
      </c>
      <c r="E777" s="14">
        <v>0.3399139114666343</v>
      </c>
    </row>
    <row r="778" spans="1:5">
      <c r="A778" s="14" t="s">
        <v>1664</v>
      </c>
      <c r="C778" s="21">
        <v>2.0000000000000018E-2</v>
      </c>
      <c r="D778" s="14">
        <v>-1.6989700043360185</v>
      </c>
      <c r="E778" s="14">
        <v>0.19751031324656376</v>
      </c>
    </row>
    <row r="779" spans="1:5">
      <c r="A779" s="14" t="s">
        <v>1665</v>
      </c>
      <c r="C779" s="21">
        <v>2.5000000000000133E-2</v>
      </c>
      <c r="D779" s="14">
        <v>-1.6020599913279601</v>
      </c>
      <c r="E779" s="14">
        <v>0.10294845575860676</v>
      </c>
    </row>
    <row r="780" spans="1:5">
      <c r="A780" s="14" t="s">
        <v>1666</v>
      </c>
      <c r="C780" s="21">
        <v>1.0000000000000009E-2</v>
      </c>
      <c r="D780" s="14">
        <v>-1.9999999999999996</v>
      </c>
      <c r="E780" s="14">
        <v>0.19751031324656376</v>
      </c>
    </row>
    <row r="781" spans="1:5">
      <c r="A781" s="14" t="s">
        <v>1667</v>
      </c>
      <c r="C781" s="21">
        <v>5.1000000000001044E-3</v>
      </c>
      <c r="D781" s="14">
        <v>-2.2924298239020549</v>
      </c>
      <c r="E781" s="14">
        <v>0.12570834274924036</v>
      </c>
    </row>
    <row r="782" spans="1:5">
      <c r="A782" s="14" t="s">
        <v>1668</v>
      </c>
      <c r="C782" s="21">
        <v>5.7100000000000151E-2</v>
      </c>
      <c r="D782" s="14">
        <v>-1.2433638917541507</v>
      </c>
      <c r="E782" s="14">
        <v>3.5084448604503646E-2</v>
      </c>
    </row>
    <row r="783" spans="1:5">
      <c r="A783" s="14" t="s">
        <v>1669</v>
      </c>
      <c r="C783" s="21">
        <v>5.4100000000000037E-2</v>
      </c>
      <c r="D783" s="14">
        <v>-1.2668027348934303</v>
      </c>
      <c r="E783" s="14">
        <v>0.19751031324656376</v>
      </c>
    </row>
    <row r="784" spans="1:5">
      <c r="A784" s="14" t="s">
        <v>1670</v>
      </c>
      <c r="C784" s="21">
        <v>1.8199999999999772E-2</v>
      </c>
      <c r="D784" s="14">
        <v>-1.7399286120149307</v>
      </c>
      <c r="E784" s="14">
        <v>0.19751031324656376</v>
      </c>
    </row>
    <row r="785" spans="1:5">
      <c r="A785" s="14" t="s">
        <v>1671</v>
      </c>
      <c r="C785" s="21">
        <v>8.3300000000000374E-2</v>
      </c>
      <c r="D785" s="14">
        <v>-1.0793549985932105</v>
      </c>
      <c r="E785" s="14">
        <v>0.3399139114666343</v>
      </c>
    </row>
    <row r="786" spans="1:5">
      <c r="A786" s="14" t="s">
        <v>1672</v>
      </c>
      <c r="C786" s="21">
        <v>1.0526</v>
      </c>
      <c r="D786" s="14">
        <v>2.2263365681258702E-2</v>
      </c>
      <c r="E786" s="14">
        <v>0.10294845575860676</v>
      </c>
    </row>
    <row r="787" spans="1:5">
      <c r="A787" s="14" t="s">
        <v>1673</v>
      </c>
      <c r="C787" s="21">
        <v>6.6667000000000076</v>
      </c>
      <c r="D787" s="14">
        <v>0.8239109124113001</v>
      </c>
      <c r="E787" s="14">
        <v>0.46671966941723947</v>
      </c>
    </row>
    <row r="788" spans="1:5">
      <c r="A788" s="14" t="s">
        <v>1674</v>
      </c>
      <c r="C788" s="21">
        <v>2.9999999999998916E-3</v>
      </c>
      <c r="D788" s="14">
        <v>-2.5228787452803534</v>
      </c>
      <c r="E788" s="14">
        <v>0.19751031324656376</v>
      </c>
    </row>
    <row r="789" spans="1:5">
      <c r="A789" s="14" t="s">
        <v>1675</v>
      </c>
      <c r="C789" s="21">
        <v>2.5000000000000027</v>
      </c>
      <c r="D789" s="14">
        <v>0.39794000867203805</v>
      </c>
      <c r="E789" s="14">
        <v>0.19751031324656376</v>
      </c>
    </row>
    <row r="790" spans="1:5">
      <c r="A790" s="14" t="s">
        <v>1676</v>
      </c>
      <c r="C790" s="21">
        <v>3.333300000000003</v>
      </c>
      <c r="D790" s="14">
        <v>0.52287440231380411</v>
      </c>
      <c r="E790" s="14">
        <v>5.2614710915642626E-2</v>
      </c>
    </row>
    <row r="791" spans="1:5">
      <c r="A791" s="14" t="s">
        <v>1677</v>
      </c>
      <c r="C791" s="21">
        <v>1.1111</v>
      </c>
      <c r="D791" s="14">
        <v>4.5753147594141216E-2</v>
      </c>
      <c r="E791" s="14">
        <v>0.19751031324656376</v>
      </c>
    </row>
    <row r="792" spans="1:5">
      <c r="A792" s="14" t="s">
        <v>1678</v>
      </c>
      <c r="C792" s="21">
        <v>0.45449999999999968</v>
      </c>
      <c r="D792" s="14">
        <v>-0.34246611244201403</v>
      </c>
      <c r="E792" s="14">
        <v>7.1965923899623169E-2</v>
      </c>
    </row>
    <row r="793" spans="1:5">
      <c r="A793" s="14" t="s">
        <v>1679</v>
      </c>
      <c r="C793" s="21">
        <v>6.2999999999999723E-3</v>
      </c>
      <c r="D793" s="14">
        <v>-2.2006594505464201</v>
      </c>
      <c r="E793" s="14">
        <v>2.7713394841835863</v>
      </c>
    </row>
    <row r="794" spans="1:5">
      <c r="A794" s="14" t="s">
        <v>1680</v>
      </c>
      <c r="C794" s="21">
        <v>5.1000000000001044E-3</v>
      </c>
      <c r="D794" s="14">
        <v>-2.2924298239020549</v>
      </c>
      <c r="E794" s="14">
        <v>0.3399139114666343</v>
      </c>
    </row>
    <row r="795" spans="1:5">
      <c r="A795" s="14" t="s">
        <v>1681</v>
      </c>
      <c r="C795" s="21">
        <v>8.0999999999999961E-3</v>
      </c>
      <c r="D795" s="14">
        <v>-2.0915149811213505</v>
      </c>
      <c r="E795" s="14">
        <v>0.3399139114666343</v>
      </c>
    </row>
    <row r="796" spans="1:5">
      <c r="A796" s="14" t="s">
        <v>1682</v>
      </c>
      <c r="C796" s="21">
        <v>0.83329999999999993</v>
      </c>
      <c r="D796" s="14">
        <v>-7.9198618174345842E-2</v>
      </c>
      <c r="E796" s="14">
        <v>0.46671966941723947</v>
      </c>
    </row>
    <row r="797" spans="1:5">
      <c r="A797" s="14" t="s">
        <v>1683</v>
      </c>
      <c r="C797" s="21">
        <v>8.3300000000000374E-2</v>
      </c>
      <c r="D797" s="14">
        <v>-1.0793549985932105</v>
      </c>
      <c r="E797" s="14">
        <v>0.10294845575860676</v>
      </c>
    </row>
    <row r="798" spans="1:5">
      <c r="A798" s="14" t="s">
        <v>1684</v>
      </c>
      <c r="C798" s="21">
        <v>0.16669999999999985</v>
      </c>
      <c r="D798" s="14">
        <v>-0.77806440017199507</v>
      </c>
      <c r="E798" s="14">
        <v>0.3399139114666343</v>
      </c>
    </row>
    <row r="799" spans="1:5">
      <c r="A799" s="14" t="s">
        <v>1685</v>
      </c>
      <c r="C799" s="21">
        <v>0.29409999999999981</v>
      </c>
      <c r="D799" s="14">
        <v>-0.53150497549293096</v>
      </c>
      <c r="E799" s="14">
        <v>0.3399139114666343</v>
      </c>
    </row>
    <row r="800" spans="1:5">
      <c r="A800" s="14" t="s">
        <v>1686</v>
      </c>
      <c r="C800" s="21">
        <v>6.25</v>
      </c>
      <c r="D800" s="14">
        <v>0.79588001734407521</v>
      </c>
      <c r="E800" s="14">
        <v>2.0222671457927638E-2</v>
      </c>
    </row>
    <row r="801" spans="1:5">
      <c r="A801" s="14" t="s">
        <v>1687</v>
      </c>
      <c r="C801" s="21">
        <v>3.9999999999999813E-2</v>
      </c>
      <c r="D801" s="14">
        <v>-1.3979400086720397</v>
      </c>
      <c r="E801" s="14">
        <v>0.3399139114666343</v>
      </c>
    </row>
    <row r="802" spans="1:5">
      <c r="A802" s="14" t="s">
        <v>1688</v>
      </c>
      <c r="C802" s="21">
        <v>0.19999999999999996</v>
      </c>
      <c r="D802" s="14">
        <v>-0.69897000433601886</v>
      </c>
      <c r="E802" s="14">
        <v>0.19751031324656376</v>
      </c>
    </row>
    <row r="803" spans="1:5">
      <c r="A803" s="14" t="s">
        <v>1689</v>
      </c>
      <c r="C803" s="21">
        <v>0.90910000000000024</v>
      </c>
      <c r="D803" s="14">
        <v>-4.1388342235120473E-2</v>
      </c>
      <c r="E803" s="14">
        <v>0.19751031324656376</v>
      </c>
    </row>
    <row r="804" spans="1:5">
      <c r="A804" s="14" t="s">
        <v>1690</v>
      </c>
      <c r="C804" s="21">
        <v>6.7000000000001503E-3</v>
      </c>
      <c r="D804" s="14">
        <v>-2.1739251972991638</v>
      </c>
      <c r="E804" s="14">
        <v>0.3399139114666343</v>
      </c>
    </row>
    <row r="805" spans="1:5">
      <c r="A805" s="14" t="s">
        <v>1691</v>
      </c>
      <c r="C805" s="21">
        <v>2.2699999999999942E-2</v>
      </c>
      <c r="D805" s="14">
        <v>-1.6439741428068784</v>
      </c>
      <c r="E805" s="14">
        <v>0.19751031324656376</v>
      </c>
    </row>
    <row r="806" spans="1:5">
      <c r="A806" s="14" t="s">
        <v>1692</v>
      </c>
      <c r="C806" s="21">
        <v>0.15149999999999997</v>
      </c>
      <c r="D806" s="14">
        <v>-0.81958736716167624</v>
      </c>
      <c r="E806" s="14">
        <v>0.19751031324656376</v>
      </c>
    </row>
    <row r="807" spans="1:5">
      <c r="A807" s="14" t="s">
        <v>1693</v>
      </c>
      <c r="C807" s="21">
        <v>2.5600000000000067E-2</v>
      </c>
      <c r="D807" s="14">
        <v>-1.5917600346881493</v>
      </c>
      <c r="E807" s="14">
        <v>0.3399139114666343</v>
      </c>
    </row>
    <row r="808" spans="1:5">
      <c r="A808" s="14" t="s">
        <v>1694</v>
      </c>
      <c r="C808" s="21">
        <v>1.330000000000009E-2</v>
      </c>
      <c r="D808" s="14">
        <v>-1.8761483590329113</v>
      </c>
      <c r="E808" s="14">
        <v>4.5613862317543559E-2</v>
      </c>
    </row>
    <row r="809" spans="1:5">
      <c r="A809" s="14" t="s">
        <v>1695</v>
      </c>
      <c r="C809" s="21">
        <v>2.2221999999999982</v>
      </c>
      <c r="D809" s="14">
        <v>0.34678314325812204</v>
      </c>
      <c r="E809" s="14">
        <v>0.12570834274924036</v>
      </c>
    </row>
    <row r="810" spans="1:5">
      <c r="A810" s="14" t="s">
        <v>1696</v>
      </c>
      <c r="C810" s="21">
        <v>18.181800000000127</v>
      </c>
      <c r="D810" s="14">
        <v>1.2596368762110601</v>
      </c>
      <c r="E810" s="14">
        <v>2.0222671457927638E-2</v>
      </c>
    </row>
    <row r="811" spans="1:5">
      <c r="A811" s="14" t="s">
        <v>1697</v>
      </c>
      <c r="C811" s="21">
        <v>2.5000000000000027</v>
      </c>
      <c r="D811" s="14">
        <v>0.39794000867203805</v>
      </c>
      <c r="E811" s="14">
        <v>2.0222671457927638E-2</v>
      </c>
    </row>
    <row r="812" spans="1:5">
      <c r="A812" s="14" t="s">
        <v>1698</v>
      </c>
      <c r="C812" s="21">
        <v>0.45449999999999968</v>
      </c>
      <c r="D812" s="14">
        <v>-0.34246611244201403</v>
      </c>
      <c r="E812" s="14">
        <v>4.5613862317543559E-2</v>
      </c>
    </row>
    <row r="813" spans="1:5">
      <c r="A813" s="14" t="s">
        <v>1699</v>
      </c>
      <c r="C813" s="21">
        <v>8.2999999999999741E-3</v>
      </c>
      <c r="D813" s="14">
        <v>-2.0809219076239276</v>
      </c>
      <c r="E813" s="14">
        <v>1.5973953087816772</v>
      </c>
    </row>
    <row r="814" spans="1:5">
      <c r="A814" s="14" t="s">
        <v>1700</v>
      </c>
      <c r="C814" s="21">
        <v>1.1111</v>
      </c>
      <c r="D814" s="14">
        <v>4.5753147594141216E-2</v>
      </c>
      <c r="E814" s="14">
        <v>0.46671966941723947</v>
      </c>
    </row>
    <row r="815" spans="1:5">
      <c r="A815" s="14" t="s">
        <v>1701</v>
      </c>
      <c r="C815" s="21">
        <v>2.079999999999993E-2</v>
      </c>
      <c r="D815" s="14">
        <v>-1.6819366650372398</v>
      </c>
      <c r="E815" s="14">
        <v>1.2981821995997374E-2</v>
      </c>
    </row>
    <row r="816" spans="1:5">
      <c r="A816" s="14" t="s">
        <v>1702</v>
      </c>
      <c r="C816" s="21">
        <v>0.66670000000000029</v>
      </c>
      <c r="D816" s="14">
        <v>-0.17606954487443591</v>
      </c>
      <c r="E816" s="14">
        <v>4.5613862317543559E-2</v>
      </c>
    </row>
    <row r="817" spans="1:5">
      <c r="A817" s="14" t="s">
        <v>1703</v>
      </c>
      <c r="C817" s="21">
        <v>0.66670000000000029</v>
      </c>
      <c r="D817" s="14">
        <v>-0.17606954487443591</v>
      </c>
      <c r="E817" s="14">
        <v>0.3399139114666343</v>
      </c>
    </row>
    <row r="818" spans="1:5">
      <c r="A818" s="14" t="s">
        <v>1704</v>
      </c>
      <c r="C818" s="21">
        <v>0.45449999999999968</v>
      </c>
      <c r="D818" s="14">
        <v>-0.34246611244201403</v>
      </c>
      <c r="E818" s="14">
        <v>7.1965923899623169E-2</v>
      </c>
    </row>
    <row r="819" spans="1:5">
      <c r="A819" s="14" t="s">
        <v>1705</v>
      </c>
      <c r="C819" s="21">
        <v>0.10000000000000009</v>
      </c>
      <c r="D819" s="14">
        <v>-0.99999999999999967</v>
      </c>
      <c r="E819" s="14">
        <v>0.19751031324656376</v>
      </c>
    </row>
    <row r="820" spans="1:5">
      <c r="A820" s="14" t="s">
        <v>1706</v>
      </c>
      <c r="C820" s="21">
        <v>1</v>
      </c>
      <c r="D820" s="14">
        <v>0</v>
      </c>
      <c r="E820" s="14">
        <v>0.3399139114666343</v>
      </c>
    </row>
    <row r="821" spans="1:5">
      <c r="A821" s="14" t="s">
        <v>1707</v>
      </c>
      <c r="C821" s="21">
        <v>1.4286000000000025</v>
      </c>
      <c r="D821" s="14">
        <v>0.15491064578852426</v>
      </c>
      <c r="E821" s="14">
        <v>0.3399139114666343</v>
      </c>
    </row>
    <row r="822" spans="1:5">
      <c r="A822" s="14" t="s">
        <v>1708</v>
      </c>
      <c r="C822" s="21">
        <v>1.8899999999999917E-2</v>
      </c>
      <c r="D822" s="14">
        <v>-1.7235381958267577</v>
      </c>
      <c r="E822" s="14">
        <v>3.5084448604503646E-2</v>
      </c>
    </row>
    <row r="823" spans="1:5">
      <c r="A823" s="14" t="s">
        <v>1709</v>
      </c>
      <c r="C823" s="21">
        <v>0.5882000000000005</v>
      </c>
      <c r="D823" s="14">
        <v>-0.2304749798289491</v>
      </c>
      <c r="E823" s="14">
        <v>0.19751031324656376</v>
      </c>
    </row>
    <row r="824" spans="1:5">
      <c r="A824" s="14" t="s">
        <v>1710</v>
      </c>
      <c r="C824" s="21">
        <v>0.50000000000000022</v>
      </c>
      <c r="D824" s="14">
        <v>-0.30102999566398098</v>
      </c>
      <c r="E824" s="14">
        <v>0.19751031324656376</v>
      </c>
    </row>
    <row r="825" spans="1:5">
      <c r="A825" s="14" t="s">
        <v>1711</v>
      </c>
      <c r="C825" s="21">
        <v>0.50000000000000022</v>
      </c>
      <c r="D825" s="14">
        <v>-0.30102999566398098</v>
      </c>
      <c r="E825" s="14">
        <v>7.1965923899623169E-2</v>
      </c>
    </row>
    <row r="826" spans="1:5">
      <c r="A826" s="14" t="s">
        <v>1712</v>
      </c>
      <c r="C826" s="21">
        <v>2.0000000000000018E-2</v>
      </c>
      <c r="D826" s="14">
        <v>-1.6989700043360185</v>
      </c>
      <c r="E826" s="14">
        <v>0.3399139114666343</v>
      </c>
    </row>
    <row r="827" spans="1:5">
      <c r="A827" s="14" t="s">
        <v>1713</v>
      </c>
      <c r="C827" s="21">
        <v>0.16669999999999985</v>
      </c>
      <c r="D827" s="14">
        <v>-0.77806440017199507</v>
      </c>
      <c r="E827" s="14">
        <v>0.46671966941723947</v>
      </c>
    </row>
    <row r="828" spans="1:5">
      <c r="A828" s="14" t="s">
        <v>1714</v>
      </c>
      <c r="C828" s="21">
        <v>1.1764999999999999</v>
      </c>
      <c r="D828" s="14">
        <v>7.0591931512040046E-2</v>
      </c>
      <c r="E828" s="14">
        <v>3.5084448604503646E-2</v>
      </c>
    </row>
    <row r="829" spans="1:5">
      <c r="A829" s="14" t="s">
        <v>1715</v>
      </c>
      <c r="C829" s="21">
        <v>0.45449999999999968</v>
      </c>
      <c r="D829" s="14">
        <v>-0.34246611244201403</v>
      </c>
      <c r="E829" s="14">
        <v>0.3399139114666343</v>
      </c>
    </row>
    <row r="830" spans="1:5">
      <c r="A830" s="14" t="s">
        <v>1716</v>
      </c>
      <c r="C830" s="21">
        <v>0.33329999999999993</v>
      </c>
      <c r="D830" s="14">
        <v>-0.47716468633947001</v>
      </c>
      <c r="E830" s="14">
        <v>0.3399139114666343</v>
      </c>
    </row>
    <row r="831" spans="1:5">
      <c r="A831" s="14" t="s">
        <v>1717</v>
      </c>
      <c r="C831" s="21">
        <v>0.50000000000000022</v>
      </c>
      <c r="D831" s="14">
        <v>-0.30102999566398098</v>
      </c>
      <c r="E831" s="14">
        <v>0.19751031324656376</v>
      </c>
    </row>
    <row r="832" spans="1:5">
      <c r="A832" s="14" t="s">
        <v>1718</v>
      </c>
      <c r="C832" s="21">
        <v>0.19999999999999996</v>
      </c>
      <c r="D832" s="14">
        <v>-0.69897000433601886</v>
      </c>
      <c r="E832" s="14">
        <v>0.3399139114666343</v>
      </c>
    </row>
    <row r="833" spans="1:5">
      <c r="A833" s="14" t="s">
        <v>1719</v>
      </c>
      <c r="C833" s="21">
        <v>0.83329999999999993</v>
      </c>
      <c r="D833" s="14">
        <v>-7.9198618174345842E-2</v>
      </c>
      <c r="E833" s="14">
        <v>0.46671966941723947</v>
      </c>
    </row>
    <row r="834" spans="1:5">
      <c r="A834" s="14" t="s">
        <v>1720</v>
      </c>
      <c r="C834" s="21">
        <v>0.39999999999999969</v>
      </c>
      <c r="D834" s="14">
        <v>-0.39794000867203794</v>
      </c>
      <c r="E834" s="14">
        <v>0.3399139114666343</v>
      </c>
    </row>
    <row r="835" spans="1:5">
      <c r="A835" s="14" t="s">
        <v>1721</v>
      </c>
      <c r="C835" s="21">
        <v>1.9999999999999996</v>
      </c>
      <c r="D835" s="14">
        <v>0.30102999566398109</v>
      </c>
      <c r="E835" s="14">
        <v>8.9786750046076912E-3</v>
      </c>
    </row>
    <row r="836" spans="1:5">
      <c r="A836" s="14" t="s">
        <v>1722</v>
      </c>
      <c r="C836" s="21">
        <v>3.0302999999999978</v>
      </c>
      <c r="D836" s="14">
        <v>0.48148562582741317</v>
      </c>
      <c r="E836" s="14">
        <v>7.1965923899623169E-2</v>
      </c>
    </row>
    <row r="837" spans="1:5">
      <c r="A837" s="14" t="s">
        <v>1723</v>
      </c>
      <c r="C837" s="21">
        <v>0.19999999999999996</v>
      </c>
      <c r="D837" s="14">
        <v>-0.69897000433601886</v>
      </c>
      <c r="E837" s="14">
        <v>0.19751031324656376</v>
      </c>
    </row>
    <row r="838" spans="1:5">
      <c r="A838" s="14" t="s">
        <v>1724</v>
      </c>
      <c r="C838" s="21">
        <v>1.9999999999999996</v>
      </c>
      <c r="D838" s="14">
        <v>0.30102999566398109</v>
      </c>
      <c r="E838" s="14">
        <v>0.19751031324656376</v>
      </c>
    </row>
    <row r="839" spans="1:5">
      <c r="A839" s="14" t="s">
        <v>1725</v>
      </c>
      <c r="C839" s="21">
        <v>0.25000000000000022</v>
      </c>
      <c r="D839" s="14">
        <v>-0.60205999132796195</v>
      </c>
      <c r="E839" s="14">
        <v>0.3399139114666343</v>
      </c>
    </row>
    <row r="840" spans="1:5">
      <c r="A840" s="14" t="s">
        <v>1726</v>
      </c>
      <c r="C840" s="21">
        <v>12.500000000000114</v>
      </c>
      <c r="D840" s="14">
        <v>1.0969100130080605</v>
      </c>
      <c r="E840" s="14">
        <v>0.46671966941723947</v>
      </c>
    </row>
    <row r="841" spans="1:5">
      <c r="A841" s="14" t="s">
        <v>1727</v>
      </c>
      <c r="C841" s="21">
        <v>0.43499999999999961</v>
      </c>
      <c r="D841" s="14">
        <v>-0.36151074304536307</v>
      </c>
      <c r="E841" s="14">
        <v>0.19751031324656376</v>
      </c>
    </row>
    <row r="842" spans="1:5">
      <c r="A842" s="14" t="s">
        <v>1728</v>
      </c>
      <c r="C842" s="21">
        <v>3.6200000000000454E-2</v>
      </c>
      <c r="D842" s="14">
        <v>-1.4412914294668289</v>
      </c>
      <c r="E842" s="14">
        <v>0.3399139114666343</v>
      </c>
    </row>
    <row r="843" spans="1:5">
      <c r="A843" s="14" t="s">
        <v>1633</v>
      </c>
      <c r="C843" s="21">
        <v>2.5000000000000133E-2</v>
      </c>
      <c r="D843" s="14">
        <v>-1.6020599913279601</v>
      </c>
      <c r="E843" s="14">
        <v>1</v>
      </c>
    </row>
    <row r="844" spans="1:5">
      <c r="A844" s="14" t="s">
        <v>1634</v>
      </c>
      <c r="C844" s="21">
        <v>2.6300000000000212E-2</v>
      </c>
      <c r="D844" s="14">
        <v>-1.5800442515102386</v>
      </c>
      <c r="E844" s="14">
        <v>0.3399139114666343</v>
      </c>
    </row>
    <row r="845" spans="1:5">
      <c r="A845" s="14" t="s">
        <v>1635</v>
      </c>
      <c r="C845" s="21">
        <v>1.110000000000011E-2</v>
      </c>
      <c r="D845" s="14">
        <v>-1.9546770212133382</v>
      </c>
      <c r="E845" s="14">
        <v>7.1965923899623169E-2</v>
      </c>
    </row>
    <row r="846" spans="1:5">
      <c r="A846" s="14" t="s">
        <v>1636</v>
      </c>
      <c r="C846" s="21">
        <v>0.1351</v>
      </c>
      <c r="D846" s="14">
        <v>-0.86934465097796942</v>
      </c>
      <c r="E846" s="14">
        <v>7.1965923899623169E-2</v>
      </c>
    </row>
    <row r="847" spans="1:5">
      <c r="A847" s="14" t="s">
        <v>1637</v>
      </c>
      <c r="C847" s="21">
        <v>1.9600000000000062E-2</v>
      </c>
      <c r="D847" s="14">
        <v>-1.7077439286435225</v>
      </c>
      <c r="E847" s="14">
        <v>7.1965923899623169E-2</v>
      </c>
    </row>
    <row r="848" spans="1:5">
      <c r="A848" s="14" t="s">
        <v>1638</v>
      </c>
      <c r="C848" s="21">
        <v>1.110000000000011E-2</v>
      </c>
      <c r="D848" s="14">
        <v>-1.9546770212133382</v>
      </c>
      <c r="E848" s="14">
        <v>0.3399139114666343</v>
      </c>
    </row>
    <row r="849" spans="1:5">
      <c r="A849" s="14" t="s">
        <v>1639</v>
      </c>
      <c r="C849" s="21">
        <v>0.13329999999999997</v>
      </c>
      <c r="D849" s="14">
        <v>-0.87516985058614083</v>
      </c>
      <c r="E849" s="14">
        <v>4.5613862317543559E-2</v>
      </c>
    </row>
    <row r="850" spans="1:5">
      <c r="A850" s="14" t="s">
        <v>1640</v>
      </c>
      <c r="C850" s="21">
        <v>0.13329999999999997</v>
      </c>
      <c r="D850" s="14">
        <v>-0.87516985058614083</v>
      </c>
      <c r="E850" s="14">
        <v>7.1965923899623169E-2</v>
      </c>
    </row>
    <row r="851" spans="1:5">
      <c r="A851" s="14" t="s">
        <v>1641</v>
      </c>
      <c r="C851" s="21">
        <v>0.10530000000000017</v>
      </c>
      <c r="D851" s="14">
        <v>-0.97757162881451276</v>
      </c>
      <c r="E851" s="14">
        <v>0.3399139114666343</v>
      </c>
    </row>
    <row r="852" spans="1:5">
      <c r="A852" s="14" t="s">
        <v>1643</v>
      </c>
      <c r="C852" s="21">
        <v>6.6200000000000037E-2</v>
      </c>
      <c r="D852" s="14">
        <v>-1.1791420105602999</v>
      </c>
      <c r="E852" s="14">
        <v>0.19751031324656376</v>
      </c>
    </row>
    <row r="853" spans="1:5">
      <c r="A853" s="14" t="s">
        <v>1644</v>
      </c>
      <c r="C853" s="21">
        <v>9.5199999999999063E-2</v>
      </c>
      <c r="D853" s="14">
        <v>-1.0213630516155299</v>
      </c>
      <c r="E853" s="14">
        <v>0.19751031324656376</v>
      </c>
    </row>
    <row r="854" spans="1:5">
      <c r="A854" s="14" t="s">
        <v>1645</v>
      </c>
      <c r="C854" s="21">
        <v>2.5600000000000067E-2</v>
      </c>
      <c r="D854" s="14">
        <v>-1.5917600346881493</v>
      </c>
      <c r="E854" s="14">
        <v>0.19751031324656376</v>
      </c>
    </row>
    <row r="855" spans="1:5">
      <c r="A855" s="14" t="s">
        <v>1647</v>
      </c>
      <c r="C855" s="21">
        <v>0.19229999999999992</v>
      </c>
      <c r="D855" s="14">
        <v>-0.71602071576152038</v>
      </c>
      <c r="E855" s="14">
        <v>0.3399139114666343</v>
      </c>
    </row>
    <row r="856" spans="1:5">
      <c r="A856" s="14" t="s">
        <v>1648</v>
      </c>
      <c r="C856" s="21">
        <v>3.2299999999999773E-2</v>
      </c>
      <c r="D856" s="14">
        <v>-1.4907974776689001</v>
      </c>
      <c r="E856" s="14">
        <v>0.3399139114666343</v>
      </c>
    </row>
    <row r="857" spans="1:5">
      <c r="A857" s="14" t="s">
        <v>1649</v>
      </c>
      <c r="C857" s="21">
        <v>1.330000000000009E-2</v>
      </c>
      <c r="D857" s="14">
        <v>-1.8761483590329113</v>
      </c>
      <c r="E857" s="14">
        <v>7.1965923899623169E-2</v>
      </c>
    </row>
    <row r="858" spans="1:5">
      <c r="A858" s="14" t="s">
        <v>1650</v>
      </c>
      <c r="C858" s="21">
        <v>0.25000000000000022</v>
      </c>
      <c r="D858" s="14">
        <v>-0.60205999132796195</v>
      </c>
      <c r="E858" s="14">
        <v>0.19751031324656376</v>
      </c>
    </row>
    <row r="859" spans="1:5">
      <c r="A859" s="14" t="s">
        <v>1651</v>
      </c>
      <c r="C859" s="21">
        <v>5.0000000000000036</v>
      </c>
      <c r="D859" s="14">
        <v>0.69897000433601908</v>
      </c>
      <c r="E859" s="14">
        <v>7.1965923899623169E-2</v>
      </c>
    </row>
    <row r="860" spans="1:5">
      <c r="A860" s="14" t="s">
        <v>1652</v>
      </c>
      <c r="C860" s="21">
        <v>0.71429999999999949</v>
      </c>
      <c r="D860" s="14">
        <v>-0.14611934987545802</v>
      </c>
      <c r="E860" s="14">
        <v>0.46671966941723947</v>
      </c>
    </row>
    <row r="861" spans="1:5">
      <c r="A861" s="14" t="s">
        <v>1653</v>
      </c>
      <c r="C861" s="21">
        <v>0.15869999999999984</v>
      </c>
      <c r="D861" s="14">
        <v>-0.79942307324515227</v>
      </c>
      <c r="E861" s="14">
        <v>0.46671966941723947</v>
      </c>
    </row>
    <row r="862" spans="1:5">
      <c r="A862" s="14" t="s">
        <v>1654</v>
      </c>
      <c r="C862" s="21">
        <v>3.1300000000000106E-2</v>
      </c>
      <c r="D862" s="14">
        <v>-1.5044556624535501</v>
      </c>
      <c r="E862" s="14">
        <v>0.46671966941723947</v>
      </c>
    </row>
    <row r="863" spans="1:5">
      <c r="A863" s="14" t="s">
        <v>1655</v>
      </c>
      <c r="C863" s="21">
        <v>19.999999999999954</v>
      </c>
      <c r="D863" s="14">
        <v>1.3010299956639801</v>
      </c>
      <c r="E863" s="14">
        <v>2.0222671457927638E-2</v>
      </c>
    </row>
    <row r="864" spans="1:5">
      <c r="A864" s="14" t="s">
        <v>1656</v>
      </c>
      <c r="C864" s="21">
        <v>3.9999999999999813E-2</v>
      </c>
      <c r="D864" s="14">
        <v>-1.3979400086720397</v>
      </c>
      <c r="E864" s="14">
        <v>4.5613862317543559E-2</v>
      </c>
    </row>
    <row r="865" spans="1:5">
      <c r="A865" s="14" t="s">
        <v>1657</v>
      </c>
      <c r="C865" s="21">
        <v>2.0999999999999908E-3</v>
      </c>
      <c r="D865" s="14">
        <v>-2.6777807052660827</v>
      </c>
      <c r="E865" s="14">
        <v>0.3399139114666343</v>
      </c>
    </row>
    <row r="866" spans="1:5">
      <c r="A866" s="14" t="s">
        <v>1658</v>
      </c>
      <c r="C866" s="21">
        <v>0.25640000000000018</v>
      </c>
      <c r="D866" s="14">
        <v>-0.59108197915321992</v>
      </c>
      <c r="E866" s="14">
        <v>0.19751031324656376</v>
      </c>
    </row>
    <row r="867" spans="1:5">
      <c r="A867" s="14" t="s">
        <v>1659</v>
      </c>
      <c r="C867" s="21">
        <v>4.7619000000000051</v>
      </c>
      <c r="D867" s="14">
        <v>0.67778027097138216</v>
      </c>
      <c r="E867" s="14">
        <v>0.3399139114666343</v>
      </c>
    </row>
    <row r="868" spans="1:5">
      <c r="A868" s="14" t="s">
        <v>1660</v>
      </c>
      <c r="C868" s="21">
        <v>6.6667000000000076</v>
      </c>
      <c r="D868" s="14">
        <v>0.8239109124113001</v>
      </c>
      <c r="E868" s="14">
        <v>6.5571204346466447E-3</v>
      </c>
    </row>
    <row r="869" spans="1:5">
      <c r="A869" s="14" t="s">
        <v>1661</v>
      </c>
      <c r="C869" s="21">
        <v>3.333300000000003</v>
      </c>
      <c r="D869" s="14">
        <v>0.52287440231380411</v>
      </c>
      <c r="E869" s="14">
        <v>0.3399139114666343</v>
      </c>
    </row>
    <row r="870" spans="1:5">
      <c r="A870" s="14" t="s">
        <v>1662</v>
      </c>
      <c r="C870" s="21">
        <v>0.83329999999999993</v>
      </c>
      <c r="D870" s="14">
        <v>-7.9198618174345842E-2</v>
      </c>
      <c r="E870" s="14">
        <v>0.19751031324656376</v>
      </c>
    </row>
    <row r="871" spans="1:5">
      <c r="A871" s="14" t="s">
        <v>1663</v>
      </c>
      <c r="C871" s="21">
        <v>2.2699999999999942E-2</v>
      </c>
      <c r="D871" s="14">
        <v>-1.6439741428068784</v>
      </c>
      <c r="E871" s="14">
        <v>0.3399139114666343</v>
      </c>
    </row>
    <row r="872" spans="1:5">
      <c r="A872" s="14" t="s">
        <v>1664</v>
      </c>
      <c r="C872" s="21">
        <v>2.0000000000000018E-2</v>
      </c>
      <c r="D872" s="14">
        <v>-1.6989700043360185</v>
      </c>
      <c r="E872" s="14">
        <v>0.19751031324656376</v>
      </c>
    </row>
    <row r="873" spans="1:5">
      <c r="A873" s="14" t="s">
        <v>1665</v>
      </c>
      <c r="C873" s="21">
        <v>2.5000000000000133E-2</v>
      </c>
      <c r="D873" s="14">
        <v>-1.6020599913279601</v>
      </c>
      <c r="E873" s="14">
        <v>0.10294845575860676</v>
      </c>
    </row>
    <row r="874" spans="1:5">
      <c r="A874" s="14" t="s">
        <v>1666</v>
      </c>
      <c r="C874" s="21">
        <v>1.0000000000000009E-2</v>
      </c>
      <c r="D874" s="14">
        <v>-1.9999999999999996</v>
      </c>
      <c r="E874" s="14">
        <v>0.19751031324656376</v>
      </c>
    </row>
    <row r="875" spans="1:5">
      <c r="A875" s="14" t="s">
        <v>1667</v>
      </c>
      <c r="C875" s="21">
        <v>5.1000000000001044E-3</v>
      </c>
      <c r="D875" s="14">
        <v>-2.2924298239020549</v>
      </c>
      <c r="E875" s="14">
        <v>0.12570834274924036</v>
      </c>
    </row>
    <row r="876" spans="1:5">
      <c r="A876" s="14" t="s">
        <v>1668</v>
      </c>
      <c r="C876" s="21">
        <v>5.7100000000000151E-2</v>
      </c>
      <c r="D876" s="14">
        <v>-1.2433638917541507</v>
      </c>
      <c r="E876" s="14">
        <v>3.5084448604503646E-2</v>
      </c>
    </row>
    <row r="877" spans="1:5">
      <c r="A877" s="14" t="s">
        <v>1669</v>
      </c>
      <c r="C877" s="21">
        <v>5.4100000000000037E-2</v>
      </c>
      <c r="D877" s="14">
        <v>-1.2668027348934303</v>
      </c>
      <c r="E877" s="14">
        <v>0.19751031324656376</v>
      </c>
    </row>
    <row r="878" spans="1:5">
      <c r="A878" s="14" t="s">
        <v>1670</v>
      </c>
      <c r="C878" s="21">
        <v>1.8199999999999772E-2</v>
      </c>
      <c r="D878" s="14">
        <v>-1.7399286120149307</v>
      </c>
      <c r="E878" s="14">
        <v>0.19751031324656376</v>
      </c>
    </row>
    <row r="879" spans="1:5">
      <c r="A879" s="14" t="s">
        <v>1671</v>
      </c>
      <c r="C879" s="21">
        <v>8.3300000000000374E-2</v>
      </c>
      <c r="D879" s="14">
        <v>-1.0793549985932105</v>
      </c>
      <c r="E879" s="14">
        <v>0.3399139114666343</v>
      </c>
    </row>
    <row r="880" spans="1:5">
      <c r="A880" s="14" t="s">
        <v>1672</v>
      </c>
      <c r="C880" s="21">
        <v>1.0526</v>
      </c>
      <c r="D880" s="14">
        <v>2.2263365681258702E-2</v>
      </c>
      <c r="E880" s="14">
        <v>0.10294845575860676</v>
      </c>
    </row>
    <row r="881" spans="1:5">
      <c r="A881" s="14" t="s">
        <v>1673</v>
      </c>
      <c r="C881" s="21">
        <v>6.6667000000000076</v>
      </c>
      <c r="D881" s="14">
        <v>0.8239109124113001</v>
      </c>
      <c r="E881" s="14">
        <v>0.46671966941723947</v>
      </c>
    </row>
    <row r="882" spans="1:5">
      <c r="A882" s="14" t="s">
        <v>1674</v>
      </c>
      <c r="C882" s="21">
        <v>2.9999999999998916E-3</v>
      </c>
      <c r="D882" s="14">
        <v>-2.5228787452803534</v>
      </c>
      <c r="E882" s="14">
        <v>0.19751031324656376</v>
      </c>
    </row>
    <row r="883" spans="1:5">
      <c r="A883" s="14" t="s">
        <v>1675</v>
      </c>
      <c r="C883" s="21">
        <v>2.5000000000000027</v>
      </c>
      <c r="D883" s="14">
        <v>0.39794000867203805</v>
      </c>
      <c r="E883" s="14">
        <v>0.19751031324656376</v>
      </c>
    </row>
    <row r="884" spans="1:5">
      <c r="A884" s="14" t="s">
        <v>1676</v>
      </c>
      <c r="C884" s="21">
        <v>3.333300000000003</v>
      </c>
      <c r="D884" s="14">
        <v>0.52287440231380411</v>
      </c>
      <c r="E884" s="14">
        <v>5.2614710915642626E-2</v>
      </c>
    </row>
    <row r="885" spans="1:5">
      <c r="A885" s="14" t="s">
        <v>1677</v>
      </c>
      <c r="C885" s="21">
        <v>1.1111</v>
      </c>
      <c r="D885" s="14">
        <v>4.5753147594141216E-2</v>
      </c>
      <c r="E885" s="14">
        <v>0.19751031324656376</v>
      </c>
    </row>
    <row r="886" spans="1:5">
      <c r="A886" s="14" t="s">
        <v>1678</v>
      </c>
      <c r="C886" s="21">
        <v>0.45449999999999968</v>
      </c>
      <c r="D886" s="14">
        <v>-0.34246611244201403</v>
      </c>
      <c r="E886" s="14">
        <v>7.1965923899623169E-2</v>
      </c>
    </row>
    <row r="887" spans="1:5">
      <c r="A887" s="14" t="s">
        <v>1679</v>
      </c>
      <c r="C887" s="21">
        <v>6.2999999999999723E-3</v>
      </c>
      <c r="D887" s="14">
        <v>-2.2006594505464201</v>
      </c>
      <c r="E887" s="14">
        <v>2.7713394841835863</v>
      </c>
    </row>
    <row r="888" spans="1:5">
      <c r="A888" s="14" t="s">
        <v>1680</v>
      </c>
      <c r="C888" s="21">
        <v>5.1000000000001044E-3</v>
      </c>
      <c r="D888" s="14">
        <v>-2.2924298239020549</v>
      </c>
      <c r="E888" s="14">
        <v>0.3399139114666343</v>
      </c>
    </row>
    <row r="889" spans="1:5">
      <c r="A889" s="14" t="s">
        <v>1681</v>
      </c>
      <c r="C889" s="21">
        <v>8.0999999999999961E-3</v>
      </c>
      <c r="D889" s="14">
        <v>-2.0915149811213505</v>
      </c>
      <c r="E889" s="14">
        <v>0.3399139114666343</v>
      </c>
    </row>
    <row r="890" spans="1:5">
      <c r="A890" s="14" t="s">
        <v>1682</v>
      </c>
      <c r="C890" s="21">
        <v>0.83329999999999993</v>
      </c>
      <c r="D890" s="14">
        <v>-7.9198618174345842E-2</v>
      </c>
      <c r="E890" s="14">
        <v>0.46671966941723947</v>
      </c>
    </row>
    <row r="891" spans="1:5">
      <c r="A891" s="14" t="s">
        <v>1683</v>
      </c>
      <c r="C891" s="21">
        <v>8.3300000000000374E-2</v>
      </c>
      <c r="D891" s="14">
        <v>-1.0793549985932105</v>
      </c>
      <c r="E891" s="14">
        <v>0.10294845575860676</v>
      </c>
    </row>
    <row r="892" spans="1:5">
      <c r="A892" s="14" t="s">
        <v>1684</v>
      </c>
      <c r="C892" s="21">
        <v>0.16669999999999985</v>
      </c>
      <c r="D892" s="14">
        <v>-0.77806440017199507</v>
      </c>
      <c r="E892" s="14">
        <v>0.3399139114666343</v>
      </c>
    </row>
    <row r="893" spans="1:5">
      <c r="A893" s="14" t="s">
        <v>1686</v>
      </c>
      <c r="C893" s="21">
        <v>6.25</v>
      </c>
      <c r="D893" s="14">
        <v>0.79588001734407521</v>
      </c>
      <c r="E893" s="14">
        <v>2.0222671457927638E-2</v>
      </c>
    </row>
    <row r="894" spans="1:5">
      <c r="A894" s="14" t="s">
        <v>1687</v>
      </c>
      <c r="C894" s="21">
        <v>3.9999999999999813E-2</v>
      </c>
      <c r="D894" s="14">
        <v>-1.3979400086720397</v>
      </c>
      <c r="E894" s="14">
        <v>0.3399139114666343</v>
      </c>
    </row>
    <row r="895" spans="1:5">
      <c r="A895" s="14" t="s">
        <v>1688</v>
      </c>
      <c r="C895" s="21">
        <v>0.19999999999999996</v>
      </c>
      <c r="D895" s="14">
        <v>-0.69897000433601886</v>
      </c>
      <c r="E895" s="14">
        <v>0.19751031324656376</v>
      </c>
    </row>
    <row r="896" spans="1:5">
      <c r="A896" s="14" t="s">
        <v>1689</v>
      </c>
      <c r="C896" s="21">
        <v>0.90910000000000024</v>
      </c>
      <c r="D896" s="14">
        <v>-4.1388342235120473E-2</v>
      </c>
      <c r="E896" s="14">
        <v>0.19751031324656376</v>
      </c>
    </row>
    <row r="897" spans="1:5">
      <c r="A897" s="14" t="s">
        <v>1690</v>
      </c>
      <c r="C897" s="21">
        <v>6.7000000000001503E-3</v>
      </c>
      <c r="D897" s="14">
        <v>-2.1739251972991638</v>
      </c>
      <c r="E897" s="14">
        <v>0.3399139114666343</v>
      </c>
    </row>
    <row r="898" spans="1:5">
      <c r="A898" s="14" t="s">
        <v>1691</v>
      </c>
      <c r="C898" s="21">
        <v>2.2699999999999942E-2</v>
      </c>
      <c r="D898" s="14">
        <v>-1.6439741428068784</v>
      </c>
      <c r="E898" s="14">
        <v>0.19751031324656376</v>
      </c>
    </row>
    <row r="899" spans="1:5">
      <c r="A899" s="14" t="s">
        <v>1692</v>
      </c>
      <c r="C899" s="21">
        <v>0.15149999999999997</v>
      </c>
      <c r="D899" s="14">
        <v>-0.81958736716167624</v>
      </c>
      <c r="E899" s="14">
        <v>0.19751031324656376</v>
      </c>
    </row>
    <row r="900" spans="1:5">
      <c r="A900" s="14" t="s">
        <v>1694</v>
      </c>
      <c r="C900" s="21">
        <v>1.330000000000009E-2</v>
      </c>
      <c r="D900" s="14">
        <v>-1.8761483590329113</v>
      </c>
      <c r="E900" s="14">
        <v>4.5613862317543559E-2</v>
      </c>
    </row>
    <row r="901" spans="1:5">
      <c r="A901" s="14" t="s">
        <v>1695</v>
      </c>
      <c r="C901" s="21">
        <v>2.2221999999999982</v>
      </c>
      <c r="D901" s="14">
        <v>0.34678314325812204</v>
      </c>
      <c r="E901" s="14">
        <v>0.12570834274924036</v>
      </c>
    </row>
    <row r="902" spans="1:5">
      <c r="A902" s="14" t="s">
        <v>1696</v>
      </c>
      <c r="C902" s="21">
        <v>18.181800000000127</v>
      </c>
      <c r="D902" s="14">
        <v>1.2596368762110601</v>
      </c>
      <c r="E902" s="14">
        <v>2.0222671457927638E-2</v>
      </c>
    </row>
    <row r="903" spans="1:5">
      <c r="A903" s="14" t="s">
        <v>1697</v>
      </c>
      <c r="C903" s="21">
        <v>2.5000000000000027</v>
      </c>
      <c r="D903" s="14">
        <v>0.39794000867203805</v>
      </c>
      <c r="E903" s="14">
        <v>2.0222671457927638E-2</v>
      </c>
    </row>
    <row r="904" spans="1:5">
      <c r="A904" s="14" t="s">
        <v>1698</v>
      </c>
      <c r="C904" s="21">
        <v>0.45449999999999968</v>
      </c>
      <c r="D904" s="14">
        <v>-0.34246611244201403</v>
      </c>
      <c r="E904" s="14">
        <v>4.5613862317543559E-2</v>
      </c>
    </row>
    <row r="905" spans="1:5">
      <c r="A905" s="14" t="s">
        <v>1701</v>
      </c>
      <c r="C905" s="21">
        <v>2.079999999999993E-2</v>
      </c>
      <c r="D905" s="14">
        <v>-1.6819366650372398</v>
      </c>
      <c r="E905" s="14">
        <v>1.2981821995997374E-2</v>
      </c>
    </row>
    <row r="906" spans="1:5">
      <c r="A906" s="14" t="s">
        <v>1702</v>
      </c>
      <c r="C906" s="21">
        <v>0.66670000000000029</v>
      </c>
      <c r="D906" s="14">
        <v>-0.17606954487443591</v>
      </c>
      <c r="E906" s="14">
        <v>4.5613862317543559E-2</v>
      </c>
    </row>
    <row r="907" spans="1:5">
      <c r="A907" s="14" t="s">
        <v>1703</v>
      </c>
      <c r="C907" s="21">
        <v>0.66670000000000029</v>
      </c>
      <c r="D907" s="14">
        <v>-0.17606954487443591</v>
      </c>
      <c r="E907" s="14">
        <v>0.3399139114666343</v>
      </c>
    </row>
    <row r="908" spans="1:5">
      <c r="A908" s="14" t="s">
        <v>1704</v>
      </c>
      <c r="C908" s="21">
        <v>0.45449999999999968</v>
      </c>
      <c r="D908" s="14">
        <v>-0.34246611244201403</v>
      </c>
      <c r="E908" s="14">
        <v>7.1965923899623169E-2</v>
      </c>
    </row>
    <row r="909" spans="1:5">
      <c r="A909" s="14" t="s">
        <v>1705</v>
      </c>
      <c r="C909" s="21">
        <v>0.10000000000000009</v>
      </c>
      <c r="D909" s="14">
        <v>-0.99999999999999967</v>
      </c>
      <c r="E909" s="14">
        <v>0.19751031324656376</v>
      </c>
    </row>
    <row r="910" spans="1:5">
      <c r="A910" s="14" t="s">
        <v>1706</v>
      </c>
      <c r="C910" s="21">
        <v>1</v>
      </c>
      <c r="D910" s="14">
        <v>0</v>
      </c>
      <c r="E910" s="14">
        <v>0.3399139114666343</v>
      </c>
    </row>
    <row r="911" spans="1:5">
      <c r="A911" s="14" t="s">
        <v>1707</v>
      </c>
      <c r="C911" s="21">
        <v>1.4286000000000025</v>
      </c>
      <c r="D911" s="14">
        <v>0.15491064578852426</v>
      </c>
      <c r="E911" s="14">
        <v>0.3399139114666343</v>
      </c>
    </row>
    <row r="912" spans="1:5">
      <c r="A912" s="14" t="s">
        <v>1708</v>
      </c>
      <c r="C912" s="21">
        <v>1.8899999999999917E-2</v>
      </c>
      <c r="D912" s="14">
        <v>-1.7235381958267577</v>
      </c>
      <c r="E912" s="14">
        <v>3.5084448604503646E-2</v>
      </c>
    </row>
    <row r="913" spans="1:5">
      <c r="A913" s="14" t="s">
        <v>1709</v>
      </c>
      <c r="C913" s="21">
        <v>0.5882000000000005</v>
      </c>
      <c r="D913" s="14">
        <v>-0.2304749798289491</v>
      </c>
      <c r="E913" s="14">
        <v>0.19751031324656376</v>
      </c>
    </row>
    <row r="914" spans="1:5">
      <c r="A914" s="14" t="s">
        <v>1710</v>
      </c>
      <c r="C914" s="21">
        <v>0.50000000000000022</v>
      </c>
      <c r="D914" s="14">
        <v>-0.30102999566398098</v>
      </c>
      <c r="E914" s="14">
        <v>0.19751031324656376</v>
      </c>
    </row>
    <row r="915" spans="1:5">
      <c r="A915" s="14" t="s">
        <v>1711</v>
      </c>
      <c r="C915" s="21">
        <v>0.50000000000000022</v>
      </c>
      <c r="D915" s="14">
        <v>-0.30102999566398098</v>
      </c>
      <c r="E915" s="14">
        <v>7.1965923899623169E-2</v>
      </c>
    </row>
    <row r="916" spans="1:5">
      <c r="A916" s="14" t="s">
        <v>1712</v>
      </c>
      <c r="C916" s="21">
        <v>2.0000000000000018E-2</v>
      </c>
      <c r="D916" s="14">
        <v>-1.6989700043360185</v>
      </c>
      <c r="E916" s="14">
        <v>0.3399139114666343</v>
      </c>
    </row>
    <row r="917" spans="1:5">
      <c r="A917" s="14" t="s">
        <v>1713</v>
      </c>
      <c r="C917" s="21">
        <v>0.16669999999999985</v>
      </c>
      <c r="D917" s="14">
        <v>-0.77806440017199507</v>
      </c>
      <c r="E917" s="14">
        <v>0.46671966941723947</v>
      </c>
    </row>
    <row r="918" spans="1:5">
      <c r="A918" s="14" t="s">
        <v>1714</v>
      </c>
      <c r="C918" s="21">
        <v>1.1764999999999999</v>
      </c>
      <c r="D918" s="14">
        <v>7.0591931512040046E-2</v>
      </c>
      <c r="E918" s="14">
        <v>3.5084448604503646E-2</v>
      </c>
    </row>
    <row r="919" spans="1:5">
      <c r="A919" s="14" t="s">
        <v>1715</v>
      </c>
      <c r="C919" s="21">
        <v>0.45449999999999968</v>
      </c>
      <c r="D919" s="14">
        <v>-0.34246611244201403</v>
      </c>
      <c r="E919" s="14">
        <v>0.3399139114666343</v>
      </c>
    </row>
    <row r="920" spans="1:5">
      <c r="A920" s="14" t="s">
        <v>1716</v>
      </c>
      <c r="C920" s="21">
        <v>0.33329999999999993</v>
      </c>
      <c r="D920" s="14">
        <v>-0.47716468633947001</v>
      </c>
      <c r="E920" s="14">
        <v>0.3399139114666343</v>
      </c>
    </row>
    <row r="921" spans="1:5">
      <c r="A921" s="14" t="s">
        <v>1717</v>
      </c>
      <c r="C921" s="21">
        <v>0.50000000000000022</v>
      </c>
      <c r="D921" s="14">
        <v>-0.30102999566398098</v>
      </c>
      <c r="E921" s="14">
        <v>0.19751031324656376</v>
      </c>
    </row>
    <row r="922" spans="1:5">
      <c r="A922" s="14" t="s">
        <v>1718</v>
      </c>
      <c r="C922" s="21">
        <v>0.19999999999999996</v>
      </c>
      <c r="D922" s="14">
        <v>-0.69897000433601886</v>
      </c>
      <c r="E922" s="14">
        <v>0.3399139114666343</v>
      </c>
    </row>
    <row r="923" spans="1:5">
      <c r="A923" s="14" t="s">
        <v>1719</v>
      </c>
      <c r="C923" s="21">
        <v>0.83329999999999993</v>
      </c>
      <c r="D923" s="14">
        <v>-7.9198618174345842E-2</v>
      </c>
      <c r="E923" s="14">
        <v>0.46671966941723947</v>
      </c>
    </row>
    <row r="924" spans="1:5">
      <c r="A924" s="14" t="s">
        <v>1720</v>
      </c>
      <c r="C924" s="21">
        <v>0.39999999999999969</v>
      </c>
      <c r="D924" s="14">
        <v>-0.39794000867203794</v>
      </c>
      <c r="E924" s="14">
        <v>0.3399139114666343</v>
      </c>
    </row>
    <row r="925" spans="1:5">
      <c r="A925" s="14" t="s">
        <v>1721</v>
      </c>
      <c r="C925" s="21">
        <v>1.9999999999999996</v>
      </c>
      <c r="D925" s="14">
        <v>0.30102999566398109</v>
      </c>
      <c r="E925" s="14">
        <v>8.9786750046076912E-3</v>
      </c>
    </row>
    <row r="926" spans="1:5">
      <c r="A926" s="14" t="s">
        <v>1722</v>
      </c>
      <c r="C926" s="21">
        <v>3.0302999999999978</v>
      </c>
      <c r="D926" s="14">
        <v>0.48148562582741317</v>
      </c>
      <c r="E926" s="14">
        <v>7.1965923899623169E-2</v>
      </c>
    </row>
    <row r="927" spans="1:5">
      <c r="A927" s="14" t="s">
        <v>1724</v>
      </c>
      <c r="C927" s="21">
        <v>1.9999999999999996</v>
      </c>
      <c r="D927" s="14">
        <v>0.30102999566398109</v>
      </c>
      <c r="E927" s="14">
        <v>0.19751031324656376</v>
      </c>
    </row>
    <row r="928" spans="1:5">
      <c r="A928" s="14" t="s">
        <v>1725</v>
      </c>
      <c r="C928" s="21">
        <v>0.25000000000000022</v>
      </c>
      <c r="D928" s="14">
        <v>-0.60205999132796195</v>
      </c>
      <c r="E928" s="14">
        <v>0.3399139114666343</v>
      </c>
    </row>
    <row r="929" spans="1:5">
      <c r="A929" s="14" t="s">
        <v>1726</v>
      </c>
      <c r="C929" s="21">
        <v>12.500000000000114</v>
      </c>
      <c r="D929" s="14">
        <v>1.0969100130080605</v>
      </c>
      <c r="E929" s="14">
        <v>0.46671966941723947</v>
      </c>
    </row>
    <row r="930" spans="1:5">
      <c r="A930" s="14" t="s">
        <v>1727</v>
      </c>
      <c r="C930" s="21">
        <v>0.43499999999999961</v>
      </c>
      <c r="D930" s="14">
        <v>-0.36151074304536307</v>
      </c>
      <c r="E930" s="14">
        <v>0.19751031324656376</v>
      </c>
    </row>
    <row r="931" spans="1:5">
      <c r="A931" s="14" t="s">
        <v>1728</v>
      </c>
      <c r="C931" s="21">
        <v>3.6200000000000454E-2</v>
      </c>
      <c r="D931" s="14">
        <v>-1.4412914294668289</v>
      </c>
      <c r="E931" s="14">
        <v>0.3399139114666343</v>
      </c>
    </row>
    <row r="932" spans="1:5">
      <c r="A932" s="14" t="s">
        <v>1729</v>
      </c>
      <c r="C932" s="21">
        <v>8.333300000000003</v>
      </c>
      <c r="D932" s="14">
        <v>0.92081701677097338</v>
      </c>
      <c r="E932" s="14">
        <v>7.1965923899623169E-2</v>
      </c>
    </row>
    <row r="933" spans="1:5">
      <c r="A933" s="14" t="s">
        <v>1730</v>
      </c>
      <c r="C933" s="21">
        <v>8.333300000000003</v>
      </c>
      <c r="D933" s="14">
        <v>0.92081701677097338</v>
      </c>
      <c r="E933" s="14">
        <v>7.1965923899623169E-2</v>
      </c>
    </row>
    <row r="934" spans="1:5">
      <c r="A934" s="14" t="s">
        <v>1731</v>
      </c>
      <c r="C934" s="21">
        <v>1.9999999999999996</v>
      </c>
      <c r="D934" s="14">
        <v>0.30102999566398109</v>
      </c>
      <c r="E934" s="14">
        <v>3.1645576005600797E-3</v>
      </c>
    </row>
    <row r="935" spans="1:5">
      <c r="A935" s="14" t="s">
        <v>1732</v>
      </c>
      <c r="C935" s="21">
        <v>1.9999999999999996</v>
      </c>
      <c r="D935" s="14">
        <v>0.30102999566398109</v>
      </c>
      <c r="E935" s="14">
        <v>0.2240275540650373</v>
      </c>
    </row>
    <row r="936" spans="1:5">
      <c r="A936" s="14" t="s">
        <v>1733</v>
      </c>
      <c r="C936" s="21">
        <v>1.5384999999999995</v>
      </c>
      <c r="D936" s="14">
        <v>0.1870975005834771</v>
      </c>
      <c r="E936" s="14">
        <v>0.2240275540650373</v>
      </c>
    </row>
    <row r="937" spans="1:5">
      <c r="A937" s="14" t="s">
        <v>1734</v>
      </c>
      <c r="C937" s="21">
        <v>3.9999999999999813E-2</v>
      </c>
      <c r="D937" s="14">
        <v>-1.3979400086720397</v>
      </c>
      <c r="E937" s="14">
        <v>1</v>
      </c>
    </row>
    <row r="938" spans="1:5">
      <c r="A938" s="14" t="s">
        <v>1735</v>
      </c>
      <c r="C938" s="21">
        <v>0.10000000000000009</v>
      </c>
      <c r="D938" s="14">
        <v>-0.99999999999999967</v>
      </c>
      <c r="E938" s="14">
        <v>0.10294845575860676</v>
      </c>
    </row>
    <row r="939" spans="1:5">
      <c r="A939" s="14" t="s">
        <v>1736</v>
      </c>
      <c r="C939" s="21">
        <v>5.0000000000000044E-2</v>
      </c>
      <c r="D939" s="14">
        <v>-1.3010299956639808</v>
      </c>
      <c r="E939" s="14">
        <v>1</v>
      </c>
    </row>
    <row r="940" spans="1:5">
      <c r="A940" s="14" t="s">
        <v>1737</v>
      </c>
      <c r="C940" s="21">
        <v>6.6700000000000204E-2</v>
      </c>
      <c r="D940" s="14">
        <v>-1.1758741660834497</v>
      </c>
      <c r="E940" s="14">
        <v>0.10294845575860676</v>
      </c>
    </row>
    <row r="941" spans="1:5">
      <c r="A941" s="14" t="s">
        <v>1738</v>
      </c>
      <c r="C941" s="21">
        <v>5.0000000000000044E-2</v>
      </c>
      <c r="D941" s="14">
        <v>-1.3010299956639808</v>
      </c>
      <c r="E941" s="14">
        <v>1</v>
      </c>
    </row>
    <row r="942" spans="1:5">
      <c r="A942" s="14" t="s">
        <v>1739</v>
      </c>
      <c r="C942" s="21">
        <v>3.9999999999999813E-2</v>
      </c>
      <c r="D942" s="14">
        <v>-1.3979400086720397</v>
      </c>
      <c r="E942" s="14">
        <v>0.55473191681728085</v>
      </c>
    </row>
    <row r="943" spans="1:5">
      <c r="A943" s="14" t="s">
        <v>1740</v>
      </c>
      <c r="C943" s="21">
        <v>5.0000000000000044E-2</v>
      </c>
      <c r="D943" s="14">
        <v>-1.3010299956639808</v>
      </c>
      <c r="E943" s="14">
        <v>1</v>
      </c>
    </row>
    <row r="944" spans="1:5">
      <c r="A944" s="14" t="s">
        <v>1741</v>
      </c>
      <c r="C944" s="21">
        <v>0.16669999999999985</v>
      </c>
      <c r="D944" s="14">
        <v>-0.77806440017199507</v>
      </c>
      <c r="E944" s="14">
        <v>7.1965923899623169E-2</v>
      </c>
    </row>
    <row r="945" spans="1:5">
      <c r="A945" s="14" t="s">
        <v>1742</v>
      </c>
      <c r="C945" s="21">
        <v>1.8199999999999772E-2</v>
      </c>
      <c r="D945" s="14">
        <v>-1.7399286120149307</v>
      </c>
      <c r="E945" s="14">
        <v>0.55473191681728085</v>
      </c>
    </row>
    <row r="946" spans="1:5">
      <c r="A946" s="14" t="s">
        <v>1743</v>
      </c>
      <c r="C946" s="21">
        <v>0.8</v>
      </c>
      <c r="D946" s="14">
        <v>-9.6910013008056392E-2</v>
      </c>
      <c r="E946" s="14">
        <v>1</v>
      </c>
    </row>
    <row r="947" spans="1:5">
      <c r="A947" s="14" t="s">
        <v>1744</v>
      </c>
      <c r="C947" s="21">
        <v>1.25</v>
      </c>
      <c r="D947" s="14">
        <v>9.691001300805642E-2</v>
      </c>
      <c r="E947" s="14">
        <v>6.5571204346466447E-3</v>
      </c>
    </row>
    <row r="948" spans="1:5">
      <c r="A948" s="14" t="s">
        <v>1745</v>
      </c>
      <c r="C948" s="21">
        <v>2.8599999999999737E-2</v>
      </c>
      <c r="D948" s="14">
        <v>-1.5436339668709609</v>
      </c>
      <c r="E948" s="14">
        <v>0.19751031324656376</v>
      </c>
    </row>
    <row r="949" spans="1:5">
      <c r="A949" s="14" t="s">
        <v>1746</v>
      </c>
      <c r="C949" s="21">
        <v>33.333300000000158</v>
      </c>
      <c r="D949" s="14">
        <v>1.5228783109856405</v>
      </c>
      <c r="E949" s="14">
        <v>8.7888104376174453E-4</v>
      </c>
    </row>
    <row r="950" spans="1:5">
      <c r="A950" s="14" t="s">
        <v>1747</v>
      </c>
      <c r="C950" s="21">
        <v>28.571400000000327</v>
      </c>
      <c r="D950" s="14">
        <v>1.4559315213550303</v>
      </c>
      <c r="E950" s="14">
        <v>1.2308792205293819E-3</v>
      </c>
    </row>
    <row r="951" spans="1:5">
      <c r="A951" s="14" t="s">
        <v>1748</v>
      </c>
      <c r="C951" s="21">
        <v>16.666699999999945</v>
      </c>
      <c r="D951" s="14">
        <v>1.2218496182044503</v>
      </c>
      <c r="E951" s="14">
        <v>6.5571204346466447E-3</v>
      </c>
    </row>
    <row r="952" spans="1:5">
      <c r="A952" s="14" t="s">
        <v>1749</v>
      </c>
      <c r="C952" s="21">
        <v>16.666699999999945</v>
      </c>
      <c r="D952" s="14">
        <v>1.2218496182044503</v>
      </c>
      <c r="E952" s="14">
        <v>1.6047476838668892E-3</v>
      </c>
    </row>
    <row r="953" spans="1:5">
      <c r="A953" s="14" t="s">
        <v>1750</v>
      </c>
      <c r="C953" s="21">
        <v>0.22220000000000018</v>
      </c>
      <c r="D953" s="14">
        <v>-0.65325594539515086</v>
      </c>
      <c r="E953" s="14">
        <v>1</v>
      </c>
    </row>
    <row r="954" spans="1:5">
      <c r="A954" s="14" t="s">
        <v>1751</v>
      </c>
      <c r="C954" s="21">
        <v>0.66670000000000029</v>
      </c>
      <c r="D954" s="14">
        <v>-0.17606954487443591</v>
      </c>
      <c r="E954" s="14">
        <v>0.2556634468180996</v>
      </c>
    </row>
    <row r="955" spans="1:5">
      <c r="A955" s="14" t="s">
        <v>1752</v>
      </c>
      <c r="C955" s="21">
        <v>0.66670000000000029</v>
      </c>
      <c r="D955" s="14">
        <v>-0.17606954487443591</v>
      </c>
      <c r="E955" s="14">
        <v>2.6075311996090265E-3</v>
      </c>
    </row>
    <row r="956" spans="1:5">
      <c r="A956" s="14" t="s">
        <v>1753</v>
      </c>
      <c r="C956" s="21">
        <v>22.222200000000154</v>
      </c>
      <c r="D956" s="14">
        <v>1.3467870519299603</v>
      </c>
      <c r="E956" s="14">
        <v>3.7989517342711468E-5</v>
      </c>
    </row>
    <row r="957" spans="1:5">
      <c r="A957" s="14" t="s">
        <v>1754</v>
      </c>
      <c r="C957" s="21">
        <v>16.666699999999945</v>
      </c>
      <c r="D957" s="14">
        <v>1.2218496182044503</v>
      </c>
      <c r="E957" s="14">
        <v>1.861424308623647E-3</v>
      </c>
    </row>
    <row r="958" spans="1:5">
      <c r="A958" s="14" t="s">
        <v>1755</v>
      </c>
      <c r="C958" s="21">
        <v>6.6700000000000204E-2</v>
      </c>
      <c r="D958" s="14">
        <v>-1.1758741660834497</v>
      </c>
      <c r="E958" s="14">
        <v>0.55473191681728085</v>
      </c>
    </row>
    <row r="959" spans="1:5">
      <c r="A959" s="14" t="s">
        <v>1756</v>
      </c>
      <c r="C959" s="21">
        <v>0.11109999999999998</v>
      </c>
      <c r="D959" s="14">
        <v>-0.95428594105913245</v>
      </c>
      <c r="E959" s="14">
        <v>0.55473191681728085</v>
      </c>
    </row>
    <row r="960" spans="1:5">
      <c r="A960" s="14" t="s">
        <v>1757</v>
      </c>
      <c r="C960" s="21">
        <v>23.809499999999982</v>
      </c>
      <c r="D960" s="14">
        <v>1.3767502753074001</v>
      </c>
      <c r="E960" s="14">
        <v>3.1645576005600797E-3</v>
      </c>
    </row>
    <row r="961" spans="1:5">
      <c r="A961" s="14" t="s">
        <v>1758</v>
      </c>
      <c r="C961" s="21">
        <v>0.25000000000000022</v>
      </c>
      <c r="D961" s="14">
        <v>-0.60205999132796195</v>
      </c>
      <c r="E961" s="14">
        <v>3.798528662623021</v>
      </c>
    </row>
    <row r="962" spans="1:5">
      <c r="A962" s="14" t="s">
        <v>1759</v>
      </c>
      <c r="C962" s="21">
        <v>0.25000000000000022</v>
      </c>
      <c r="D962" s="14">
        <v>-0.60205999132796195</v>
      </c>
      <c r="E962" s="14">
        <v>3.798528662623021</v>
      </c>
    </row>
    <row r="963" spans="1:5">
      <c r="A963" s="14" t="s">
        <v>1760</v>
      </c>
      <c r="C963" s="21">
        <v>6.25</v>
      </c>
      <c r="D963" s="14">
        <v>0.79588001734407521</v>
      </c>
      <c r="E963" s="14">
        <v>3.2997312436819935E-2</v>
      </c>
    </row>
    <row r="964" spans="1:5">
      <c r="A964" s="14" t="s">
        <v>1761</v>
      </c>
      <c r="C964" s="21">
        <v>10.000000000000007</v>
      </c>
      <c r="D964" s="14">
        <v>1.0000000000000002</v>
      </c>
      <c r="E964" s="14">
        <v>3.2997312436819935E-2</v>
      </c>
    </row>
    <row r="965" spans="1:5">
      <c r="A965" s="14" t="s">
        <v>1762</v>
      </c>
      <c r="C965" s="21">
        <v>7.6923000000000012</v>
      </c>
      <c r="D965" s="14">
        <v>0.8860562133984643</v>
      </c>
      <c r="E965" s="14">
        <v>0.2240275540650373</v>
      </c>
    </row>
    <row r="966" spans="1:5">
      <c r="A966" s="14" t="s">
        <v>1763</v>
      </c>
      <c r="C966" s="21">
        <v>13.333300000000065</v>
      </c>
      <c r="D966" s="14">
        <v>1.12493765087074</v>
      </c>
      <c r="E966" s="14">
        <v>0.2240275540650373</v>
      </c>
    </row>
    <row r="967" spans="1:5">
      <c r="A967" s="14" t="s">
        <v>1764</v>
      </c>
      <c r="C967" s="21">
        <v>0.66670000000000029</v>
      </c>
      <c r="D967" s="14">
        <v>-0.17606954487443591</v>
      </c>
      <c r="E967" s="14">
        <v>4.893806934744948E-2</v>
      </c>
    </row>
    <row r="968" spans="1:5">
      <c r="A968" s="14" t="s">
        <v>1765</v>
      </c>
      <c r="C968" s="21">
        <v>1.1764999999999999</v>
      </c>
      <c r="D968" s="14">
        <v>7.0591931512040046E-2</v>
      </c>
      <c r="E968" s="14">
        <v>7.1965923899623169E-2</v>
      </c>
    </row>
    <row r="969" spans="1:5">
      <c r="A969" s="14" t="s">
        <v>1766</v>
      </c>
      <c r="C969" s="21">
        <v>0.50000000000000022</v>
      </c>
      <c r="D969" s="14">
        <v>-0.30102999566398098</v>
      </c>
      <c r="E969" s="14">
        <v>0.11354180041440044</v>
      </c>
    </row>
    <row r="970" spans="1:5">
      <c r="A970" s="14" t="s">
        <v>1767</v>
      </c>
      <c r="C970" s="21">
        <v>1.1429</v>
      </c>
      <c r="D970" s="14">
        <v>5.8008232715402466E-2</v>
      </c>
      <c r="E970" s="14">
        <v>7.1965923899623169E-2</v>
      </c>
    </row>
    <row r="971" spans="1:5">
      <c r="A971" s="14" t="s">
        <v>1768</v>
      </c>
      <c r="C971" s="21">
        <v>0.10000000000000009</v>
      </c>
      <c r="D971" s="14">
        <v>-0.99999999999999967</v>
      </c>
      <c r="E971" s="14">
        <v>2.7713394841835863</v>
      </c>
    </row>
    <row r="972" spans="1:5">
      <c r="A972" s="14" t="s">
        <v>1769</v>
      </c>
      <c r="C972" s="21">
        <v>6.6669999999999341E-2</v>
      </c>
      <c r="D972" s="14">
        <v>-1.1760695448744405</v>
      </c>
      <c r="E972" s="14">
        <v>2.7713394841835863</v>
      </c>
    </row>
    <row r="973" spans="1:5">
      <c r="A973" s="14" t="s">
        <v>1770</v>
      </c>
      <c r="C973" s="21">
        <v>1.4286000000000025</v>
      </c>
      <c r="D973" s="14">
        <v>0.15491064578852426</v>
      </c>
      <c r="E973" s="14">
        <v>1.6025704321527612E-2</v>
      </c>
    </row>
    <row r="974" spans="1:5">
      <c r="A974" s="14" t="s">
        <v>1771</v>
      </c>
      <c r="C974" s="21">
        <v>3.9999999999999813E-2</v>
      </c>
      <c r="D974" s="14">
        <v>-1.3979400086720397</v>
      </c>
      <c r="E974" s="14">
        <v>2.7713394841835863</v>
      </c>
    </row>
    <row r="975" spans="1:5">
      <c r="A975" s="14" t="s">
        <v>1772</v>
      </c>
      <c r="C975" s="21">
        <v>3.9999999999999813E-2</v>
      </c>
      <c r="D975" s="14">
        <v>-1.3979400086720397</v>
      </c>
      <c r="E975" s="14">
        <v>2.7713394841835863</v>
      </c>
    </row>
    <row r="976" spans="1:5">
      <c r="A976" s="14" t="s">
        <v>1773</v>
      </c>
      <c r="C976" s="21">
        <v>33.333300000000158</v>
      </c>
      <c r="D976" s="14">
        <v>1.5228783109856405</v>
      </c>
      <c r="E976" s="14">
        <v>6.5571204346466447E-3</v>
      </c>
    </row>
    <row r="977" spans="1:5">
      <c r="A977" s="14" t="s">
        <v>1774</v>
      </c>
      <c r="C977" s="21">
        <v>3.9999999999999973</v>
      </c>
      <c r="D977" s="14">
        <v>0.60205999132796206</v>
      </c>
      <c r="E977" s="14">
        <v>0.8108442618887467</v>
      </c>
    </row>
    <row r="978" spans="1:5">
      <c r="A978" s="14" t="s">
        <v>1775</v>
      </c>
      <c r="C978" s="21">
        <v>0.25000000000000022</v>
      </c>
      <c r="D978" s="14">
        <v>-0.60205999132796195</v>
      </c>
      <c r="E978" s="14">
        <v>1</v>
      </c>
    </row>
    <row r="979" spans="1:5">
      <c r="A979" s="14" t="s">
        <v>1776</v>
      </c>
      <c r="C979" s="21">
        <v>0.25000000000000022</v>
      </c>
      <c r="D979" s="14">
        <v>-0.60205999132796195</v>
      </c>
      <c r="E979" s="14">
        <v>1</v>
      </c>
    </row>
    <row r="980" spans="1:5">
      <c r="A980" s="14" t="s">
        <v>1777</v>
      </c>
      <c r="C980" s="21">
        <v>3.9999999999999973</v>
      </c>
      <c r="D980" s="14">
        <v>0.60205999132796206</v>
      </c>
      <c r="E980" s="14">
        <v>0.55473191681728085</v>
      </c>
    </row>
    <row r="981" spans="1:5">
      <c r="A981" s="14" t="s">
        <v>1778</v>
      </c>
      <c r="C981" s="21">
        <v>0.33329999999999993</v>
      </c>
      <c r="D981" s="14">
        <v>-0.47716468633947001</v>
      </c>
      <c r="E981" s="14">
        <v>0.8108442618887467</v>
      </c>
    </row>
    <row r="982" spans="1:5">
      <c r="A982" s="14" t="s">
        <v>1779</v>
      </c>
      <c r="C982" s="21">
        <v>2.2221999999999982</v>
      </c>
      <c r="D982" s="14">
        <v>0.34678314325812204</v>
      </c>
      <c r="E982" s="14">
        <v>8.6818384129836602E-3</v>
      </c>
    </row>
    <row r="983" spans="1:5">
      <c r="A983" s="14" t="s">
        <v>1780</v>
      </c>
      <c r="C983" s="21">
        <v>3.3330000000000082E-2</v>
      </c>
      <c r="D983" s="14">
        <v>-1.477164686339469</v>
      </c>
      <c r="E983" s="14">
        <v>0.2556634468180996</v>
      </c>
    </row>
    <row r="984" spans="1:5">
      <c r="A984" s="14" t="s">
        <v>1781</v>
      </c>
      <c r="C984" s="21">
        <v>3.3300000000000107E-2</v>
      </c>
      <c r="D984" s="14">
        <v>-1.4775557664936787</v>
      </c>
      <c r="E984" s="14">
        <v>0.2556634468180996</v>
      </c>
    </row>
    <row r="985" spans="1:5">
      <c r="A985" s="14" t="s">
        <v>1782</v>
      </c>
      <c r="C985" s="21">
        <v>10.000000000000007</v>
      </c>
      <c r="D985" s="14">
        <v>1.0000000000000002</v>
      </c>
      <c r="E985" s="14">
        <v>6.1230117951869542E-2</v>
      </c>
    </row>
    <row r="986" spans="1:5">
      <c r="A986" s="14" t="s">
        <v>1783</v>
      </c>
      <c r="C986" s="21">
        <v>0.39999999999999969</v>
      </c>
      <c r="D986" s="14">
        <v>-0.39794000867203794</v>
      </c>
      <c r="E986" s="14">
        <v>2.0222671457927638E-2</v>
      </c>
    </row>
    <row r="987" spans="1:5">
      <c r="A987" s="14" t="s">
        <v>1784</v>
      </c>
      <c r="C987" s="21">
        <v>0.19999999999999996</v>
      </c>
      <c r="D987" s="14">
        <v>-0.69897000433601886</v>
      </c>
      <c r="E987" s="14">
        <v>0.10294845575860676</v>
      </c>
    </row>
    <row r="988" spans="1:5">
      <c r="A988" s="14" t="s">
        <v>1785</v>
      </c>
      <c r="C988" s="21">
        <v>0.19999999999999996</v>
      </c>
      <c r="D988" s="14">
        <v>-0.69897000433601886</v>
      </c>
      <c r="E988" s="14">
        <v>0.10294845575860676</v>
      </c>
    </row>
    <row r="989" spans="1:5">
      <c r="A989" s="14" t="s">
        <v>1786</v>
      </c>
      <c r="C989" s="21">
        <v>3.3300000000000107E-2</v>
      </c>
      <c r="D989" s="14">
        <v>-1.4775557664936787</v>
      </c>
      <c r="E989" s="14">
        <v>0.39654272889228559</v>
      </c>
    </row>
    <row r="990" spans="1:5">
      <c r="A990" s="14" t="s">
        <v>1387</v>
      </c>
      <c r="C990" s="21">
        <v>6.6669999999999341E-2</v>
      </c>
      <c r="D990" s="14">
        <v>-1.1760695448744405</v>
      </c>
      <c r="E990" s="14">
        <v>2.7713394841835863</v>
      </c>
    </row>
    <row r="991" spans="1:5">
      <c r="A991" s="14" t="s">
        <v>1787</v>
      </c>
      <c r="C991" s="21">
        <v>0.66670000000000029</v>
      </c>
      <c r="D991" s="14">
        <v>-0.17606954487443591</v>
      </c>
      <c r="E991" s="14">
        <v>4.893806934744948E-2</v>
      </c>
    </row>
    <row r="992" spans="1:5">
      <c r="A992" s="14" t="s">
        <v>1788</v>
      </c>
      <c r="C992" s="21">
        <v>0.39999999999999969</v>
      </c>
      <c r="D992" s="14">
        <v>-0.39794000867203794</v>
      </c>
      <c r="E992" s="14">
        <v>4.893806934744948E-2</v>
      </c>
    </row>
    <row r="993" spans="1:5">
      <c r="A993" s="14" t="s">
        <v>1789</v>
      </c>
      <c r="C993" s="21">
        <v>1.9999999999999996</v>
      </c>
      <c r="D993" s="14">
        <v>0.30102999566398109</v>
      </c>
      <c r="E993" s="14">
        <v>1</v>
      </c>
    </row>
    <row r="994" spans="1:5">
      <c r="A994" s="14" t="s">
        <v>1790</v>
      </c>
      <c r="C994" s="21">
        <v>0.66670000000000029</v>
      </c>
      <c r="D994" s="14">
        <v>-0.17606954487443591</v>
      </c>
      <c r="E994" s="14">
        <v>4.893806934744948E-2</v>
      </c>
    </row>
    <row r="995" spans="1:5">
      <c r="A995" s="14" t="s">
        <v>1791</v>
      </c>
      <c r="C995" s="21">
        <v>1.2902999999999993</v>
      </c>
      <c r="D995" s="14">
        <v>0.11069069727375407</v>
      </c>
      <c r="E995" s="14">
        <v>2.6205237301355194E-2</v>
      </c>
    </row>
    <row r="996" spans="1:5">
      <c r="A996" s="14" t="s">
        <v>1792</v>
      </c>
      <c r="C996" s="21">
        <v>2.2221999999999982</v>
      </c>
      <c r="D996" s="14">
        <v>0.34678314325812204</v>
      </c>
      <c r="E996" s="14">
        <v>3.9860651820425592E-2</v>
      </c>
    </row>
    <row r="997" spans="1:5">
      <c r="A997" s="14" t="s">
        <v>1793</v>
      </c>
      <c r="C997" s="21">
        <v>1</v>
      </c>
      <c r="D997" s="14">
        <v>0</v>
      </c>
      <c r="E997" s="14">
        <v>9.3679648164951723E-2</v>
      </c>
    </row>
    <row r="998" spans="1:5">
      <c r="A998" s="14" t="s">
        <v>1794</v>
      </c>
      <c r="C998" s="21">
        <v>1.1764999999999999</v>
      </c>
      <c r="D998" s="14">
        <v>7.0591931512040046E-2</v>
      </c>
      <c r="E998" s="14">
        <v>6.1230117951869542E-2</v>
      </c>
    </row>
    <row r="999" spans="1:5">
      <c r="A999" s="14" t="s">
        <v>1795</v>
      </c>
      <c r="C999" s="21">
        <v>0.71429999999999949</v>
      </c>
      <c r="D999" s="14">
        <v>-0.14611934987545802</v>
      </c>
      <c r="E999" s="14">
        <v>2.2353429451977276E-2</v>
      </c>
    </row>
    <row r="1000" spans="1:5">
      <c r="A1000" s="14" t="s">
        <v>1796</v>
      </c>
      <c r="C1000" s="21">
        <v>0.76919999999999966</v>
      </c>
      <c r="D1000" s="14">
        <v>-0.11396072443355794</v>
      </c>
      <c r="E1000" s="14">
        <v>2.9322477760410592E-2</v>
      </c>
    </row>
    <row r="1001" spans="1:5">
      <c r="A1001" s="14" t="s">
        <v>1797</v>
      </c>
      <c r="C1001" s="21">
        <v>0.50000000000000022</v>
      </c>
      <c r="D1001" s="14">
        <v>-0.30102999566398098</v>
      </c>
      <c r="E1001" s="14">
        <v>1.9265646867300111E-2</v>
      </c>
    </row>
    <row r="1002" spans="1:5">
      <c r="A1002" s="14" t="s">
        <v>1798</v>
      </c>
      <c r="C1002" s="21">
        <v>1.5384999999999995</v>
      </c>
      <c r="D1002" s="14">
        <v>0.1870975005834771</v>
      </c>
      <c r="E1002" s="14">
        <v>6.5571204346466447E-3</v>
      </c>
    </row>
    <row r="1003" spans="1:5">
      <c r="A1003" s="14" t="s">
        <v>1799</v>
      </c>
      <c r="C1003" s="21">
        <v>2.666700000000001</v>
      </c>
      <c r="D1003" s="14">
        <v>0.42597416091937612</v>
      </c>
      <c r="E1003" s="14">
        <v>4.893806934744948E-2</v>
      </c>
    </row>
    <row r="1004" spans="1:5">
      <c r="A1004" s="14" t="s">
        <v>1800</v>
      </c>
      <c r="C1004" s="21">
        <v>4.444400000000007</v>
      </c>
      <c r="D1004" s="14">
        <v>0.64781313892210435</v>
      </c>
      <c r="E1004" s="14">
        <v>0.29371963337684209</v>
      </c>
    </row>
    <row r="1005" spans="1:5">
      <c r="A1005" s="14" t="s">
        <v>1801</v>
      </c>
      <c r="C1005" s="21">
        <v>2.2221999999999982</v>
      </c>
      <c r="D1005" s="14">
        <v>0.34678314325812204</v>
      </c>
      <c r="E1005" s="14">
        <v>0.29371963337684209</v>
      </c>
    </row>
    <row r="1006" spans="1:5">
      <c r="A1006" s="14" t="s">
        <v>1802</v>
      </c>
      <c r="C1006" s="21">
        <v>22.222200000000154</v>
      </c>
      <c r="D1006" s="14">
        <v>1.3467870519299603</v>
      </c>
      <c r="E1006" s="14">
        <v>6.6233317368454209E-4</v>
      </c>
    </row>
    <row r="1007" spans="1:5">
      <c r="A1007" s="14" t="s">
        <v>1803</v>
      </c>
      <c r="C1007" s="21">
        <v>1.9999999999999996</v>
      </c>
      <c r="D1007" s="14">
        <v>0.30102999566398109</v>
      </c>
      <c r="E1007" s="14">
        <v>1</v>
      </c>
    </row>
    <row r="1008" spans="1:5">
      <c r="A1008" s="14" t="s">
        <v>1804</v>
      </c>
      <c r="C1008" s="21">
        <v>0.25000000000000022</v>
      </c>
      <c r="D1008" s="14">
        <v>-0.60205999132796195</v>
      </c>
      <c r="E1008" s="14">
        <v>2.0222671457927638E-2</v>
      </c>
    </row>
    <row r="1009" spans="1:5">
      <c r="A1009" s="14" t="s">
        <v>1805</v>
      </c>
      <c r="C1009" s="21">
        <v>0.50000000000000022</v>
      </c>
      <c r="D1009" s="14">
        <v>-0.30102999566398098</v>
      </c>
      <c r="E1009" s="14">
        <v>2.0222671457927638E-2</v>
      </c>
    </row>
    <row r="1010" spans="1:5">
      <c r="A1010" s="14" t="s">
        <v>1806</v>
      </c>
      <c r="C1010" s="21">
        <v>13.333300000000065</v>
      </c>
      <c r="D1010" s="14">
        <v>1.12493765087074</v>
      </c>
      <c r="E1010" s="14">
        <v>4.1998033459097778E-4</v>
      </c>
    </row>
    <row r="1011" spans="1:5">
      <c r="A1011" s="14" t="s">
        <v>1807</v>
      </c>
      <c r="C1011" s="21">
        <v>9.0900000000000425E-2</v>
      </c>
      <c r="D1011" s="14">
        <v>-1.0414361167780306</v>
      </c>
      <c r="E1011" s="14">
        <v>7.1965923899623169E-2</v>
      </c>
    </row>
    <row r="1012" spans="1:5">
      <c r="A1012" s="14" t="s">
        <v>1808</v>
      </c>
      <c r="C1012" s="21">
        <v>9.0900000000000425E-2</v>
      </c>
      <c r="D1012" s="14">
        <v>-1.0414361167780306</v>
      </c>
      <c r="E1012" s="14">
        <v>7.1965923899623169E-2</v>
      </c>
    </row>
    <row r="1013" spans="1:5">
      <c r="A1013" s="14" t="s">
        <v>1809</v>
      </c>
      <c r="C1013" s="21">
        <v>3.9999999999999973</v>
      </c>
      <c r="D1013" s="14">
        <v>0.60205999132796206</v>
      </c>
      <c r="E1013" s="14">
        <v>6.5571204346466447E-3</v>
      </c>
    </row>
    <row r="1014" spans="1:5">
      <c r="A1014" s="14" t="s">
        <v>1810</v>
      </c>
      <c r="C1014" s="21">
        <v>10.000000000000007</v>
      </c>
      <c r="D1014" s="14">
        <v>1.0000000000000002</v>
      </c>
      <c r="E1014" s="14">
        <v>1.861424308623647E-3</v>
      </c>
    </row>
    <row r="1015" spans="1:5">
      <c r="A1015" s="14" t="s">
        <v>1811</v>
      </c>
      <c r="C1015" s="21">
        <v>25.000000000000142</v>
      </c>
      <c r="D1015" s="14">
        <v>1.3979400086720402</v>
      </c>
      <c r="E1015" s="14">
        <v>1.2308792205293819E-3</v>
      </c>
    </row>
    <row r="1016" spans="1:5">
      <c r="A1016" s="14" t="s">
        <v>1812</v>
      </c>
      <c r="C1016" s="21">
        <v>5.0000000000000044E-2</v>
      </c>
      <c r="D1016" s="14">
        <v>-1.3010299956639808</v>
      </c>
      <c r="E1016" s="14">
        <v>0.10294845575860676</v>
      </c>
    </row>
    <row r="1017" spans="1:5">
      <c r="A1017" s="14" t="s">
        <v>1813</v>
      </c>
      <c r="C1017" s="21">
        <v>9.5199999999999063E-2</v>
      </c>
      <c r="D1017" s="14">
        <v>-1.0213630516155299</v>
      </c>
      <c r="E1017" s="14">
        <v>2.0791454993931335</v>
      </c>
    </row>
    <row r="1018" spans="1:5">
      <c r="A1018" s="14" t="s">
        <v>1814</v>
      </c>
      <c r="C1018" s="21">
        <v>1.5384999999999995</v>
      </c>
      <c r="D1018" s="14">
        <v>0.1870975005834771</v>
      </c>
      <c r="E1018" s="14">
        <v>1</v>
      </c>
    </row>
    <row r="1019" spans="1:5">
      <c r="A1019" s="14" t="s">
        <v>1815</v>
      </c>
      <c r="C1019" s="21">
        <v>15.384600000000173</v>
      </c>
      <c r="D1019" s="14">
        <v>1.1870862090624503</v>
      </c>
      <c r="E1019" s="14">
        <v>4.893806934744948E-2</v>
      </c>
    </row>
    <row r="1020" spans="1:5">
      <c r="A1020" s="14" t="s">
        <v>1816</v>
      </c>
      <c r="C1020" s="21">
        <v>1.3332999999999999</v>
      </c>
      <c r="D1020" s="14">
        <v>0.12492787911053306</v>
      </c>
      <c r="E1020" s="14">
        <v>4.893806934744948E-2</v>
      </c>
    </row>
    <row r="1021" spans="1:5">
      <c r="A1021" s="14" t="s">
        <v>1817</v>
      </c>
      <c r="C1021" s="21">
        <v>1.4286000000000025</v>
      </c>
      <c r="D1021" s="14">
        <v>0.15491064578852426</v>
      </c>
      <c r="E1021" s="14">
        <v>0.8108442618887467</v>
      </c>
    </row>
    <row r="1022" spans="1:5">
      <c r="A1022" s="14" t="s">
        <v>1818</v>
      </c>
      <c r="C1022" s="21">
        <v>0.50000000000000022</v>
      </c>
      <c r="D1022" s="14">
        <v>-0.30102999566398098</v>
      </c>
      <c r="E1022" s="14">
        <v>0.19751031324656376</v>
      </c>
    </row>
    <row r="1023" spans="1:5">
      <c r="A1023" s="14" t="s">
        <v>1819</v>
      </c>
      <c r="C1023" s="21">
        <v>0.18180000000000018</v>
      </c>
      <c r="D1023" s="14">
        <v>-0.74040612111405091</v>
      </c>
      <c r="E1023" s="14">
        <v>4.893806934744948E-2</v>
      </c>
    </row>
    <row r="1024" spans="1:5">
      <c r="A1024" s="14" t="s">
        <v>1820</v>
      </c>
      <c r="C1024" s="21">
        <v>0.18180000000000018</v>
      </c>
      <c r="D1024" s="14">
        <v>-0.74040612111405091</v>
      </c>
      <c r="E1024" s="14">
        <v>4.893806934744948E-2</v>
      </c>
    </row>
    <row r="1025" spans="1:5">
      <c r="A1025" s="14" t="s">
        <v>1821</v>
      </c>
      <c r="C1025" s="21">
        <v>25.000000000000142</v>
      </c>
      <c r="D1025" s="14">
        <v>1.3979400086720402</v>
      </c>
      <c r="E1025" s="14">
        <v>3.7507540325870561E-3</v>
      </c>
    </row>
    <row r="1026" spans="1:5">
      <c r="A1026" s="14" t="s">
        <v>1822</v>
      </c>
      <c r="C1026" s="21">
        <v>0.25000000000000022</v>
      </c>
      <c r="D1026" s="14">
        <v>-0.60205999132796195</v>
      </c>
      <c r="E1026" s="14">
        <v>4.4087280817584062E-3</v>
      </c>
    </row>
    <row r="1027" spans="1:5">
      <c r="A1027" s="14" t="s">
        <v>1823</v>
      </c>
      <c r="C1027" s="21">
        <v>0.22220000000000018</v>
      </c>
      <c r="D1027" s="14">
        <v>-0.65325594539515086</v>
      </c>
      <c r="E1027" s="14">
        <v>4.4087280817584062E-3</v>
      </c>
    </row>
    <row r="1028" spans="1:5">
      <c r="A1028" s="14" t="s">
        <v>1824</v>
      </c>
      <c r="C1028" s="21">
        <v>0.39999999999999969</v>
      </c>
      <c r="D1028" s="14">
        <v>-0.39794000867203794</v>
      </c>
      <c r="E1028" s="14">
        <v>4.893806934744948E-2</v>
      </c>
    </row>
    <row r="1029" spans="1:5">
      <c r="A1029" s="14" t="s">
        <v>1825</v>
      </c>
      <c r="C1029" s="21">
        <v>0.50000000000000022</v>
      </c>
      <c r="D1029" s="14">
        <v>-0.30102999566398098</v>
      </c>
      <c r="E1029" s="14">
        <v>2.0222671457927638E-2</v>
      </c>
    </row>
    <row r="1030" spans="1:5">
      <c r="A1030" s="14" t="s">
        <v>1826</v>
      </c>
      <c r="C1030" s="21">
        <v>0.50000000000000022</v>
      </c>
      <c r="D1030" s="14">
        <v>-0.30102999566398098</v>
      </c>
      <c r="E1030" s="14">
        <v>8.5532526991087737E-2</v>
      </c>
    </row>
    <row r="1031" spans="1:5">
      <c r="A1031" s="14" t="s">
        <v>1827</v>
      </c>
      <c r="C1031" s="21">
        <v>0.50000000000000022</v>
      </c>
      <c r="D1031" s="14">
        <v>-0.30102999566398098</v>
      </c>
      <c r="E1031" s="14">
        <v>4.893806934744948E-2</v>
      </c>
    </row>
    <row r="1032" spans="1:5">
      <c r="A1032" s="14" t="s">
        <v>1828</v>
      </c>
      <c r="C1032" s="21">
        <v>0.5882000000000005</v>
      </c>
      <c r="D1032" s="14">
        <v>-0.2304749798289491</v>
      </c>
      <c r="E1032" s="14">
        <v>2.0222671457927638E-2</v>
      </c>
    </row>
    <row r="1033" spans="1:5">
      <c r="A1033" s="14" t="s">
        <v>1829</v>
      </c>
      <c r="C1033" s="21">
        <v>2.5000000000000027</v>
      </c>
      <c r="D1033" s="14">
        <v>0.39794000867203805</v>
      </c>
      <c r="E1033" s="14">
        <v>7.1965923899623169E-2</v>
      </c>
    </row>
    <row r="1034" spans="1:5">
      <c r="A1034" s="14" t="s">
        <v>1830</v>
      </c>
      <c r="C1034" s="21">
        <v>2.2221999999999982</v>
      </c>
      <c r="D1034" s="14">
        <v>0.34678314325812204</v>
      </c>
      <c r="E1034" s="14">
        <v>6.1230117951869542E-2</v>
      </c>
    </row>
    <row r="1035" spans="1:5">
      <c r="A1035" s="14" t="s">
        <v>1831</v>
      </c>
      <c r="C1035" s="21">
        <v>0.55549999999999944</v>
      </c>
      <c r="D1035" s="14">
        <v>-0.25531593672311403</v>
      </c>
      <c r="E1035" s="14">
        <v>1.0711898463907866E-2</v>
      </c>
    </row>
    <row r="1036" spans="1:5">
      <c r="A1036" s="14" t="s">
        <v>1832</v>
      </c>
      <c r="C1036" s="21">
        <v>0.39999999999999969</v>
      </c>
      <c r="D1036" s="14">
        <v>-0.39794000867203794</v>
      </c>
      <c r="E1036" s="14">
        <v>2.0222671457927638E-2</v>
      </c>
    </row>
    <row r="1037" spans="1:5">
      <c r="A1037" s="14" t="s">
        <v>1833</v>
      </c>
      <c r="C1037" s="21">
        <v>1.8182000000000023</v>
      </c>
      <c r="D1037" s="14">
        <v>0.25964165342886114</v>
      </c>
      <c r="E1037" s="14">
        <v>3.5084448604503646E-2</v>
      </c>
    </row>
    <row r="1038" spans="1:5">
      <c r="A1038" s="14" t="s">
        <v>1834</v>
      </c>
      <c r="C1038" s="21">
        <v>0.39999999999999969</v>
      </c>
      <c r="D1038" s="14">
        <v>-0.39794000867203794</v>
      </c>
      <c r="E1038" s="14">
        <v>0.17511365435334239</v>
      </c>
    </row>
    <row r="1039" spans="1:5">
      <c r="A1039" s="14" t="s">
        <v>1835</v>
      </c>
      <c r="C1039" s="21">
        <v>1</v>
      </c>
      <c r="D1039" s="14">
        <v>0</v>
      </c>
      <c r="E1039" s="14">
        <v>0.17511365435334239</v>
      </c>
    </row>
    <row r="1040" spans="1:5">
      <c r="A1040" s="14" t="s">
        <v>1836</v>
      </c>
      <c r="C1040" s="21">
        <v>3.0799999999999716E-2</v>
      </c>
      <c r="D1040" s="14">
        <v>-1.5114492834995596</v>
      </c>
      <c r="E1040" s="14">
        <v>1.2981821995997374E-2</v>
      </c>
    </row>
    <row r="1041" spans="1:5">
      <c r="A1041" s="14" t="s">
        <v>1837</v>
      </c>
      <c r="C1041" s="21">
        <v>0.28570000000000007</v>
      </c>
      <c r="D1041" s="14">
        <v>-0.54408975961725692</v>
      </c>
      <c r="E1041" s="14">
        <v>4.893806934744948E-2</v>
      </c>
    </row>
    <row r="1042" spans="1:5">
      <c r="A1042" s="14" t="s">
        <v>1838</v>
      </c>
      <c r="C1042" s="21">
        <v>1.1111</v>
      </c>
      <c r="D1042" s="14">
        <v>4.5753147594141216E-2</v>
      </c>
      <c r="E1042" s="14">
        <v>1.5973953087816772</v>
      </c>
    </row>
    <row r="1043" spans="1:5">
      <c r="A1043" s="14" t="s">
        <v>1839</v>
      </c>
      <c r="C1043" s="21">
        <v>0.50000000000000022</v>
      </c>
      <c r="D1043" s="14">
        <v>-0.30102999566398098</v>
      </c>
      <c r="E1043" s="14">
        <v>2.6205237301355194E-2</v>
      </c>
    </row>
    <row r="1044" spans="1:5">
      <c r="A1044" s="14" t="s">
        <v>1840</v>
      </c>
      <c r="C1044" s="21">
        <v>0.50000000000000022</v>
      </c>
      <c r="D1044" s="14">
        <v>-0.30102999566398098</v>
      </c>
      <c r="E1044" s="14">
        <v>0.19751031324656376</v>
      </c>
    </row>
    <row r="1045" spans="1:5">
      <c r="A1045" s="14" t="s">
        <v>1841</v>
      </c>
      <c r="C1045" s="21">
        <v>0.33329999999999993</v>
      </c>
      <c r="D1045" s="14">
        <v>-0.47716468633947001</v>
      </c>
      <c r="E1045" s="14">
        <v>0.19751031324656376</v>
      </c>
    </row>
    <row r="1046" spans="1:5">
      <c r="A1046" s="14" t="s">
        <v>1842</v>
      </c>
      <c r="C1046" s="21">
        <v>0.50000000000000022</v>
      </c>
      <c r="D1046" s="14">
        <v>-0.30102999566398098</v>
      </c>
      <c r="E1046" s="14">
        <v>9.3679648164951723E-2</v>
      </c>
    </row>
    <row r="1047" spans="1:5">
      <c r="A1047" s="14" t="s">
        <v>1843</v>
      </c>
      <c r="C1047" s="21">
        <v>0.39999999999999969</v>
      </c>
      <c r="D1047" s="14">
        <v>-0.39794000867203794</v>
      </c>
      <c r="E1047" s="14">
        <v>0.2240275540650373</v>
      </c>
    </row>
    <row r="1048" spans="1:5">
      <c r="A1048" s="14" t="s">
        <v>1844</v>
      </c>
      <c r="C1048" s="21">
        <v>0.66670000000000029</v>
      </c>
      <c r="D1048" s="14">
        <v>-0.17606954487443591</v>
      </c>
      <c r="E1048" s="14">
        <v>1</v>
      </c>
    </row>
    <row r="1049" spans="1:5">
      <c r="A1049" s="14" t="s">
        <v>1845</v>
      </c>
      <c r="C1049" s="21">
        <v>0.39999999999999969</v>
      </c>
      <c r="D1049" s="14">
        <v>-0.39794000867203794</v>
      </c>
      <c r="E1049" s="14">
        <v>1</v>
      </c>
    </row>
    <row r="1050" spans="1:5">
      <c r="A1050" s="14" t="s">
        <v>1846</v>
      </c>
      <c r="C1050" s="21">
        <v>0.33329999999999993</v>
      </c>
      <c r="D1050" s="14">
        <v>-0.47716468633947001</v>
      </c>
      <c r="E1050" s="14">
        <v>3.1645576005600797E-3</v>
      </c>
    </row>
    <row r="1051" spans="1:5">
      <c r="A1051" s="14" t="s">
        <v>1847</v>
      </c>
      <c r="C1051" s="21">
        <v>3.6400000000000432E-2</v>
      </c>
      <c r="D1051" s="14">
        <v>-1.438898616350939</v>
      </c>
      <c r="E1051" s="14">
        <v>4.893806934744948E-2</v>
      </c>
    </row>
    <row r="1052" spans="1:5">
      <c r="A1052" s="14" t="s">
        <v>1848</v>
      </c>
      <c r="C1052" s="21">
        <v>3.6400000000000432E-2</v>
      </c>
      <c r="D1052" s="14">
        <v>-1.438898616350939</v>
      </c>
      <c r="E1052" s="14">
        <v>0.55473191681728085</v>
      </c>
    </row>
    <row r="1053" spans="1:5">
      <c r="A1053" s="14" t="s">
        <v>1849</v>
      </c>
      <c r="C1053" s="21">
        <v>3.6400000000000432E-2</v>
      </c>
      <c r="D1053" s="14">
        <v>-1.438898616350939</v>
      </c>
      <c r="E1053" s="14">
        <v>0.55473191681728085</v>
      </c>
    </row>
    <row r="1054" spans="1:5">
      <c r="A1054" s="14" t="s">
        <v>1850</v>
      </c>
      <c r="C1054" s="21">
        <v>12.500000000000114</v>
      </c>
      <c r="D1054" s="14">
        <v>1.0969100130080605</v>
      </c>
      <c r="E1054" s="14">
        <v>3.1645576005600797E-3</v>
      </c>
    </row>
    <row r="1055" spans="1:5">
      <c r="A1055" s="14" t="s">
        <v>1851</v>
      </c>
      <c r="C1055" s="21">
        <v>8.0000000000000089</v>
      </c>
      <c r="D1055" s="14">
        <v>0.90308998699194409</v>
      </c>
      <c r="E1055" s="14">
        <v>6.6233317368454209E-4</v>
      </c>
    </row>
    <row r="1056" spans="1:5">
      <c r="A1056" s="14" t="s">
        <v>1852</v>
      </c>
      <c r="C1056" s="21">
        <v>1.6667000000000014</v>
      </c>
      <c r="D1056" s="14">
        <v>0.22185743541913705</v>
      </c>
      <c r="E1056" s="14">
        <v>1.861424308623647E-3</v>
      </c>
    </row>
    <row r="1057" spans="1:5">
      <c r="A1057" s="14" t="s">
        <v>1853</v>
      </c>
      <c r="C1057" s="21">
        <v>10.526299999999983</v>
      </c>
      <c r="D1057" s="14">
        <v>1.02227574326894</v>
      </c>
      <c r="E1057" s="14">
        <v>0.55473191681728085</v>
      </c>
    </row>
    <row r="1058" spans="1:5">
      <c r="A1058" s="14" t="s">
        <v>1854</v>
      </c>
      <c r="C1058" s="21">
        <v>43.478299999999528</v>
      </c>
      <c r="D1058" s="14">
        <v>1.6382725548472603</v>
      </c>
      <c r="E1058" s="14">
        <v>0.15606386680752166</v>
      </c>
    </row>
    <row r="1059" spans="1:5">
      <c r="A1059" s="14" t="s">
        <v>1855</v>
      </c>
      <c r="C1059" s="21">
        <v>1.4286000000000025</v>
      </c>
      <c r="D1059" s="14">
        <v>0.15491064578852426</v>
      </c>
      <c r="E1059" s="14">
        <v>0.55473191681728085</v>
      </c>
    </row>
    <row r="1060" spans="1:5">
      <c r="A1060" s="14" t="s">
        <v>1856</v>
      </c>
      <c r="C1060" s="21">
        <v>0.33329999999999993</v>
      </c>
      <c r="D1060" s="14">
        <v>-0.47716468633947001</v>
      </c>
      <c r="E1060" s="14">
        <v>1</v>
      </c>
    </row>
    <row r="1061" spans="1:5">
      <c r="A1061" s="14" t="s">
        <v>1857</v>
      </c>
      <c r="C1061" s="21">
        <v>1</v>
      </c>
      <c r="D1061" s="14">
        <v>0</v>
      </c>
      <c r="E1061" s="14">
        <v>0.19751031324656376</v>
      </c>
    </row>
    <row r="1062" spans="1:5">
      <c r="A1062" s="14" t="s">
        <v>1858</v>
      </c>
      <c r="C1062" s="21">
        <v>3.5714000000000015</v>
      </c>
      <c r="D1062" s="14">
        <v>0.55283849428802823</v>
      </c>
      <c r="E1062" s="14">
        <v>8.6818384129836602E-3</v>
      </c>
    </row>
    <row r="1063" spans="1:5">
      <c r="A1063" s="14" t="s">
        <v>1859</v>
      </c>
      <c r="C1063" s="21">
        <v>1.9999999999999996</v>
      </c>
      <c r="D1063" s="14">
        <v>0.30102999566398109</v>
      </c>
      <c r="E1063" s="14">
        <v>2.6205237301355194E-2</v>
      </c>
    </row>
    <row r="1064" spans="1:5">
      <c r="A1064" s="14" t="s">
        <v>1860</v>
      </c>
      <c r="C1064" s="21">
        <v>0.39999999999999969</v>
      </c>
      <c r="D1064" s="14">
        <v>-0.39794000867203794</v>
      </c>
      <c r="E1064" s="14">
        <v>0.11354180041440044</v>
      </c>
    </row>
    <row r="1065" spans="1:5">
      <c r="A1065" s="14" t="s">
        <v>1861</v>
      </c>
      <c r="C1065" s="21">
        <v>90.90909999999981</v>
      </c>
      <c r="D1065" s="14">
        <v>1.95860735827122</v>
      </c>
      <c r="E1065" s="14">
        <v>1.861424308623647E-3</v>
      </c>
    </row>
    <row r="1066" spans="1:5">
      <c r="A1066" s="14" t="s">
        <v>1862</v>
      </c>
      <c r="C1066" s="21">
        <v>1.8182000000000023</v>
      </c>
      <c r="D1066" s="14">
        <v>0.25964165342886114</v>
      </c>
      <c r="E1066" s="14">
        <v>5.6692864618917559E-2</v>
      </c>
    </row>
    <row r="1067" spans="1:5">
      <c r="A1067" s="14" t="s">
        <v>1863</v>
      </c>
      <c r="C1067" s="21">
        <v>1</v>
      </c>
      <c r="D1067" s="14">
        <v>0</v>
      </c>
      <c r="E1067" s="14">
        <v>4.893806934744948E-2</v>
      </c>
    </row>
    <row r="1068" spans="1:5">
      <c r="A1068" s="14" t="s">
        <v>1864</v>
      </c>
      <c r="C1068" s="21">
        <v>1.25</v>
      </c>
      <c r="D1068" s="14">
        <v>9.691001300805642E-2</v>
      </c>
      <c r="E1068" s="14">
        <v>0.2240275540650373</v>
      </c>
    </row>
    <row r="1069" spans="1:5">
      <c r="A1069" s="14" t="s">
        <v>1865</v>
      </c>
      <c r="C1069" s="21">
        <v>1.6667000000000014</v>
      </c>
      <c r="D1069" s="14">
        <v>0.22185743541913705</v>
      </c>
      <c r="E1069" s="14">
        <v>1.861424308623647E-3</v>
      </c>
    </row>
    <row r="1070" spans="1:5">
      <c r="A1070" s="14" t="s">
        <v>1866</v>
      </c>
      <c r="C1070" s="21">
        <v>0.36360000000000015</v>
      </c>
      <c r="D1070" s="14">
        <v>-0.43937612545006999</v>
      </c>
      <c r="E1070" s="14">
        <v>1.5973953087816772</v>
      </c>
    </row>
    <row r="1071" spans="1:5">
      <c r="A1071" s="14" t="s">
        <v>1867</v>
      </c>
      <c r="C1071" s="21">
        <v>3.6400000000000432E-2</v>
      </c>
      <c r="D1071" s="14">
        <v>-1.438898616350939</v>
      </c>
      <c r="E1071" s="14">
        <v>0.55473191681728085</v>
      </c>
    </row>
    <row r="1072" spans="1:5">
      <c r="A1072" s="14" t="s">
        <v>1868</v>
      </c>
      <c r="C1072" s="21">
        <v>6.6700000000000204E-2</v>
      </c>
      <c r="D1072" s="14">
        <v>-1.1758741660834497</v>
      </c>
      <c r="E1072" s="14">
        <v>3.798528662623021</v>
      </c>
    </row>
    <row r="1073" spans="1:5">
      <c r="A1073" s="14" t="s">
        <v>1869</v>
      </c>
      <c r="C1073" s="21">
        <v>3.9999999999999973</v>
      </c>
      <c r="D1073" s="14">
        <v>0.60205999132796206</v>
      </c>
      <c r="E1073" s="14">
        <v>1.2981821995997374E-2</v>
      </c>
    </row>
    <row r="1074" spans="1:5">
      <c r="A1074" s="14" t="s">
        <v>1870</v>
      </c>
      <c r="C1074" s="21">
        <v>1</v>
      </c>
      <c r="D1074" s="14">
        <v>0</v>
      </c>
      <c r="E1074" s="14">
        <v>4.893806934744948E-2</v>
      </c>
    </row>
    <row r="1075" spans="1:5">
      <c r="A1075" s="14" t="s">
        <v>1871</v>
      </c>
      <c r="C1075" s="21">
        <v>0.33329999999999993</v>
      </c>
      <c r="D1075" s="14">
        <v>-0.47716468633947001</v>
      </c>
      <c r="E1075" s="14">
        <v>0.55473191681728085</v>
      </c>
    </row>
    <row r="1076" spans="1:5">
      <c r="A1076" s="14" t="s">
        <v>1872</v>
      </c>
      <c r="C1076" s="21">
        <v>0.33329999999999993</v>
      </c>
      <c r="D1076" s="14">
        <v>-0.47716468633947001</v>
      </c>
      <c r="E1076" s="14">
        <v>0.55473191681728085</v>
      </c>
    </row>
    <row r="1077" spans="1:5">
      <c r="A1077" s="14" t="s">
        <v>1873</v>
      </c>
      <c r="C1077" s="21">
        <v>58.823499999999903</v>
      </c>
      <c r="D1077" s="14">
        <v>1.7695508614744302</v>
      </c>
      <c r="E1077" s="14">
        <v>3.1645576005600797E-3</v>
      </c>
    </row>
    <row r="1078" spans="1:5">
      <c r="A1078" s="14" t="s">
        <v>1874</v>
      </c>
      <c r="C1078" s="21">
        <v>58.823499999999903</v>
      </c>
      <c r="D1078" s="14">
        <v>1.7695508614744302</v>
      </c>
      <c r="E1078" s="14">
        <v>3.1645576005600797E-3</v>
      </c>
    </row>
    <row r="1079" spans="1:5">
      <c r="A1079" s="14" t="s">
        <v>1875</v>
      </c>
      <c r="C1079" s="21">
        <v>1.4286000000000025</v>
      </c>
      <c r="D1079" s="14">
        <v>0.15491064578852426</v>
      </c>
      <c r="E1079" s="14">
        <v>0.39654272889228559</v>
      </c>
    </row>
    <row r="1080" spans="1:5">
      <c r="A1080" s="14" t="s">
        <v>1876</v>
      </c>
      <c r="C1080" s="21">
        <v>0.18180000000000018</v>
      </c>
      <c r="D1080" s="14">
        <v>-0.74040612111405091</v>
      </c>
      <c r="E1080" s="14">
        <v>2.6205237301355194E-2</v>
      </c>
    </row>
    <row r="1081" spans="1:5">
      <c r="A1081" s="14" t="s">
        <v>1877</v>
      </c>
      <c r="C1081" s="21">
        <v>0.21510000000000007</v>
      </c>
      <c r="D1081" s="14">
        <v>-0.66735958961253727</v>
      </c>
      <c r="E1081" s="14">
        <v>2.6205237301355194E-2</v>
      </c>
    </row>
    <row r="1082" spans="1:5">
      <c r="A1082" s="14" t="s">
        <v>1878</v>
      </c>
      <c r="C1082" s="21">
        <v>0.16130000000000022</v>
      </c>
      <c r="D1082" s="14">
        <v>-0.79236563261103787</v>
      </c>
      <c r="E1082" s="14">
        <v>1.7538062519150903E-2</v>
      </c>
    </row>
    <row r="1083" spans="1:5">
      <c r="A1083" s="14" t="s">
        <v>1879</v>
      </c>
      <c r="C1083" s="21">
        <v>0.13329999999999997</v>
      </c>
      <c r="D1083" s="14">
        <v>-0.87516985058614083</v>
      </c>
      <c r="E1083" s="14">
        <v>0.2556634468180996</v>
      </c>
    </row>
    <row r="1084" spans="1:5">
      <c r="A1084" s="14" t="s">
        <v>1880</v>
      </c>
      <c r="C1084" s="21">
        <v>6.6700000000000204E-2</v>
      </c>
      <c r="D1084" s="14">
        <v>-1.1758741660834497</v>
      </c>
      <c r="E1084" s="14">
        <v>0.11354180041440044</v>
      </c>
    </row>
    <row r="1085" spans="1:5">
      <c r="A1085" s="14" t="s">
        <v>1881</v>
      </c>
      <c r="C1085" s="21">
        <v>0.39999999999999969</v>
      </c>
      <c r="D1085" s="14">
        <v>-0.39794000867203794</v>
      </c>
      <c r="E1085" s="14">
        <v>7.1965923899623169E-2</v>
      </c>
    </row>
    <row r="1086" spans="1:5">
      <c r="A1086" s="14" t="s">
        <v>1882</v>
      </c>
      <c r="C1086" s="21">
        <v>0.39999999999999969</v>
      </c>
      <c r="D1086" s="14">
        <v>-0.39794000867203794</v>
      </c>
      <c r="E1086" s="14">
        <v>4.893806934744948E-2</v>
      </c>
    </row>
    <row r="1087" spans="1:5">
      <c r="A1087" s="14" t="s">
        <v>1883</v>
      </c>
      <c r="C1087" s="21">
        <v>0.16669999999999985</v>
      </c>
      <c r="D1087" s="14">
        <v>-0.77806440017199507</v>
      </c>
      <c r="E1087" s="14">
        <v>1</v>
      </c>
    </row>
    <row r="1088" spans="1:5">
      <c r="A1088" s="14" t="s">
        <v>1492</v>
      </c>
      <c r="C1088" s="21">
        <v>0.33329999999999993</v>
      </c>
      <c r="D1088" s="14">
        <v>-0.47716468633947001</v>
      </c>
      <c r="E1088" s="14">
        <v>3.798528662623021</v>
      </c>
    </row>
    <row r="1089" spans="1:5">
      <c r="A1089" s="14" t="s">
        <v>1884</v>
      </c>
      <c r="C1089" s="21">
        <v>1</v>
      </c>
      <c r="D1089" s="14">
        <v>0</v>
      </c>
      <c r="E1089" s="14">
        <v>2.0222671457927638E-2</v>
      </c>
    </row>
    <row r="1090" spans="1:5">
      <c r="A1090" s="14" t="s">
        <v>1885</v>
      </c>
      <c r="C1090" s="21">
        <v>0.10000000000000009</v>
      </c>
      <c r="D1090" s="14">
        <v>-0.99999999999999967</v>
      </c>
      <c r="E1090" s="14">
        <v>0.2556634468180996</v>
      </c>
    </row>
    <row r="1091" spans="1:5">
      <c r="A1091" s="14" t="s">
        <v>1886</v>
      </c>
      <c r="C1091" s="21">
        <v>3.3300000000000107E-2</v>
      </c>
      <c r="D1091" s="14">
        <v>-1.4775557664936787</v>
      </c>
      <c r="E1091" s="14">
        <v>2.7713394841835863</v>
      </c>
    </row>
    <row r="1092" spans="1:5">
      <c r="A1092" s="14" t="s">
        <v>1887</v>
      </c>
      <c r="C1092" s="21">
        <v>3.3300000000000107E-2</v>
      </c>
      <c r="D1092" s="14">
        <v>-1.4775557664936787</v>
      </c>
      <c r="E1092" s="14">
        <v>2.7713394841835863</v>
      </c>
    </row>
    <row r="1093" spans="1:5">
      <c r="A1093" s="14" t="s">
        <v>1888</v>
      </c>
      <c r="C1093" s="21">
        <v>2.0999999999999908E-3</v>
      </c>
      <c r="D1093" s="14">
        <v>-2.6777807052660827</v>
      </c>
      <c r="E1093" s="14">
        <v>0.10294845575860676</v>
      </c>
    </row>
    <row r="1094" spans="1:5">
      <c r="A1094" s="14" t="s">
        <v>1889</v>
      </c>
      <c r="C1094" s="21">
        <v>2.8570999999999995</v>
      </c>
      <c r="D1094" s="14">
        <v>0.45592544118363715</v>
      </c>
      <c r="E1094" s="14">
        <v>3.1645576005600797E-3</v>
      </c>
    </row>
    <row r="1095" spans="1:5">
      <c r="A1095" s="14" t="s">
        <v>1890</v>
      </c>
      <c r="C1095" s="21">
        <v>1</v>
      </c>
      <c r="D1095" s="14">
        <v>0</v>
      </c>
      <c r="E1095" s="14">
        <v>0.55473191681728085</v>
      </c>
    </row>
    <row r="1096" spans="1:5">
      <c r="A1096" s="14" t="s">
        <v>1891</v>
      </c>
      <c r="C1096" s="21">
        <v>100.00000000000003</v>
      </c>
      <c r="D1096" s="14">
        <v>2</v>
      </c>
      <c r="E1096" s="14">
        <v>3.1645576005600797E-3</v>
      </c>
    </row>
    <row r="1097" spans="1:5">
      <c r="A1097" s="14" t="s">
        <v>1892</v>
      </c>
      <c r="C1097" s="21">
        <v>0.5882000000000005</v>
      </c>
      <c r="D1097" s="14">
        <v>-0.2304749798289491</v>
      </c>
      <c r="E1097" s="14">
        <v>6.1230117951869542E-2</v>
      </c>
    </row>
    <row r="1098" spans="1:5">
      <c r="A1098" s="14" t="s">
        <v>1893</v>
      </c>
      <c r="C1098" s="21">
        <v>0.66670000000000029</v>
      </c>
      <c r="D1098" s="14">
        <v>-0.17606954487443591</v>
      </c>
      <c r="E1098" s="14">
        <v>2.0222671457927638E-2</v>
      </c>
    </row>
    <row r="1099" spans="1:5">
      <c r="A1099" s="14" t="s">
        <v>1894</v>
      </c>
      <c r="C1099" s="21">
        <v>0.33329999999999993</v>
      </c>
      <c r="D1099" s="14">
        <v>-0.47716468633947001</v>
      </c>
      <c r="E1099" s="14">
        <v>2.0791454993931335</v>
      </c>
    </row>
    <row r="1100" spans="1:5">
      <c r="A1100" s="14" t="s">
        <v>1895</v>
      </c>
      <c r="C1100" s="21">
        <v>3.3300000000000107E-2</v>
      </c>
      <c r="D1100" s="14">
        <v>-1.4775557664936787</v>
      </c>
      <c r="E1100" s="14">
        <v>0.55473191681728085</v>
      </c>
    </row>
    <row r="1101" spans="1:5">
      <c r="A1101" s="14" t="s">
        <v>1896</v>
      </c>
      <c r="C1101" s="21">
        <v>0.16130000000000022</v>
      </c>
      <c r="D1101" s="14">
        <v>-0.79236563261103787</v>
      </c>
      <c r="E1101" s="14">
        <v>6.5571204346466447E-3</v>
      </c>
    </row>
    <row r="1102" spans="1:5">
      <c r="A1102" s="14" t="s">
        <v>1897</v>
      </c>
      <c r="C1102" s="21">
        <v>0.25000000000000022</v>
      </c>
      <c r="D1102" s="14">
        <v>-0.60205999132796195</v>
      </c>
      <c r="E1102" s="14">
        <v>3.798528662623021</v>
      </c>
    </row>
    <row r="1103" spans="1:5">
      <c r="A1103" s="14" t="s">
        <v>1898</v>
      </c>
      <c r="C1103" s="21">
        <v>1.0526</v>
      </c>
      <c r="D1103" s="14">
        <v>2.2263365681258702E-2</v>
      </c>
      <c r="E1103" s="14">
        <v>4.893806934744948E-2</v>
      </c>
    </row>
    <row r="1104" spans="1:5">
      <c r="A1104" s="14" t="s">
        <v>1899</v>
      </c>
      <c r="C1104" s="21">
        <v>0.66670000000000029</v>
      </c>
      <c r="D1104" s="14">
        <v>-0.17606954487443591</v>
      </c>
      <c r="E1104" s="14">
        <v>4.893806934744948E-2</v>
      </c>
    </row>
    <row r="1105" spans="1:5">
      <c r="A1105" s="14" t="s">
        <v>1900</v>
      </c>
      <c r="C1105" s="21">
        <v>0.16669999999999985</v>
      </c>
      <c r="D1105" s="14">
        <v>-0.77806440017199507</v>
      </c>
      <c r="E1105" s="14">
        <v>4.893806934744948E-2</v>
      </c>
    </row>
    <row r="1106" spans="1:5">
      <c r="A1106" s="14" t="s">
        <v>1901</v>
      </c>
      <c r="C1106" s="21">
        <v>2.0999999999999908E-3</v>
      </c>
      <c r="D1106" s="14">
        <v>-2.6777807052660827</v>
      </c>
      <c r="E1106" s="14">
        <v>2.0791454993931335</v>
      </c>
    </row>
    <row r="1107" spans="1:5">
      <c r="A1107" s="14" t="s">
        <v>1902</v>
      </c>
      <c r="C1107" s="21">
        <v>1</v>
      </c>
      <c r="D1107" s="14">
        <v>0</v>
      </c>
      <c r="E1107" s="14">
        <v>4.893806934744948E-2</v>
      </c>
    </row>
    <row r="1108" spans="1:5">
      <c r="A1108" s="14" t="s">
        <v>1903</v>
      </c>
      <c r="C1108" s="21">
        <v>3.9999999999999813E-2</v>
      </c>
      <c r="D1108" s="14">
        <v>-1.3979400086720397</v>
      </c>
      <c r="E1108" s="14">
        <v>0.19751031324656376</v>
      </c>
    </row>
    <row r="1109" spans="1:5">
      <c r="A1109" s="14" t="s">
        <v>1904</v>
      </c>
      <c r="C1109" s="21">
        <v>3.3300000000000107E-2</v>
      </c>
      <c r="D1109" s="14">
        <v>-1.4775557664936787</v>
      </c>
      <c r="E1109" s="14">
        <v>0.55473191681728085</v>
      </c>
    </row>
    <row r="1110" spans="1:5">
      <c r="A1110" s="14" t="s">
        <v>1905</v>
      </c>
      <c r="C1110" s="21">
        <v>0.25000000000000022</v>
      </c>
      <c r="D1110" s="14">
        <v>-0.60205999132796195</v>
      </c>
      <c r="E1110" s="14">
        <v>3.798528662623021</v>
      </c>
    </row>
    <row r="1111" spans="1:5">
      <c r="A1111" s="14" t="s">
        <v>1906</v>
      </c>
      <c r="C1111" s="21">
        <v>0.28570000000000007</v>
      </c>
      <c r="D1111" s="14">
        <v>-0.54408975961725692</v>
      </c>
      <c r="E1111" s="14">
        <v>3.5084448604503646E-2</v>
      </c>
    </row>
    <row r="1112" spans="1:5">
      <c r="A1112" s="14" t="s">
        <v>1907</v>
      </c>
      <c r="C1112" s="21">
        <v>0.33329999999999993</v>
      </c>
      <c r="D1112" s="14">
        <v>-0.47716468633947001</v>
      </c>
      <c r="E1112" s="14">
        <v>0.10294845575860676</v>
      </c>
    </row>
    <row r="1113" spans="1:5">
      <c r="A1113" s="14" t="s">
        <v>1908</v>
      </c>
      <c r="C1113" s="21">
        <v>0.66670000000000029</v>
      </c>
      <c r="D1113" s="14">
        <v>-0.17606954487443591</v>
      </c>
      <c r="E1113" s="14">
        <v>4.1998033459097778E-4</v>
      </c>
    </row>
    <row r="1114" spans="1:5">
      <c r="A1114" s="14" t="s">
        <v>1909</v>
      </c>
      <c r="C1114" s="21">
        <v>55.555599999999934</v>
      </c>
      <c r="D1114" s="14">
        <v>1.74472784233214</v>
      </c>
      <c r="E1114" s="14">
        <v>5.1942576082333197E-4</v>
      </c>
    </row>
    <row r="1115" spans="1:5">
      <c r="A1115" s="14" t="s">
        <v>1910</v>
      </c>
      <c r="C1115" s="21">
        <v>0.22220000000000018</v>
      </c>
      <c r="D1115" s="14">
        <v>-0.65325594539515086</v>
      </c>
      <c r="E1115" s="14">
        <v>3.2997312436819935E-2</v>
      </c>
    </row>
    <row r="1116" spans="1:5">
      <c r="A1116" s="14" t="s">
        <v>1911</v>
      </c>
      <c r="C1116" s="21">
        <v>2.8570999999999995</v>
      </c>
      <c r="D1116" s="14">
        <v>0.45592544118363715</v>
      </c>
      <c r="E1116" s="14">
        <v>1.8372580593207146E-2</v>
      </c>
    </row>
    <row r="1117" spans="1:5">
      <c r="A1117" s="14" t="s">
        <v>1912</v>
      </c>
      <c r="C1117" s="21">
        <v>2.5000000000000027</v>
      </c>
      <c r="D1117" s="14">
        <v>0.39794000867203805</v>
      </c>
      <c r="E1117" s="14">
        <v>7.3942218909246859E-3</v>
      </c>
    </row>
    <row r="1118" spans="1:5">
      <c r="A1118" s="14" t="s">
        <v>1913</v>
      </c>
      <c r="C1118" s="21">
        <v>1.1111</v>
      </c>
      <c r="D1118" s="14">
        <v>4.5753147594141216E-2</v>
      </c>
      <c r="E1118" s="14">
        <v>2.1867821731593683E-3</v>
      </c>
    </row>
    <row r="1119" spans="1:5">
      <c r="A1119" s="14" t="s">
        <v>1914</v>
      </c>
      <c r="C1119" s="21">
        <v>5.7142999999999997</v>
      </c>
      <c r="D1119" s="14">
        <v>0.75696303704855317</v>
      </c>
      <c r="E1119" s="14">
        <v>2.5210388436908859E-4</v>
      </c>
    </row>
    <row r="1120" spans="1:5">
      <c r="A1120" s="14" t="s">
        <v>1915</v>
      </c>
      <c r="C1120" s="21">
        <v>3.9999999999999813E-2</v>
      </c>
      <c r="D1120" s="14">
        <v>-1.3979400086720397</v>
      </c>
      <c r="E1120" s="14">
        <v>1</v>
      </c>
    </row>
    <row r="1121" spans="1:5">
      <c r="A1121" s="14" t="s">
        <v>1916</v>
      </c>
      <c r="C1121" s="21">
        <v>0.50000000000000022</v>
      </c>
      <c r="D1121" s="14">
        <v>-0.30102999566398098</v>
      </c>
      <c r="E1121" s="14">
        <v>1.861424308623647E-3</v>
      </c>
    </row>
    <row r="1122" spans="1:5">
      <c r="A1122" s="14" t="s">
        <v>1917</v>
      </c>
      <c r="C1122" s="21">
        <v>0.33329999999999993</v>
      </c>
      <c r="D1122" s="14">
        <v>-0.47716468633947001</v>
      </c>
      <c r="E1122" s="14">
        <v>0.10294845575860676</v>
      </c>
    </row>
    <row r="1123" spans="1:5">
      <c r="A1123" s="14" t="s">
        <v>1918</v>
      </c>
      <c r="C1123" s="21">
        <v>0.22220000000000018</v>
      </c>
      <c r="D1123" s="14">
        <v>-0.65325594539515086</v>
      </c>
      <c r="E1123" s="14">
        <v>4.893806934744948E-2</v>
      </c>
    </row>
    <row r="1124" spans="1:5">
      <c r="A1124" s="14" t="s">
        <v>1919</v>
      </c>
      <c r="C1124" s="21">
        <v>58.823499999999903</v>
      </c>
      <c r="D1124" s="14">
        <v>1.7695508614744302</v>
      </c>
      <c r="E1124" s="14">
        <v>2.3085096184277679E-5</v>
      </c>
    </row>
    <row r="1125" spans="1:5">
      <c r="A1125" s="14" t="s">
        <v>1920</v>
      </c>
      <c r="C1125" s="21">
        <v>4.5453999999999972</v>
      </c>
      <c r="D1125" s="14">
        <v>0.65757210761274121</v>
      </c>
      <c r="E1125" s="14">
        <v>3.6512463630851401E-5</v>
      </c>
    </row>
    <row r="1126" spans="1:5">
      <c r="A1126" s="14" t="s">
        <v>1921</v>
      </c>
      <c r="C1126" s="21">
        <v>11.111100000000103</v>
      </c>
      <c r="D1126" s="14">
        <v>1.0457570562659801</v>
      </c>
      <c r="E1126" s="14">
        <v>3.6512463630851401E-5</v>
      </c>
    </row>
    <row r="1127" spans="1:5">
      <c r="A1127" s="14" t="s">
        <v>1922</v>
      </c>
      <c r="C1127" s="21">
        <v>4.5453999999999972</v>
      </c>
      <c r="D1127" s="14">
        <v>0.65757210761274121</v>
      </c>
      <c r="E1127" s="14">
        <v>3.6512463630851401E-5</v>
      </c>
    </row>
    <row r="1128" spans="1:5">
      <c r="A1128" s="14" t="s">
        <v>1923</v>
      </c>
      <c r="C1128" s="21">
        <v>16.666699999999945</v>
      </c>
      <c r="D1128" s="14">
        <v>1.2218496182044503</v>
      </c>
      <c r="E1128" s="14">
        <v>3.6512463630851401E-5</v>
      </c>
    </row>
    <row r="1129" spans="1:5">
      <c r="A1129" s="14" t="s">
        <v>1924</v>
      </c>
      <c r="C1129" s="21">
        <v>16.666699999999945</v>
      </c>
      <c r="D1129" s="14">
        <v>1.2218496182044503</v>
      </c>
      <c r="E1129" s="14">
        <v>3.6512463630851401E-5</v>
      </c>
    </row>
    <row r="1130" spans="1:5">
      <c r="A1130" s="14" t="s">
        <v>1925</v>
      </c>
      <c r="C1130" s="21">
        <v>0.39999999999999969</v>
      </c>
      <c r="D1130" s="14">
        <v>-0.39794000867203794</v>
      </c>
      <c r="E1130" s="14">
        <v>5.3818185994752872</v>
      </c>
    </row>
    <row r="1131" spans="1:5">
      <c r="A1131" s="14" t="s">
        <v>1926</v>
      </c>
      <c r="C1131" s="21">
        <v>50.000000000000178</v>
      </c>
      <c r="D1131" s="14">
        <v>1.6989700043360203</v>
      </c>
      <c r="E1131" s="14">
        <v>0.2556634468180996</v>
      </c>
    </row>
    <row r="1132" spans="1:5">
      <c r="A1132" s="14" t="s">
        <v>1927</v>
      </c>
      <c r="C1132" s="21">
        <v>16.666699999999945</v>
      </c>
      <c r="D1132" s="14">
        <v>1.2218496182044503</v>
      </c>
      <c r="E1132" s="14">
        <v>3.1645576005600797E-3</v>
      </c>
    </row>
    <row r="1133" spans="1:5">
      <c r="A1133" s="14" t="s">
        <v>1928</v>
      </c>
      <c r="C1133" s="21">
        <v>0.25000000000000022</v>
      </c>
      <c r="D1133" s="14">
        <v>-0.60205999132796195</v>
      </c>
      <c r="E1133" s="14">
        <v>1</v>
      </c>
    </row>
    <row r="1134" spans="1:5">
      <c r="A1134" s="14" t="s">
        <v>1929</v>
      </c>
      <c r="C1134" s="21">
        <v>0.23260000000000014</v>
      </c>
      <c r="D1134" s="14">
        <v>-0.63339028960757016</v>
      </c>
      <c r="E1134" s="14">
        <v>1.0711898463907866E-2</v>
      </c>
    </row>
    <row r="1135" spans="1:5">
      <c r="A1135" s="14" t="s">
        <v>1930</v>
      </c>
      <c r="C1135" s="21">
        <v>5.0000000000000044E-2</v>
      </c>
      <c r="D1135" s="14">
        <v>-1.3010299956639808</v>
      </c>
      <c r="E1135" s="14">
        <v>8.7888104376174453E-4</v>
      </c>
    </row>
    <row r="1136" spans="1:5">
      <c r="A1136" s="14" t="s">
        <v>1931</v>
      </c>
      <c r="C1136" s="21">
        <v>1.4925000000000015</v>
      </c>
      <c r="D1136" s="14">
        <v>0.17391433980140714</v>
      </c>
      <c r="E1136" s="14">
        <v>4.893806934744948E-2</v>
      </c>
    </row>
    <row r="1137" spans="1:5">
      <c r="A1137" s="14" t="s">
        <v>1932</v>
      </c>
      <c r="C1137" s="21">
        <v>0.18180000000000018</v>
      </c>
      <c r="D1137" s="14">
        <v>-0.74040612111405091</v>
      </c>
      <c r="E1137" s="14">
        <v>0.39654272889228559</v>
      </c>
    </row>
    <row r="1138" spans="1:5">
      <c r="A1138" s="14" t="s">
        <v>1933</v>
      </c>
      <c r="C1138" s="21">
        <v>10.000000000000007</v>
      </c>
      <c r="D1138" s="14">
        <v>1.0000000000000002</v>
      </c>
      <c r="E1138" s="14">
        <v>7.1965923899623169E-2</v>
      </c>
    </row>
    <row r="1139" spans="1:5">
      <c r="A1139" s="14" t="s">
        <v>1934</v>
      </c>
      <c r="C1139" s="21">
        <v>11.111100000000103</v>
      </c>
      <c r="D1139" s="14">
        <v>1.0457570562659801</v>
      </c>
      <c r="E1139" s="14">
        <v>7.1965923899623169E-2</v>
      </c>
    </row>
    <row r="1140" spans="1:5">
      <c r="A1140" s="14" t="s">
        <v>1935</v>
      </c>
      <c r="C1140" s="21">
        <v>0.39999999999999969</v>
      </c>
      <c r="D1140" s="14">
        <v>-0.39794000867203794</v>
      </c>
      <c r="E1140" s="14">
        <v>0.55473191681728085</v>
      </c>
    </row>
    <row r="1141" spans="1:5">
      <c r="A1141" s="14" t="s">
        <v>1936</v>
      </c>
      <c r="C1141" s="21">
        <v>3.6400000000000432E-2</v>
      </c>
      <c r="D1141" s="14">
        <v>-1.438898616350939</v>
      </c>
      <c r="E1141" s="14">
        <v>4.893806934744948E-2</v>
      </c>
    </row>
    <row r="1142" spans="1:5">
      <c r="A1142" s="14" t="s">
        <v>1937</v>
      </c>
      <c r="C1142" s="21">
        <v>0.71429999999999949</v>
      </c>
      <c r="D1142" s="14">
        <v>-0.14611934987545802</v>
      </c>
      <c r="E1142" s="14">
        <v>7.1965923899623169E-2</v>
      </c>
    </row>
    <row r="1143" spans="1:5">
      <c r="A1143" s="14" t="s">
        <v>1938</v>
      </c>
      <c r="C1143" s="21">
        <v>0.44439999999999991</v>
      </c>
      <c r="D1143" s="14">
        <v>-0.35222594973117011</v>
      </c>
      <c r="E1143" s="14">
        <v>0.55473191681728085</v>
      </c>
    </row>
    <row r="1144" spans="1:5">
      <c r="A1144" s="14" t="s">
        <v>1939</v>
      </c>
      <c r="C1144" s="21">
        <v>0.55560000000000009</v>
      </c>
      <c r="D1144" s="14">
        <v>-0.25523776293442196</v>
      </c>
      <c r="E1144" s="14">
        <v>0.19751031324656376</v>
      </c>
    </row>
    <row r="1145" spans="1:5">
      <c r="A1145" s="14" t="s">
        <v>1940</v>
      </c>
      <c r="C1145" s="21">
        <v>3.9999999999999813E-2</v>
      </c>
      <c r="D1145" s="14">
        <v>-1.3979400086720397</v>
      </c>
      <c r="E1145" s="14">
        <v>0.2556634468180996</v>
      </c>
    </row>
    <row r="1146" spans="1:5">
      <c r="A1146" s="14" t="s">
        <v>1941</v>
      </c>
      <c r="C1146" s="21">
        <v>0.81820000000000026</v>
      </c>
      <c r="D1146" s="14">
        <v>-8.7140524837644909E-2</v>
      </c>
      <c r="E1146" s="14">
        <v>4.893806934744948E-2</v>
      </c>
    </row>
    <row r="1147" spans="1:5">
      <c r="A1147" s="14" t="s">
        <v>1942</v>
      </c>
      <c r="C1147" s="21">
        <v>6.6667000000000076</v>
      </c>
      <c r="D1147" s="14">
        <v>0.8239109124113001</v>
      </c>
      <c r="E1147" s="14">
        <v>2.0791454993931335</v>
      </c>
    </row>
    <row r="1148" spans="1:5">
      <c r="A1148" s="14" t="s">
        <v>1943</v>
      </c>
      <c r="C1148" s="21">
        <v>0.83329999999999993</v>
      </c>
      <c r="D1148" s="14">
        <v>-7.9198618174345842E-2</v>
      </c>
      <c r="E1148" s="14">
        <v>0.55473191681728085</v>
      </c>
    </row>
    <row r="1149" spans="1:5">
      <c r="A1149" s="14" t="s">
        <v>1944</v>
      </c>
      <c r="C1149" s="21">
        <v>1.1111</v>
      </c>
      <c r="D1149" s="14">
        <v>4.5753147594141216E-2</v>
      </c>
      <c r="E1149" s="14">
        <v>0.55473191681728085</v>
      </c>
    </row>
    <row r="1150" spans="1:5">
      <c r="A1150" s="14" t="s">
        <v>1945</v>
      </c>
      <c r="C1150" s="21">
        <v>1.9999999999999996</v>
      </c>
      <c r="D1150" s="14">
        <v>0.30102999566398109</v>
      </c>
      <c r="E1150" s="14">
        <v>5.2556822260502074E-3</v>
      </c>
    </row>
    <row r="1151" spans="1:5">
      <c r="A1151" s="14" t="s">
        <v>1946</v>
      </c>
      <c r="C1151" s="21">
        <v>5.0000000000000044E-2</v>
      </c>
      <c r="D1151" s="14">
        <v>-1.3010299956639808</v>
      </c>
      <c r="E1151" s="14">
        <v>0.55473191681728085</v>
      </c>
    </row>
    <row r="1152" spans="1:5">
      <c r="A1152" s="14" t="s">
        <v>1947</v>
      </c>
      <c r="C1152" s="21">
        <v>1.9047999999999985</v>
      </c>
      <c r="D1152" s="14">
        <v>0.27984938239682311</v>
      </c>
      <c r="E1152" s="14">
        <v>4.4087280817584062E-3</v>
      </c>
    </row>
    <row r="1153" spans="1:5">
      <c r="A1153" s="14" t="s">
        <v>1948</v>
      </c>
      <c r="C1153" s="21">
        <v>0.19999999999999996</v>
      </c>
      <c r="D1153" s="14">
        <v>-0.69897000433601886</v>
      </c>
      <c r="E1153" s="14">
        <v>0.17511365435334239</v>
      </c>
    </row>
    <row r="1154" spans="1:5">
      <c r="A1154" s="14" t="s">
        <v>1949</v>
      </c>
      <c r="C1154" s="21">
        <v>8.6956000000000149</v>
      </c>
      <c r="D1154" s="14">
        <v>0.93929955387168029</v>
      </c>
      <c r="E1154" s="14">
        <v>2.4427276610137127E-5</v>
      </c>
    </row>
    <row r="1155" spans="1:5">
      <c r="A1155" s="14" t="s">
        <v>1950</v>
      </c>
      <c r="C1155" s="21">
        <v>1.25</v>
      </c>
      <c r="D1155" s="14">
        <v>9.691001300805642E-2</v>
      </c>
      <c r="E1155" s="14">
        <v>3.8353558327647486E-3</v>
      </c>
    </row>
    <row r="1156" spans="1:5">
      <c r="A1156" s="14" t="s">
        <v>1951</v>
      </c>
      <c r="C1156" s="21">
        <v>0.39999999999999969</v>
      </c>
      <c r="D1156" s="14">
        <v>-0.39794000867203794</v>
      </c>
      <c r="E1156" s="14">
        <v>4.893806934744948E-2</v>
      </c>
    </row>
    <row r="1157" spans="1:5">
      <c r="A1157" s="14" t="s">
        <v>1952</v>
      </c>
      <c r="C1157" s="21">
        <v>0.10000000000000009</v>
      </c>
      <c r="D1157" s="14">
        <v>-0.99999999999999967</v>
      </c>
      <c r="E1157" s="14">
        <v>4.893806934744948E-2</v>
      </c>
    </row>
    <row r="1158" spans="1:5">
      <c r="A1158" s="14" t="s">
        <v>1953</v>
      </c>
      <c r="C1158" s="21">
        <v>3.9999999999999813E-2</v>
      </c>
      <c r="D1158" s="14">
        <v>-1.3979400086720397</v>
      </c>
      <c r="E1158" s="14">
        <v>1</v>
      </c>
    </row>
    <row r="1159" spans="1:5">
      <c r="A1159" s="14" t="s">
        <v>1954</v>
      </c>
      <c r="C1159" s="21">
        <v>3.9999999999999813E-2</v>
      </c>
      <c r="D1159" s="14">
        <v>-1.3979400086720397</v>
      </c>
      <c r="E1159" s="14">
        <v>1</v>
      </c>
    </row>
    <row r="1160" spans="1:5">
      <c r="A1160" s="14" t="s">
        <v>1955</v>
      </c>
      <c r="C1160" s="21">
        <v>0.50000000000000022</v>
      </c>
      <c r="D1160" s="14">
        <v>-0.30102999566398098</v>
      </c>
      <c r="E1160" s="14">
        <v>8.7888104376174453E-4</v>
      </c>
    </row>
    <row r="1161" spans="1:5">
      <c r="A1161" s="14" t="s">
        <v>1956</v>
      </c>
      <c r="C1161" s="21">
        <v>2.8599999999999737E-2</v>
      </c>
      <c r="D1161" s="14">
        <v>-1.5436339668709609</v>
      </c>
      <c r="E1161" s="14">
        <v>0.55473191681728085</v>
      </c>
    </row>
    <row r="1162" spans="1:5">
      <c r="A1162" s="14" t="s">
        <v>1957</v>
      </c>
      <c r="C1162" s="21">
        <v>0.16669999999999985</v>
      </c>
      <c r="D1162" s="14">
        <v>-0.77806440017199507</v>
      </c>
      <c r="E1162" s="14">
        <v>1.5973953087816772</v>
      </c>
    </row>
    <row r="1163" spans="1:5">
      <c r="A1163" s="14" t="s">
        <v>1585</v>
      </c>
      <c r="C1163" s="21">
        <v>3.333300000000003</v>
      </c>
      <c r="D1163" s="14">
        <v>0.52287440231380411</v>
      </c>
      <c r="E1163" s="14">
        <v>6.8838554323486073E-5</v>
      </c>
    </row>
    <row r="1164" spans="1:5">
      <c r="A1164" s="14" t="s">
        <v>1958</v>
      </c>
      <c r="C1164" s="21">
        <v>0.66670000000000029</v>
      </c>
      <c r="D1164" s="14">
        <v>-0.17606954487443591</v>
      </c>
      <c r="E1164" s="14">
        <v>0.2556634468180996</v>
      </c>
    </row>
    <row r="1165" spans="1:5">
      <c r="A1165" s="14" t="s">
        <v>1959</v>
      </c>
      <c r="C1165" s="21">
        <v>1.1111</v>
      </c>
      <c r="D1165" s="14">
        <v>4.5753147594141216E-2</v>
      </c>
      <c r="E1165" s="14">
        <v>0.55473191681728085</v>
      </c>
    </row>
    <row r="1166" spans="1:5">
      <c r="A1166" s="14" t="s">
        <v>1960</v>
      </c>
      <c r="C1166" s="21">
        <v>0.8</v>
      </c>
      <c r="D1166" s="14">
        <v>-9.6910013008056392E-2</v>
      </c>
      <c r="E1166" s="14">
        <v>2.7713394841835863</v>
      </c>
    </row>
    <row r="1167" spans="1:5">
      <c r="A1167" s="14" t="s">
        <v>1961</v>
      </c>
      <c r="C1167" s="21">
        <v>0.71429999999999949</v>
      </c>
      <c r="D1167" s="14">
        <v>-0.14611934987545802</v>
      </c>
      <c r="E1167" s="14">
        <v>0.55473191681728085</v>
      </c>
    </row>
    <row r="1168" spans="1:5">
      <c r="A1168" s="14" t="s">
        <v>1962</v>
      </c>
      <c r="C1168" s="21">
        <v>3.3300000000000107E-2</v>
      </c>
      <c r="D1168" s="14">
        <v>-1.4775557664936787</v>
      </c>
      <c r="E1168" s="14">
        <v>0.55473191681728085</v>
      </c>
    </row>
    <row r="1169" spans="1:5">
      <c r="A1169" s="14" t="s">
        <v>1963</v>
      </c>
      <c r="C1169" s="21">
        <v>83.333300000000506</v>
      </c>
      <c r="D1169" s="14">
        <v>1.9208185802345503</v>
      </c>
      <c r="E1169" s="14">
        <v>8.6818384129836602E-3</v>
      </c>
    </row>
    <row r="1170" spans="1:5">
      <c r="A1170" s="14" t="s">
        <v>1964</v>
      </c>
      <c r="C1170" s="21">
        <v>1.25</v>
      </c>
      <c r="D1170" s="14">
        <v>9.691001300805642E-2</v>
      </c>
      <c r="E1170" s="14">
        <v>7.8731365363724232E-3</v>
      </c>
    </row>
    <row r="1171" spans="1:5">
      <c r="A1171" s="14" t="s">
        <v>1965</v>
      </c>
      <c r="C1171" s="21">
        <v>0.33329999999999993</v>
      </c>
      <c r="D1171" s="14">
        <v>-0.47716468633947001</v>
      </c>
      <c r="E1171" s="14">
        <v>3.798528662623021</v>
      </c>
    </row>
    <row r="1172" spans="1:5">
      <c r="A1172" s="14" t="s">
        <v>1593</v>
      </c>
      <c r="C1172" s="21">
        <v>3.333300000000003</v>
      </c>
      <c r="D1172" s="14">
        <v>0.52287440231380411</v>
      </c>
      <c r="E1172" s="14">
        <v>1.2308792205293819E-3</v>
      </c>
    </row>
    <row r="1173" spans="1:5">
      <c r="A1173" s="14" t="s">
        <v>1966</v>
      </c>
      <c r="C1173" s="21">
        <v>1.25</v>
      </c>
      <c r="D1173" s="14">
        <v>9.691001300805642E-2</v>
      </c>
      <c r="E1173" s="14">
        <v>0.11354180041440044</v>
      </c>
    </row>
    <row r="1174" spans="1:5">
      <c r="A1174" s="14" t="s">
        <v>1967</v>
      </c>
      <c r="C1174" s="21">
        <v>1</v>
      </c>
      <c r="D1174" s="14">
        <v>0</v>
      </c>
      <c r="E1174" s="14">
        <v>6.5571204346466447E-3</v>
      </c>
    </row>
    <row r="1175" spans="1:5">
      <c r="A1175" s="14" t="s">
        <v>1968</v>
      </c>
      <c r="C1175" s="21">
        <v>9.0909000000000084</v>
      </c>
      <c r="D1175" s="14">
        <v>0.95860688054707632</v>
      </c>
      <c r="E1175" s="14">
        <v>6.5571204346466447E-3</v>
      </c>
    </row>
    <row r="1176" spans="1:5">
      <c r="A1176" s="14" t="s">
        <v>1969</v>
      </c>
      <c r="C1176" s="21">
        <v>0.12499999999999978</v>
      </c>
      <c r="D1176" s="14">
        <v>-0.90308998699194432</v>
      </c>
      <c r="E1176" s="14">
        <v>4.893806934744948E-2</v>
      </c>
    </row>
    <row r="1177" spans="1:5">
      <c r="A1177" s="14" t="s">
        <v>1970</v>
      </c>
      <c r="C1177" s="21">
        <v>0.19999999999999996</v>
      </c>
      <c r="D1177" s="14">
        <v>-0.69897000433601886</v>
      </c>
      <c r="E1177" s="14">
        <v>1.861424308623647E-3</v>
      </c>
    </row>
    <row r="1178" spans="1:5">
      <c r="A1178" s="14" t="s">
        <v>1971</v>
      </c>
      <c r="C1178" s="21">
        <v>0.25000000000000022</v>
      </c>
      <c r="D1178" s="14">
        <v>-0.60205999132796195</v>
      </c>
      <c r="E1178" s="14">
        <v>4.893806934744948E-2</v>
      </c>
    </row>
    <row r="1179" spans="1:5">
      <c r="A1179" s="14" t="s">
        <v>1972</v>
      </c>
      <c r="C1179" s="21">
        <v>0.16669999999999985</v>
      </c>
      <c r="D1179" s="14">
        <v>-0.77806440017199507</v>
      </c>
      <c r="E1179" s="14">
        <v>4.893806934744948E-2</v>
      </c>
    </row>
    <row r="1180" spans="1:5">
      <c r="A1180" s="14" t="s">
        <v>1973</v>
      </c>
      <c r="C1180" s="21">
        <v>0.16669999999999985</v>
      </c>
      <c r="D1180" s="14">
        <v>-0.77806440017199507</v>
      </c>
      <c r="E1180" s="14">
        <v>0.8108442618887467</v>
      </c>
    </row>
    <row r="1181" spans="1:5">
      <c r="A1181" s="14" t="s">
        <v>1974</v>
      </c>
      <c r="C1181" s="21">
        <v>0.11760000000000015</v>
      </c>
      <c r="D1181" s="14">
        <v>-0.92959267825987979</v>
      </c>
      <c r="E1181" s="14">
        <v>0.8108442618887467</v>
      </c>
    </row>
    <row r="1182" spans="1:5">
      <c r="A1182" s="14" t="s">
        <v>1975</v>
      </c>
      <c r="C1182" s="21">
        <v>3.9999999999999813E-2</v>
      </c>
      <c r="D1182" s="14">
        <v>-1.3979400086720397</v>
      </c>
      <c r="E1182" s="14">
        <v>2.0791454993931335</v>
      </c>
    </row>
    <row r="1183" spans="1:5">
      <c r="A1183" s="14" t="s">
        <v>1976</v>
      </c>
      <c r="C1183" s="21">
        <v>37.036999999999715</v>
      </c>
      <c r="D1183" s="14">
        <v>1.5686358015463102</v>
      </c>
      <c r="E1183" s="14">
        <v>3.5084448604503646E-2</v>
      </c>
    </row>
    <row r="1184" spans="1:5">
      <c r="A1184" s="14" t="s">
        <v>1977</v>
      </c>
      <c r="C1184" s="21">
        <v>0.39999999999999969</v>
      </c>
      <c r="D1184" s="14">
        <v>-0.39794000867203794</v>
      </c>
      <c r="E1184" s="14">
        <v>0.8108442618887467</v>
      </c>
    </row>
    <row r="1185" spans="1:5">
      <c r="A1185" s="14" t="s">
        <v>1978</v>
      </c>
      <c r="C1185" s="21">
        <v>0.39999999999999969</v>
      </c>
      <c r="D1185" s="14">
        <v>-0.39794000867203794</v>
      </c>
      <c r="E1185" s="14">
        <v>0.55473191681728085</v>
      </c>
    </row>
    <row r="1186" spans="1:5">
      <c r="A1186" s="14" t="s">
        <v>1979</v>
      </c>
      <c r="C1186" s="21">
        <v>0.66670000000000029</v>
      </c>
      <c r="D1186" s="14">
        <v>-0.17606954487443591</v>
      </c>
      <c r="E1186" s="14">
        <v>0.55473191681728085</v>
      </c>
    </row>
    <row r="1187" spans="1:5">
      <c r="A1187" s="14" t="s">
        <v>1980</v>
      </c>
      <c r="C1187" s="21">
        <v>0.33329999999999993</v>
      </c>
      <c r="D1187" s="14">
        <v>-0.47716468633947001</v>
      </c>
      <c r="E1187" s="14">
        <v>0.55473191681728085</v>
      </c>
    </row>
    <row r="1188" spans="1:5">
      <c r="A1188" s="14" t="s">
        <v>1981</v>
      </c>
      <c r="C1188" s="21">
        <v>1.3332999999999999</v>
      </c>
      <c r="D1188" s="14">
        <v>0.12492787911053306</v>
      </c>
      <c r="E1188" s="14">
        <v>4.893806934744948E-2</v>
      </c>
    </row>
    <row r="1189" spans="1:5">
      <c r="A1189" s="14" t="s">
        <v>1982</v>
      </c>
      <c r="C1189" s="21">
        <v>1.3332999999999999</v>
      </c>
      <c r="D1189" s="14">
        <v>0.12492787911053306</v>
      </c>
      <c r="E1189" s="14">
        <v>4.893806934744948E-2</v>
      </c>
    </row>
    <row r="1190" spans="1:5">
      <c r="A1190" s="14" t="s">
        <v>1983</v>
      </c>
      <c r="C1190" s="21">
        <v>5.2632000000000039</v>
      </c>
      <c r="D1190" s="14">
        <v>0.72124987338912927</v>
      </c>
      <c r="E1190" s="14">
        <v>0.15606386680752166</v>
      </c>
    </row>
    <row r="1191" spans="1:5">
      <c r="A1191" s="14" t="s">
        <v>1984</v>
      </c>
      <c r="C1191" s="21">
        <v>0.30299999999999994</v>
      </c>
      <c r="D1191" s="14">
        <v>-0.5185573714976951</v>
      </c>
      <c r="E1191" s="14">
        <v>0.29371963337684209</v>
      </c>
    </row>
    <row r="1192" spans="1:5">
      <c r="A1192" s="14" t="s">
        <v>1985</v>
      </c>
      <c r="C1192" s="21">
        <v>1</v>
      </c>
      <c r="D1192" s="14">
        <v>0</v>
      </c>
      <c r="E1192" s="14">
        <v>1.4089311625331011E-2</v>
      </c>
    </row>
    <row r="1193" spans="1:5">
      <c r="A1193" s="14" t="s">
        <v>1986</v>
      </c>
      <c r="C1193" s="21">
        <v>1.6667000000000014</v>
      </c>
      <c r="D1193" s="14">
        <v>0.22185743541913705</v>
      </c>
      <c r="E1193" s="14">
        <v>3.5084448604503646E-2</v>
      </c>
    </row>
    <row r="1194" spans="1:5">
      <c r="A1194" s="14" t="s">
        <v>1987</v>
      </c>
      <c r="C1194" s="21">
        <v>0.62499999999999956</v>
      </c>
      <c r="D1194" s="14">
        <v>-0.2041199826559251</v>
      </c>
      <c r="E1194" s="14">
        <v>3.5084448604503646E-2</v>
      </c>
    </row>
    <row r="1195" spans="1:5">
      <c r="A1195" s="14" t="s">
        <v>1988</v>
      </c>
      <c r="C1195" s="21">
        <v>0.39999999999999969</v>
      </c>
      <c r="D1195" s="14">
        <v>-0.39794000867203794</v>
      </c>
      <c r="E1195" s="14">
        <v>0.11354180041440044</v>
      </c>
    </row>
    <row r="1196" spans="1:5">
      <c r="A1196" s="14" t="s">
        <v>1989</v>
      </c>
      <c r="C1196" s="21">
        <v>0.66670000000000029</v>
      </c>
      <c r="D1196" s="14">
        <v>-0.17606954487443591</v>
      </c>
      <c r="E1196" s="14">
        <v>3.5084448604503646E-2</v>
      </c>
    </row>
    <row r="1197" spans="1:5">
      <c r="A1197" s="14" t="s">
        <v>1990</v>
      </c>
      <c r="C1197" s="21">
        <v>2.8570999999999995</v>
      </c>
      <c r="D1197" s="14">
        <v>0.45592544118363715</v>
      </c>
      <c r="E1197" s="14">
        <v>1.861424308623647E-3</v>
      </c>
    </row>
    <row r="1198" spans="1:5">
      <c r="A1198" s="14" t="s">
        <v>1991</v>
      </c>
      <c r="C1198" s="21">
        <v>0.50000000000000022</v>
      </c>
      <c r="D1198" s="14">
        <v>-0.30102999566398098</v>
      </c>
      <c r="E1198" s="14">
        <v>8.6818384129836602E-3</v>
      </c>
    </row>
    <row r="1199" spans="1:5">
      <c r="A1199" s="14" t="s">
        <v>1992</v>
      </c>
      <c r="C1199" s="21">
        <v>0.12499999999999978</v>
      </c>
      <c r="D1199" s="14">
        <v>-0.90308998699194432</v>
      </c>
      <c r="E1199" s="14">
        <v>4.893806934744948E-2</v>
      </c>
    </row>
    <row r="1200" spans="1:5">
      <c r="A1200" s="14" t="s">
        <v>1993</v>
      </c>
      <c r="C1200" s="21">
        <v>0.39999999999999969</v>
      </c>
      <c r="D1200" s="14">
        <v>-0.39794000867203794</v>
      </c>
      <c r="E1200" s="14">
        <v>5.3818185994752872</v>
      </c>
    </row>
    <row r="1201" spans="1:5">
      <c r="A1201" s="14" t="s">
        <v>1994</v>
      </c>
      <c r="C1201" s="21">
        <v>6.6700000000000204E-2</v>
      </c>
      <c r="D1201" s="14">
        <v>-1.1758741660834497</v>
      </c>
      <c r="E1201" s="14">
        <v>4.893806934744948E-2</v>
      </c>
    </row>
    <row r="1202" spans="1:5">
      <c r="A1202" s="14" t="s">
        <v>1995</v>
      </c>
      <c r="C1202" s="21">
        <v>0.66670000000000029</v>
      </c>
      <c r="D1202" s="14">
        <v>-0.17606954487443591</v>
      </c>
      <c r="E1202" s="14">
        <v>2.0222671457927638E-2</v>
      </c>
    </row>
    <row r="1203" spans="1:5">
      <c r="A1203" s="14" t="s">
        <v>1996</v>
      </c>
      <c r="C1203" s="21">
        <v>0.66670000000000029</v>
      </c>
      <c r="D1203" s="14">
        <v>-0.17606954487443591</v>
      </c>
      <c r="E1203" s="14">
        <v>2.0222671457927638E-2</v>
      </c>
    </row>
    <row r="1204" spans="1:5">
      <c r="A1204" s="14" t="s">
        <v>1997</v>
      </c>
      <c r="C1204" s="21">
        <v>0.52629999999999932</v>
      </c>
      <c r="D1204" s="14">
        <v>-0.27876662998272306</v>
      </c>
      <c r="E1204" s="14">
        <v>4.893806934744948E-2</v>
      </c>
    </row>
    <row r="1205" spans="1:5">
      <c r="A1205" s="14" t="s">
        <v>1998</v>
      </c>
      <c r="C1205" s="21">
        <v>0.60609999999999986</v>
      </c>
      <c r="D1205" s="14">
        <v>-0.21745571598999</v>
      </c>
      <c r="E1205" s="14">
        <v>2.0222671457927638E-2</v>
      </c>
    </row>
    <row r="1206" spans="1:5">
      <c r="A1206" s="14" t="s">
        <v>1999</v>
      </c>
      <c r="C1206" s="21">
        <v>3.3300000000000107E-2</v>
      </c>
      <c r="D1206" s="14">
        <v>-1.4775557664936787</v>
      </c>
      <c r="E1206" s="14">
        <v>3.9228559278041497E-3</v>
      </c>
    </row>
    <row r="1207" spans="1:5">
      <c r="A1207" s="14" t="s">
        <v>2000</v>
      </c>
      <c r="C1207" s="21">
        <v>3.3300000000000107E-2</v>
      </c>
      <c r="D1207" s="14">
        <v>-1.4775557664936787</v>
      </c>
      <c r="E1207" s="14">
        <v>3.9228559278041497E-3</v>
      </c>
    </row>
    <row r="1208" spans="1:5">
      <c r="A1208" s="14" t="s">
        <v>2001</v>
      </c>
      <c r="C1208" s="21">
        <v>3.3300000000000107E-2</v>
      </c>
      <c r="D1208" s="14">
        <v>-1.4775557664936787</v>
      </c>
      <c r="E1208" s="14">
        <v>3.9228559278041497E-3</v>
      </c>
    </row>
    <row r="1209" spans="1:5">
      <c r="A1209" s="14" t="s">
        <v>2002</v>
      </c>
      <c r="C1209" s="21">
        <v>8.2337300088097587E-2</v>
      </c>
      <c r="D1209" s="14">
        <v>-1.084403378</v>
      </c>
      <c r="E1209" s="14">
        <v>6.6294345648354125E-2</v>
      </c>
    </row>
    <row r="1210" spans="1:5">
      <c r="A1210" s="14" t="s">
        <v>2003</v>
      </c>
      <c r="C1210" s="21">
        <v>0.22173999990165338</v>
      </c>
      <c r="D1210" s="14">
        <v>-0.65415595699999984</v>
      </c>
      <c r="E1210" s="14">
        <v>1.7516738911513504E-3</v>
      </c>
    </row>
    <row r="1211" spans="1:5">
      <c r="A1211" s="14" t="s">
        <v>2004</v>
      </c>
      <c r="C1211" s="21">
        <v>1.0999999995993104E-3</v>
      </c>
      <c r="D1211" s="14">
        <v>-2.9586073149999725</v>
      </c>
      <c r="E1211" s="14">
        <v>0.11354180012785094</v>
      </c>
    </row>
    <row r="1212" spans="1:5">
      <c r="A1212" s="14" t="s">
        <v>2005</v>
      </c>
      <c r="C1212" s="21">
        <v>0.58000000058369694</v>
      </c>
      <c r="D1212" s="14">
        <v>-0.23657200600000003</v>
      </c>
      <c r="E1212" s="14">
        <v>2.7701278565417042E-2</v>
      </c>
    </row>
    <row r="1213" spans="1:5">
      <c r="A1213" s="14" t="s">
        <v>2006</v>
      </c>
      <c r="C1213" s="21">
        <v>1.7999999995719218E-3</v>
      </c>
      <c r="D1213" s="14">
        <v>-2.7447274949999785</v>
      </c>
      <c r="E1213" s="14">
        <v>2.3541447332182868E-2</v>
      </c>
    </row>
    <row r="1214" spans="1:5">
      <c r="A1214" s="14" t="s">
        <v>2007</v>
      </c>
      <c r="C1214" s="21">
        <v>0.33000000009278763</v>
      </c>
      <c r="D1214" s="14">
        <v>-0.48148605999999994</v>
      </c>
      <c r="E1214" s="14">
        <v>3.764570348215602E-4</v>
      </c>
    </row>
    <row r="1215" spans="1:5">
      <c r="A1215" s="14" t="s">
        <v>2008</v>
      </c>
      <c r="C1215" s="21">
        <v>0.66700000012816618</v>
      </c>
      <c r="D1215" s="14">
        <v>-0.17587416599999997</v>
      </c>
      <c r="E1215" s="14">
        <v>4.2041050263342296E-3</v>
      </c>
    </row>
    <row r="1216" spans="1:5">
      <c r="A1216" s="14" t="s">
        <v>2009</v>
      </c>
      <c r="C1216" s="21">
        <v>1.699999998519286E-2</v>
      </c>
      <c r="D1216" s="14">
        <v>-1.7695510790000002</v>
      </c>
      <c r="E1216" s="14">
        <v>1.2475077237749758E-2</v>
      </c>
    </row>
    <row r="1217" spans="1:5">
      <c r="A1217" s="14" t="s">
        <v>2010</v>
      </c>
      <c r="C1217" s="21">
        <v>2.299999999906821E-2</v>
      </c>
      <c r="D1217" s="14">
        <v>-1.6382721640000015</v>
      </c>
      <c r="E1217" s="14">
        <v>3.7507540327200773E-3</v>
      </c>
    </row>
    <row r="1218" spans="1:5">
      <c r="A1218" s="14" t="s">
        <v>2011</v>
      </c>
      <c r="C1218" s="21">
        <v>0.22100000016023813</v>
      </c>
      <c r="D1218" s="14">
        <v>-0.65560772599999995</v>
      </c>
      <c r="E1218" s="14">
        <v>5.2736478702750729E-4</v>
      </c>
    </row>
    <row r="1219" spans="1:5">
      <c r="A1219" s="14" t="s">
        <v>2012</v>
      </c>
      <c r="C1219" s="21">
        <v>5.8979999970695802</v>
      </c>
      <c r="D1219" s="14">
        <v>0.77070476800000021</v>
      </c>
      <c r="E1219" s="14">
        <v>0.33991391240294055</v>
      </c>
    </row>
    <row r="1220" spans="1:5">
      <c r="A1220" s="14" t="s">
        <v>2013</v>
      </c>
      <c r="C1220" s="21">
        <v>1.9200000013105969</v>
      </c>
      <c r="D1220" s="14">
        <v>0.28330122900000015</v>
      </c>
      <c r="E1220" s="14">
        <v>0.2240275545182939</v>
      </c>
    </row>
    <row r="1221" spans="1:5">
      <c r="A1221" s="14" t="s">
        <v>2014</v>
      </c>
      <c r="C1221" s="21">
        <v>0.26000000001747048</v>
      </c>
      <c r="D1221" s="14">
        <v>-0.58502665200000004</v>
      </c>
      <c r="E1221" s="14">
        <v>7.8340506726874579E-2</v>
      </c>
    </row>
    <row r="1222" spans="1:5">
      <c r="A1222" s="14" t="s">
        <v>2015</v>
      </c>
      <c r="C1222" s="21">
        <v>3.8000000033528325E-2</v>
      </c>
      <c r="D1222" s="14">
        <v>-1.4202164030000013</v>
      </c>
      <c r="E1222" s="14">
        <v>1.8372580572790297E-2</v>
      </c>
    </row>
    <row r="1223" spans="1:5">
      <c r="A1223" s="14" t="s">
        <v>2016</v>
      </c>
      <c r="C1223" s="21">
        <v>7.6999999969419086E-2</v>
      </c>
      <c r="D1223" s="14">
        <v>-1.1135092750000002</v>
      </c>
      <c r="E1223" s="14">
        <v>9.6188211513777572E-3</v>
      </c>
    </row>
    <row r="1224" spans="1:5">
      <c r="A1224" s="14" t="s">
        <v>2017</v>
      </c>
      <c r="C1224" s="21">
        <v>1.1989999997271017E-2</v>
      </c>
      <c r="D1224" s="14">
        <v>-1.9211808169999989</v>
      </c>
      <c r="E1224" s="14">
        <v>0.12570834313569862</v>
      </c>
    </row>
    <row r="1225" spans="1:5">
      <c r="A1225" s="14" t="s">
        <v>2018</v>
      </c>
      <c r="C1225" s="21">
        <v>0.37562999976949785</v>
      </c>
      <c r="D1225" s="14">
        <v>-0.42523972999999987</v>
      </c>
      <c r="E1225" s="14">
        <v>1.252676689692015</v>
      </c>
    </row>
    <row r="1226" spans="1:5">
      <c r="A1226" s="14" t="s">
        <v>2019</v>
      </c>
      <c r="C1226" s="21">
        <v>58.26666994312216</v>
      </c>
      <c r="D1226" s="14">
        <v>1.7654201980000004</v>
      </c>
      <c r="E1226" s="14">
        <v>2.2627679782660112E-4</v>
      </c>
    </row>
    <row r="1227" spans="1:5">
      <c r="A1227" s="14" t="s">
        <v>2020</v>
      </c>
      <c r="C1227" s="21">
        <v>2.8112400026139408</v>
      </c>
      <c r="D1227" s="14">
        <v>0.44889792400000017</v>
      </c>
      <c r="E1227" s="14">
        <v>2.1150941224064141E-3</v>
      </c>
    </row>
    <row r="1228" spans="1:5">
      <c r="A1228" s="14" t="s">
        <v>2021</v>
      </c>
      <c r="C1228" s="21">
        <v>8.2999999928126833</v>
      </c>
      <c r="D1228" s="14">
        <v>0.91907809200000012</v>
      </c>
      <c r="E1228" s="14">
        <v>9.6604875399637917E-4</v>
      </c>
    </row>
    <row r="1229" spans="1:5">
      <c r="A1229" s="14" t="s">
        <v>2022</v>
      </c>
      <c r="C1229" s="21">
        <v>5.7000000042984666E-2</v>
      </c>
      <c r="D1229" s="14">
        <v>-1.2441251439999998</v>
      </c>
      <c r="E1229" s="14">
        <v>1.4759563844206599E-3</v>
      </c>
    </row>
    <row r="1230" spans="1:5">
      <c r="A1230" s="14" t="s">
        <v>2023</v>
      </c>
      <c r="C1230" s="21">
        <v>0.35713999976314148</v>
      </c>
      <c r="D1230" s="14">
        <v>-0.44716150600000004</v>
      </c>
      <c r="E1230" s="14">
        <v>2.3541447332182868E-2</v>
      </c>
    </row>
    <row r="1231" spans="1:5">
      <c r="A1231" s="14" t="s">
        <v>1664</v>
      </c>
      <c r="C1231" s="21">
        <v>4.7699999995594045E-3</v>
      </c>
      <c r="D1231" s="14">
        <v>-2.3214816210000011</v>
      </c>
      <c r="E1231" s="14">
        <v>7.8731365556714908E-3</v>
      </c>
    </row>
    <row r="1232" spans="1:5">
      <c r="A1232" s="14" t="s">
        <v>1666</v>
      </c>
      <c r="C1232" s="21">
        <v>1.1220000002063024E-2</v>
      </c>
      <c r="D1232" s="14">
        <v>-1.9500071430000037</v>
      </c>
      <c r="E1232" s="14">
        <v>0.39654272892142289</v>
      </c>
    </row>
    <row r="1233" spans="1:5">
      <c r="A1233" s="14" t="s">
        <v>2024</v>
      </c>
      <c r="C1233" s="21">
        <v>2.600000000174707E-2</v>
      </c>
      <c r="D1233" s="14">
        <v>-1.5850266519999996</v>
      </c>
      <c r="E1233" s="14">
        <v>6.9570955997208927E-3</v>
      </c>
    </row>
    <row r="1234" spans="1:5">
      <c r="A1234" s="14" t="s">
        <v>2025</v>
      </c>
      <c r="C1234" s="21">
        <v>6.7000000046157915E-4</v>
      </c>
      <c r="D1234" s="14">
        <v>-3.1739251969999778</v>
      </c>
      <c r="E1234" s="14">
        <v>8.525375679735986E-4</v>
      </c>
    </row>
    <row r="1235" spans="1:5">
      <c r="A1235" s="14" t="s">
        <v>2026</v>
      </c>
      <c r="C1235" s="21">
        <v>0.59999999946997651</v>
      </c>
      <c r="D1235" s="14">
        <v>-0.22184875000000018</v>
      </c>
      <c r="E1235" s="14">
        <v>0.11354180012785094</v>
      </c>
    </row>
    <row r="1236" spans="1:5">
      <c r="A1236" s="14" t="s">
        <v>2027</v>
      </c>
      <c r="C1236" s="21">
        <v>0.71300000024319887</v>
      </c>
      <c r="D1236" s="14">
        <v>-0.1469104699999999</v>
      </c>
      <c r="E1236" s="14">
        <v>1.4695147927085976E-2</v>
      </c>
    </row>
    <row r="1237" spans="1:5">
      <c r="A1237" s="14" t="s">
        <v>2028</v>
      </c>
      <c r="C1237" s="21">
        <v>8.9999999908957609</v>
      </c>
      <c r="D1237" s="14">
        <v>0.95424250900000029</v>
      </c>
      <c r="E1237" s="14">
        <v>4.893806938775281E-2</v>
      </c>
    </row>
    <row r="1238" spans="1:5">
      <c r="A1238" s="14" t="s">
        <v>2029</v>
      </c>
      <c r="C1238" s="21">
        <v>20.759999991566822</v>
      </c>
      <c r="D1238" s="14">
        <v>1.3172273490000002</v>
      </c>
      <c r="E1238" s="14">
        <v>6.6294345648354125E-2</v>
      </c>
    </row>
    <row r="1239" spans="1:5">
      <c r="A1239" s="14" t="s">
        <v>2030</v>
      </c>
      <c r="C1239" s="21">
        <v>12.879999999294361</v>
      </c>
      <c r="D1239" s="14">
        <v>1.1099158630000001</v>
      </c>
      <c r="E1239" s="14">
        <v>2.0222671419547422E-2</v>
      </c>
    </row>
    <row r="1240" spans="1:5">
      <c r="A1240" s="14" t="s">
        <v>2031</v>
      </c>
      <c r="C1240" s="21">
        <v>0.51299999986791978</v>
      </c>
      <c r="D1240" s="14">
        <v>-0.28988263499999994</v>
      </c>
      <c r="E1240" s="14">
        <v>7.8731365556714908E-3</v>
      </c>
    </row>
    <row r="1241" spans="1:5">
      <c r="A1241" s="14" t="s">
        <v>2032</v>
      </c>
      <c r="C1241" s="21">
        <v>3.750000002351066</v>
      </c>
      <c r="D1241" s="14">
        <v>0.57403126800000015</v>
      </c>
      <c r="E1241" s="14">
        <v>1</v>
      </c>
    </row>
    <row r="1242" spans="1:5">
      <c r="A1242" s="14" t="s">
        <v>2033</v>
      </c>
      <c r="C1242" s="21">
        <v>18.094330016236913</v>
      </c>
      <c r="D1242" s="14">
        <v>1.2575425070000001</v>
      </c>
      <c r="E1242" s="14">
        <v>0.10294845584333417</v>
      </c>
    </row>
    <row r="1243" spans="1:5">
      <c r="A1243" s="14" t="s">
        <v>2034</v>
      </c>
      <c r="C1243" s="21">
        <v>0.60999999998487708</v>
      </c>
      <c r="D1243" s="14">
        <v>-0.21467016499999986</v>
      </c>
      <c r="E1243" s="14">
        <v>5.0410696356564561E-4</v>
      </c>
    </row>
    <row r="1244" spans="1:5">
      <c r="A1244" s="14" t="s">
        <v>2035</v>
      </c>
      <c r="C1244" s="21">
        <v>3.2399999984585968</v>
      </c>
      <c r="D1244" s="14">
        <v>0.51054501000000008</v>
      </c>
      <c r="E1244" s="14">
        <v>8.6117972458098495E-4</v>
      </c>
    </row>
    <row r="1245" spans="1:5">
      <c r="A1245" s="14" t="s">
        <v>2036</v>
      </c>
      <c r="C1245" s="21">
        <v>0.39600000006791958</v>
      </c>
      <c r="D1245" s="14">
        <v>-0.40230481400000007</v>
      </c>
      <c r="E1245" s="14">
        <v>3.4579789602952218E-4</v>
      </c>
    </row>
    <row r="1246" spans="1:5">
      <c r="A1246" s="14" t="s">
        <v>2037</v>
      </c>
      <c r="C1246" s="21">
        <v>2.778950000994993</v>
      </c>
      <c r="D1246" s="14">
        <v>0.44388073300000008</v>
      </c>
      <c r="E1246" s="14">
        <v>1.032818474988409E-2</v>
      </c>
    </row>
    <row r="1247" spans="1:5">
      <c r="A1247" s="14" t="s">
        <v>2038</v>
      </c>
      <c r="C1247" s="21">
        <v>1.0799999987890576</v>
      </c>
      <c r="D1247" s="14">
        <v>3.3423755000000076E-2</v>
      </c>
      <c r="E1247" s="14">
        <v>6.0181652421514142E-3</v>
      </c>
    </row>
    <row r="1248" spans="1:5">
      <c r="A1248" s="14" t="s">
        <v>2039</v>
      </c>
      <c r="C1248" s="21">
        <v>0.11905000007102551</v>
      </c>
      <c r="D1248" s="14">
        <v>-0.92427060000000028</v>
      </c>
      <c r="E1248" s="14">
        <v>6.369786628054229E-3</v>
      </c>
    </row>
    <row r="1249" spans="1:5">
      <c r="A1249" s="14" t="s">
        <v>2040</v>
      </c>
      <c r="C1249" s="21">
        <v>2.5000000018879032E-2</v>
      </c>
      <c r="D1249" s="14">
        <v>-1.602059991</v>
      </c>
      <c r="E1249" s="14">
        <v>4.6286190580841005E-3</v>
      </c>
    </row>
    <row r="1250" spans="1:5">
      <c r="A1250" s="14" t="s">
        <v>2041</v>
      </c>
      <c r="C1250" s="21">
        <v>2.0000000015474306E-4</v>
      </c>
      <c r="D1250" s="14">
        <v>-3.6989700039999986</v>
      </c>
      <c r="E1250" s="14">
        <v>1.4962911961836243E-3</v>
      </c>
    </row>
    <row r="1251" spans="1:5">
      <c r="A1251" s="14" t="s">
        <v>2042</v>
      </c>
      <c r="C1251" s="21">
        <v>2.9000000006740301E-4</v>
      </c>
      <c r="D1251" s="14">
        <v>-3.5376020020001033</v>
      </c>
      <c r="E1251" s="14">
        <v>3.986065173713825E-2</v>
      </c>
    </row>
    <row r="1252" spans="1:5">
      <c r="A1252" s="14" t="s">
        <v>2043</v>
      </c>
      <c r="C1252" s="21">
        <v>3.300000000927561E-4</v>
      </c>
      <c r="D1252" s="14">
        <v>-3.4814860600000412</v>
      </c>
      <c r="E1252" s="14">
        <v>3.1082604540443346E-2</v>
      </c>
    </row>
    <row r="1253" spans="1:5">
      <c r="A1253" s="14" t="s">
        <v>2044</v>
      </c>
      <c r="C1253" s="21">
        <v>2.40000000159446E-4</v>
      </c>
      <c r="D1253" s="14">
        <v>-3.6197887579998667</v>
      </c>
      <c r="E1253" s="14">
        <v>1.5339534089983384E-2</v>
      </c>
    </row>
    <row r="1254" spans="1:5">
      <c r="A1254" s="14" t="s">
        <v>2045</v>
      </c>
      <c r="C1254" s="21">
        <v>0.16000000012676208</v>
      </c>
      <c r="D1254" s="14">
        <v>-0.79588001699999977</v>
      </c>
      <c r="E1254" s="14">
        <v>5.2787577138640896E-5</v>
      </c>
    </row>
    <row r="1255" spans="1:5">
      <c r="A1255" s="14" t="s">
        <v>2046</v>
      </c>
      <c r="C1255" s="21">
        <v>1.2290000003213213</v>
      </c>
      <c r="D1255" s="14">
        <v>8.955188300000011E-2</v>
      </c>
      <c r="E1255" s="14">
        <v>8.6818384245779621E-3</v>
      </c>
    </row>
    <row r="1256" spans="1:5">
      <c r="A1256" s="14" t="s">
        <v>2047</v>
      </c>
      <c r="C1256" s="21">
        <v>1.4999999998076774E-2</v>
      </c>
      <c r="D1256" s="14">
        <v>-1.8239087410000019</v>
      </c>
      <c r="E1256" s="14">
        <v>3.5897516340703309E-3</v>
      </c>
    </row>
    <row r="1257" spans="1:5">
      <c r="A1257" s="14" t="s">
        <v>2048</v>
      </c>
      <c r="C1257" s="21">
        <v>1.0520000004415397</v>
      </c>
      <c r="D1257" s="14">
        <v>2.2015739999999985E-2</v>
      </c>
      <c r="E1257" s="14">
        <v>8.2171553878488386E-5</v>
      </c>
    </row>
    <row r="1258" spans="1:5">
      <c r="A1258" s="14" t="s">
        <v>2049</v>
      </c>
      <c r="C1258" s="21">
        <v>7.4000000045839176E-2</v>
      </c>
      <c r="D1258" s="14">
        <v>-1.1307682800000007</v>
      </c>
      <c r="E1258" s="14">
        <v>9.2906617737566078E-3</v>
      </c>
    </row>
    <row r="1259" spans="1:5">
      <c r="A1259" s="14" t="s">
        <v>2050</v>
      </c>
      <c r="C1259" s="21">
        <v>0.2000000001547424</v>
      </c>
      <c r="D1259" s="14">
        <v>-0.69897000399999998</v>
      </c>
      <c r="E1259" s="14">
        <v>4.1070869045642623E-3</v>
      </c>
    </row>
    <row r="1260" spans="1:5">
      <c r="A1260" s="14" t="s">
        <v>2051</v>
      </c>
      <c r="C1260" s="21">
        <v>0.52599999981379741</v>
      </c>
      <c r="D1260" s="14">
        <v>-0.27901425600000002</v>
      </c>
      <c r="E1260" s="14">
        <v>3.0843272135160438E-5</v>
      </c>
    </row>
    <row r="1261" spans="1:5">
      <c r="A1261" s="14" t="s">
        <v>2052</v>
      </c>
      <c r="C1261" s="21">
        <v>4.6839999956823677</v>
      </c>
      <c r="D1261" s="14">
        <v>0.67061688600000013</v>
      </c>
      <c r="E1261" s="14">
        <v>3.986065173713825E-2</v>
      </c>
    </row>
    <row r="1262" spans="1:5">
      <c r="A1262" s="14" t="s">
        <v>2053</v>
      </c>
      <c r="C1262" s="21">
        <v>0.23451000017453194</v>
      </c>
      <c r="D1262" s="14">
        <v>-0.62983863299999987</v>
      </c>
      <c r="E1262" s="14">
        <v>0.19751031334007141</v>
      </c>
    </row>
    <row r="1263" spans="1:5">
      <c r="A1263" s="14" t="s">
        <v>2054</v>
      </c>
      <c r="C1263" s="21">
        <v>6.9999999997702087</v>
      </c>
      <c r="D1263" s="14">
        <v>0.84509804000000011</v>
      </c>
      <c r="E1263" s="14">
        <v>1.0161884699058493E-4</v>
      </c>
    </row>
    <row r="1264" spans="1:5">
      <c r="A1264" s="14" t="s">
        <v>2055</v>
      </c>
      <c r="C1264" s="21">
        <v>1.0999999995992411</v>
      </c>
      <c r="D1264" s="14">
        <v>4.1392685000000151E-2</v>
      </c>
      <c r="E1264" s="14">
        <v>4.6286190580841005E-3</v>
      </c>
    </row>
    <row r="1265" spans="1:5">
      <c r="A1265" s="14" t="s">
        <v>2056</v>
      </c>
      <c r="C1265" s="21">
        <v>5.6099999966909841E-3</v>
      </c>
      <c r="D1265" s="14">
        <v>-2.2510371390000037</v>
      </c>
      <c r="E1265" s="14">
        <v>1.2475077237749758E-2</v>
      </c>
    </row>
    <row r="1266" spans="1:5">
      <c r="A1266" s="14" t="s">
        <v>2057</v>
      </c>
      <c r="C1266" s="21">
        <v>3.6260000020080563E-2</v>
      </c>
      <c r="D1266" s="14">
        <v>-1.4405722000000005</v>
      </c>
      <c r="E1266" s="14">
        <v>9.9642612276805466E-3</v>
      </c>
    </row>
    <row r="1267" spans="1:5">
      <c r="A1267" s="14" t="s">
        <v>2058</v>
      </c>
      <c r="C1267" s="21">
        <v>8.0000000001478888E-4</v>
      </c>
      <c r="D1267" s="14">
        <v>-3.096910013000028</v>
      </c>
      <c r="E1267" s="14">
        <v>2.4822207931598225E-2</v>
      </c>
    </row>
    <row r="1268" spans="1:5">
      <c r="A1268" s="14" t="s">
        <v>2059</v>
      </c>
      <c r="C1268" s="21">
        <v>1.0999999995992411</v>
      </c>
      <c r="D1268" s="14">
        <v>4.1392685000000151E-2</v>
      </c>
      <c r="E1268" s="14">
        <v>1.6757398062697032E-3</v>
      </c>
    </row>
    <row r="1269" spans="1:5">
      <c r="A1269" s="14" t="s">
        <v>2060</v>
      </c>
      <c r="C1269" s="21">
        <v>3.0000000019365052</v>
      </c>
      <c r="D1269" s="14">
        <v>0.4771212550000003</v>
      </c>
      <c r="E1269" s="14">
        <v>2.6754468131038282E-4</v>
      </c>
    </row>
    <row r="1270" spans="1:5">
      <c r="A1270" s="14" t="s">
        <v>2061</v>
      </c>
      <c r="C1270" s="21">
        <v>3.0420000019824034E-2</v>
      </c>
      <c r="D1270" s="14">
        <v>-1.5168407900000005</v>
      </c>
      <c r="E1270" s="14">
        <v>4.5261423266774607E-4</v>
      </c>
    </row>
    <row r="1271" spans="1:5">
      <c r="A1271" s="14" t="s">
        <v>2062</v>
      </c>
      <c r="C1271" s="21">
        <v>1.4999999998076774E-2</v>
      </c>
      <c r="D1271" s="14">
        <v>-1.8239087410000019</v>
      </c>
      <c r="E1271" s="14">
        <v>2.4822207931598225E-2</v>
      </c>
    </row>
    <row r="1272" spans="1:5">
      <c r="A1272" s="14" t="s">
        <v>2063</v>
      </c>
      <c r="C1272" s="21">
        <v>0.1699999998519286</v>
      </c>
      <c r="D1272" s="14">
        <v>-0.76955107900000019</v>
      </c>
      <c r="E1272" s="14">
        <v>4.4087280921630643E-3</v>
      </c>
    </row>
    <row r="1273" spans="1:5">
      <c r="A1273" s="14" t="s">
        <v>2064</v>
      </c>
      <c r="C1273" s="21">
        <v>2.4465600002011398</v>
      </c>
      <c r="D1273" s="14">
        <v>0.38855587100000005</v>
      </c>
      <c r="E1273" s="14">
        <v>0.2240275545182939</v>
      </c>
    </row>
    <row r="1274" spans="1:5">
      <c r="A1274" s="14" t="s">
        <v>2065</v>
      </c>
      <c r="C1274" s="21">
        <v>2.8700000017578997E-2</v>
      </c>
      <c r="D1274" s="14">
        <v>-1.5421181029999986</v>
      </c>
      <c r="E1274" s="14">
        <v>2.0805869300119691E-3</v>
      </c>
    </row>
    <row r="1275" spans="1:5">
      <c r="A1275" s="14" t="s">
        <v>2066</v>
      </c>
      <c r="C1275" s="21">
        <v>2.2000000009006371E-2</v>
      </c>
      <c r="D1275" s="14">
        <v>-1.657577319000002</v>
      </c>
      <c r="E1275" s="14">
        <v>2.1249686023374903E-2</v>
      </c>
    </row>
    <row r="1276" spans="1:5">
      <c r="A1276" s="14" t="s">
        <v>1700</v>
      </c>
      <c r="C1276" s="21">
        <v>0.71491000012845629</v>
      </c>
      <c r="D1276" s="14">
        <v>-0.14574862799999994</v>
      </c>
      <c r="E1276" s="14">
        <v>4.3045969532889139E-3</v>
      </c>
    </row>
    <row r="1277" spans="1:5">
      <c r="A1277" s="14" t="s">
        <v>2067</v>
      </c>
      <c r="C1277" s="21">
        <v>8.3330000033452478E-2</v>
      </c>
      <c r="D1277" s="14">
        <v>-1.0791986180000002</v>
      </c>
      <c r="E1277" s="14">
        <v>0.13975507090218175</v>
      </c>
    </row>
    <row r="1278" spans="1:5">
      <c r="A1278" s="14" t="s">
        <v>2068</v>
      </c>
      <c r="C1278" s="21">
        <v>1.9196299979108735</v>
      </c>
      <c r="D1278" s="14">
        <v>0.283217528</v>
      </c>
      <c r="E1278" s="14">
        <v>2.4822207931598225E-2</v>
      </c>
    </row>
    <row r="1279" spans="1:5">
      <c r="A1279" s="14" t="s">
        <v>2069</v>
      </c>
      <c r="C1279" s="21">
        <v>1.3379999986696722</v>
      </c>
      <c r="D1279" s="14">
        <v>0.12645611300000012</v>
      </c>
      <c r="E1279" s="14">
        <v>0.25566344610035902</v>
      </c>
    </row>
    <row r="1280" spans="1:5">
      <c r="A1280" s="14" t="s">
        <v>2070</v>
      </c>
      <c r="C1280" s="21">
        <v>2.1000000012866145</v>
      </c>
      <c r="D1280" s="14">
        <v>0.32221929500000002</v>
      </c>
      <c r="E1280" s="14">
        <v>1.4365440610306336E-3</v>
      </c>
    </row>
    <row r="1281" spans="1:5">
      <c r="A1281" s="14" t="s">
        <v>2071</v>
      </c>
      <c r="C1281" s="21">
        <v>3.1999999976428466</v>
      </c>
      <c r="D1281" s="14">
        <v>0.50514997800000017</v>
      </c>
      <c r="E1281" s="14">
        <v>6.293568560523798E-5</v>
      </c>
    </row>
    <row r="1282" spans="1:5">
      <c r="A1282" s="14" t="s">
        <v>2072</v>
      </c>
      <c r="C1282" s="21">
        <v>9.4799999926205247E-2</v>
      </c>
      <c r="D1282" s="14">
        <v>-1.0231916629999998</v>
      </c>
      <c r="E1282" s="14">
        <v>5.2614710845959894E-2</v>
      </c>
    </row>
    <row r="1283" spans="1:5">
      <c r="A1283" s="14" t="s">
        <v>2073</v>
      </c>
      <c r="C1283" s="21">
        <v>1.299999999081527</v>
      </c>
      <c r="D1283" s="14">
        <v>0.11394335200000003</v>
      </c>
      <c r="E1283" s="14">
        <v>7.3942218718939853E-3</v>
      </c>
    </row>
    <row r="1284" spans="1:5">
      <c r="A1284" s="14" t="s">
        <v>2074</v>
      </c>
      <c r="C1284" s="21">
        <v>0.91665000047382805</v>
      </c>
      <c r="D1284" s="14">
        <v>-3.7796456999999853E-2</v>
      </c>
      <c r="E1284" s="14">
        <v>1.1199682252015091E-4</v>
      </c>
    </row>
    <row r="1285" spans="1:5">
      <c r="A1285" s="14" t="s">
        <v>2075</v>
      </c>
      <c r="C1285" s="21">
        <v>0.5400000002201204</v>
      </c>
      <c r="D1285" s="14">
        <v>-0.26760623999999988</v>
      </c>
      <c r="E1285" s="14">
        <v>1.5973953161359473</v>
      </c>
    </row>
    <row r="1286" spans="1:5">
      <c r="A1286" s="14" t="s">
        <v>2076</v>
      </c>
      <c r="C1286" s="21">
        <v>4.6000000033719068E-4</v>
      </c>
      <c r="D1286" s="14">
        <v>-3.3372421680000781</v>
      </c>
      <c r="E1286" s="14">
        <v>3.039592566444121E-3</v>
      </c>
    </row>
    <row r="1287" spans="1:5">
      <c r="A1287" s="14" t="s">
        <v>2077</v>
      </c>
      <c r="C1287" s="21">
        <v>5.5400000034642405E-2</v>
      </c>
      <c r="D1287" s="14">
        <v>-1.2564902349999998</v>
      </c>
      <c r="E1287" s="14">
        <v>8.4403052804516874E-4</v>
      </c>
    </row>
    <row r="1288" spans="1:5">
      <c r="A1288" s="14" t="s">
        <v>2078</v>
      </c>
      <c r="C1288" s="21">
        <v>0.31450000015838331</v>
      </c>
      <c r="D1288" s="14">
        <v>-0.50237935</v>
      </c>
      <c r="E1288" s="14">
        <v>1.252676689692015</v>
      </c>
    </row>
    <row r="1289" spans="1:5">
      <c r="A1289" s="14" t="s">
        <v>2079</v>
      </c>
      <c r="C1289" s="21">
        <v>0.30000000019365025</v>
      </c>
      <c r="D1289" s="14">
        <v>-0.52287874500000009</v>
      </c>
      <c r="E1289" s="14">
        <v>6.1349167777400237E-4</v>
      </c>
    </row>
    <row r="1290" spans="1:5">
      <c r="A1290" s="14" t="s">
        <v>2080</v>
      </c>
      <c r="C1290" s="21">
        <v>0.53086000032882197</v>
      </c>
      <c r="D1290" s="14">
        <v>-0.27501999699999996</v>
      </c>
      <c r="E1290" s="14">
        <v>4.893806938775281E-2</v>
      </c>
    </row>
    <row r="1291" spans="1:5">
      <c r="A1291" s="14" t="s">
        <v>2081</v>
      </c>
      <c r="C1291" s="21">
        <v>0.26299999970341248</v>
      </c>
      <c r="D1291" s="14">
        <v>-0.58004425199999998</v>
      </c>
      <c r="E1291" s="14">
        <v>0.33991391240294055</v>
      </c>
    </row>
    <row r="1292" spans="1:5">
      <c r="A1292" s="14" t="s">
        <v>2082</v>
      </c>
      <c r="C1292" s="21">
        <v>1.0910000010341259E-2</v>
      </c>
      <c r="D1292" s="14">
        <v>-1.9621752490000035</v>
      </c>
      <c r="E1292" s="14">
        <v>1.8330182878716341E-3</v>
      </c>
    </row>
    <row r="1293" spans="1:5">
      <c r="A1293" s="14" t="s">
        <v>2083</v>
      </c>
      <c r="C1293" s="21">
        <v>5.4950000030428603E-2</v>
      </c>
      <c r="D1293" s="14">
        <v>-1.2600323029999998</v>
      </c>
      <c r="E1293" s="14">
        <v>9.2906617737566078E-3</v>
      </c>
    </row>
    <row r="1294" spans="1:5">
      <c r="A1294" s="14" t="s">
        <v>2084</v>
      </c>
      <c r="C1294" s="21">
        <v>1.2989999997815693</v>
      </c>
      <c r="D1294" s="14">
        <v>0.11360915099999998</v>
      </c>
      <c r="E1294" s="14">
        <v>7.1707406926934808E-3</v>
      </c>
    </row>
    <row r="1295" spans="1:5">
      <c r="A1295" s="14" t="s">
        <v>2085</v>
      </c>
      <c r="C1295" s="21">
        <v>0.66833999949298306</v>
      </c>
      <c r="D1295" s="14">
        <v>-0.17500254600000006</v>
      </c>
      <c r="E1295" s="14">
        <v>4.893806938775281E-2</v>
      </c>
    </row>
    <row r="1296" spans="1:5">
      <c r="A1296" s="14" t="s">
        <v>1707</v>
      </c>
      <c r="C1296" s="21">
        <v>1.9694700009332098</v>
      </c>
      <c r="D1296" s="14">
        <v>0.29434937000000011</v>
      </c>
      <c r="E1296" s="14">
        <v>0.17511365460386172</v>
      </c>
    </row>
    <row r="1297" spans="1:5">
      <c r="A1297" s="14" t="s">
        <v>2086</v>
      </c>
      <c r="C1297" s="21">
        <v>6.2999999934201245E-3</v>
      </c>
      <c r="D1297" s="14">
        <v>-2.2006594510000062</v>
      </c>
      <c r="E1297" s="14">
        <v>3.2974430809437354E-3</v>
      </c>
    </row>
    <row r="1298" spans="1:5">
      <c r="A1298" s="14" t="s">
        <v>2087</v>
      </c>
      <c r="C1298" s="21">
        <v>0.41999999961519618</v>
      </c>
      <c r="D1298" s="14">
        <v>-0.37675070999999993</v>
      </c>
      <c r="E1298" s="14">
        <v>6.860405896028113E-4</v>
      </c>
    </row>
    <row r="1299" spans="1:5">
      <c r="A1299" s="14" t="s">
        <v>2088</v>
      </c>
      <c r="C1299" s="21">
        <v>0.4223400004017368</v>
      </c>
      <c r="D1299" s="14">
        <v>-0.37433778400000012</v>
      </c>
      <c r="E1299" s="14">
        <v>4.1070869045642623E-3</v>
      </c>
    </row>
    <row r="1300" spans="1:5">
      <c r="A1300" s="14" t="s">
        <v>2089</v>
      </c>
      <c r="C1300" s="21">
        <v>3.0000000019364981E-2</v>
      </c>
      <c r="D1300" s="14">
        <v>-1.5228787450000008</v>
      </c>
      <c r="E1300" s="14">
        <v>1.3803999980315359E-3</v>
      </c>
    </row>
    <row r="1301" spans="1:5">
      <c r="A1301" s="14" t="s">
        <v>2090</v>
      </c>
      <c r="C1301" s="21">
        <v>2.1000000012865172E-3</v>
      </c>
      <c r="D1301" s="14">
        <v>-2.67778070500002</v>
      </c>
      <c r="E1301" s="14">
        <v>1.1180152458155918E-3</v>
      </c>
    </row>
    <row r="1302" spans="1:5">
      <c r="A1302" s="14" t="s">
        <v>2091</v>
      </c>
      <c r="C1302" s="21">
        <v>1.2200000009136822</v>
      </c>
      <c r="D1302" s="14">
        <v>8.6359830999999984E-2</v>
      </c>
      <c r="E1302" s="14">
        <v>4.2600087346697006E-2</v>
      </c>
    </row>
    <row r="1303" spans="1:5">
      <c r="A1303" s="14" t="s">
        <v>2092</v>
      </c>
      <c r="C1303" s="21">
        <v>5.5549999964583856</v>
      </c>
      <c r="D1303" s="14">
        <v>0.74468406300000012</v>
      </c>
      <c r="E1303" s="14">
        <v>8.1790859625219655E-5</v>
      </c>
    </row>
    <row r="1304" spans="1:5">
      <c r="A1304" s="14" t="s">
        <v>2093</v>
      </c>
      <c r="C1304" s="21">
        <v>2.2100000016023817</v>
      </c>
      <c r="D1304" s="14">
        <v>0.34439227400000011</v>
      </c>
      <c r="E1304" s="14">
        <v>1.7538062494523127E-2</v>
      </c>
    </row>
    <row r="1305" spans="1:5">
      <c r="A1305" s="14" t="s">
        <v>2094</v>
      </c>
      <c r="C1305" s="21">
        <v>4.4500000001954643E-3</v>
      </c>
      <c r="D1305" s="14">
        <v>-2.3516399889999922</v>
      </c>
      <c r="E1305" s="14">
        <v>5.6945958579230627E-3</v>
      </c>
    </row>
    <row r="1306" spans="1:5">
      <c r="A1306" s="14" t="s">
        <v>2095</v>
      </c>
      <c r="C1306" s="21">
        <v>0.89999999908957529</v>
      </c>
      <c r="D1306" s="14">
        <v>-4.5757491000000046E-2</v>
      </c>
      <c r="E1306" s="14">
        <v>0.55473191866661742</v>
      </c>
    </row>
    <row r="1307" spans="1:5">
      <c r="A1307" s="14" t="s">
        <v>2096</v>
      </c>
      <c r="C1307" s="21">
        <v>0.12920000010142596</v>
      </c>
      <c r="D1307" s="14">
        <v>-0.88873748600000024</v>
      </c>
      <c r="E1307" s="14">
        <v>7.1965923713755028E-2</v>
      </c>
    </row>
    <row r="1308" spans="1:5">
      <c r="A1308" s="14" t="s">
        <v>2097</v>
      </c>
      <c r="C1308" s="21">
        <v>0.57000000042984644</v>
      </c>
      <c r="D1308" s="14">
        <v>-0.24412514399999993</v>
      </c>
      <c r="E1308" s="14">
        <v>2.1249686023374903E-2</v>
      </c>
    </row>
    <row r="1309" spans="1:5">
      <c r="A1309" s="14" t="s">
        <v>2098</v>
      </c>
      <c r="C1309" s="21">
        <v>30.329999978304084</v>
      </c>
      <c r="D1309" s="14">
        <v>1.4818724100000003</v>
      </c>
      <c r="E1309" s="14">
        <v>3.2997312538626561E-2</v>
      </c>
    </row>
    <row r="1310" spans="1:5">
      <c r="A1310" s="14" t="s">
        <v>2099</v>
      </c>
      <c r="C1310" s="21">
        <v>0.69500000065593937</v>
      </c>
      <c r="D1310" s="14">
        <v>-0.158015195</v>
      </c>
      <c r="E1310" s="14">
        <v>1.8372580572790297E-2</v>
      </c>
    </row>
    <row r="1311" spans="1:5">
      <c r="A1311" s="14" t="s">
        <v>2100</v>
      </c>
      <c r="C1311" s="21">
        <v>1.2700000001287943</v>
      </c>
      <c r="D1311" s="14">
        <v>0.1038037209999999</v>
      </c>
      <c r="E1311" s="14">
        <v>7.8340506726874579E-2</v>
      </c>
    </row>
    <row r="1312" spans="1:5">
      <c r="A1312" s="14" t="s">
        <v>2101</v>
      </c>
      <c r="C1312" s="21">
        <v>6.9399999927314475</v>
      </c>
      <c r="D1312" s="14">
        <v>0.84135947000000011</v>
      </c>
      <c r="E1312" s="14">
        <v>1.6025704319287865E-2</v>
      </c>
    </row>
    <row r="1313" spans="1:5">
      <c r="A1313" s="14" t="s">
        <v>2102</v>
      </c>
      <c r="C1313" s="21">
        <v>0.69500000065593937</v>
      </c>
      <c r="D1313" s="14">
        <v>-0.158015195</v>
      </c>
      <c r="E1313" s="14">
        <v>2.1249686023374903E-2</v>
      </c>
    </row>
    <row r="1314" spans="1:5">
      <c r="A1314" s="14" t="s">
        <v>2103</v>
      </c>
      <c r="C1314" s="21">
        <v>0.78330000082496132</v>
      </c>
      <c r="D1314" s="14">
        <v>-0.10607187299999986</v>
      </c>
      <c r="E1314" s="14">
        <v>2.1249686023374903E-2</v>
      </c>
    </row>
    <row r="1315" spans="1:5">
      <c r="A1315" s="14" t="s">
        <v>2104</v>
      </c>
      <c r="C1315" s="21">
        <v>1.0525000011930605</v>
      </c>
      <c r="D1315" s="14">
        <v>2.2222105000000079E-2</v>
      </c>
      <c r="E1315" s="14">
        <v>0.25566344610035902</v>
      </c>
    </row>
    <row r="1316" spans="1:5">
      <c r="A1316" s="14" t="s">
        <v>1713</v>
      </c>
      <c r="C1316" s="21">
        <v>0.16670000006601859</v>
      </c>
      <c r="D1316" s="14">
        <v>-0.77806439999999999</v>
      </c>
      <c r="E1316" s="14">
        <v>1.2981822025447303E-2</v>
      </c>
    </row>
    <row r="1317" spans="1:5">
      <c r="A1317" s="14" t="s">
        <v>2105</v>
      </c>
      <c r="C1317" s="21">
        <v>7.1429999979516046E-2</v>
      </c>
      <c r="D1317" s="14">
        <v>-1.1461193500000002</v>
      </c>
      <c r="E1317" s="14">
        <v>3.034510042884492E-4</v>
      </c>
    </row>
    <row r="1318" spans="1:5">
      <c r="A1318" s="14" t="s">
        <v>2106</v>
      </c>
      <c r="C1318" s="21">
        <v>0.2000000001547424</v>
      </c>
      <c r="D1318" s="14">
        <v>-0.69897000399999998</v>
      </c>
      <c r="E1318" s="14">
        <v>0.39654272892142289</v>
      </c>
    </row>
    <row r="1319" spans="1:5">
      <c r="A1319" s="14" t="s">
        <v>2107</v>
      </c>
      <c r="C1319" s="21">
        <v>0.70500000001396268</v>
      </c>
      <c r="D1319" s="14">
        <v>-0.15181088300000001</v>
      </c>
      <c r="E1319" s="14">
        <v>0.17511365460386172</v>
      </c>
    </row>
    <row r="1320" spans="1:5">
      <c r="A1320" s="14" t="s">
        <v>2108</v>
      </c>
      <c r="C1320" s="21">
        <v>2.8563299980904726</v>
      </c>
      <c r="D1320" s="14">
        <v>0.45580838100000004</v>
      </c>
      <c r="E1320" s="14">
        <v>2.5140535942660986E-3</v>
      </c>
    </row>
    <row r="1321" spans="1:5">
      <c r="A1321" s="14" t="s">
        <v>2109</v>
      </c>
      <c r="C1321" s="21">
        <v>4.8500000044417346E-2</v>
      </c>
      <c r="D1321" s="14">
        <v>-1.314258261</v>
      </c>
      <c r="E1321" s="14">
        <v>0.13975507090218175</v>
      </c>
    </row>
    <row r="1322" spans="1:5">
      <c r="A1322" s="14" t="s">
        <v>2110</v>
      </c>
      <c r="C1322" s="21">
        <v>83.333000043946029</v>
      </c>
      <c r="D1322" s="14">
        <v>1.9208170170000003</v>
      </c>
      <c r="E1322" s="14">
        <v>2.3830968836918609E-3</v>
      </c>
    </row>
    <row r="1323" spans="1:5">
      <c r="A1323" s="14" t="s">
        <v>2111</v>
      </c>
      <c r="C1323" s="21">
        <v>2.4999999999999467E-3</v>
      </c>
      <c r="D1323" s="14">
        <v>-2.6020599913279718</v>
      </c>
      <c r="E1323" s="14">
        <v>0.1652116606874463</v>
      </c>
    </row>
    <row r="1324" spans="1:5">
      <c r="A1324" s="14" t="s">
        <v>2112</v>
      </c>
      <c r="C1324" s="21">
        <v>2.5600000000000067E-2</v>
      </c>
      <c r="D1324" s="14">
        <v>-1.5917600346881493</v>
      </c>
      <c r="E1324" s="14">
        <v>0.73399497850481155</v>
      </c>
    </row>
    <row r="1325" spans="1:5">
      <c r="A1325" s="14" t="s">
        <v>2113</v>
      </c>
      <c r="C1325" s="21">
        <v>2.91300000000001E-2</v>
      </c>
      <c r="D1325" s="14">
        <v>-1.5356595153723311</v>
      </c>
      <c r="E1325" s="14">
        <v>2.15048250696273E-3</v>
      </c>
    </row>
    <row r="1326" spans="1:5">
      <c r="A1326" s="14" t="s">
        <v>2114</v>
      </c>
      <c r="C1326" s="21">
        <v>1.6229999999999967E-2</v>
      </c>
      <c r="D1326" s="14">
        <v>-1.789681480173769</v>
      </c>
      <c r="E1326" s="14">
        <v>1.7741477788253496E-2</v>
      </c>
    </row>
    <row r="1327" spans="1:5">
      <c r="A1327" s="14" t="s">
        <v>2115</v>
      </c>
      <c r="C1327" s="21">
        <v>3.200000000000025E-2</v>
      </c>
      <c r="D1327" s="14">
        <v>-1.4948500216800906</v>
      </c>
      <c r="E1327" s="14">
        <v>5.3174596044048162E-4</v>
      </c>
    </row>
    <row r="1328" spans="1:5">
      <c r="A1328" s="14" t="s">
        <v>2116</v>
      </c>
      <c r="C1328" s="21">
        <v>9.900000000000464E-4</v>
      </c>
      <c r="D1328" s="14">
        <v>-3.0043648054024299</v>
      </c>
      <c r="E1328" s="14">
        <v>4.2368754234104128E-3</v>
      </c>
    </row>
    <row r="1329" spans="1:5">
      <c r="A1329" s="14" t="s">
        <v>2117</v>
      </c>
      <c r="C1329" s="21">
        <v>7.0299999999999363E-2</v>
      </c>
      <c r="D1329" s="14">
        <v>-1.1530446749801799</v>
      </c>
      <c r="E1329" s="14">
        <v>7.2419719861099006E-4</v>
      </c>
    </row>
    <row r="1330" spans="1:5">
      <c r="A1330" s="14" t="s">
        <v>2118</v>
      </c>
      <c r="C1330" s="21">
        <v>4.3800000000000505E-3</v>
      </c>
      <c r="D1330" s="14">
        <v>-2.3585258894958954</v>
      </c>
      <c r="E1330" s="14">
        <v>1.5973953087816772</v>
      </c>
    </row>
    <row r="1331" spans="1:5">
      <c r="A1331" s="14" t="s">
        <v>2119</v>
      </c>
      <c r="C1331" s="21">
        <v>3.4749999999999837E-2</v>
      </c>
      <c r="D1331" s="14">
        <v>-1.4590451910738693</v>
      </c>
      <c r="E1331" s="14">
        <v>0.46671966941723947</v>
      </c>
    </row>
    <row r="1332" spans="1:5">
      <c r="A1332" s="14" t="s">
        <v>2120</v>
      </c>
      <c r="C1332" s="21">
        <v>4.7165000000000123E-3</v>
      </c>
      <c r="D1332" s="14">
        <v>-2.3263801612252579</v>
      </c>
      <c r="E1332" s="14">
        <v>0.4367802703062772</v>
      </c>
    </row>
    <row r="1333" spans="1:5">
      <c r="A1333" s="14" t="s">
        <v>2121</v>
      </c>
      <c r="C1333" s="21">
        <v>2.6100000000000012E-2</v>
      </c>
      <c r="D1333" s="14">
        <v>-1.5833594926617189</v>
      </c>
      <c r="E1333" s="14">
        <v>0.29371963337684209</v>
      </c>
    </row>
    <row r="1334" spans="1:5">
      <c r="A1334" s="14" t="s">
        <v>2122</v>
      </c>
      <c r="C1334" s="21">
        <v>9.9000000000000199E-3</v>
      </c>
      <c r="D1334" s="14">
        <v>-2.004364805402449</v>
      </c>
      <c r="E1334" s="14">
        <v>2.0222671457927638E-2</v>
      </c>
    </row>
    <row r="1335" spans="1:5">
      <c r="A1335" s="14" t="s">
        <v>2123</v>
      </c>
      <c r="C1335" s="21">
        <v>4.8874999999999336E-3</v>
      </c>
      <c r="D1335" s="14">
        <v>-2.3109132295960828</v>
      </c>
      <c r="E1335" s="14">
        <v>1.8252340209912891E-2</v>
      </c>
    </row>
    <row r="1336" spans="1:5">
      <c r="A1336" s="14" t="s">
        <v>2124</v>
      </c>
      <c r="C1336" s="21">
        <v>1.4550000000000063E-2</v>
      </c>
      <c r="D1336" s="14">
        <v>-1.8371370066780721</v>
      </c>
      <c r="E1336" s="14">
        <v>2.1178909889131015E-2</v>
      </c>
    </row>
    <row r="1337" spans="1:5">
      <c r="A1337" s="14" t="s">
        <v>2125</v>
      </c>
      <c r="C1337" s="21">
        <v>2.0499999999999741E-2</v>
      </c>
      <c r="D1337" s="14">
        <v>-1.6882461389442511</v>
      </c>
      <c r="E1337" s="14">
        <v>9.3679648164951723E-2</v>
      </c>
    </row>
    <row r="1338" spans="1:5">
      <c r="A1338" s="14" t="s">
        <v>2126</v>
      </c>
      <c r="C1338" s="21">
        <v>0.14999999999999991</v>
      </c>
      <c r="D1338" s="14">
        <v>-0.82390874094431898</v>
      </c>
      <c r="E1338" s="14">
        <v>0.11354180041440044</v>
      </c>
    </row>
    <row r="1339" spans="1:5">
      <c r="A1339" s="14" t="s">
        <v>2127</v>
      </c>
      <c r="C1339" s="21">
        <v>5.8779999999999388E-2</v>
      </c>
      <c r="D1339" s="14">
        <v>-1.2307704182634107</v>
      </c>
      <c r="E1339" s="14">
        <v>1.2940743414960171E-3</v>
      </c>
    </row>
    <row r="1340" spans="1:5">
      <c r="A1340" s="14" t="s">
        <v>2128</v>
      </c>
      <c r="C1340" s="21">
        <v>1.1432499999999957E-2</v>
      </c>
      <c r="D1340" s="14">
        <v>-1.9418587899472821</v>
      </c>
      <c r="E1340" s="14">
        <v>5.2556822260502074E-3</v>
      </c>
    </row>
    <row r="1341" spans="1:5">
      <c r="A1341" s="14" t="s">
        <v>1408</v>
      </c>
      <c r="C1341" s="21">
        <v>5.9674999999999034E-3</v>
      </c>
      <c r="D1341" s="14">
        <v>-2.2242075723212147</v>
      </c>
      <c r="E1341" s="14">
        <v>1.4089311625331011E-2</v>
      </c>
    </row>
    <row r="1342" spans="1:5">
      <c r="A1342" s="14" t="s">
        <v>2129</v>
      </c>
      <c r="C1342" s="21">
        <v>1.0359999999999925E-2</v>
      </c>
      <c r="D1342" s="14">
        <v>-1.9846402445907889</v>
      </c>
      <c r="E1342" s="14">
        <v>0.11354180041440044</v>
      </c>
    </row>
    <row r="1343" spans="1:5">
      <c r="A1343" s="14" t="s">
        <v>2130</v>
      </c>
      <c r="C1343" s="21">
        <v>5.0150000000000361E-2</v>
      </c>
      <c r="D1343" s="14">
        <v>-1.29972906264356</v>
      </c>
      <c r="E1343" s="14">
        <v>1.176741037568416E-2</v>
      </c>
    </row>
    <row r="1344" spans="1:5">
      <c r="A1344" s="14" t="s">
        <v>2131</v>
      </c>
      <c r="C1344" s="21">
        <v>8.0100000000000504E-2</v>
      </c>
      <c r="D1344" s="14">
        <v>-1.0963674839157596</v>
      </c>
      <c r="E1344" s="14">
        <v>8.5532526991087737E-2</v>
      </c>
    </row>
    <row r="1345" spans="1:5">
      <c r="A1345" s="14" t="s">
        <v>2132</v>
      </c>
      <c r="C1345" s="21">
        <v>2.6794999999999902E-2</v>
      </c>
      <c r="D1345" s="14">
        <v>-1.5719462386203709</v>
      </c>
      <c r="E1345" s="14">
        <v>0.1054637704540944</v>
      </c>
    </row>
    <row r="1346" spans="1:5">
      <c r="A1346" s="14" t="s">
        <v>2133</v>
      </c>
      <c r="C1346" s="21">
        <v>4.0149999999999908E-2</v>
      </c>
      <c r="D1346" s="14">
        <v>-1.3963144503853013</v>
      </c>
      <c r="E1346" s="14">
        <v>1.743072058213846E-4</v>
      </c>
    </row>
    <row r="1347" spans="1:5">
      <c r="A1347" s="14" t="s">
        <v>2134</v>
      </c>
      <c r="C1347" s="21">
        <v>4.6299999999943608E-5</v>
      </c>
      <c r="D1347" s="14">
        <v>-4.334419008982576</v>
      </c>
      <c r="E1347" s="14">
        <v>0.132474798967473</v>
      </c>
    </row>
    <row r="1348" spans="1:5">
      <c r="A1348" s="14" t="s">
        <v>2135</v>
      </c>
      <c r="C1348" s="21">
        <v>0.18199999999999994</v>
      </c>
      <c r="D1348" s="14">
        <v>-0.73992861201492532</v>
      </c>
      <c r="E1348" s="14">
        <v>1.1958259224198325E-4</v>
      </c>
    </row>
    <row r="1349" spans="1:5">
      <c r="A1349" s="14" t="s">
        <v>2136</v>
      </c>
      <c r="C1349" s="21">
        <v>1.4400000000001079E-3</v>
      </c>
      <c r="D1349" s="14">
        <v>-2.8416375079047178</v>
      </c>
      <c r="E1349" s="14">
        <v>6.8909797310738932E-4</v>
      </c>
    </row>
    <row r="1350" spans="1:5">
      <c r="A1350" s="14" t="s">
        <v>2137</v>
      </c>
      <c r="C1350" s="21">
        <v>0.2103333329999999</v>
      </c>
      <c r="D1350" s="14">
        <v>-0.67709189616379217</v>
      </c>
      <c r="E1350" s="14">
        <v>1.2058875417971257E-2</v>
      </c>
    </row>
    <row r="1351" spans="1:5">
      <c r="A1351" s="14" t="s">
        <v>2138</v>
      </c>
      <c r="C1351" s="21">
        <v>1.2815000000000021E-2</v>
      </c>
      <c r="D1351" s="14">
        <v>-1.8922813894797366</v>
      </c>
      <c r="E1351" s="14">
        <v>5.8151150336781546E-2</v>
      </c>
    </row>
    <row r="1352" spans="1:5">
      <c r="A1352" s="14" t="s">
        <v>2139</v>
      </c>
      <c r="C1352" s="21">
        <v>2.3599999999990295E-4</v>
      </c>
      <c r="D1352" s="14">
        <v>-3.6270879970300718</v>
      </c>
      <c r="E1352" s="14">
        <v>7.1985946810178864E-2</v>
      </c>
    </row>
    <row r="1353" spans="1:5">
      <c r="A1353" s="14" t="s">
        <v>2140</v>
      </c>
      <c r="C1353" s="21">
        <v>3.3700000000003172E-4</v>
      </c>
      <c r="D1353" s="14">
        <v>-3.4723700991286206</v>
      </c>
      <c r="E1353" s="14">
        <v>0.17930319862800204</v>
      </c>
    </row>
    <row r="1354" spans="1:5">
      <c r="A1354" s="14" t="s">
        <v>2141</v>
      </c>
      <c r="C1354" s="21">
        <v>2.9100000000004123E-4</v>
      </c>
      <c r="D1354" s="14">
        <v>-3.5361070110140314</v>
      </c>
      <c r="E1354" s="14">
        <v>2.2319130795156433E-2</v>
      </c>
    </row>
    <row r="1355" spans="1:5">
      <c r="A1355" s="14" t="s">
        <v>2142</v>
      </c>
      <c r="C1355" s="21">
        <v>1.4000000000002899E-4</v>
      </c>
      <c r="D1355" s="14">
        <v>-3.8538719643216721</v>
      </c>
      <c r="E1355" s="14">
        <v>5.3962194149107428E-3</v>
      </c>
    </row>
    <row r="1356" spans="1:5">
      <c r="A1356" s="14" t="s">
        <v>2143</v>
      </c>
      <c r="C1356" s="21">
        <v>3.5000000000007248E-5</v>
      </c>
      <c r="D1356" s="14">
        <v>-4.4559319556496346</v>
      </c>
      <c r="E1356" s="14">
        <v>7.834050650672543E-2</v>
      </c>
    </row>
    <row r="1357" spans="1:5">
      <c r="A1357" s="14" t="s">
        <v>2144</v>
      </c>
      <c r="C1357" s="21">
        <v>7.4000000000000732E-2</v>
      </c>
      <c r="D1357" s="14">
        <v>-1.1307682802690195</v>
      </c>
      <c r="E1357" s="14">
        <v>1.3613634084410747E-2</v>
      </c>
    </row>
    <row r="1358" spans="1:5">
      <c r="A1358" s="14" t="s">
        <v>2145</v>
      </c>
      <c r="C1358" s="21">
        <v>1.4299999999999979E-2</v>
      </c>
      <c r="D1358" s="14">
        <v>-1.8446639625349388</v>
      </c>
      <c r="E1358" s="14">
        <v>4.6825385837929572E-4</v>
      </c>
    </row>
    <row r="1359" spans="1:5">
      <c r="A1359" s="14" t="s">
        <v>2146</v>
      </c>
      <c r="C1359" s="21">
        <v>7.4600000000000222E-3</v>
      </c>
      <c r="D1359" s="14">
        <v>-2.12726117252733</v>
      </c>
      <c r="E1359" s="14">
        <v>1.0244419737017433E-4</v>
      </c>
    </row>
    <row r="1360" spans="1:5">
      <c r="A1360" s="14" t="s">
        <v>2147</v>
      </c>
      <c r="C1360" s="21">
        <v>6.3067500000000276E-2</v>
      </c>
      <c r="D1360" s="14">
        <v>-1.2001943841283496</v>
      </c>
      <c r="E1360" s="14">
        <v>1.5563108346677826E-3</v>
      </c>
    </row>
    <row r="1361" spans="1:5">
      <c r="A1361" s="14" t="s">
        <v>2148</v>
      </c>
      <c r="C1361" s="21">
        <v>1.5300000000006975E-4</v>
      </c>
      <c r="D1361" s="14">
        <v>-3.8153085691822031</v>
      </c>
      <c r="E1361" s="14">
        <v>0.13975507065663428</v>
      </c>
    </row>
    <row r="1362" spans="1:5">
      <c r="A1362" s="14" t="s">
        <v>2149</v>
      </c>
      <c r="C1362" s="21">
        <v>8.9000000000005741E-4</v>
      </c>
      <c r="D1362" s="14">
        <v>-3.0506099933550592</v>
      </c>
      <c r="E1362" s="14">
        <v>0.15606386680752166</v>
      </c>
    </row>
    <row r="1363" spans="1:5">
      <c r="A1363" s="14" t="s">
        <v>2150</v>
      </c>
      <c r="C1363" s="21">
        <v>0.22179999999999978</v>
      </c>
      <c r="D1363" s="14">
        <v>-0.65403845818685913</v>
      </c>
      <c r="E1363" s="14">
        <v>7.8053947235023099E-4</v>
      </c>
    </row>
    <row r="1364" spans="1:5">
      <c r="A1364" s="14" t="s">
        <v>1556</v>
      </c>
      <c r="C1364" s="21">
        <v>8.4400000000000031E-3</v>
      </c>
      <c r="D1364" s="14">
        <v>-2.0736575533743449</v>
      </c>
      <c r="E1364" s="14">
        <v>0.10294845575860676</v>
      </c>
    </row>
    <row r="1365" spans="1:5">
      <c r="A1365" s="14" t="s">
        <v>2151</v>
      </c>
      <c r="C1365" s="21">
        <v>4.809999999999981E-3</v>
      </c>
      <c r="D1365" s="14">
        <v>-2.3178549236261698</v>
      </c>
      <c r="E1365" s="14">
        <v>3.5084448604503646E-2</v>
      </c>
    </row>
    <row r="1366" spans="1:5">
      <c r="A1366" s="14" t="s">
        <v>2152</v>
      </c>
      <c r="C1366" s="21">
        <v>2.5199999999999667E-2</v>
      </c>
      <c r="D1366" s="14">
        <v>-1.5985994592184616</v>
      </c>
      <c r="E1366" s="14">
        <v>3.9228559278041497E-3</v>
      </c>
    </row>
    <row r="1367" spans="1:5">
      <c r="A1367" s="14" t="s">
        <v>2153</v>
      </c>
      <c r="C1367" s="21">
        <v>0.35799999999999965</v>
      </c>
      <c r="D1367" s="14">
        <v>-0.44611697335612605</v>
      </c>
      <c r="E1367" s="14">
        <v>8.0438279466716854E-3</v>
      </c>
    </row>
    <row r="1368" spans="1:5">
      <c r="A1368" s="14" t="s">
        <v>2154</v>
      </c>
      <c r="C1368" s="21">
        <v>3.1364999999999865E-2</v>
      </c>
      <c r="D1368" s="14">
        <v>-1.5035547081266487</v>
      </c>
      <c r="E1368" s="14">
        <v>1.3023258506676847E-3</v>
      </c>
    </row>
    <row r="1369" spans="1:5">
      <c r="A1369" s="14" t="s">
        <v>2155</v>
      </c>
      <c r="C1369" s="21">
        <v>7.2899999999999299E-2</v>
      </c>
      <c r="D1369" s="14">
        <v>-1.1372724716820295</v>
      </c>
      <c r="E1369" s="14">
        <v>5.8136307717609338E-2</v>
      </c>
    </row>
    <row r="1370" spans="1:5">
      <c r="A1370" s="14" t="s">
        <v>2156</v>
      </c>
      <c r="C1370" s="21">
        <v>4.7200000000000131E-2</v>
      </c>
      <c r="D1370" s="14">
        <v>-1.3260580013659111</v>
      </c>
      <c r="E1370" s="14">
        <v>0.83941369745228911</v>
      </c>
    </row>
    <row r="1371" spans="1:5">
      <c r="A1371" s="14" t="s">
        <v>2157</v>
      </c>
      <c r="C1371" s="21">
        <v>2.0036000000000165E-2</v>
      </c>
      <c r="D1371" s="14">
        <v>-1.6981889769825198</v>
      </c>
      <c r="E1371" s="14">
        <v>1.2456422511774454E-4</v>
      </c>
    </row>
    <row r="1372" spans="1:5">
      <c r="A1372" s="14" t="s">
        <v>2158</v>
      </c>
      <c r="C1372" s="21">
        <v>8.0400000000000471E-3</v>
      </c>
      <c r="D1372" s="14">
        <v>-2.0947439512515462</v>
      </c>
      <c r="E1372" s="14">
        <v>1.079793483350419E-3</v>
      </c>
    </row>
    <row r="1373" spans="1:5">
      <c r="A1373" s="14" t="s">
        <v>2159</v>
      </c>
      <c r="C1373" s="21">
        <v>4.3900000000007822E-4</v>
      </c>
      <c r="D1373" s="14">
        <v>-3.3575354797578014</v>
      </c>
      <c r="E1373" s="14">
        <v>5.6945958706637028E-3</v>
      </c>
    </row>
    <row r="1374" spans="1:5">
      <c r="A1374" s="14" t="s">
        <v>2160</v>
      </c>
      <c r="C1374" s="21">
        <v>2.1199999999998997E-3</v>
      </c>
      <c r="D1374" s="14">
        <v>-2.6736641390712692</v>
      </c>
      <c r="E1374" s="14">
        <v>1.6025704321527612E-2</v>
      </c>
    </row>
    <row r="1375" spans="1:5">
      <c r="A1375" s="14" t="s">
        <v>2161</v>
      </c>
      <c r="C1375" s="21">
        <v>1.2950000000000461E-3</v>
      </c>
      <c r="D1375" s="14">
        <v>-2.8877302315827138</v>
      </c>
      <c r="E1375" s="14">
        <v>3.3571848272091701E-3</v>
      </c>
    </row>
    <row r="1376" spans="1:5">
      <c r="A1376" s="14" t="s">
        <v>2162</v>
      </c>
      <c r="C1376" s="21">
        <v>3.4635000000000193E-2</v>
      </c>
      <c r="D1376" s="14">
        <v>-1.46048480802714</v>
      </c>
      <c r="E1376" s="14">
        <v>0.1652116606874463</v>
      </c>
    </row>
    <row r="1377" spans="1:5">
      <c r="A1377" s="14" t="s">
        <v>2163</v>
      </c>
      <c r="C1377" s="21">
        <v>6.4540000000000486E-2</v>
      </c>
      <c r="D1377" s="14">
        <v>-1.1901710389321105</v>
      </c>
      <c r="E1377" s="14">
        <v>2.6075311996090265E-3</v>
      </c>
    </row>
    <row r="1378" spans="1:5">
      <c r="A1378" s="14" t="s">
        <v>2164</v>
      </c>
      <c r="C1378" s="21">
        <v>0.57849999999999957</v>
      </c>
      <c r="D1378" s="14">
        <v>-0.23769663671223196</v>
      </c>
      <c r="E1378" s="14">
        <v>1.0346927007965205E-4</v>
      </c>
    </row>
    <row r="1379" spans="1:5">
      <c r="A1379" s="14" t="s">
        <v>2165</v>
      </c>
      <c r="C1379" s="21">
        <v>0.50352499999999978</v>
      </c>
      <c r="D1379" s="14">
        <v>-0.29797896186804107</v>
      </c>
      <c r="E1379" s="14">
        <v>3.0214923720900994E-3</v>
      </c>
    </row>
    <row r="1380" spans="1:5">
      <c r="A1380" s="14" t="s">
        <v>2166</v>
      </c>
      <c r="C1380" s="21">
        <v>8.966999999999925E-2</v>
      </c>
      <c r="D1380" s="14">
        <v>-1.0473528302410604</v>
      </c>
      <c r="E1380" s="14">
        <v>0.18955250382878558</v>
      </c>
    </row>
    <row r="1381" spans="1:5">
      <c r="A1381" s="14" t="s">
        <v>2167</v>
      </c>
      <c r="C1381" s="21">
        <v>2.238999999999991E-2</v>
      </c>
      <c r="D1381" s="14">
        <v>-1.6499459064209714</v>
      </c>
      <c r="E1381" s="14">
        <v>3.0016787247675312E-4</v>
      </c>
    </row>
    <row r="1382" spans="1:5">
      <c r="A1382" s="14" t="s">
        <v>2168</v>
      </c>
      <c r="C1382" s="21">
        <v>1.3200000000002099E-4</v>
      </c>
      <c r="D1382" s="14">
        <v>-3.8794260687940811</v>
      </c>
      <c r="E1382" s="14">
        <v>2.9322477760410592E-2</v>
      </c>
    </row>
    <row r="1383" spans="1:5">
      <c r="A1383" s="14" t="s">
        <v>2169</v>
      </c>
      <c r="C1383" s="21">
        <v>1.954999999999929E-3</v>
      </c>
      <c r="D1383" s="14">
        <v>-2.7088532382681301</v>
      </c>
      <c r="E1383" s="14">
        <v>0.29371963337684209</v>
      </c>
    </row>
    <row r="1384" spans="1:5">
      <c r="A1384" s="14" t="s">
        <v>2170</v>
      </c>
      <c r="C1384" s="21">
        <v>3.200000000000025E-2</v>
      </c>
      <c r="D1384" s="14">
        <v>-1.4948500216800906</v>
      </c>
      <c r="E1384" s="14">
        <v>1.8174138987731374</v>
      </c>
    </row>
    <row r="1385" spans="1:5">
      <c r="A1385" s="14" t="s">
        <v>2171</v>
      </c>
      <c r="C1385" s="21">
        <v>3.5749999999999948E-2</v>
      </c>
      <c r="D1385" s="14">
        <v>-1.4467239538629013</v>
      </c>
      <c r="E1385" s="14">
        <v>3.039592566260756E-3</v>
      </c>
    </row>
    <row r="1386" spans="1:5">
      <c r="A1386" s="14" t="s">
        <v>2172</v>
      </c>
      <c r="C1386" s="21">
        <v>2.2199999999999998E-2</v>
      </c>
      <c r="D1386" s="14">
        <v>-1.6536470255493614</v>
      </c>
      <c r="E1386" s="14">
        <v>1</v>
      </c>
    </row>
    <row r="1387" spans="1:5">
      <c r="A1387" s="14" t="s">
        <v>2173</v>
      </c>
      <c r="C1387" s="21">
        <v>4.3457499999999705E-2</v>
      </c>
      <c r="D1387" s="14">
        <v>-1.3619352611593993</v>
      </c>
      <c r="E1387" s="14">
        <v>6.2344434838081777E-3</v>
      </c>
    </row>
    <row r="1388" spans="1:5">
      <c r="A1388" s="14" t="s">
        <v>2174</v>
      </c>
      <c r="C1388" s="21">
        <v>1.4800000000003699E-4</v>
      </c>
      <c r="D1388" s="14">
        <v>-3.8297382846049342</v>
      </c>
      <c r="E1388" s="14">
        <v>4.6904084951870074E-2</v>
      </c>
    </row>
    <row r="1389" spans="1:5">
      <c r="A1389" s="14" t="s">
        <v>2175</v>
      </c>
      <c r="C1389" s="21">
        <v>1.9772999999999996</v>
      </c>
      <c r="D1389" s="14">
        <v>0.29607256635983509</v>
      </c>
      <c r="E1389" s="14">
        <v>0.10806522327048491</v>
      </c>
    </row>
    <row r="1390" spans="1:5">
      <c r="A1390" s="14" t="s">
        <v>2176</v>
      </c>
      <c r="C1390" s="21">
        <v>5.4366999999999992</v>
      </c>
      <c r="D1390" s="14">
        <v>0.73533536906218622</v>
      </c>
      <c r="E1390" s="14">
        <v>0.2556634468180996</v>
      </c>
    </row>
    <row r="1391" spans="1:5">
      <c r="A1391" s="14" t="s">
        <v>2177</v>
      </c>
      <c r="C1391" s="21">
        <v>0.79200000000000093</v>
      </c>
      <c r="D1391" s="14">
        <v>-0.10127481841050599</v>
      </c>
      <c r="E1391" s="14">
        <v>4.9904865128562511E-3</v>
      </c>
    </row>
    <row r="1392" spans="1:5">
      <c r="A1392" s="14" t="s">
        <v>2178</v>
      </c>
      <c r="C1392" s="21">
        <v>3.6110000000000309E-2</v>
      </c>
      <c r="D1392" s="14">
        <v>-1.4423725115731696</v>
      </c>
      <c r="E1392" s="14">
        <v>1.8052711970875861E-3</v>
      </c>
    </row>
    <row r="1393" spans="1:5">
      <c r="A1393" s="14" t="s">
        <v>2179</v>
      </c>
      <c r="C1393" s="21">
        <v>0.22940000000000005</v>
      </c>
      <c r="D1393" s="14">
        <v>-0.63940658643475101</v>
      </c>
      <c r="E1393" s="14">
        <v>4.7554657678683041E-4</v>
      </c>
    </row>
    <row r="1394" spans="1:5">
      <c r="A1394" s="14" t="s">
        <v>2180</v>
      </c>
      <c r="C1394" s="21">
        <v>6.1600000000000543E-2</v>
      </c>
      <c r="D1394" s="14">
        <v>-1.2104192878355706</v>
      </c>
      <c r="E1394" s="14">
        <v>1.0002339295204827E-4</v>
      </c>
    </row>
    <row r="1395" spans="1:5">
      <c r="A1395" s="14" t="s">
        <v>2181</v>
      </c>
      <c r="C1395" s="21">
        <v>0.32180000000000009</v>
      </c>
      <c r="D1395" s="14">
        <v>-0.49241396023698913</v>
      </c>
      <c r="E1395" s="14">
        <v>1.2778121875824486E-3</v>
      </c>
    </row>
    <row r="1396" spans="1:5">
      <c r="A1396" s="14" t="s">
        <v>2182</v>
      </c>
      <c r="C1396" s="21">
        <v>0.89700000000000024</v>
      </c>
      <c r="D1396" s="14">
        <v>-4.7207556955907795E-2</v>
      </c>
      <c r="E1396" s="14">
        <v>1.6939890469834837E-4</v>
      </c>
    </row>
    <row r="1397" spans="1:5">
      <c r="A1397" s="14" t="s">
        <v>2183</v>
      </c>
      <c r="C1397" s="21">
        <v>9.9000000000000199E-3</v>
      </c>
      <c r="D1397" s="14">
        <v>-2.004364805402449</v>
      </c>
      <c r="E1397" s="14">
        <v>3.4705369917233677E-3</v>
      </c>
    </row>
    <row r="1398" spans="1:5">
      <c r="A1398" s="14" t="s">
        <v>2184</v>
      </c>
      <c r="C1398" s="21">
        <v>1.218000000000008E-2</v>
      </c>
      <c r="D1398" s="14">
        <v>-1.9143527117031407</v>
      </c>
      <c r="E1398" s="14">
        <v>7.6714011376903986E-3</v>
      </c>
    </row>
    <row r="1399" spans="1:5">
      <c r="A1399" s="14" t="s">
        <v>1336</v>
      </c>
      <c r="C1399" s="21">
        <v>5.9100000000000819E-3</v>
      </c>
      <c r="D1399" s="14">
        <v>-2.2284125191187387</v>
      </c>
      <c r="E1399" s="14">
        <v>2.2936397928401641E-2</v>
      </c>
    </row>
    <row r="1400" spans="1:5">
      <c r="A1400" s="14" t="s">
        <v>2185</v>
      </c>
      <c r="C1400" s="21">
        <v>0.50283333300000033</v>
      </c>
      <c r="D1400" s="14">
        <v>-0.29857594049655317</v>
      </c>
      <c r="E1400" s="14">
        <v>3.5084448604503646E-2</v>
      </c>
    </row>
    <row r="1401" spans="1:5">
      <c r="A1401" s="14" t="s">
        <v>2186</v>
      </c>
      <c r="C1401" s="21">
        <v>7.5980000000000114</v>
      </c>
      <c r="D1401" s="14">
        <v>0.88069928921870222</v>
      </c>
      <c r="E1401" s="14">
        <v>6.9051439597340544E-5</v>
      </c>
    </row>
    <row r="1402" spans="1:5">
      <c r="A1402" s="14" t="s">
        <v>1346</v>
      </c>
      <c r="C1402" s="21">
        <v>2.8299999999999992E-2</v>
      </c>
      <c r="D1402" s="14">
        <v>-1.5482135644757098</v>
      </c>
      <c r="E1402" s="14">
        <v>0.2240275540650373</v>
      </c>
    </row>
    <row r="1403" spans="1:5">
      <c r="A1403" s="14" t="s">
        <v>2187</v>
      </c>
      <c r="C1403" s="21">
        <v>0.33444999999999991</v>
      </c>
      <c r="D1403" s="14">
        <v>-0.47566879971134796</v>
      </c>
      <c r="E1403" s="14">
        <v>2.7943509934544146E-4</v>
      </c>
    </row>
    <row r="1404" spans="1:5">
      <c r="A1404" s="14" t="s">
        <v>2188</v>
      </c>
      <c r="C1404" s="21">
        <v>0.64819000000000093</v>
      </c>
      <c r="D1404" s="14">
        <v>-0.18829767336292486</v>
      </c>
      <c r="E1404" s="14">
        <v>2.1384048671754943E-4</v>
      </c>
    </row>
    <row r="1405" spans="1:5">
      <c r="A1405" s="14" t="s">
        <v>2189</v>
      </c>
      <c r="C1405" s="21">
        <v>3.9874000000000036</v>
      </c>
      <c r="D1405" s="14">
        <v>0.60068980453100107</v>
      </c>
      <c r="E1405" s="14">
        <v>6.629434562017876E-2</v>
      </c>
    </row>
    <row r="1406" spans="1:5">
      <c r="A1406" s="14" t="s">
        <v>1354</v>
      </c>
      <c r="C1406" s="21">
        <v>2.4720000000000075E-2</v>
      </c>
      <c r="D1406" s="14">
        <v>-1.6069515335832205</v>
      </c>
      <c r="E1406" s="14">
        <v>2.1926418961391414E-4</v>
      </c>
    </row>
    <row r="1407" spans="1:5">
      <c r="A1407" s="14" t="s">
        <v>2190</v>
      </c>
      <c r="C1407" s="21">
        <v>0.35703333299999973</v>
      </c>
      <c r="D1407" s="14">
        <v>-0.44729123581447006</v>
      </c>
      <c r="E1407" s="14">
        <v>1.9420554644931646E-2</v>
      </c>
    </row>
    <row r="1408" spans="1:5">
      <c r="A1408" s="14" t="s">
        <v>2191</v>
      </c>
      <c r="C1408" s="21">
        <v>0.27174999999999994</v>
      </c>
      <c r="D1408" s="14">
        <v>-0.56583044724166798</v>
      </c>
      <c r="E1408" s="14">
        <v>0.36675202485168934</v>
      </c>
    </row>
    <row r="1409" spans="1:5">
      <c r="A1409" s="14" t="s">
        <v>2192</v>
      </c>
      <c r="C1409" s="21">
        <v>0.19093999999999989</v>
      </c>
      <c r="D1409" s="14">
        <v>-0.71910308177111626</v>
      </c>
      <c r="E1409" s="14">
        <v>3.6198943825490354E-2</v>
      </c>
    </row>
    <row r="1410" spans="1:5">
      <c r="A1410" s="14" t="s">
        <v>2193</v>
      </c>
      <c r="C1410" s="21">
        <v>1.097999999999999E-2</v>
      </c>
      <c r="D1410" s="14">
        <v>-1.9593976598859273</v>
      </c>
      <c r="E1410" s="14">
        <v>8.3565578321826643E-4</v>
      </c>
    </row>
    <row r="1411" spans="1:5">
      <c r="A1411" s="14" t="s">
        <v>2194</v>
      </c>
      <c r="C1411" s="21">
        <v>2.6849999999999818E-2</v>
      </c>
      <c r="D1411" s="14">
        <v>-1.5710557099644284</v>
      </c>
      <c r="E1411" s="14">
        <v>2.6562613800530563E-3</v>
      </c>
    </row>
    <row r="1412" spans="1:5">
      <c r="A1412" s="14" t="s">
        <v>2195</v>
      </c>
      <c r="C1412" s="21">
        <v>1.1539999999999884E-2</v>
      </c>
      <c r="D1412" s="14">
        <v>-1.9377941911802918</v>
      </c>
      <c r="E1412" s="14">
        <v>6.8130961486540008E-3</v>
      </c>
    </row>
    <row r="1413" spans="1:5">
      <c r="A1413" s="14" t="s">
        <v>2196</v>
      </c>
      <c r="C1413" s="21">
        <v>4.1044999999999554E-3</v>
      </c>
      <c r="D1413" s="14">
        <v>-2.386739739998037</v>
      </c>
      <c r="E1413" s="14">
        <v>0.55473191681728085</v>
      </c>
    </row>
    <row r="1414" spans="1:5">
      <c r="A1414" s="14" t="s">
        <v>2197</v>
      </c>
      <c r="C1414" s="21">
        <v>1.6499999999999293E-3</v>
      </c>
      <c r="D1414" s="14">
        <v>-2.7825160557861124</v>
      </c>
      <c r="E1414" s="14">
        <v>5.6636685080915725E-3</v>
      </c>
    </row>
    <row r="1415" spans="1:5">
      <c r="A1415" s="14" t="s">
        <v>2198</v>
      </c>
      <c r="C1415" s="21">
        <v>1.8416000000000028</v>
      </c>
      <c r="D1415" s="14">
        <v>0.26519530628571725</v>
      </c>
      <c r="E1415" s="14">
        <v>0.73399497850481155</v>
      </c>
    </row>
    <row r="1416" spans="1:5">
      <c r="A1416" s="14" t="s">
        <v>2199</v>
      </c>
      <c r="C1416" s="21">
        <v>5.1700000000010071E-4</v>
      </c>
      <c r="D1416" s="14">
        <v>-3.2865094569059727</v>
      </c>
      <c r="E1416" s="14">
        <v>0.2556634468180996</v>
      </c>
    </row>
    <row r="1417" spans="1:5">
      <c r="A1417" s="14" t="s">
        <v>2200</v>
      </c>
      <c r="C1417" s="21">
        <v>6.9199999999991491E-4</v>
      </c>
      <c r="D1417" s="14">
        <v>-3.1598939055432957</v>
      </c>
      <c r="E1417" s="14">
        <v>2.0222671457927638E-2</v>
      </c>
    </row>
    <row r="1418" spans="1:5">
      <c r="A1418" s="14" t="s">
        <v>2201</v>
      </c>
      <c r="C1418" s="21">
        <v>5.8599999999997543E-4</v>
      </c>
      <c r="D1418" s="14">
        <v>-3.2321023839819274</v>
      </c>
      <c r="E1418" s="14">
        <v>0.3399139114666343</v>
      </c>
    </row>
    <row r="1419" spans="1:5">
      <c r="A1419" s="14" t="s">
        <v>2202</v>
      </c>
      <c r="C1419" s="21">
        <v>5.9800000000009845E-4</v>
      </c>
      <c r="D1419" s="14">
        <v>-3.2232988160115177</v>
      </c>
      <c r="E1419" s="14">
        <v>8.1960296405090179E-3</v>
      </c>
    </row>
    <row r="1420" spans="1:5">
      <c r="A1420" s="14" t="s">
        <v>2203</v>
      </c>
      <c r="C1420" s="21">
        <v>1.4300000000000423E-4</v>
      </c>
      <c r="D1420" s="14">
        <v>-3.8446639625349253</v>
      </c>
      <c r="E1420" s="14">
        <v>0.10632116857216918</v>
      </c>
    </row>
    <row r="1421" spans="1:5">
      <c r="A1421" s="14" t="s">
        <v>2204</v>
      </c>
      <c r="C1421" s="21">
        <v>8.5299999999999265E-2</v>
      </c>
      <c r="D1421" s="14">
        <v>-1.0690509688324807</v>
      </c>
      <c r="E1421" s="14">
        <v>2.4491936229072348E-4</v>
      </c>
    </row>
    <row r="1422" spans="1:5">
      <c r="A1422" s="14" t="s">
        <v>2205</v>
      </c>
      <c r="C1422" s="21">
        <v>0.30725000000000025</v>
      </c>
      <c r="D1422" s="14">
        <v>-0.51250810844150796</v>
      </c>
      <c r="E1422" s="14">
        <v>0.66658382604787592</v>
      </c>
    </row>
    <row r="1423" spans="1:5">
      <c r="A1423" s="14" t="s">
        <v>2206</v>
      </c>
      <c r="C1423" s="21">
        <v>0.20498333299999993</v>
      </c>
      <c r="D1423" s="14">
        <v>-0.68828144958031923</v>
      </c>
      <c r="E1423" s="14">
        <v>4.6092977908257097E-3</v>
      </c>
    </row>
    <row r="1424" spans="1:5">
      <c r="A1424" s="14" t="s">
        <v>2207</v>
      </c>
      <c r="C1424" s="21">
        <v>0.16499999999999981</v>
      </c>
      <c r="D1424" s="14">
        <v>-0.78251605578609418</v>
      </c>
      <c r="E1424" s="14">
        <v>2.8935985043725722E-3</v>
      </c>
    </row>
    <row r="1425" spans="1:5">
      <c r="A1425" s="14" t="s">
        <v>2208</v>
      </c>
      <c r="C1425" s="21">
        <v>2.4900000000000144E-2</v>
      </c>
      <c r="D1425" s="14">
        <v>-1.6038006529042612</v>
      </c>
      <c r="E1425" s="14">
        <v>1.8407432047333259E-3</v>
      </c>
    </row>
    <row r="1426" spans="1:5">
      <c r="A1426" s="14" t="s">
        <v>2209</v>
      </c>
      <c r="C1426" s="21">
        <v>2.2900000000000142E-2</v>
      </c>
      <c r="D1426" s="14">
        <v>-1.6401645176601094</v>
      </c>
      <c r="E1426" s="14">
        <v>1.3050389956248242E-3</v>
      </c>
    </row>
    <row r="1427" spans="1:5">
      <c r="A1427" s="14" t="s">
        <v>1403</v>
      </c>
      <c r="C1427" s="21">
        <v>9.2166670000000117E-3</v>
      </c>
      <c r="D1427" s="14">
        <v>-2.0354261033720924</v>
      </c>
      <c r="E1427" s="14">
        <v>3.9860651820425592E-2</v>
      </c>
    </row>
    <row r="1428" spans="1:5">
      <c r="A1428" s="14" t="s">
        <v>2210</v>
      </c>
      <c r="C1428" s="21">
        <v>0.17100000000000004</v>
      </c>
      <c r="D1428" s="14">
        <v>-0.76700388960784605</v>
      </c>
      <c r="E1428" s="14">
        <v>7.834050650672543E-2</v>
      </c>
    </row>
    <row r="1429" spans="1:5">
      <c r="A1429" s="14" t="s">
        <v>2211</v>
      </c>
      <c r="C1429" s="21">
        <v>0.12839999999999985</v>
      </c>
      <c r="D1429" s="14">
        <v>-0.89143497626716606</v>
      </c>
      <c r="E1429" s="14">
        <v>7.376629568908034E-4</v>
      </c>
    </row>
    <row r="1430" spans="1:5">
      <c r="A1430" s="14" t="s">
        <v>2212</v>
      </c>
      <c r="C1430" s="21">
        <v>0.10399999999999987</v>
      </c>
      <c r="D1430" s="14">
        <v>-0.98296666070122019</v>
      </c>
      <c r="E1430" s="14">
        <v>2.5457523860567222E-4</v>
      </c>
    </row>
    <row r="1431" spans="1:5">
      <c r="A1431" s="14" t="s">
        <v>2213</v>
      </c>
      <c r="C1431" s="21">
        <v>0.14666666699999986</v>
      </c>
      <c r="D1431" s="14">
        <v>-0.8336685772464425</v>
      </c>
      <c r="E1431" s="14">
        <v>9.7331319409502976E-3</v>
      </c>
    </row>
    <row r="1432" spans="1:5">
      <c r="A1432" s="14" t="s">
        <v>2214</v>
      </c>
      <c r="C1432" s="21">
        <v>0.16519999999999979</v>
      </c>
      <c r="D1432" s="14">
        <v>-0.78198995701563712</v>
      </c>
      <c r="E1432" s="14">
        <v>2.1255331090860472</v>
      </c>
    </row>
    <row r="1433" spans="1:5">
      <c r="A1433" s="14" t="s">
        <v>2215</v>
      </c>
      <c r="C1433" s="21">
        <v>0.10385</v>
      </c>
      <c r="D1433" s="14">
        <v>-0.98359349912888205</v>
      </c>
      <c r="E1433" s="14">
        <v>0.86814201580148442</v>
      </c>
    </row>
    <row r="1434" spans="1:5">
      <c r="A1434" s="14" t="s">
        <v>2216</v>
      </c>
      <c r="C1434" s="21">
        <v>7.8000000000000291E-3</v>
      </c>
      <c r="D1434" s="14">
        <v>-2.1079053973095179</v>
      </c>
      <c r="E1434" s="14">
        <v>1.9127838769107033E-3</v>
      </c>
    </row>
    <row r="1435" spans="1:5">
      <c r="A1435" s="14" t="s">
        <v>2217</v>
      </c>
      <c r="C1435" s="21">
        <v>0.1103433330000001</v>
      </c>
      <c r="D1435" s="14">
        <v>-0.95725390200192795</v>
      </c>
      <c r="E1435" s="14">
        <v>3.9228559278041497E-3</v>
      </c>
    </row>
    <row r="1436" spans="1:5">
      <c r="A1436" s="14" t="s">
        <v>2218</v>
      </c>
      <c r="C1436" s="21">
        <v>1.4629999999999921E-2</v>
      </c>
      <c r="D1436" s="14">
        <v>-1.8347556738746915</v>
      </c>
      <c r="E1436" s="14">
        <v>5.0548834159085503E-3</v>
      </c>
    </row>
    <row r="1437" spans="1:5">
      <c r="A1437" s="14" t="s">
        <v>2219</v>
      </c>
      <c r="C1437" s="21">
        <v>0.49289999999999967</v>
      </c>
      <c r="D1437" s="14">
        <v>-0.3072411818452761</v>
      </c>
      <c r="E1437" s="14">
        <v>7.6944148526051314E-4</v>
      </c>
    </row>
    <row r="1438" spans="1:5">
      <c r="A1438" s="14" t="s">
        <v>2220</v>
      </c>
      <c r="C1438" s="21">
        <v>12.606233330000133</v>
      </c>
      <c r="D1438" s="14">
        <v>1.1005853412628404</v>
      </c>
      <c r="E1438" s="14">
        <v>1.9461124724528992E-2</v>
      </c>
    </row>
    <row r="1439" spans="1:5">
      <c r="A1439" s="14" t="s">
        <v>2221</v>
      </c>
      <c r="C1439" s="21">
        <v>0.54300000000000015</v>
      </c>
      <c r="D1439" s="14">
        <v>-0.26520017041115296</v>
      </c>
      <c r="E1439" s="14">
        <v>6.1230117951869542E-2</v>
      </c>
    </row>
    <row r="1440" spans="1:5">
      <c r="A1440" s="14" t="s">
        <v>2222</v>
      </c>
      <c r="C1440" s="21">
        <v>0.54469999999999974</v>
      </c>
      <c r="D1440" s="14">
        <v>-0.26384262472686815</v>
      </c>
      <c r="E1440" s="14">
        <v>1.5658902904785828E-2</v>
      </c>
    </row>
    <row r="1441" spans="1:5">
      <c r="A1441" s="14" t="s">
        <v>1432</v>
      </c>
      <c r="C1441" s="21">
        <v>5.0800000000000178E-2</v>
      </c>
      <c r="D1441" s="14">
        <v>-1.2941362877160791</v>
      </c>
      <c r="E1441" s="14">
        <v>9.2906617954930503E-3</v>
      </c>
    </row>
    <row r="1442" spans="1:5">
      <c r="A1442" s="14" t="s">
        <v>2223</v>
      </c>
      <c r="C1442" s="21">
        <v>0.22459999999999991</v>
      </c>
      <c r="D1442" s="14">
        <v>-0.64859024807456123</v>
      </c>
      <c r="E1442" s="14">
        <v>0.30796525458619772</v>
      </c>
    </row>
    <row r="1443" spans="1:5">
      <c r="A1443" s="14" t="s">
        <v>1435</v>
      </c>
      <c r="C1443" s="21">
        <v>0.34919999999999995</v>
      </c>
      <c r="D1443" s="14">
        <v>-0.45692576496646792</v>
      </c>
      <c r="E1443" s="14">
        <v>5.8401840612408559E-4</v>
      </c>
    </row>
    <row r="1444" spans="1:5">
      <c r="A1444" s="14" t="s">
        <v>2224</v>
      </c>
      <c r="C1444" s="21">
        <v>0.64006666700000081</v>
      </c>
      <c r="D1444" s="14">
        <v>-0.19377478913744395</v>
      </c>
      <c r="E1444" s="14">
        <v>2.6690791865020592E-2</v>
      </c>
    </row>
    <row r="1445" spans="1:5">
      <c r="A1445" s="14" t="s">
        <v>2225</v>
      </c>
      <c r="C1445" s="21">
        <v>0.22554999999999992</v>
      </c>
      <c r="D1445" s="14">
        <v>-0.64675716856627086</v>
      </c>
      <c r="E1445" s="14">
        <v>5.6816790412242881E-3</v>
      </c>
    </row>
    <row r="1446" spans="1:5">
      <c r="A1446" s="14" t="s">
        <v>2226</v>
      </c>
      <c r="C1446" s="21">
        <v>8.7540000000001061E-2</v>
      </c>
      <c r="D1446" s="14">
        <v>-1.0577934577228996</v>
      </c>
      <c r="E1446" s="14">
        <v>4.5283925804065283E-4</v>
      </c>
    </row>
    <row r="1447" spans="1:5">
      <c r="A1447" s="14" t="s">
        <v>2227</v>
      </c>
      <c r="C1447" s="21">
        <v>3.5999999999991594E-4</v>
      </c>
      <c r="D1447" s="14">
        <v>-3.443697499232814</v>
      </c>
      <c r="E1447" s="14">
        <v>0.10411178159991</v>
      </c>
    </row>
    <row r="1448" spans="1:5">
      <c r="A1448" s="14" t="s">
        <v>2228</v>
      </c>
      <c r="C1448" s="21">
        <v>1.9000000000000128E-3</v>
      </c>
      <c r="D1448" s="14">
        <v>-2.721246399047168</v>
      </c>
      <c r="E1448" s="14">
        <v>0.3399139114666343</v>
      </c>
    </row>
    <row r="1449" spans="1:5">
      <c r="A1449" s="14" t="s">
        <v>1449</v>
      </c>
      <c r="C1449" s="21">
        <v>1.1220000000000674E-3</v>
      </c>
      <c r="D1449" s="14">
        <v>-2.9500071430798314</v>
      </c>
      <c r="E1449" s="14">
        <v>1.2734915910550501E-2</v>
      </c>
    </row>
    <row r="1450" spans="1:5">
      <c r="A1450" s="14" t="s">
        <v>2229</v>
      </c>
      <c r="C1450" s="21">
        <v>1.5249999999999986E-3</v>
      </c>
      <c r="D1450" s="14">
        <v>-2.8167301563171958</v>
      </c>
      <c r="E1450" s="14">
        <v>0.132474798967473</v>
      </c>
    </row>
    <row r="1451" spans="1:5">
      <c r="A1451" s="14" t="s">
        <v>2230</v>
      </c>
      <c r="C1451" s="21">
        <v>1.1300000000000754E-3</v>
      </c>
      <c r="D1451" s="14">
        <v>-2.9469215565165512</v>
      </c>
      <c r="E1451" s="14">
        <v>0.13489004172726873</v>
      </c>
    </row>
    <row r="1452" spans="1:5">
      <c r="A1452" s="14" t="s">
        <v>2231</v>
      </c>
      <c r="C1452" s="21">
        <v>0.22919999999999985</v>
      </c>
      <c r="D1452" s="14">
        <v>-0.63978538670464791</v>
      </c>
      <c r="E1452" s="14">
        <v>6.1230117951869542E-2</v>
      </c>
    </row>
    <row r="1453" spans="1:5">
      <c r="A1453" s="14" t="s">
        <v>1452</v>
      </c>
      <c r="C1453" s="21">
        <v>0.14474000000000009</v>
      </c>
      <c r="D1453" s="14">
        <v>-0.83941143170996502</v>
      </c>
      <c r="E1453" s="14">
        <v>9.8162112444750274E-2</v>
      </c>
    </row>
    <row r="1454" spans="1:5">
      <c r="A1454" s="14" t="s">
        <v>2232</v>
      </c>
      <c r="C1454" s="21">
        <v>0.16979999999999995</v>
      </c>
      <c r="D1454" s="14">
        <v>-0.77006231409206627</v>
      </c>
      <c r="E1454" s="14">
        <v>0.8108442618887467</v>
      </c>
    </row>
    <row r="1455" spans="1:5">
      <c r="A1455" s="14" t="s">
        <v>2233</v>
      </c>
      <c r="C1455" s="21">
        <v>0.36859999999999982</v>
      </c>
      <c r="D1455" s="14">
        <v>-0.43344466911694518</v>
      </c>
      <c r="E1455" s="14">
        <v>2.6317251921753526E-3</v>
      </c>
    </row>
    <row r="1456" spans="1:5">
      <c r="A1456" s="14" t="s">
        <v>1456</v>
      </c>
      <c r="C1456" s="21">
        <v>0.17175000000000007</v>
      </c>
      <c r="D1456" s="14">
        <v>-0.76510325426841175</v>
      </c>
      <c r="E1456" s="14">
        <v>8.2629441732443003E-3</v>
      </c>
    </row>
    <row r="1457" spans="1:5">
      <c r="A1457" s="14" t="s">
        <v>2234</v>
      </c>
      <c r="C1457" s="21">
        <v>0.12719999999999998</v>
      </c>
      <c r="D1457" s="14">
        <v>-0.89551288868760504</v>
      </c>
      <c r="E1457" s="14">
        <v>1.3683837163165672E-3</v>
      </c>
    </row>
    <row r="1458" spans="1:5">
      <c r="A1458" s="14" t="s">
        <v>1460</v>
      </c>
      <c r="C1458" s="21">
        <v>4.1549999999999088E-3</v>
      </c>
      <c r="D1458" s="14">
        <v>-2.3814289718798798</v>
      </c>
      <c r="E1458" s="14">
        <v>2.9037473591618585E-2</v>
      </c>
    </row>
    <row r="1459" spans="1:5">
      <c r="A1459" s="14" t="s">
        <v>2235</v>
      </c>
      <c r="C1459" s="21">
        <v>1.2247500000000002</v>
      </c>
      <c r="D1459" s="14">
        <v>8.8047448128368289E-2</v>
      </c>
      <c r="E1459" s="14">
        <v>4.5613862317543559E-2</v>
      </c>
    </row>
    <row r="1460" spans="1:5">
      <c r="A1460" s="14" t="s">
        <v>2236</v>
      </c>
      <c r="C1460" s="21">
        <v>6.4150000000000373E-2</v>
      </c>
      <c r="D1460" s="14">
        <v>-1.1928033392890502</v>
      </c>
      <c r="E1460" s="14">
        <v>2.124968602653237E-2</v>
      </c>
    </row>
    <row r="1461" spans="1:5">
      <c r="A1461" s="14" t="s">
        <v>2237</v>
      </c>
      <c r="C1461" s="21">
        <v>1.5259999999999829E-2</v>
      </c>
      <c r="D1461" s="14">
        <v>-1.8164454663811431</v>
      </c>
      <c r="E1461" s="14">
        <v>20.209462173429745</v>
      </c>
    </row>
    <row r="1462" spans="1:5">
      <c r="A1462" s="14" t="s">
        <v>2238</v>
      </c>
      <c r="C1462" s="21">
        <v>0.33196999999999965</v>
      </c>
      <c r="D1462" s="14">
        <v>-0.47890116154640006</v>
      </c>
      <c r="E1462" s="14">
        <v>2.2365268825003302E-3</v>
      </c>
    </row>
    <row r="1463" spans="1:5">
      <c r="A1463" s="14" t="s">
        <v>2239</v>
      </c>
      <c r="C1463" s="21">
        <v>9.1999999999980986E-5</v>
      </c>
      <c r="D1463" s="14">
        <v>-4.0362121726545341</v>
      </c>
      <c r="E1463" s="14">
        <v>2.8656742344747139E-3</v>
      </c>
    </row>
    <row r="1464" spans="1:5">
      <c r="A1464" s="14" t="s">
        <v>2240</v>
      </c>
      <c r="C1464" s="21">
        <v>2.2649999999990733E-4</v>
      </c>
      <c r="D1464" s="14">
        <v>-3.644931793651327</v>
      </c>
      <c r="E1464" s="14">
        <v>2.264221913646753E-2</v>
      </c>
    </row>
    <row r="1465" spans="1:5">
      <c r="A1465" s="14" t="s">
        <v>2241</v>
      </c>
      <c r="C1465" s="21">
        <v>2.4500000000005073E-4</v>
      </c>
      <c r="D1465" s="14">
        <v>-3.6108339156353777</v>
      </c>
      <c r="E1465" s="14">
        <v>2.6439501132495412E-3</v>
      </c>
    </row>
    <row r="1466" spans="1:5">
      <c r="A1466" s="14" t="s">
        <v>2242</v>
      </c>
      <c r="C1466" s="21">
        <v>0.17264999999999997</v>
      </c>
      <c r="D1466" s="14">
        <v>-0.76283341731452703</v>
      </c>
      <c r="E1466" s="14">
        <v>2.5369402548637327E-3</v>
      </c>
    </row>
    <row r="1467" spans="1:5">
      <c r="A1467" s="14" t="s">
        <v>2243</v>
      </c>
      <c r="C1467" s="21">
        <v>0.25300000000000011</v>
      </c>
      <c r="D1467" s="14">
        <v>-0.59687947882418191</v>
      </c>
      <c r="E1467" s="14">
        <v>1.0319106400013308E-3</v>
      </c>
    </row>
    <row r="1468" spans="1:5">
      <c r="A1468" s="14" t="s">
        <v>1473</v>
      </c>
      <c r="C1468" s="21">
        <v>0.84499999999999997</v>
      </c>
      <c r="D1468" s="14">
        <v>-7.3143291050307674E-2</v>
      </c>
      <c r="E1468" s="14">
        <v>0.27379300427841557</v>
      </c>
    </row>
    <row r="1469" spans="1:5">
      <c r="A1469" s="14" t="s">
        <v>2244</v>
      </c>
      <c r="C1469" s="21">
        <v>6.5900000000000958E-3</v>
      </c>
      <c r="D1469" s="14">
        <v>-2.1811145854059837</v>
      </c>
      <c r="E1469" s="14">
        <v>7.9573834231209412E-3</v>
      </c>
    </row>
    <row r="1470" spans="1:5">
      <c r="A1470" s="14" t="s">
        <v>2245</v>
      </c>
      <c r="C1470" s="21">
        <v>5.4179999999999975</v>
      </c>
      <c r="D1470" s="14">
        <v>0.73383900069714925</v>
      </c>
      <c r="E1470" s="14">
        <v>6.6538607731382324E-3</v>
      </c>
    </row>
    <row r="1471" spans="1:5">
      <c r="A1471" s="14" t="s">
        <v>2246</v>
      </c>
      <c r="C1471" s="21">
        <v>0.11150000000000015</v>
      </c>
      <c r="D1471" s="14">
        <v>-0.95272513261581993</v>
      </c>
      <c r="E1471" s="14">
        <v>7.3160655928259715</v>
      </c>
    </row>
    <row r="1472" spans="1:5">
      <c r="A1472" s="14" t="s">
        <v>2247</v>
      </c>
      <c r="C1472" s="21">
        <v>0.39999999999999969</v>
      </c>
      <c r="D1472" s="14">
        <v>-0.39794000867203794</v>
      </c>
      <c r="E1472" s="14">
        <v>5.2614710915642626E-2</v>
      </c>
    </row>
    <row r="1473" spans="1:5">
      <c r="A1473" s="14" t="s">
        <v>2248</v>
      </c>
      <c r="C1473" s="21">
        <v>0.20450000000000013</v>
      </c>
      <c r="D1473" s="14">
        <v>-0.68930668765663916</v>
      </c>
      <c r="E1473" s="14">
        <v>2.7701278534647617E-2</v>
      </c>
    </row>
    <row r="1474" spans="1:5">
      <c r="A1474" s="14" t="s">
        <v>2249</v>
      </c>
      <c r="C1474" s="21">
        <v>0.16449999999999987</v>
      </c>
      <c r="D1474" s="14">
        <v>-0.78383409771400725</v>
      </c>
      <c r="E1474" s="14">
        <v>5.3818185994752872</v>
      </c>
    </row>
    <row r="1475" spans="1:5">
      <c r="A1475" s="14" t="s">
        <v>2250</v>
      </c>
      <c r="C1475" s="21">
        <v>0.12609333300000003</v>
      </c>
      <c r="D1475" s="14">
        <v>-0.89930787550348934</v>
      </c>
      <c r="E1475" s="14">
        <v>0.93388936574118897</v>
      </c>
    </row>
    <row r="1476" spans="1:5">
      <c r="A1476" s="14" t="s">
        <v>2251</v>
      </c>
      <c r="C1476" s="21">
        <v>0.19264999999999999</v>
      </c>
      <c r="D1476" s="14">
        <v>-0.71523098665098028</v>
      </c>
      <c r="E1476" s="14">
        <v>0.67722604872455816</v>
      </c>
    </row>
    <row r="1477" spans="1:5">
      <c r="A1477" s="14" t="s">
        <v>2252</v>
      </c>
      <c r="C1477" s="21">
        <v>0.40179999999999971</v>
      </c>
      <c r="D1477" s="14">
        <v>-0.39599006758776994</v>
      </c>
      <c r="E1477" s="14">
        <v>7.1707406946786316E-3</v>
      </c>
    </row>
    <row r="1478" spans="1:5">
      <c r="A1478" s="14" t="s">
        <v>2253</v>
      </c>
      <c r="C1478" s="21">
        <v>1.4339999999999997</v>
      </c>
      <c r="D1478" s="14">
        <v>0.15654915133178124</v>
      </c>
      <c r="E1478" s="14">
        <v>0.29371963337684209</v>
      </c>
    </row>
    <row r="1479" spans="1:5">
      <c r="A1479" s="14" t="s">
        <v>2254</v>
      </c>
      <c r="C1479" s="21">
        <v>0.25139999999999985</v>
      </c>
      <c r="D1479" s="14">
        <v>-0.59963472665006134</v>
      </c>
      <c r="E1479" s="14">
        <v>0.29026444118403222</v>
      </c>
    </row>
    <row r="1480" spans="1:5">
      <c r="A1480" s="14" t="s">
        <v>1482</v>
      </c>
      <c r="C1480" s="21">
        <v>5.3350000000000897E-3</v>
      </c>
      <c r="D1480" s="14">
        <v>-2.272865576239504</v>
      </c>
      <c r="E1480" s="14">
        <v>3.5084448604503646E-2</v>
      </c>
    </row>
    <row r="1481" spans="1:5">
      <c r="A1481" s="14" t="s">
        <v>2255</v>
      </c>
      <c r="C1481" s="21">
        <v>1.7950000000000133E-2</v>
      </c>
      <c r="D1481" s="14">
        <v>-1.7459355470856588</v>
      </c>
      <c r="E1481" s="14">
        <v>0.42970247801042477</v>
      </c>
    </row>
    <row r="1482" spans="1:5">
      <c r="A1482" s="14" t="s">
        <v>2256</v>
      </c>
      <c r="C1482" s="21">
        <v>0.2762666669999998</v>
      </c>
      <c r="D1482" s="14">
        <v>-0.55867151179450103</v>
      </c>
      <c r="E1482" s="14">
        <v>2.0899170772010651E-2</v>
      </c>
    </row>
    <row r="1483" spans="1:5">
      <c r="A1483" s="14" t="s">
        <v>2257</v>
      </c>
      <c r="C1483" s="21">
        <v>4.9250000000000682E-3</v>
      </c>
      <c r="D1483" s="14">
        <v>-2.3075937651663634</v>
      </c>
      <c r="E1483" s="14">
        <v>3.4389249082632297E-3</v>
      </c>
    </row>
    <row r="1484" spans="1:5">
      <c r="A1484" s="14" t="s">
        <v>2258</v>
      </c>
      <c r="C1484" s="21">
        <v>1.9900000000000251E-2</v>
      </c>
      <c r="D1484" s="14">
        <v>-1.7011469235902879</v>
      </c>
      <c r="E1484" s="14">
        <v>0.14486566206733628</v>
      </c>
    </row>
    <row r="1485" spans="1:5">
      <c r="A1485" s="14" t="s">
        <v>2259</v>
      </c>
      <c r="C1485" s="21">
        <v>3.9153332999999568E-2</v>
      </c>
      <c r="D1485" s="14">
        <v>-1.4072312619101108</v>
      </c>
      <c r="E1485" s="14">
        <v>2.8419049888335972</v>
      </c>
    </row>
    <row r="1486" spans="1:5">
      <c r="A1486" s="14" t="s">
        <v>2260</v>
      </c>
      <c r="C1486" s="21">
        <v>1.5079999999999996</v>
      </c>
      <c r="D1486" s="14">
        <v>0.17840134153375511</v>
      </c>
      <c r="E1486" s="14">
        <v>0.32348395458207252</v>
      </c>
    </row>
    <row r="1487" spans="1:5">
      <c r="A1487" s="14" t="s">
        <v>2261</v>
      </c>
      <c r="C1487" s="21">
        <v>6.9499999999999229E-2</v>
      </c>
      <c r="D1487" s="14">
        <v>-1.158015195409891</v>
      </c>
      <c r="E1487" s="14">
        <v>7.0984611329151168E-3</v>
      </c>
    </row>
    <row r="1488" spans="1:5">
      <c r="A1488" s="14" t="s">
        <v>2262</v>
      </c>
      <c r="C1488" s="21">
        <v>0.16501111099999988</v>
      </c>
      <c r="D1488" s="14">
        <v>-0.78248681164352185</v>
      </c>
      <c r="E1488" s="14">
        <v>1.7781628636581515E-3</v>
      </c>
    </row>
    <row r="1489" spans="1:5">
      <c r="A1489" s="14" t="s">
        <v>2263</v>
      </c>
      <c r="C1489" s="21">
        <v>9.9399999999999267E-2</v>
      </c>
      <c r="D1489" s="14">
        <v>-1.0026136156026899</v>
      </c>
      <c r="E1489" s="14">
        <v>0.2240275540650373</v>
      </c>
    </row>
    <row r="1490" spans="1:5">
      <c r="A1490" s="14" t="s">
        <v>2264</v>
      </c>
      <c r="C1490" s="21">
        <v>1.4976250000000579E-3</v>
      </c>
      <c r="D1490" s="14">
        <v>-2.8245969188253537</v>
      </c>
      <c r="E1490" s="14">
        <v>2.7623611118295935E-2</v>
      </c>
    </row>
    <row r="1491" spans="1:5">
      <c r="A1491" s="14" t="s">
        <v>2265</v>
      </c>
      <c r="C1491" s="21">
        <v>6.2899999999999068E-3</v>
      </c>
      <c r="D1491" s="14">
        <v>-2.2013493545547376</v>
      </c>
      <c r="E1491" s="14">
        <v>0.13975507065663428</v>
      </c>
    </row>
    <row r="1492" spans="1:5">
      <c r="A1492" s="14" t="s">
        <v>2266</v>
      </c>
      <c r="C1492" s="21">
        <v>0.37050000000000005</v>
      </c>
      <c r="D1492" s="14">
        <v>-0.43121178768465296</v>
      </c>
      <c r="E1492" s="14">
        <v>4.8949714226317116E-2</v>
      </c>
    </row>
    <row r="1493" spans="1:5">
      <c r="A1493" s="14" t="s">
        <v>2267</v>
      </c>
      <c r="C1493" s="21">
        <v>0.11049999999999982</v>
      </c>
      <c r="D1493" s="14">
        <v>-0.9566377219788712</v>
      </c>
      <c r="E1493" s="14">
        <v>6.0049247001998193E-2</v>
      </c>
    </row>
    <row r="1494" spans="1:5">
      <c r="A1494" s="14" t="s">
        <v>2268</v>
      </c>
      <c r="C1494" s="21">
        <v>5.2799999999999736E-2</v>
      </c>
      <c r="D1494" s="14">
        <v>-1.2773660774661899</v>
      </c>
      <c r="E1494" s="14">
        <v>0.57496457326729666</v>
      </c>
    </row>
    <row r="1495" spans="1:5">
      <c r="A1495" s="14" t="s">
        <v>2269</v>
      </c>
      <c r="C1495" s="21">
        <v>0.13460000000000005</v>
      </c>
      <c r="D1495" s="14">
        <v>-0.87095494011204178</v>
      </c>
      <c r="E1495" s="14">
        <v>7.8731365363724232E-3</v>
      </c>
    </row>
    <row r="1496" spans="1:5">
      <c r="A1496" s="14" t="s">
        <v>1523</v>
      </c>
      <c r="C1496" s="21">
        <v>7.9333329999999869E-3</v>
      </c>
      <c r="D1496" s="14">
        <v>-2.100544315910819</v>
      </c>
      <c r="E1496" s="14">
        <v>0.3274886080435373</v>
      </c>
    </row>
    <row r="1497" spans="1:5">
      <c r="A1497" s="14" t="s">
        <v>2270</v>
      </c>
      <c r="C1497" s="21">
        <v>8.8012000000000103</v>
      </c>
      <c r="D1497" s="14">
        <v>0.94454189008747924</v>
      </c>
      <c r="E1497" s="14">
        <v>1.2981821995997374E-2</v>
      </c>
    </row>
    <row r="1498" spans="1:5">
      <c r="A1498" s="14" t="s">
        <v>2271</v>
      </c>
      <c r="C1498" s="21">
        <v>0.33560000000000034</v>
      </c>
      <c r="D1498" s="14">
        <v>-0.47417804784333689</v>
      </c>
      <c r="E1498" s="14">
        <v>1.3170514583063145E-4</v>
      </c>
    </row>
    <row r="1499" spans="1:5">
      <c r="A1499" s="14" t="s">
        <v>2272</v>
      </c>
      <c r="C1499" s="21">
        <v>7.2509999999999408E-2</v>
      </c>
      <c r="D1499" s="14">
        <v>-1.1396020948726908</v>
      </c>
      <c r="E1499" s="14">
        <v>5.6945958706637028E-3</v>
      </c>
    </row>
    <row r="1500" spans="1:5">
      <c r="A1500" s="14" t="s">
        <v>2273</v>
      </c>
      <c r="C1500" s="21">
        <v>1.8853999999999984</v>
      </c>
      <c r="D1500" s="14">
        <v>0.27540350274540404</v>
      </c>
      <c r="E1500" s="14">
        <v>8.6818384129836602E-3</v>
      </c>
    </row>
    <row r="1501" spans="1:5">
      <c r="A1501" s="14" t="s">
        <v>2274</v>
      </c>
      <c r="C1501" s="21">
        <v>1.6559999999999908E-2</v>
      </c>
      <c r="D1501" s="14">
        <v>-1.7809396675511411</v>
      </c>
      <c r="E1501" s="14">
        <v>0.13011890847375737</v>
      </c>
    </row>
    <row r="1502" spans="1:5">
      <c r="A1502" s="14" t="s">
        <v>2275</v>
      </c>
      <c r="C1502" s="21">
        <v>0.54290000000000016</v>
      </c>
      <c r="D1502" s="14">
        <v>-0.26528015834432006</v>
      </c>
      <c r="E1502" s="14">
        <v>6.0841801505549201E-4</v>
      </c>
    </row>
    <row r="1503" spans="1:5">
      <c r="A1503" s="14" t="s">
        <v>2276</v>
      </c>
      <c r="C1503" s="21">
        <v>0.40138999999999969</v>
      </c>
      <c r="D1503" s="14">
        <v>-0.396433451477127</v>
      </c>
      <c r="E1503" s="14">
        <v>1.2369812378538786E-3</v>
      </c>
    </row>
    <row r="1504" spans="1:5">
      <c r="A1504" s="14" t="s">
        <v>2277</v>
      </c>
      <c r="C1504" s="21">
        <v>0.10099999999999998</v>
      </c>
      <c r="D1504" s="14">
        <v>-0.99567862621735748</v>
      </c>
      <c r="E1504" s="14">
        <v>8.6818384129836602E-3</v>
      </c>
    </row>
    <row r="1505" spans="1:5">
      <c r="A1505" s="14" t="s">
        <v>2278</v>
      </c>
      <c r="C1505" s="21">
        <v>20.670000000000098</v>
      </c>
      <c r="D1505" s="14">
        <v>1.3153404766272903</v>
      </c>
      <c r="E1505" s="14">
        <v>2.4822207872899328E-2</v>
      </c>
    </row>
    <row r="1506" spans="1:5">
      <c r="A1506" s="14" t="s">
        <v>2279</v>
      </c>
      <c r="C1506" s="21">
        <v>8.999999999999897E-2</v>
      </c>
      <c r="D1506" s="14">
        <v>-1.0457574905606801</v>
      </c>
      <c r="E1506" s="14">
        <v>5.3752387932958845</v>
      </c>
    </row>
    <row r="1507" spans="1:5">
      <c r="A1507" s="14" t="s">
        <v>2280</v>
      </c>
      <c r="C1507" s="21">
        <v>4.5340000000000158E-2</v>
      </c>
      <c r="D1507" s="14">
        <v>-1.3435184842094998</v>
      </c>
      <c r="E1507" s="14">
        <v>2.8495413685610878E-2</v>
      </c>
    </row>
    <row r="1508" spans="1:5">
      <c r="A1508" s="14" t="s">
        <v>2281</v>
      </c>
      <c r="C1508" s="21">
        <v>0.32819999999999983</v>
      </c>
      <c r="D1508" s="14">
        <v>-0.48386142328292581</v>
      </c>
      <c r="E1508" s="14">
        <v>0.24436790492828223</v>
      </c>
    </row>
    <row r="1509" spans="1:5">
      <c r="A1509" s="14" t="s">
        <v>1542</v>
      </c>
      <c r="C1509" s="21">
        <v>0.98295833300000024</v>
      </c>
      <c r="D1509" s="14">
        <v>-7.4648912540350434E-3</v>
      </c>
      <c r="E1509" s="14">
        <v>3.9002962955134911E-2</v>
      </c>
    </row>
    <row r="1510" spans="1:5">
      <c r="A1510" s="14" t="s">
        <v>1546</v>
      </c>
      <c r="C1510" s="21">
        <v>0.26500000000000012</v>
      </c>
      <c r="D1510" s="14">
        <v>-0.57675412606319199</v>
      </c>
      <c r="E1510" s="14">
        <v>6.2486759400654616E-3</v>
      </c>
    </row>
    <row r="1511" spans="1:5">
      <c r="A1511" s="14" t="s">
        <v>2282</v>
      </c>
      <c r="C1511" s="21">
        <v>13.038999999999859</v>
      </c>
      <c r="D1511" s="14">
        <v>1.1152442853272502</v>
      </c>
      <c r="E1511" s="14">
        <v>1.5821081280610787E-3</v>
      </c>
    </row>
    <row r="1512" spans="1:5">
      <c r="A1512" s="14" t="s">
        <v>2283</v>
      </c>
      <c r="C1512" s="21">
        <v>0.71799999999999953</v>
      </c>
      <c r="D1512" s="14">
        <v>-0.14387555575769995</v>
      </c>
      <c r="E1512" s="14">
        <v>0.12903026764193842</v>
      </c>
    </row>
    <row r="1513" spans="1:5">
      <c r="A1513" s="14" t="s">
        <v>2284</v>
      </c>
      <c r="C1513" s="21">
        <v>13.150500000000045</v>
      </c>
      <c r="D1513" s="14">
        <v>1.1189422656100201</v>
      </c>
      <c r="E1513" s="14">
        <v>4.893806934744948E-2</v>
      </c>
    </row>
    <row r="1514" spans="1:5">
      <c r="A1514" s="14" t="s">
        <v>2285</v>
      </c>
      <c r="C1514" s="21">
        <v>0.46569999999999956</v>
      </c>
      <c r="D1514" s="14">
        <v>-0.33189376206726912</v>
      </c>
      <c r="E1514" s="14">
        <v>2.0222671457927638E-2</v>
      </c>
    </row>
    <row r="1515" spans="1:5">
      <c r="A1515" s="14" t="s">
        <v>2286</v>
      </c>
      <c r="C1515" s="21">
        <v>0.16380000000000017</v>
      </c>
      <c r="D1515" s="14">
        <v>-0.7856861025755999</v>
      </c>
      <c r="E1515" s="14">
        <v>7.9502011927269245E-2</v>
      </c>
    </row>
    <row r="1516" spans="1:5">
      <c r="A1516" s="14" t="s">
        <v>2287</v>
      </c>
      <c r="C1516" s="21">
        <v>4.3639999999999457E-2</v>
      </c>
      <c r="D1516" s="14">
        <v>-1.360115258083701</v>
      </c>
      <c r="E1516" s="14">
        <v>0.60721519634993859</v>
      </c>
    </row>
    <row r="1517" spans="1:5">
      <c r="A1517" s="14" t="s">
        <v>2288</v>
      </c>
      <c r="C1517" s="21">
        <v>4.8899999999999944E-2</v>
      </c>
      <c r="D1517" s="14">
        <v>-1.3106911408763802</v>
      </c>
      <c r="E1517" s="14">
        <v>0.3399139114666343</v>
      </c>
    </row>
    <row r="1518" spans="1:5">
      <c r="A1518" s="14" t="s">
        <v>2289</v>
      </c>
      <c r="C1518" s="21">
        <v>1.3128999999999991</v>
      </c>
      <c r="D1518" s="14">
        <v>0.11823164832702707</v>
      </c>
      <c r="E1518" s="14">
        <v>2.0791454993931335</v>
      </c>
    </row>
    <row r="1519" spans="1:5">
      <c r="A1519" s="14" t="s">
        <v>2290</v>
      </c>
      <c r="C1519" s="21">
        <v>0.35586666700000036</v>
      </c>
      <c r="D1519" s="14">
        <v>-0.44871268919739682</v>
      </c>
      <c r="E1519" s="14">
        <v>1.0290924290271163E-2</v>
      </c>
    </row>
    <row r="1520" spans="1:5">
      <c r="A1520" s="14" t="s">
        <v>2291</v>
      </c>
      <c r="C1520" s="21">
        <v>4.0400000000000009</v>
      </c>
      <c r="D1520" s="14">
        <v>0.60638136511060503</v>
      </c>
      <c r="E1520" s="14">
        <v>6.1214159311938236E-2</v>
      </c>
    </row>
    <row r="1521" spans="1:5">
      <c r="A1521" s="14" t="s">
        <v>2292</v>
      </c>
      <c r="C1521" s="21">
        <v>9.9650000000000905E-2</v>
      </c>
      <c r="D1521" s="14">
        <v>-1.0015226969634896</v>
      </c>
      <c r="E1521" s="14">
        <v>3.4389249082632297E-3</v>
      </c>
    </row>
    <row r="1522" spans="1:5">
      <c r="A1522" s="14" t="s">
        <v>2293</v>
      </c>
      <c r="C1522" s="21">
        <v>3.8726999999999991</v>
      </c>
      <c r="D1522" s="14">
        <v>0.58801385552188024</v>
      </c>
      <c r="E1522" s="14">
        <v>1.8797388678042188E-4</v>
      </c>
    </row>
    <row r="1523" spans="1:5">
      <c r="A1523" s="14" t="s">
        <v>2294</v>
      </c>
      <c r="C1523" s="21">
        <v>0.33858500000000014</v>
      </c>
      <c r="D1523" s="14">
        <v>-0.47033228592444709</v>
      </c>
      <c r="E1523" s="14">
        <v>1.5971460884750877E-3</v>
      </c>
    </row>
    <row r="1524" spans="1:5">
      <c r="A1524" s="14" t="s">
        <v>2295</v>
      </c>
      <c r="C1524" s="21">
        <v>1.8600000000000172E-2</v>
      </c>
      <c r="D1524" s="14">
        <v>-1.7304870557820797</v>
      </c>
      <c r="E1524" s="14">
        <v>1.8372580593207146E-2</v>
      </c>
    </row>
    <row r="1525" spans="1:5">
      <c r="A1525" s="14" t="s">
        <v>2296</v>
      </c>
      <c r="C1525" s="21">
        <v>3.6250000000004334E-4</v>
      </c>
      <c r="D1525" s="14">
        <v>-3.4406919890929357</v>
      </c>
      <c r="E1525" s="14">
        <v>1.5339534102318551E-2</v>
      </c>
    </row>
    <row r="1526" spans="1:5">
      <c r="A1526" s="14" t="s">
        <v>2297</v>
      </c>
      <c r="C1526" s="21">
        <v>0.14122000000000012</v>
      </c>
      <c r="D1526" s="14">
        <v>-0.85010379284123905</v>
      </c>
      <c r="E1526" s="14">
        <v>0.93096889518570347</v>
      </c>
    </row>
    <row r="1527" spans="1:5">
      <c r="A1527" s="14" t="s">
        <v>2298</v>
      </c>
      <c r="C1527" s="21">
        <v>9.3024999999999691E-2</v>
      </c>
      <c r="D1527" s="14">
        <v>-1.0314003213064298</v>
      </c>
      <c r="E1527" s="14">
        <v>0.62657440595725977</v>
      </c>
    </row>
    <row r="1528" spans="1:5">
      <c r="A1528" s="14" t="s">
        <v>1585</v>
      </c>
      <c r="C1528" s="21">
        <v>1.00583</v>
      </c>
      <c r="D1528" s="14">
        <v>2.5245847947068861E-3</v>
      </c>
      <c r="E1528" s="14">
        <v>2.72339402447204E-4</v>
      </c>
    </row>
    <row r="1529" spans="1:5">
      <c r="A1529" s="14" t="s">
        <v>2299</v>
      </c>
      <c r="C1529" s="21">
        <v>1.6693000000000002</v>
      </c>
      <c r="D1529" s="14">
        <v>0.22253439338171313</v>
      </c>
      <c r="E1529" s="14">
        <v>3.5174783691295378E-4</v>
      </c>
    </row>
    <row r="1530" spans="1:5">
      <c r="A1530" s="14" t="s">
        <v>1587</v>
      </c>
      <c r="C1530" s="21">
        <v>1.1980000000000008</v>
      </c>
      <c r="D1530" s="14">
        <v>7.8456818053292882E-2</v>
      </c>
      <c r="E1530" s="14">
        <v>5.7415496532629326E-2</v>
      </c>
    </row>
    <row r="1531" spans="1:5">
      <c r="A1531" s="14" t="s">
        <v>2300</v>
      </c>
      <c r="C1531" s="21">
        <v>1.128116667</v>
      </c>
      <c r="D1531" s="14">
        <v>5.235401561741182E-2</v>
      </c>
      <c r="E1531" s="14">
        <v>3.8353558327647486E-3</v>
      </c>
    </row>
    <row r="1532" spans="1:5">
      <c r="A1532" s="14" t="s">
        <v>1592</v>
      </c>
      <c r="C1532" s="21">
        <v>0.70399999999999974</v>
      </c>
      <c r="D1532" s="14">
        <v>-0.15242734085788795</v>
      </c>
      <c r="E1532" s="14">
        <v>3.6198943825490354E-2</v>
      </c>
    </row>
    <row r="1533" spans="1:5">
      <c r="A1533" s="14" t="s">
        <v>1593</v>
      </c>
      <c r="C1533" s="21">
        <v>2.3339499999999997</v>
      </c>
      <c r="D1533" s="14">
        <v>0.36809154795755622</v>
      </c>
      <c r="E1533" s="14">
        <v>0.28009427682246119</v>
      </c>
    </row>
    <row r="1534" spans="1:5">
      <c r="A1534" s="14" t="s">
        <v>2301</v>
      </c>
      <c r="C1534" s="21">
        <v>0.27150000000000007</v>
      </c>
      <c r="D1534" s="14">
        <v>-0.5662301660751341</v>
      </c>
      <c r="E1534" s="14">
        <v>6.509607676249107E-4</v>
      </c>
    </row>
    <row r="1535" spans="1:5">
      <c r="A1535" s="14" t="s">
        <v>2302</v>
      </c>
      <c r="C1535" s="21">
        <v>1.8050000000000122E-2</v>
      </c>
      <c r="D1535" s="14">
        <v>-1.7435227937583204</v>
      </c>
      <c r="E1535" s="14">
        <v>0.49382073748766631</v>
      </c>
    </row>
    <row r="1536" spans="1:5">
      <c r="A1536" s="14" t="s">
        <v>2303</v>
      </c>
      <c r="C1536" s="21">
        <v>2.9800000000000271E-2</v>
      </c>
      <c r="D1536" s="14">
        <v>-1.5257837359237407</v>
      </c>
      <c r="E1536" s="14">
        <v>0.68853677135775959</v>
      </c>
    </row>
    <row r="1537" spans="1:5">
      <c r="A1537" s="14" t="s">
        <v>2304</v>
      </c>
      <c r="C1537" s="21">
        <v>0.11109999999999998</v>
      </c>
      <c r="D1537" s="14">
        <v>-0.95428594105913245</v>
      </c>
      <c r="E1537" s="14">
        <v>4.0745329411020395E-2</v>
      </c>
    </row>
    <row r="1538" spans="1:5">
      <c r="A1538" s="14" t="s">
        <v>2305</v>
      </c>
      <c r="C1538" s="21">
        <v>0.92900000000000005</v>
      </c>
      <c r="D1538" s="14">
        <v>-3.1984286006358213E-2</v>
      </c>
      <c r="E1538" s="14">
        <v>6.3697866412274614E-3</v>
      </c>
    </row>
    <row r="1539" spans="1:5">
      <c r="A1539" s="14" t="s">
        <v>2306</v>
      </c>
      <c r="C1539" s="21">
        <v>0.44500000000000028</v>
      </c>
      <c r="D1539" s="14">
        <v>-0.35163998901906812</v>
      </c>
      <c r="E1539" s="14">
        <v>2.0805869322439107E-3</v>
      </c>
    </row>
    <row r="1540" spans="1:5">
      <c r="A1540" s="14" t="s">
        <v>2307</v>
      </c>
      <c r="C1540" s="21">
        <v>1.8575000000000674E-3</v>
      </c>
      <c r="D1540" s="14">
        <v>-2.7310711775673715</v>
      </c>
      <c r="E1540" s="14">
        <v>3.8583911058676021E-2</v>
      </c>
    </row>
    <row r="1541" spans="1:5">
      <c r="A1541" s="14" t="s">
        <v>2308</v>
      </c>
      <c r="C1541" s="21">
        <v>3.1003333000000355E-2</v>
      </c>
      <c r="D1541" s="14">
        <v>-1.508591615014149</v>
      </c>
      <c r="E1541" s="14">
        <v>1.1180152480837733E-3</v>
      </c>
    </row>
    <row r="1542" spans="1:5">
      <c r="A1542" s="14" t="s">
        <v>2309</v>
      </c>
      <c r="C1542" s="21">
        <v>4.1499999999999648E-2</v>
      </c>
      <c r="D1542" s="14">
        <v>-1.3819519032879111</v>
      </c>
      <c r="E1542" s="14">
        <v>0.2556634468180996</v>
      </c>
    </row>
    <row r="1543" spans="1:5">
      <c r="A1543" s="14" t="s">
        <v>2310</v>
      </c>
      <c r="C1543" s="21">
        <v>0.31800000000000028</v>
      </c>
      <c r="D1543" s="14">
        <v>-0.49757288001556693</v>
      </c>
      <c r="E1543" s="14">
        <v>3.4018116211304662E-2</v>
      </c>
    </row>
    <row r="1544" spans="1:5">
      <c r="A1544" s="14" t="s">
        <v>2311</v>
      </c>
      <c r="C1544" s="21">
        <v>1.0713330000000632E-3</v>
      </c>
      <c r="D1544" s="14">
        <v>-2.9700755174181821</v>
      </c>
      <c r="E1544" s="14">
        <v>0.11820390518553373</v>
      </c>
    </row>
    <row r="1545" spans="1:5">
      <c r="A1545" s="14" t="s">
        <v>2312</v>
      </c>
      <c r="C1545" s="21">
        <v>0.40199999999999991</v>
      </c>
      <c r="D1545" s="14">
        <v>-0.39577394691553003</v>
      </c>
      <c r="E1545" s="14">
        <v>8.399207744561904E-3</v>
      </c>
    </row>
    <row r="1546" spans="1:5">
      <c r="A1546" s="14" t="s">
        <v>2313</v>
      </c>
      <c r="C1546" s="21">
        <v>0.70399999999999974</v>
      </c>
      <c r="D1546" s="14">
        <v>-0.15242734085788795</v>
      </c>
      <c r="E1546" s="14">
        <v>4.8044714704254228E-3</v>
      </c>
    </row>
    <row r="1547" spans="1:5">
      <c r="A1547" s="14" t="s">
        <v>2314</v>
      </c>
      <c r="C1547" s="21">
        <v>0.26380000000000026</v>
      </c>
      <c r="D1547" s="14">
        <v>-0.57872520878965306</v>
      </c>
      <c r="E1547" s="14">
        <v>1.9354617336286403E-3</v>
      </c>
    </row>
    <row r="1548" spans="1:5">
      <c r="A1548" s="14" t="s">
        <v>2315</v>
      </c>
      <c r="C1548" s="21">
        <v>0.16191666700000007</v>
      </c>
      <c r="D1548" s="14">
        <v>-0.79070844455377221</v>
      </c>
      <c r="E1548" s="14">
        <v>0.29325571941364398</v>
      </c>
    </row>
    <row r="1549" spans="1:5">
      <c r="A1549" s="14" t="s">
        <v>2316</v>
      </c>
      <c r="C1549" s="21">
        <v>2.475000000000005E-3</v>
      </c>
      <c r="D1549" s="14">
        <v>-2.6064247967304115</v>
      </c>
      <c r="E1549" s="14">
        <v>1.6162548623421397E-3</v>
      </c>
    </row>
    <row r="1550" spans="1:5">
      <c r="A1550" s="14" t="s">
        <v>2317</v>
      </c>
      <c r="C1550" s="21">
        <v>8.0674999999999608E-2</v>
      </c>
      <c r="D1550" s="14">
        <v>-1.0932610259240596</v>
      </c>
      <c r="E1550" s="14">
        <v>6.9048632667881374E-2</v>
      </c>
    </row>
    <row r="1551" spans="1:5">
      <c r="A1551" s="14" t="s">
        <v>2318</v>
      </c>
      <c r="C1551" s="21">
        <v>1.1660000000000004</v>
      </c>
      <c r="D1551" s="14">
        <v>6.6698550422995426E-2</v>
      </c>
      <c r="E1551" s="14">
        <v>3.1011246623667958E-3</v>
      </c>
    </row>
    <row r="1552" spans="1:5">
      <c r="A1552" s="14" t="s">
        <v>2319</v>
      </c>
      <c r="C1552" s="21">
        <v>0.89999999999999991</v>
      </c>
      <c r="D1552" s="14">
        <v>-4.5757490560675171E-2</v>
      </c>
      <c r="E1552" s="14">
        <v>1.2859034700639536E-3</v>
      </c>
    </row>
    <row r="1553" spans="1:5">
      <c r="A1553" s="14" t="s">
        <v>1619</v>
      </c>
      <c r="C1553" s="21">
        <v>0.43190000000000039</v>
      </c>
      <c r="D1553" s="14">
        <v>-0.36461679595250107</v>
      </c>
      <c r="E1553" s="14">
        <v>2.6562613800530563E-3</v>
      </c>
    </row>
    <row r="1554" spans="1:5">
      <c r="A1554" s="14" t="s">
        <v>1620</v>
      </c>
      <c r="C1554" s="21">
        <v>1.8156700000000012</v>
      </c>
      <c r="D1554" s="14">
        <v>0.25903691786223304</v>
      </c>
      <c r="E1554" s="14">
        <v>1.9265646867300111E-2</v>
      </c>
    </row>
    <row r="1555" spans="1:5">
      <c r="A1555" s="14" t="s">
        <v>2320</v>
      </c>
      <c r="C1555" s="21">
        <v>5.5200000000010796E-4</v>
      </c>
      <c r="D1555" s="14">
        <v>-3.2580609222707162</v>
      </c>
      <c r="E1555" s="14">
        <v>0.10294845575860676</v>
      </c>
    </row>
    <row r="1556" spans="1:5">
      <c r="A1556" s="14" t="s">
        <v>2321</v>
      </c>
      <c r="C1556" s="21">
        <v>0.18850000000000011</v>
      </c>
      <c r="D1556" s="14">
        <v>-0.72468864545818812</v>
      </c>
      <c r="E1556" s="14">
        <v>1.0204560186187102E-3</v>
      </c>
    </row>
    <row r="1557" spans="1:5">
      <c r="A1557" s="14" t="s">
        <v>2322</v>
      </c>
      <c r="C1557" s="21">
        <v>1.6500000000000181E-2</v>
      </c>
      <c r="D1557" s="14">
        <v>-1.7825160557860888</v>
      </c>
      <c r="E1557" s="14">
        <v>2.3927291074784023</v>
      </c>
    </row>
    <row r="1558" spans="1:5">
      <c r="A1558" s="14" t="s">
        <v>2323</v>
      </c>
      <c r="C1558" s="21">
        <v>1.8060000000000187E-2</v>
      </c>
      <c r="D1558" s="14">
        <v>-1.7432822540225086</v>
      </c>
      <c r="E1558" s="14">
        <v>3.589751640766024E-3</v>
      </c>
    </row>
    <row r="1559" spans="1:5">
      <c r="A1559" s="14" t="s">
        <v>2324</v>
      </c>
      <c r="C1559" s="21">
        <v>1.5615000000000157E-2</v>
      </c>
      <c r="D1559" s="14">
        <v>-1.8064580114337783</v>
      </c>
      <c r="E1559" s="14">
        <v>0.29371963337684209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994D-FEF8-D640-B829-4150F7B997EC}">
  <dimension ref="A1:G426"/>
  <sheetViews>
    <sheetView workbookViewId="0">
      <selection activeCell="C22" sqref="C22"/>
    </sheetView>
  </sheetViews>
  <sheetFormatPr baseColWidth="10" defaultRowHeight="16"/>
  <cols>
    <col min="2" max="2" width="34.1640625" customWidth="1"/>
    <col min="3" max="3" width="33.33203125" customWidth="1"/>
    <col min="4" max="4" width="37.1640625" customWidth="1"/>
    <col min="7" max="7" width="31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>
        <v>0.29708056799999999</v>
      </c>
      <c r="F2" s="3">
        <v>8.5365854000000005E-2</v>
      </c>
      <c r="G2" s="3">
        <v>9.5238094999999995E-2</v>
      </c>
    </row>
    <row r="3" spans="1:7">
      <c r="A3" s="3" t="s">
        <v>7</v>
      </c>
      <c r="B3" s="3" t="s">
        <v>8</v>
      </c>
      <c r="C3" s="3" t="s">
        <v>11</v>
      </c>
      <c r="D3" s="3" t="s">
        <v>12</v>
      </c>
      <c r="E3" s="3">
        <v>0.55033133099999998</v>
      </c>
      <c r="F3" s="3">
        <v>0.123609923</v>
      </c>
      <c r="G3" s="3">
        <v>6.6666666999999999E-2</v>
      </c>
    </row>
    <row r="4" spans="1:7">
      <c r="A4" s="3" t="s">
        <v>7</v>
      </c>
      <c r="B4" s="3" t="s">
        <v>8</v>
      </c>
      <c r="C4" s="3" t="s">
        <v>13</v>
      </c>
      <c r="D4" s="3" t="s">
        <v>14</v>
      </c>
      <c r="E4" s="3">
        <v>0.44319945999999999</v>
      </c>
      <c r="F4" s="3">
        <v>0.114832536</v>
      </c>
      <c r="G4" s="3">
        <v>0.16666666699999999</v>
      </c>
    </row>
    <row r="5" spans="1:7">
      <c r="A5" s="3" t="s">
        <v>7</v>
      </c>
      <c r="B5" s="3" t="s">
        <v>8</v>
      </c>
      <c r="C5" s="3" t="s">
        <v>15</v>
      </c>
      <c r="D5" s="3" t="s">
        <v>16</v>
      </c>
      <c r="E5" s="3">
        <v>0.23720740500000001</v>
      </c>
      <c r="F5" s="3">
        <v>0.175675676</v>
      </c>
      <c r="G5" s="3">
        <v>9.5238094999999995E-2</v>
      </c>
    </row>
    <row r="6" spans="1:7">
      <c r="A6" s="3" t="s">
        <v>7</v>
      </c>
      <c r="B6" s="3" t="s">
        <v>8</v>
      </c>
      <c r="C6" s="3" t="s">
        <v>17</v>
      </c>
      <c r="D6" s="3" t="s">
        <v>18</v>
      </c>
      <c r="E6" s="3">
        <v>0.189355631</v>
      </c>
      <c r="F6" s="3">
        <v>5.7483731000000003E-2</v>
      </c>
      <c r="G6" s="3">
        <v>0.14285714299999999</v>
      </c>
    </row>
    <row r="7" spans="1:7">
      <c r="A7" s="3" t="s">
        <v>7</v>
      </c>
      <c r="B7" s="3" t="s">
        <v>8</v>
      </c>
      <c r="C7" s="3" t="s">
        <v>19</v>
      </c>
      <c r="D7" s="3" t="s">
        <v>20</v>
      </c>
      <c r="E7" s="3">
        <v>0.33409137100000003</v>
      </c>
      <c r="F7" s="3">
        <v>0.108397856</v>
      </c>
      <c r="G7" s="3">
        <v>9.5238094999999995E-2</v>
      </c>
    </row>
    <row r="8" spans="1:7">
      <c r="A8" s="3" t="s">
        <v>7</v>
      </c>
      <c r="B8" s="3" t="s">
        <v>8</v>
      </c>
      <c r="C8" s="3" t="s">
        <v>21</v>
      </c>
      <c r="D8" s="3" t="s">
        <v>22</v>
      </c>
      <c r="E8" s="3">
        <v>0.34691304499999998</v>
      </c>
      <c r="F8" s="3">
        <v>8.3333332999999996E-2</v>
      </c>
      <c r="G8" s="3">
        <v>0.16666666699999999</v>
      </c>
    </row>
    <row r="9" spans="1:7">
      <c r="A9" s="3" t="s">
        <v>7</v>
      </c>
      <c r="B9" s="3" t="s">
        <v>8</v>
      </c>
      <c r="C9" s="3" t="s">
        <v>23</v>
      </c>
      <c r="D9" s="3" t="s">
        <v>24</v>
      </c>
      <c r="E9" s="3">
        <v>0.27084575900000002</v>
      </c>
      <c r="F9" s="3">
        <v>7.4876846999999996E-2</v>
      </c>
      <c r="G9" s="3">
        <v>0.234899788</v>
      </c>
    </row>
    <row r="10" spans="1:7">
      <c r="A10" s="3" t="s">
        <v>7</v>
      </c>
      <c r="B10" s="3" t="s">
        <v>8</v>
      </c>
      <c r="C10" s="3" t="s">
        <v>25</v>
      </c>
      <c r="D10" s="3" t="s">
        <v>26</v>
      </c>
      <c r="E10" s="3">
        <v>0.92877833099999996</v>
      </c>
      <c r="F10" s="3">
        <v>0.47966507200000003</v>
      </c>
      <c r="G10" s="3">
        <v>9.5238094999999995E-2</v>
      </c>
    </row>
    <row r="11" spans="1:7">
      <c r="A11" s="3"/>
      <c r="B11" s="3" t="s">
        <v>27</v>
      </c>
      <c r="C11" s="3" t="s">
        <v>28</v>
      </c>
      <c r="D11" s="3" t="s">
        <v>29</v>
      </c>
      <c r="E11" s="3">
        <v>0.89836963800000003</v>
      </c>
      <c r="F11" s="3">
        <v>0.356867779</v>
      </c>
      <c r="G11" s="3">
        <v>9.5238094999999995E-2</v>
      </c>
    </row>
    <row r="12" spans="1:7">
      <c r="A12" s="3" t="s">
        <v>30</v>
      </c>
      <c r="B12" s="3" t="s">
        <v>27</v>
      </c>
      <c r="C12" s="3" t="s">
        <v>31</v>
      </c>
      <c r="D12" s="3" t="s">
        <v>32</v>
      </c>
      <c r="E12" s="3">
        <v>0.89246198899999996</v>
      </c>
      <c r="F12" s="3">
        <v>0.41396665599999999</v>
      </c>
      <c r="G12" s="3">
        <v>9.5238094999999995E-2</v>
      </c>
    </row>
    <row r="13" spans="1:7">
      <c r="A13" s="3" t="s">
        <v>33</v>
      </c>
      <c r="B13" s="3" t="s">
        <v>34</v>
      </c>
      <c r="C13" s="3" t="s">
        <v>35</v>
      </c>
      <c r="D13" s="3" t="s">
        <v>36</v>
      </c>
      <c r="E13" s="3">
        <v>1</v>
      </c>
      <c r="F13" s="3">
        <v>0.59041835399999998</v>
      </c>
      <c r="G13" s="3">
        <v>9.5238094999999995E-2</v>
      </c>
    </row>
    <row r="14" spans="1:7">
      <c r="A14" s="3"/>
      <c r="B14" s="3" t="s">
        <v>37</v>
      </c>
      <c r="C14" s="3" t="s">
        <v>38</v>
      </c>
      <c r="D14" s="3" t="s">
        <v>38</v>
      </c>
      <c r="E14" s="3">
        <v>2.2183562069999998</v>
      </c>
      <c r="F14" s="3">
        <v>0.82437196999999995</v>
      </c>
      <c r="G14" s="3">
        <v>5.7142856999999998E-2</v>
      </c>
    </row>
    <row r="15" spans="1:7">
      <c r="A15" s="3" t="s">
        <v>39</v>
      </c>
      <c r="B15" s="3" t="s">
        <v>37</v>
      </c>
      <c r="C15" s="3" t="s">
        <v>38</v>
      </c>
      <c r="D15" s="3" t="s">
        <v>40</v>
      </c>
      <c r="E15" s="3">
        <v>1.967708893</v>
      </c>
      <c r="F15" s="3">
        <v>0.87322373900000005</v>
      </c>
      <c r="G15" s="3">
        <v>5.7142856999999998E-2</v>
      </c>
    </row>
    <row r="16" spans="1:7">
      <c r="A16" s="3"/>
      <c r="B16" s="3" t="s">
        <v>41</v>
      </c>
      <c r="C16" s="3" t="s">
        <v>42</v>
      </c>
      <c r="D16" s="3" t="s">
        <v>42</v>
      </c>
      <c r="E16" s="3">
        <v>0.89468424999999996</v>
      </c>
      <c r="F16" s="3">
        <v>0.26597222199999998</v>
      </c>
      <c r="G16" s="3">
        <v>2.8571428999999999E-2</v>
      </c>
    </row>
    <row r="17" spans="1:7">
      <c r="A17" s="3"/>
      <c r="B17" s="3" t="s">
        <v>41</v>
      </c>
      <c r="C17" s="3" t="s">
        <v>43</v>
      </c>
      <c r="D17" s="3" t="s">
        <v>43</v>
      </c>
      <c r="E17" s="3">
        <v>0.44855457799999998</v>
      </c>
      <c r="F17" s="3">
        <v>4.2853192999999998E-2</v>
      </c>
      <c r="G17" s="3">
        <v>3.3333333E-2</v>
      </c>
    </row>
    <row r="18" spans="1:7">
      <c r="A18" s="3" t="s">
        <v>30</v>
      </c>
      <c r="B18" s="3" t="s">
        <v>41</v>
      </c>
      <c r="C18" s="3" t="s">
        <v>42</v>
      </c>
      <c r="D18" s="3" t="s">
        <v>44</v>
      </c>
      <c r="E18" s="3">
        <v>0.78745604199999997</v>
      </c>
      <c r="F18" s="3">
        <v>0.26949220299999999</v>
      </c>
      <c r="G18" s="3">
        <v>2.8571428999999999E-2</v>
      </c>
    </row>
    <row r="19" spans="1:7">
      <c r="A19" s="3" t="s">
        <v>30</v>
      </c>
      <c r="B19" s="3" t="s">
        <v>41</v>
      </c>
      <c r="C19" s="3" t="s">
        <v>45</v>
      </c>
      <c r="D19" s="3" t="s">
        <v>46</v>
      </c>
      <c r="E19" s="3">
        <v>0.85143048799999999</v>
      </c>
      <c r="F19" s="3">
        <v>0.46844840399999998</v>
      </c>
      <c r="G19" s="3">
        <v>4.395604E-3</v>
      </c>
    </row>
    <row r="20" spans="1:7">
      <c r="A20" s="3" t="s">
        <v>30</v>
      </c>
      <c r="B20" s="3" t="s">
        <v>41</v>
      </c>
      <c r="C20" s="3" t="s">
        <v>47</v>
      </c>
      <c r="D20" s="3" t="s">
        <v>48</v>
      </c>
      <c r="E20" s="3">
        <v>0.84673469899999998</v>
      </c>
      <c r="F20" s="3">
        <v>0.28184658099999998</v>
      </c>
      <c r="G20" s="3">
        <v>1.6666667E-2</v>
      </c>
    </row>
    <row r="21" spans="1:7">
      <c r="A21" s="3" t="s">
        <v>49</v>
      </c>
      <c r="B21" s="3" t="s">
        <v>50</v>
      </c>
      <c r="C21" s="3" t="s">
        <v>51</v>
      </c>
      <c r="D21" s="3" t="s">
        <v>52</v>
      </c>
      <c r="E21" s="3">
        <v>1</v>
      </c>
      <c r="F21" s="3">
        <v>1</v>
      </c>
      <c r="G21" s="3">
        <v>4.4444444E-2</v>
      </c>
    </row>
    <row r="22" spans="1:7">
      <c r="A22" s="3"/>
      <c r="B22" s="3" t="s">
        <v>53</v>
      </c>
      <c r="C22" s="3" t="s">
        <v>54</v>
      </c>
      <c r="D22" s="3" t="s">
        <v>54</v>
      </c>
      <c r="E22" s="3">
        <v>0.25471447899999999</v>
      </c>
      <c r="F22" s="3">
        <v>2.9190991999999999E-2</v>
      </c>
      <c r="G22" s="3">
        <v>1.3333332999999999E-2</v>
      </c>
    </row>
    <row r="23" spans="1:7">
      <c r="A23" s="3"/>
      <c r="B23" s="3" t="s">
        <v>53</v>
      </c>
      <c r="C23" s="3" t="s">
        <v>55</v>
      </c>
      <c r="D23" s="3" t="s">
        <v>56</v>
      </c>
      <c r="E23" s="3">
        <v>0.35886938099999999</v>
      </c>
      <c r="F23" s="3">
        <v>8.5653610000000005E-2</v>
      </c>
      <c r="G23" s="3">
        <v>6.6666666999999999E-2</v>
      </c>
    </row>
    <row r="24" spans="1:7">
      <c r="A24" s="3"/>
      <c r="B24" s="3" t="s">
        <v>53</v>
      </c>
      <c r="C24" s="3" t="s">
        <v>57</v>
      </c>
      <c r="D24" s="3" t="s">
        <v>57</v>
      </c>
      <c r="E24" s="3">
        <v>0.48648595700000002</v>
      </c>
      <c r="F24" s="3">
        <v>0.118800235</v>
      </c>
      <c r="G24" s="3">
        <v>0.08</v>
      </c>
    </row>
    <row r="25" spans="1:7">
      <c r="A25" s="3"/>
      <c r="B25" s="3" t="s">
        <v>53</v>
      </c>
      <c r="C25" s="3" t="s">
        <v>58</v>
      </c>
      <c r="D25" s="3" t="s">
        <v>58</v>
      </c>
      <c r="E25" s="3">
        <v>0.36734773799999998</v>
      </c>
      <c r="F25" s="3">
        <v>0.129746835</v>
      </c>
      <c r="G25" s="3">
        <v>9.5238094999999995E-2</v>
      </c>
    </row>
    <row r="26" spans="1:7">
      <c r="A26" s="3"/>
      <c r="B26" s="3" t="s">
        <v>53</v>
      </c>
      <c r="C26" s="3" t="s">
        <v>59</v>
      </c>
      <c r="D26" s="3" t="s">
        <v>59</v>
      </c>
      <c r="E26" s="3">
        <v>0.38519761400000002</v>
      </c>
      <c r="F26" s="3">
        <v>0.142037303</v>
      </c>
      <c r="G26" s="3">
        <v>9.5238094999999995E-2</v>
      </c>
    </row>
    <row r="27" spans="1:7">
      <c r="A27" s="3" t="s">
        <v>60</v>
      </c>
      <c r="B27" s="3" t="s">
        <v>53</v>
      </c>
      <c r="C27" s="3" t="s">
        <v>61</v>
      </c>
      <c r="D27" s="3" t="s">
        <v>62</v>
      </c>
      <c r="E27" s="3">
        <v>0.31798858699999999</v>
      </c>
      <c r="F27" s="3">
        <v>5.7433361000000002E-2</v>
      </c>
      <c r="G27" s="3">
        <v>1.3333332999999999E-2</v>
      </c>
    </row>
    <row r="28" spans="1:7">
      <c r="A28" s="3" t="s">
        <v>60</v>
      </c>
      <c r="B28" s="3" t="s">
        <v>53</v>
      </c>
      <c r="C28" s="3" t="s">
        <v>63</v>
      </c>
      <c r="D28" s="3" t="s">
        <v>64</v>
      </c>
      <c r="E28" s="3">
        <v>0.29476516899999999</v>
      </c>
      <c r="F28" s="3">
        <v>6.5952649000000002E-2</v>
      </c>
      <c r="G28" s="3">
        <v>2.6666667000000002E-2</v>
      </c>
    </row>
    <row r="29" spans="1:7">
      <c r="A29" s="3" t="s">
        <v>60</v>
      </c>
      <c r="B29" s="3" t="s">
        <v>53</v>
      </c>
      <c r="C29" s="3" t="s">
        <v>65</v>
      </c>
      <c r="D29" s="3" t="s">
        <v>66</v>
      </c>
      <c r="E29" s="3">
        <v>0.19479830100000001</v>
      </c>
      <c r="F29" s="3">
        <v>2.5215035E-2</v>
      </c>
      <c r="G29" s="3">
        <v>2.6666667000000002E-2</v>
      </c>
    </row>
    <row r="30" spans="1:7">
      <c r="A30" s="3"/>
      <c r="B30" s="3" t="s">
        <v>67</v>
      </c>
      <c r="C30" s="3" t="s">
        <v>68</v>
      </c>
      <c r="D30" s="3" t="s">
        <v>68</v>
      </c>
      <c r="E30" s="3">
        <v>1.5229787109999999</v>
      </c>
      <c r="F30" s="3">
        <v>0.77478705299999995</v>
      </c>
      <c r="G30" s="3">
        <v>9.5238094999999995E-2</v>
      </c>
    </row>
    <row r="31" spans="1:7">
      <c r="A31" s="3" t="s">
        <v>69</v>
      </c>
      <c r="B31" s="3" t="s">
        <v>67</v>
      </c>
      <c r="C31" s="3" t="s">
        <v>68</v>
      </c>
      <c r="D31" s="3" t="s">
        <v>70</v>
      </c>
      <c r="E31" s="3">
        <v>1.275508138</v>
      </c>
      <c r="F31" s="3">
        <v>0.73761261300000003</v>
      </c>
      <c r="G31" s="3">
        <v>9.5238094999999995E-2</v>
      </c>
    </row>
    <row r="32" spans="1:7">
      <c r="A32" s="3"/>
      <c r="B32" s="3" t="s">
        <v>71</v>
      </c>
      <c r="C32" s="3" t="s">
        <v>72</v>
      </c>
      <c r="D32" s="3" t="s">
        <v>72</v>
      </c>
      <c r="E32" s="3">
        <v>0.88906194999999999</v>
      </c>
      <c r="F32" s="3">
        <v>0.63222748799999995</v>
      </c>
      <c r="G32" s="3">
        <v>3.669725E-3</v>
      </c>
    </row>
    <row r="33" spans="1:7">
      <c r="A33" s="3"/>
      <c r="B33" s="3" t="s">
        <v>71</v>
      </c>
      <c r="C33" s="3" t="s">
        <v>73</v>
      </c>
      <c r="D33" s="3" t="s">
        <v>73</v>
      </c>
      <c r="E33" s="3">
        <v>0.98469733699999995</v>
      </c>
      <c r="F33" s="3">
        <v>0.98132088100000003</v>
      </c>
      <c r="G33" s="3">
        <v>2.197802E-3</v>
      </c>
    </row>
    <row r="34" spans="1:7">
      <c r="A34" s="3"/>
      <c r="B34" s="3" t="s">
        <v>71</v>
      </c>
      <c r="C34" s="3" t="s">
        <v>74</v>
      </c>
      <c r="D34" s="3" t="s">
        <v>74</v>
      </c>
      <c r="E34" s="3">
        <v>0.82370359100000001</v>
      </c>
      <c r="F34" s="3">
        <v>0.53531598499999999</v>
      </c>
      <c r="G34" s="3">
        <v>8.6956519999999999E-3</v>
      </c>
    </row>
    <row r="35" spans="1:7">
      <c r="A35" s="3"/>
      <c r="B35" s="3" t="s">
        <v>71</v>
      </c>
      <c r="C35" s="3" t="s">
        <v>75</v>
      </c>
      <c r="D35" s="3" t="s">
        <v>75</v>
      </c>
      <c r="E35" s="3">
        <v>0.95354192900000001</v>
      </c>
      <c r="F35" s="3">
        <v>0.87922297299999996</v>
      </c>
      <c r="G35" s="3">
        <v>4.0816326999999999E-2</v>
      </c>
    </row>
    <row r="36" spans="1:7">
      <c r="A36" s="3"/>
      <c r="B36" s="3" t="s">
        <v>71</v>
      </c>
      <c r="C36" s="3" t="s">
        <v>76</v>
      </c>
      <c r="D36" s="3" t="s">
        <v>76</v>
      </c>
      <c r="E36" s="3">
        <v>1.0144361159999999</v>
      </c>
      <c r="F36" s="3">
        <v>0.74283154100000004</v>
      </c>
      <c r="G36" s="3">
        <v>4.5454544999999999E-2</v>
      </c>
    </row>
    <row r="37" spans="1:7">
      <c r="A37" s="3"/>
      <c r="B37" s="3" t="s">
        <v>71</v>
      </c>
      <c r="C37" s="3" t="s">
        <v>77</v>
      </c>
      <c r="D37" s="3" t="s">
        <v>77</v>
      </c>
      <c r="E37" s="3">
        <v>0.73523634699999996</v>
      </c>
      <c r="F37" s="3">
        <v>0.485370052</v>
      </c>
      <c r="G37" s="3">
        <v>4.1237110000000004E-3</v>
      </c>
    </row>
    <row r="38" spans="1:7">
      <c r="A38" s="3"/>
      <c r="B38" s="3" t="s">
        <v>71</v>
      </c>
      <c r="C38" s="3" t="s">
        <v>78</v>
      </c>
      <c r="D38" s="3" t="s">
        <v>78</v>
      </c>
      <c r="E38" s="3">
        <v>0.88057433699999998</v>
      </c>
      <c r="F38" s="3">
        <v>0.77007113800000004</v>
      </c>
      <c r="G38" s="3">
        <v>5.0632910000000001E-3</v>
      </c>
    </row>
    <row r="39" spans="1:7">
      <c r="A39" s="3"/>
      <c r="B39" s="3" t="s">
        <v>71</v>
      </c>
      <c r="C39" s="3" t="s">
        <v>79</v>
      </c>
      <c r="D39" s="3" t="s">
        <v>79</v>
      </c>
      <c r="E39" s="3">
        <v>0.906861323</v>
      </c>
      <c r="F39" s="3">
        <v>0.86164874599999997</v>
      </c>
      <c r="G39" s="3">
        <v>2.2222222E-2</v>
      </c>
    </row>
    <row r="40" spans="1:7">
      <c r="A40" s="3" t="s">
        <v>80</v>
      </c>
      <c r="B40" s="3" t="s">
        <v>71</v>
      </c>
      <c r="C40" s="3" t="s">
        <v>81</v>
      </c>
      <c r="D40" s="3" t="s">
        <v>82</v>
      </c>
      <c r="E40" s="3">
        <v>1</v>
      </c>
      <c r="F40" s="3">
        <v>1</v>
      </c>
      <c r="G40" s="3">
        <v>1.2500000000000001E-2</v>
      </c>
    </row>
    <row r="41" spans="1:7">
      <c r="A41" s="3" t="s">
        <v>80</v>
      </c>
      <c r="B41" s="3" t="s">
        <v>71</v>
      </c>
      <c r="C41" s="3" t="s">
        <v>83</v>
      </c>
      <c r="D41" s="3" t="s">
        <v>84</v>
      </c>
      <c r="E41" s="3">
        <v>1</v>
      </c>
      <c r="F41" s="3">
        <v>1</v>
      </c>
      <c r="G41" s="3">
        <v>9.478673E-3</v>
      </c>
    </row>
    <row r="42" spans="1:7">
      <c r="A42" s="3" t="s">
        <v>80</v>
      </c>
      <c r="B42" s="3" t="s">
        <v>71</v>
      </c>
      <c r="C42" s="3" t="s">
        <v>85</v>
      </c>
      <c r="D42" s="3" t="s">
        <v>86</v>
      </c>
      <c r="E42" s="3">
        <v>1</v>
      </c>
      <c r="F42" s="3">
        <v>1</v>
      </c>
      <c r="G42" s="3">
        <v>4.0816326999999999E-2</v>
      </c>
    </row>
    <row r="43" spans="1:7">
      <c r="A43" s="3" t="s">
        <v>80</v>
      </c>
      <c r="B43" s="3" t="s">
        <v>71</v>
      </c>
      <c r="C43" s="3" t="s">
        <v>87</v>
      </c>
      <c r="D43" s="3" t="s">
        <v>88</v>
      </c>
      <c r="E43" s="3">
        <v>1</v>
      </c>
      <c r="F43" s="3">
        <v>1</v>
      </c>
      <c r="G43" s="3">
        <v>9.5238100000000006E-3</v>
      </c>
    </row>
    <row r="44" spans="1:7">
      <c r="A44" s="3" t="s">
        <v>80</v>
      </c>
      <c r="B44" s="3" t="s">
        <v>71</v>
      </c>
      <c r="C44" s="3" t="s">
        <v>89</v>
      </c>
      <c r="D44" s="3" t="s">
        <v>90</v>
      </c>
      <c r="E44" s="3">
        <v>1</v>
      </c>
      <c r="F44" s="3">
        <v>1</v>
      </c>
      <c r="G44" s="3">
        <v>2.2222222E-2</v>
      </c>
    </row>
    <row r="45" spans="1:7">
      <c r="A45" s="3" t="s">
        <v>91</v>
      </c>
      <c r="B45" s="3" t="s">
        <v>92</v>
      </c>
      <c r="C45" s="3" t="s">
        <v>93</v>
      </c>
      <c r="D45" s="3" t="s">
        <v>94</v>
      </c>
      <c r="E45" s="3">
        <v>0.77140404100000004</v>
      </c>
      <c r="F45" s="3">
        <v>0.25381629999999999</v>
      </c>
      <c r="G45" s="3">
        <v>0.132474799</v>
      </c>
    </row>
    <row r="46" spans="1:7">
      <c r="A46" s="3" t="s">
        <v>95</v>
      </c>
      <c r="B46" s="3" t="s">
        <v>96</v>
      </c>
      <c r="C46" s="3" t="s">
        <v>97</v>
      </c>
      <c r="D46" s="3" t="s">
        <v>98</v>
      </c>
      <c r="E46" s="3">
        <v>0.95846637000000001</v>
      </c>
      <c r="F46" s="3">
        <v>0.78281938299999998</v>
      </c>
      <c r="G46" s="3">
        <v>0.125</v>
      </c>
    </row>
    <row r="47" spans="1:7">
      <c r="A47" s="3" t="s">
        <v>95</v>
      </c>
      <c r="B47" s="3" t="s">
        <v>96</v>
      </c>
      <c r="C47" s="3" t="s">
        <v>99</v>
      </c>
      <c r="D47" s="3" t="s">
        <v>100</v>
      </c>
      <c r="E47" s="3">
        <v>1</v>
      </c>
      <c r="F47" s="3">
        <v>1</v>
      </c>
      <c r="G47" s="3">
        <v>3.164558E-3</v>
      </c>
    </row>
    <row r="48" spans="1:7">
      <c r="A48" s="3"/>
      <c r="B48" s="3" t="s">
        <v>101</v>
      </c>
      <c r="C48" s="3" t="s">
        <v>102</v>
      </c>
      <c r="D48" s="3" t="s">
        <v>102</v>
      </c>
      <c r="E48" s="3">
        <v>0.71941063400000005</v>
      </c>
      <c r="F48" s="3">
        <v>0.17456359099999999</v>
      </c>
      <c r="G48" s="3">
        <v>0.33991391100000001</v>
      </c>
    </row>
    <row r="49" spans="1:7">
      <c r="A49" s="3" t="s">
        <v>103</v>
      </c>
      <c r="B49" s="3" t="s">
        <v>101</v>
      </c>
      <c r="C49" s="3" t="s">
        <v>102</v>
      </c>
      <c r="D49" s="3" t="s">
        <v>104</v>
      </c>
      <c r="E49" s="3">
        <v>0.53127659599999999</v>
      </c>
      <c r="F49" s="3">
        <v>7.2671243999999996E-2</v>
      </c>
      <c r="G49" s="3">
        <v>0.33991391100000001</v>
      </c>
    </row>
    <row r="50" spans="1:7">
      <c r="A50" s="3" t="s">
        <v>95</v>
      </c>
      <c r="B50" s="3" t="s">
        <v>105</v>
      </c>
      <c r="C50" s="3" t="s">
        <v>106</v>
      </c>
      <c r="D50" s="3" t="s">
        <v>107</v>
      </c>
      <c r="E50" s="3">
        <v>1</v>
      </c>
      <c r="F50" s="3">
        <v>1</v>
      </c>
      <c r="G50" s="3">
        <v>3.9215686E-2</v>
      </c>
    </row>
    <row r="51" spans="1:7">
      <c r="A51" s="3" t="s">
        <v>95</v>
      </c>
      <c r="B51" s="3" t="s">
        <v>105</v>
      </c>
      <c r="C51" s="3" t="s">
        <v>108</v>
      </c>
      <c r="D51" s="3" t="s">
        <v>109</v>
      </c>
      <c r="E51" s="3">
        <v>1</v>
      </c>
      <c r="F51" s="3">
        <v>1</v>
      </c>
      <c r="G51" s="3">
        <v>2.2222222E-2</v>
      </c>
    </row>
    <row r="52" spans="1:7">
      <c r="A52" s="3" t="s">
        <v>95</v>
      </c>
      <c r="B52" s="3" t="s">
        <v>105</v>
      </c>
      <c r="C52" s="3" t="s">
        <v>110</v>
      </c>
      <c r="D52" s="3" t="s">
        <v>111</v>
      </c>
      <c r="E52" s="3">
        <v>2.9638399999999998</v>
      </c>
      <c r="F52" s="3">
        <v>1</v>
      </c>
      <c r="G52" s="3">
        <v>3.9215686E-2</v>
      </c>
    </row>
    <row r="53" spans="1:7">
      <c r="A53" s="3"/>
      <c r="B53" s="3" t="s">
        <v>112</v>
      </c>
      <c r="C53" s="3" t="s">
        <v>113</v>
      </c>
      <c r="D53" s="3" t="s">
        <v>113</v>
      </c>
      <c r="E53" s="3">
        <v>0.51627352299999996</v>
      </c>
      <c r="F53" s="3">
        <v>0.14697802200000001</v>
      </c>
      <c r="G53" s="3">
        <v>6.4516129000000005E-2</v>
      </c>
    </row>
    <row r="54" spans="1:7">
      <c r="A54" s="3"/>
      <c r="B54" s="3" t="s">
        <v>112</v>
      </c>
      <c r="C54" s="3" t="s">
        <v>114</v>
      </c>
      <c r="D54" s="3" t="s">
        <v>114</v>
      </c>
      <c r="E54" s="3">
        <v>0.84558618299999999</v>
      </c>
      <c r="F54" s="3">
        <v>0.29886027900000001</v>
      </c>
      <c r="G54" s="3">
        <v>3.2786885000000002E-2</v>
      </c>
    </row>
    <row r="55" spans="1:7">
      <c r="A55" s="3"/>
      <c r="B55" s="3" t="s">
        <v>112</v>
      </c>
      <c r="C55" s="3" t="s">
        <v>115</v>
      </c>
      <c r="D55" s="3" t="s">
        <v>115</v>
      </c>
      <c r="E55" s="3">
        <v>0.99165725199999999</v>
      </c>
      <c r="F55" s="3">
        <v>0.36460176999999999</v>
      </c>
      <c r="G55" s="3">
        <v>9.5238094999999995E-2</v>
      </c>
    </row>
    <row r="56" spans="1:7">
      <c r="A56" s="3"/>
      <c r="B56" s="3" t="s">
        <v>112</v>
      </c>
      <c r="C56" s="3" t="s">
        <v>116</v>
      </c>
      <c r="D56" s="3" t="s">
        <v>116</v>
      </c>
      <c r="E56" s="3">
        <v>0.34341443100000002</v>
      </c>
      <c r="F56" s="3">
        <v>0.105849582</v>
      </c>
      <c r="G56" s="3">
        <v>4.4444444E-2</v>
      </c>
    </row>
    <row r="57" spans="1:7">
      <c r="A57" s="3" t="s">
        <v>117</v>
      </c>
      <c r="B57" s="3" t="s">
        <v>112</v>
      </c>
      <c r="C57" s="3" t="s">
        <v>115</v>
      </c>
      <c r="D57" s="3" t="s">
        <v>118</v>
      </c>
      <c r="E57" s="3">
        <v>0.82089351300000002</v>
      </c>
      <c r="F57" s="3">
        <v>0.41515875699999999</v>
      </c>
      <c r="G57" s="3">
        <v>9.5238094999999995E-2</v>
      </c>
    </row>
    <row r="58" spans="1:7">
      <c r="A58" s="3" t="s">
        <v>39</v>
      </c>
      <c r="B58" s="3" t="s">
        <v>119</v>
      </c>
      <c r="C58" s="3" t="s">
        <v>120</v>
      </c>
      <c r="D58" s="3" t="s">
        <v>121</v>
      </c>
      <c r="E58" s="3">
        <v>1</v>
      </c>
      <c r="F58" s="3">
        <v>1</v>
      </c>
      <c r="G58" s="3">
        <v>5.7142856999999998E-2</v>
      </c>
    </row>
    <row r="59" spans="1:7">
      <c r="A59" s="3"/>
      <c r="B59" s="3" t="s">
        <v>122</v>
      </c>
      <c r="C59" s="3" t="s">
        <v>123</v>
      </c>
      <c r="D59" s="3" t="s">
        <v>123</v>
      </c>
      <c r="E59" s="3">
        <v>1.748816425</v>
      </c>
      <c r="F59" s="3">
        <v>0.412466844</v>
      </c>
      <c r="G59" s="3">
        <v>9.5238094999999995E-2</v>
      </c>
    </row>
    <row r="60" spans="1:7">
      <c r="A60" s="3"/>
      <c r="B60" s="3" t="s">
        <v>122</v>
      </c>
      <c r="C60" s="3" t="s">
        <v>124</v>
      </c>
      <c r="D60" s="3" t="s">
        <v>124</v>
      </c>
      <c r="E60" s="3">
        <v>1.7314745760000001</v>
      </c>
      <c r="F60" s="3">
        <v>0.511405836</v>
      </c>
      <c r="G60" s="3">
        <v>4.2553190999999997E-2</v>
      </c>
    </row>
    <row r="61" spans="1:7">
      <c r="A61" s="3"/>
      <c r="B61" s="3" t="s">
        <v>122</v>
      </c>
      <c r="C61" s="3" t="s">
        <v>124</v>
      </c>
      <c r="D61" s="3" t="s">
        <v>124</v>
      </c>
      <c r="E61" s="3">
        <v>2.168176957</v>
      </c>
      <c r="F61" s="3">
        <v>0.48332271100000002</v>
      </c>
      <c r="G61" s="3">
        <v>4.2553190999999997E-2</v>
      </c>
    </row>
    <row r="62" spans="1:7">
      <c r="A62" s="3"/>
      <c r="B62" s="3" t="s">
        <v>122</v>
      </c>
      <c r="C62" s="3" t="s">
        <v>125</v>
      </c>
      <c r="D62" s="3" t="s">
        <v>125</v>
      </c>
      <c r="E62" s="3">
        <v>2.0211564179999999</v>
      </c>
      <c r="F62" s="3">
        <v>0.59816247600000005</v>
      </c>
      <c r="G62" s="3">
        <v>2.5000000000000001E-2</v>
      </c>
    </row>
    <row r="63" spans="1:7">
      <c r="A63" s="3"/>
      <c r="B63" s="3" t="s">
        <v>122</v>
      </c>
      <c r="C63" s="3" t="s">
        <v>126</v>
      </c>
      <c r="D63" s="3" t="s">
        <v>126</v>
      </c>
      <c r="E63" s="3">
        <v>0.84734759599999998</v>
      </c>
      <c r="F63" s="3">
        <v>0.25242309299999999</v>
      </c>
      <c r="G63" s="3">
        <v>9.5238094999999995E-2</v>
      </c>
    </row>
    <row r="64" spans="1:7">
      <c r="A64" s="3"/>
      <c r="B64" s="3" t="s">
        <v>122</v>
      </c>
      <c r="C64" s="3" t="s">
        <v>126</v>
      </c>
      <c r="D64" s="3" t="s">
        <v>126</v>
      </c>
      <c r="E64" s="3">
        <v>0.80702313199999998</v>
      </c>
      <c r="F64" s="3">
        <v>0.33079606700000003</v>
      </c>
      <c r="G64" s="3">
        <v>9.5238094999999995E-2</v>
      </c>
    </row>
    <row r="65" spans="1:7">
      <c r="A65" s="3" t="s">
        <v>127</v>
      </c>
      <c r="B65" s="3" t="s">
        <v>122</v>
      </c>
      <c r="C65" s="3" t="s">
        <v>128</v>
      </c>
      <c r="D65" s="3" t="s">
        <v>129</v>
      </c>
      <c r="E65" s="3">
        <v>1.536414071</v>
      </c>
      <c r="F65" s="3">
        <v>0.36005299800000001</v>
      </c>
      <c r="G65" s="3">
        <v>9.5238094999999995E-2</v>
      </c>
    </row>
    <row r="66" spans="1:7">
      <c r="A66" s="3" t="s">
        <v>127</v>
      </c>
      <c r="B66" s="3" t="s">
        <v>122</v>
      </c>
      <c r="C66" s="3" t="s">
        <v>125</v>
      </c>
      <c r="D66" s="3" t="s">
        <v>130</v>
      </c>
      <c r="E66" s="3">
        <v>1.9145806240000001</v>
      </c>
      <c r="F66" s="3">
        <v>0.50650174400000003</v>
      </c>
      <c r="G66" s="3">
        <v>2.5000000000000001E-2</v>
      </c>
    </row>
    <row r="67" spans="1:7">
      <c r="A67" s="3" t="s">
        <v>127</v>
      </c>
      <c r="B67" s="3" t="s">
        <v>122</v>
      </c>
      <c r="C67" s="3" t="s">
        <v>131</v>
      </c>
      <c r="D67" s="3" t="s">
        <v>132</v>
      </c>
      <c r="E67" s="3">
        <v>2.5237644129999999</v>
      </c>
      <c r="F67" s="3">
        <v>0.75190839700000001</v>
      </c>
      <c r="G67" s="3">
        <v>9.5238094999999995E-2</v>
      </c>
    </row>
    <row r="68" spans="1:7">
      <c r="A68" s="3" t="s">
        <v>127</v>
      </c>
      <c r="B68" s="3" t="s">
        <v>122</v>
      </c>
      <c r="C68" s="3" t="s">
        <v>133</v>
      </c>
      <c r="D68" s="3" t="s">
        <v>134</v>
      </c>
      <c r="E68" s="3">
        <v>2.1641089199999999</v>
      </c>
      <c r="F68" s="3">
        <v>0.485421995</v>
      </c>
      <c r="G68" s="3">
        <v>9.5238094999999995E-2</v>
      </c>
    </row>
    <row r="69" spans="1:7">
      <c r="A69" s="3" t="s">
        <v>127</v>
      </c>
      <c r="B69" s="3" t="s">
        <v>122</v>
      </c>
      <c r="C69" s="3" t="s">
        <v>135</v>
      </c>
      <c r="D69" s="3" t="s">
        <v>136</v>
      </c>
      <c r="E69" s="3">
        <v>1.1701410139999999</v>
      </c>
      <c r="F69" s="3">
        <v>0.43946770499999999</v>
      </c>
      <c r="G69" s="3">
        <v>9.5238094999999995E-2</v>
      </c>
    </row>
    <row r="70" spans="1:7">
      <c r="A70" s="3" t="s">
        <v>127</v>
      </c>
      <c r="B70" s="3" t="s">
        <v>122</v>
      </c>
      <c r="C70" s="3" t="s">
        <v>137</v>
      </c>
      <c r="D70" s="3" t="s">
        <v>138</v>
      </c>
      <c r="E70" s="3">
        <v>1.7687181910000001</v>
      </c>
      <c r="F70" s="3">
        <v>0.48134900400000002</v>
      </c>
      <c r="G70" s="3">
        <v>4.4444444E-2</v>
      </c>
    </row>
    <row r="71" spans="1:7">
      <c r="A71" s="3"/>
      <c r="B71" s="3" t="s">
        <v>139</v>
      </c>
      <c r="C71" s="3" t="s">
        <v>140</v>
      </c>
      <c r="D71" s="3" t="s">
        <v>141</v>
      </c>
      <c r="E71" s="3">
        <v>0.91500799399999999</v>
      </c>
      <c r="F71" s="3">
        <v>0.33443163100000001</v>
      </c>
      <c r="G71" s="3">
        <v>0.33991391100000001</v>
      </c>
    </row>
    <row r="72" spans="1:7">
      <c r="A72" s="3"/>
      <c r="B72" s="3" t="s">
        <v>142</v>
      </c>
      <c r="C72" s="3" t="s">
        <v>143</v>
      </c>
      <c r="D72" s="3" t="s">
        <v>143</v>
      </c>
      <c r="E72" s="3">
        <v>7.6176334999999998E-2</v>
      </c>
      <c r="F72" s="3">
        <v>4.0477639999999997E-3</v>
      </c>
      <c r="G72" s="3">
        <v>6.6666670000000003E-3</v>
      </c>
    </row>
    <row r="73" spans="1:7">
      <c r="A73" s="3" t="s">
        <v>144</v>
      </c>
      <c r="B73" s="3" t="s">
        <v>145</v>
      </c>
      <c r="C73" s="3" t="s">
        <v>146</v>
      </c>
      <c r="D73" s="3" t="s">
        <v>147</v>
      </c>
      <c r="E73" s="3">
        <v>1</v>
      </c>
      <c r="F73" s="3">
        <v>1</v>
      </c>
      <c r="G73" s="3">
        <v>3.8834949999999998E-3</v>
      </c>
    </row>
    <row r="74" spans="1:7">
      <c r="A74" s="3" t="s">
        <v>69</v>
      </c>
      <c r="B74" s="3" t="s">
        <v>148</v>
      </c>
      <c r="C74" s="3" t="s">
        <v>149</v>
      </c>
      <c r="D74" s="3" t="s">
        <v>150</v>
      </c>
      <c r="E74" s="3">
        <v>1</v>
      </c>
      <c r="F74" s="3">
        <v>1</v>
      </c>
      <c r="G74" s="3">
        <v>6.25E-2</v>
      </c>
    </row>
    <row r="75" spans="1:7">
      <c r="A75" s="3" t="s">
        <v>80</v>
      </c>
      <c r="B75" s="3" t="s">
        <v>151</v>
      </c>
      <c r="C75" s="3" t="s">
        <v>152</v>
      </c>
      <c r="D75" s="3" t="s">
        <v>153</v>
      </c>
      <c r="E75" s="3">
        <v>1</v>
      </c>
      <c r="F75" s="3">
        <v>1</v>
      </c>
      <c r="G75" s="3">
        <v>2.7027026999999999E-2</v>
      </c>
    </row>
    <row r="76" spans="1:7">
      <c r="A76" s="3" t="s">
        <v>117</v>
      </c>
      <c r="B76" s="3" t="s">
        <v>154</v>
      </c>
      <c r="C76" s="3" t="s">
        <v>155</v>
      </c>
      <c r="D76" s="3" t="s">
        <v>156</v>
      </c>
      <c r="E76" s="3">
        <v>1</v>
      </c>
      <c r="F76" s="3">
        <v>1</v>
      </c>
      <c r="G76" s="3">
        <v>1.9230769000000002E-2</v>
      </c>
    </row>
    <row r="77" spans="1:7">
      <c r="A77" s="3"/>
      <c r="B77" s="3" t="s">
        <v>157</v>
      </c>
      <c r="C77" s="3" t="s">
        <v>158</v>
      </c>
      <c r="D77" s="3" t="s">
        <v>158</v>
      </c>
      <c r="E77" s="3">
        <v>0.93728094900000003</v>
      </c>
      <c r="F77" s="3">
        <v>0.299796748</v>
      </c>
      <c r="G77" s="3">
        <v>9.5238094999999995E-2</v>
      </c>
    </row>
    <row r="78" spans="1:7">
      <c r="A78" s="3" t="s">
        <v>159</v>
      </c>
      <c r="B78" s="3" t="s">
        <v>160</v>
      </c>
      <c r="C78" s="3" t="s">
        <v>161</v>
      </c>
      <c r="D78" s="3" t="s">
        <v>162</v>
      </c>
      <c r="E78" s="3">
        <v>1</v>
      </c>
      <c r="F78" s="3">
        <v>1</v>
      </c>
      <c r="G78" s="3">
        <v>5.7142856999999998E-2</v>
      </c>
    </row>
    <row r="79" spans="1:7">
      <c r="A79" s="3"/>
      <c r="B79" s="3" t="s">
        <v>163</v>
      </c>
      <c r="C79" s="3" t="s">
        <v>164</v>
      </c>
      <c r="D79" s="3" t="s">
        <v>165</v>
      </c>
      <c r="E79" s="3">
        <v>1</v>
      </c>
      <c r="F79" s="3">
        <v>1</v>
      </c>
      <c r="G79" s="3">
        <v>1.0319109999999999E-3</v>
      </c>
    </row>
    <row r="80" spans="1:7">
      <c r="A80" s="3"/>
      <c r="B80" s="3" t="s">
        <v>166</v>
      </c>
      <c r="C80" s="3" t="s">
        <v>167</v>
      </c>
      <c r="D80" s="3" t="s">
        <v>168</v>
      </c>
      <c r="E80" s="3">
        <v>1</v>
      </c>
      <c r="F80" s="3">
        <v>1</v>
      </c>
      <c r="G80" s="3">
        <v>9.5238094999999995E-2</v>
      </c>
    </row>
    <row r="81" spans="1:7">
      <c r="A81" s="3"/>
      <c r="B81" s="3" t="s">
        <v>169</v>
      </c>
      <c r="C81" s="3" t="s">
        <v>170</v>
      </c>
      <c r="D81" s="3" t="s">
        <v>171</v>
      </c>
      <c r="E81" s="3">
        <v>0.89103690700000004</v>
      </c>
      <c r="F81" s="3">
        <v>0.94957983199999996</v>
      </c>
      <c r="G81" s="3">
        <v>0.2</v>
      </c>
    </row>
    <row r="82" spans="1:7">
      <c r="A82" s="3"/>
      <c r="B82" s="3" t="s">
        <v>172</v>
      </c>
      <c r="C82" s="3" t="s">
        <v>173</v>
      </c>
      <c r="D82" s="3" t="s">
        <v>174</v>
      </c>
      <c r="E82" s="3">
        <v>1</v>
      </c>
      <c r="F82" s="3">
        <v>1</v>
      </c>
      <c r="G82" s="3">
        <v>0.33991391100000001</v>
      </c>
    </row>
    <row r="83" spans="1:7">
      <c r="A83" s="3"/>
      <c r="B83" s="3" t="s">
        <v>175</v>
      </c>
      <c r="C83" s="3" t="s">
        <v>176</v>
      </c>
      <c r="D83" s="3" t="s">
        <v>177</v>
      </c>
      <c r="E83" s="3">
        <v>0.634146341</v>
      </c>
      <c r="F83" s="3">
        <v>0.29729729700000002</v>
      </c>
      <c r="G83" s="3">
        <v>9.5238094999999995E-2</v>
      </c>
    </row>
    <row r="84" spans="1:7">
      <c r="A84" s="3"/>
      <c r="B84" s="3" t="s">
        <v>178</v>
      </c>
      <c r="C84" s="3" t="s">
        <v>179</v>
      </c>
      <c r="D84" s="3" t="s">
        <v>180</v>
      </c>
      <c r="E84" s="3">
        <v>0.63069140000000001</v>
      </c>
      <c r="F84" s="3">
        <v>0.26751592400000002</v>
      </c>
      <c r="G84" s="3">
        <v>9.5238094999999995E-2</v>
      </c>
    </row>
    <row r="85" spans="1:7">
      <c r="A85" s="3"/>
      <c r="B85" s="3" t="s">
        <v>181</v>
      </c>
      <c r="C85" s="3" t="s">
        <v>182</v>
      </c>
      <c r="D85" s="3" t="s">
        <v>183</v>
      </c>
      <c r="E85" s="3">
        <v>1</v>
      </c>
      <c r="F85" s="3">
        <v>1</v>
      </c>
      <c r="G85" s="3">
        <v>0.133333333</v>
      </c>
    </row>
    <row r="86" spans="1:7">
      <c r="A86" s="3"/>
      <c r="B86" s="3" t="s">
        <v>8</v>
      </c>
      <c r="C86" s="3" t="s">
        <v>184</v>
      </c>
      <c r="D86" s="3" t="s">
        <v>185</v>
      </c>
      <c r="E86" s="3">
        <v>0.89765201699999997</v>
      </c>
      <c r="F86" s="3">
        <v>0.69063180800000001</v>
      </c>
      <c r="G86" s="3">
        <v>9.5238094999999995E-2</v>
      </c>
    </row>
    <row r="87" spans="1:7">
      <c r="A87" s="3"/>
      <c r="B87" s="3" t="s">
        <v>186</v>
      </c>
      <c r="C87" s="3" t="s">
        <v>187</v>
      </c>
      <c r="D87" s="3" t="s">
        <v>188</v>
      </c>
      <c r="E87" s="3">
        <v>0.46251588300000002</v>
      </c>
      <c r="F87" s="3">
        <v>0.15484804599999999</v>
      </c>
      <c r="G87" s="3">
        <v>1.861424E-3</v>
      </c>
    </row>
    <row r="88" spans="1:7">
      <c r="A88" s="3"/>
      <c r="B88" s="3" t="s">
        <v>71</v>
      </c>
      <c r="C88" s="3" t="s">
        <v>189</v>
      </c>
      <c r="D88" s="3" t="s">
        <v>190</v>
      </c>
      <c r="E88" s="3">
        <v>0.78832684799999997</v>
      </c>
      <c r="F88" s="3">
        <v>0.57681564200000002</v>
      </c>
      <c r="G88" s="3">
        <v>3.9215686E-2</v>
      </c>
    </row>
    <row r="89" spans="1:7">
      <c r="A89" s="3"/>
      <c r="B89" s="3" t="s">
        <v>160</v>
      </c>
      <c r="C89" s="3" t="s">
        <v>191</v>
      </c>
      <c r="D89" s="3" t="s">
        <v>192</v>
      </c>
      <c r="E89" s="3">
        <v>1</v>
      </c>
      <c r="F89" s="3">
        <v>1</v>
      </c>
      <c r="G89" s="3">
        <v>5.7142856999999998E-2</v>
      </c>
    </row>
    <row r="90" spans="1:7">
      <c r="A90" s="3"/>
      <c r="B90" s="3" t="s">
        <v>122</v>
      </c>
      <c r="C90" s="3" t="s">
        <v>193</v>
      </c>
      <c r="D90" s="3" t="s">
        <v>194</v>
      </c>
      <c r="E90" s="3">
        <v>1.390381012</v>
      </c>
      <c r="F90" s="3">
        <v>0.83276450499999999</v>
      </c>
      <c r="G90" s="3">
        <v>9.5238094999999995E-2</v>
      </c>
    </row>
    <row r="91" spans="1:7">
      <c r="A91" s="3"/>
      <c r="B91" s="3" t="s">
        <v>8</v>
      </c>
      <c r="C91" s="3" t="s">
        <v>195</v>
      </c>
      <c r="D91" s="3" t="s">
        <v>196</v>
      </c>
      <c r="E91" s="3">
        <v>0.31116687599999998</v>
      </c>
      <c r="F91" s="3">
        <v>0.13751263899999999</v>
      </c>
      <c r="G91" s="3">
        <v>9.5238094999999995E-2</v>
      </c>
    </row>
    <row r="92" spans="1:7">
      <c r="A92" s="3"/>
      <c r="B92" s="3" t="s">
        <v>197</v>
      </c>
      <c r="C92" s="3" t="s">
        <v>198</v>
      </c>
      <c r="D92" s="3" t="s">
        <v>199</v>
      </c>
      <c r="E92" s="3">
        <v>1.2535915049999999</v>
      </c>
      <c r="F92" s="3">
        <v>1</v>
      </c>
      <c r="G92" s="3">
        <v>0.15384615400000001</v>
      </c>
    </row>
    <row r="93" spans="1:7">
      <c r="A93" s="3"/>
      <c r="B93" s="3" t="s">
        <v>200</v>
      </c>
      <c r="C93" s="3" t="s">
        <v>201</v>
      </c>
      <c r="D93" s="3" t="s">
        <v>202</v>
      </c>
      <c r="E93" s="3">
        <v>1.4058885379999999</v>
      </c>
      <c r="F93" s="3">
        <v>1</v>
      </c>
      <c r="G93" s="3">
        <v>0.105263158</v>
      </c>
    </row>
    <row r="94" spans="1:7">
      <c r="A94" s="3"/>
      <c r="B94" s="3" t="s">
        <v>203</v>
      </c>
      <c r="C94" s="3" t="s">
        <v>204</v>
      </c>
      <c r="D94" s="3" t="s">
        <v>205</v>
      </c>
      <c r="E94" s="3">
        <v>0.82755344399999997</v>
      </c>
      <c r="F94" s="3">
        <v>0.45291157399999998</v>
      </c>
      <c r="G94" s="3">
        <v>0.2</v>
      </c>
    </row>
    <row r="95" spans="1:7">
      <c r="A95" s="3"/>
      <c r="B95" s="3" t="s">
        <v>206</v>
      </c>
      <c r="C95" s="3" t="s">
        <v>207</v>
      </c>
      <c r="D95" s="3" t="s">
        <v>208</v>
      </c>
      <c r="E95" s="3">
        <v>1</v>
      </c>
      <c r="F95" s="3">
        <v>1</v>
      </c>
      <c r="G95" s="3">
        <v>2.4822207999999998E-2</v>
      </c>
    </row>
    <row r="96" spans="1:7">
      <c r="A96" s="3"/>
      <c r="B96" s="3" t="s">
        <v>154</v>
      </c>
      <c r="C96" s="3" t="s">
        <v>209</v>
      </c>
      <c r="D96" s="3" t="s">
        <v>210</v>
      </c>
      <c r="E96" s="3">
        <v>1</v>
      </c>
      <c r="F96" s="3">
        <v>1</v>
      </c>
      <c r="G96" s="3">
        <v>5.7142856999999998E-2</v>
      </c>
    </row>
    <row r="97" spans="1:7">
      <c r="A97" s="3"/>
      <c r="B97" s="3" t="s">
        <v>211</v>
      </c>
      <c r="C97" s="3" t="s">
        <v>212</v>
      </c>
      <c r="D97" s="3" t="s">
        <v>213</v>
      </c>
      <c r="E97" s="3">
        <v>1</v>
      </c>
      <c r="F97" s="3">
        <v>1</v>
      </c>
      <c r="G97" s="3">
        <v>3.2786885000000002E-2</v>
      </c>
    </row>
    <row r="98" spans="1:7">
      <c r="A98" s="3"/>
      <c r="B98" s="3" t="s">
        <v>214</v>
      </c>
      <c r="C98" s="3" t="s">
        <v>215</v>
      </c>
      <c r="D98" s="3" t="s">
        <v>216</v>
      </c>
      <c r="E98" s="3">
        <v>1.951388889</v>
      </c>
      <c r="F98" s="3">
        <v>0.490118577</v>
      </c>
      <c r="G98" s="3">
        <v>1.2981822E-2</v>
      </c>
    </row>
    <row r="99" spans="1:7">
      <c r="A99" s="3"/>
      <c r="B99" s="3" t="s">
        <v>217</v>
      </c>
      <c r="C99" s="3" t="s">
        <v>218</v>
      </c>
      <c r="D99" s="3" t="s">
        <v>219</v>
      </c>
      <c r="E99" s="3">
        <v>1</v>
      </c>
      <c r="F99" s="3">
        <v>1</v>
      </c>
      <c r="G99" s="3">
        <v>5.7142856999999998E-2</v>
      </c>
    </row>
    <row r="100" spans="1:7">
      <c r="A100" s="3"/>
      <c r="B100" s="3" t="s">
        <v>220</v>
      </c>
      <c r="C100" s="3" t="s">
        <v>221</v>
      </c>
      <c r="D100" s="3" t="s">
        <v>222</v>
      </c>
      <c r="E100" s="3">
        <v>1.315559441</v>
      </c>
      <c r="F100" s="3">
        <v>0.390397351</v>
      </c>
      <c r="G100" s="3">
        <v>1.118015E-3</v>
      </c>
    </row>
    <row r="101" spans="1:7">
      <c r="A101" s="3"/>
      <c r="B101" s="3" t="s">
        <v>223</v>
      </c>
      <c r="C101" s="3" t="s">
        <v>224</v>
      </c>
      <c r="D101" s="3" t="s">
        <v>225</v>
      </c>
      <c r="E101" s="3">
        <v>1.153397392</v>
      </c>
      <c r="F101" s="3">
        <v>0.39814537799999999</v>
      </c>
      <c r="G101" s="3">
        <v>0.19751031299999999</v>
      </c>
    </row>
    <row r="102" spans="1:7">
      <c r="A102" s="3"/>
      <c r="B102" s="3" t="s">
        <v>226</v>
      </c>
      <c r="C102" s="3" t="s">
        <v>227</v>
      </c>
      <c r="D102" s="3" t="s">
        <v>228</v>
      </c>
      <c r="E102" s="3">
        <v>0.91805433800000003</v>
      </c>
      <c r="F102" s="3">
        <v>0.40420491600000003</v>
      </c>
      <c r="G102" s="3">
        <v>9.5238094999999995E-2</v>
      </c>
    </row>
    <row r="103" spans="1:7">
      <c r="A103" s="3"/>
      <c r="B103" s="3" t="s">
        <v>229</v>
      </c>
      <c r="C103" s="3" t="s">
        <v>230</v>
      </c>
      <c r="D103" s="3" t="s">
        <v>231</v>
      </c>
      <c r="E103" s="3">
        <v>0.95947156300000003</v>
      </c>
      <c r="F103" s="3">
        <v>0.97523443099999996</v>
      </c>
      <c r="G103" s="3">
        <v>4.5454544999999999E-2</v>
      </c>
    </row>
    <row r="104" spans="1:7">
      <c r="A104" s="3"/>
      <c r="B104" s="3" t="s">
        <v>232</v>
      </c>
      <c r="C104" s="3" t="s">
        <v>233</v>
      </c>
      <c r="D104" s="3" t="s">
        <v>234</v>
      </c>
      <c r="E104" s="3">
        <v>1</v>
      </c>
      <c r="F104" s="3">
        <v>1</v>
      </c>
      <c r="G104" s="3">
        <v>9.5238094999999995E-2</v>
      </c>
    </row>
    <row r="105" spans="1:7">
      <c r="A105" s="3"/>
      <c r="B105" s="3" t="s">
        <v>235</v>
      </c>
      <c r="C105" s="3" t="s">
        <v>236</v>
      </c>
      <c r="D105" s="3" t="s">
        <v>237</v>
      </c>
      <c r="E105" s="3">
        <v>1.3811201129999999</v>
      </c>
      <c r="F105" s="3">
        <v>0.14770376499999999</v>
      </c>
      <c r="G105" s="3">
        <v>9.5238094999999995E-2</v>
      </c>
    </row>
    <row r="106" spans="1:7">
      <c r="A106" s="3"/>
      <c r="B106" s="3" t="s">
        <v>238</v>
      </c>
      <c r="C106" s="3" t="s">
        <v>239</v>
      </c>
      <c r="D106" s="3" t="s">
        <v>240</v>
      </c>
      <c r="E106" s="3">
        <v>0.961227787</v>
      </c>
      <c r="F106" s="3">
        <v>0.23759007200000001</v>
      </c>
      <c r="G106" s="3">
        <v>6.8130960000000003E-3</v>
      </c>
    </row>
    <row r="107" spans="1:7">
      <c r="A107" s="3"/>
      <c r="B107" s="3" t="s">
        <v>241</v>
      </c>
      <c r="C107" s="3" t="s">
        <v>242</v>
      </c>
      <c r="D107" s="3" t="s">
        <v>243</v>
      </c>
      <c r="E107" s="3">
        <v>0.952845528</v>
      </c>
      <c r="F107" s="3">
        <v>0.98734677699999995</v>
      </c>
      <c r="G107" s="3">
        <v>0.08</v>
      </c>
    </row>
    <row r="108" spans="1:7">
      <c r="A108" s="3"/>
      <c r="B108" s="3" t="s">
        <v>244</v>
      </c>
      <c r="C108" s="3" t="s">
        <v>245</v>
      </c>
      <c r="D108" s="3" t="s">
        <v>246</v>
      </c>
      <c r="E108" s="3">
        <v>3.4962457339999999</v>
      </c>
      <c r="F108" s="3">
        <v>0.75314026499999998</v>
      </c>
      <c r="G108" s="3">
        <v>5.8823528999999999E-2</v>
      </c>
    </row>
    <row r="109" spans="1:7">
      <c r="A109" s="3"/>
      <c r="B109" s="3" t="s">
        <v>247</v>
      </c>
      <c r="C109" s="3" t="s">
        <v>248</v>
      </c>
      <c r="D109" s="3" t="s">
        <v>249</v>
      </c>
      <c r="E109" s="3">
        <v>0.28183765799999999</v>
      </c>
      <c r="F109" s="3">
        <v>4.7917855000000002E-2</v>
      </c>
      <c r="G109" s="3">
        <v>2.0805870000000001E-3</v>
      </c>
    </row>
    <row r="110" spans="1:7">
      <c r="A110" s="3"/>
      <c r="B110" s="3" t="s">
        <v>250</v>
      </c>
      <c r="C110" s="3" t="s">
        <v>251</v>
      </c>
      <c r="D110" s="3" t="s">
        <v>252</v>
      </c>
      <c r="E110" s="3">
        <v>0.77119727299999996</v>
      </c>
      <c r="F110" s="3">
        <v>0.29052604999999998</v>
      </c>
      <c r="G110" s="3">
        <v>0.429702478</v>
      </c>
    </row>
    <row r="111" spans="1:7">
      <c r="A111" s="3"/>
      <c r="B111" s="3" t="s">
        <v>197</v>
      </c>
      <c r="C111" s="3" t="s">
        <v>253</v>
      </c>
      <c r="D111" s="3" t="s">
        <v>254</v>
      </c>
      <c r="E111" s="3">
        <v>1.637509087</v>
      </c>
      <c r="F111" s="3">
        <v>0.96307385199999995</v>
      </c>
      <c r="G111" s="3">
        <v>8.3565600000000005E-4</v>
      </c>
    </row>
    <row r="112" spans="1:7">
      <c r="A112" s="3"/>
      <c r="B112" s="3" t="s">
        <v>255</v>
      </c>
      <c r="C112" s="3" t="s">
        <v>256</v>
      </c>
      <c r="D112" s="3" t="s">
        <v>257</v>
      </c>
      <c r="E112" s="3">
        <v>1.4954044120000001</v>
      </c>
      <c r="F112" s="3">
        <v>0.141164964</v>
      </c>
      <c r="G112" s="3">
        <v>9.8864788999999995E-2</v>
      </c>
    </row>
    <row r="113" spans="1:7">
      <c r="A113" s="3"/>
      <c r="B113" s="3" t="s">
        <v>255</v>
      </c>
      <c r="C113" s="3" t="s">
        <v>258</v>
      </c>
      <c r="D113" s="3" t="s">
        <v>259</v>
      </c>
      <c r="E113" s="3">
        <v>1.3917149600000001</v>
      </c>
      <c r="F113" s="3">
        <v>0.25398633300000001</v>
      </c>
      <c r="G113" s="3">
        <v>1.305039E-3</v>
      </c>
    </row>
    <row r="114" spans="1:7">
      <c r="A114" s="3"/>
      <c r="B114" s="3" t="s">
        <v>226</v>
      </c>
      <c r="C114" s="3" t="s">
        <v>260</v>
      </c>
      <c r="D114" s="3" t="s">
        <v>261</v>
      </c>
      <c r="E114" s="3">
        <v>1</v>
      </c>
      <c r="F114" s="3">
        <v>0.82767191399999995</v>
      </c>
      <c r="G114" s="3">
        <v>2.4822207999999998E-2</v>
      </c>
    </row>
    <row r="115" spans="1:7">
      <c r="A115" s="3"/>
      <c r="B115" s="3" t="s">
        <v>262</v>
      </c>
      <c r="C115" s="3" t="s">
        <v>263</v>
      </c>
      <c r="D115" s="3" t="s">
        <v>264</v>
      </c>
      <c r="E115" s="3">
        <v>1</v>
      </c>
      <c r="F115" s="3">
        <v>0.44128055300000002</v>
      </c>
      <c r="G115" s="3">
        <v>4.8938069000000001E-2</v>
      </c>
    </row>
    <row r="116" spans="1:7">
      <c r="A116" s="3"/>
      <c r="B116" s="3" t="s">
        <v>235</v>
      </c>
      <c r="C116" s="3" t="s">
        <v>265</v>
      </c>
      <c r="D116" s="3" t="s">
        <v>266</v>
      </c>
      <c r="E116" s="3">
        <v>1.8304505659999999</v>
      </c>
      <c r="F116" s="3">
        <v>0.88650483599999996</v>
      </c>
      <c r="G116" s="3">
        <v>0.28571428599999998</v>
      </c>
    </row>
    <row r="117" spans="1:7">
      <c r="A117" s="3"/>
      <c r="B117" s="3" t="s">
        <v>197</v>
      </c>
      <c r="C117" s="3" t="s">
        <v>267</v>
      </c>
      <c r="D117" s="3" t="s">
        <v>268</v>
      </c>
      <c r="E117" s="3">
        <v>1.467494522</v>
      </c>
      <c r="F117" s="3">
        <v>0.98938287999999996</v>
      </c>
      <c r="G117" s="3">
        <v>6.6666666999999999E-2</v>
      </c>
    </row>
    <row r="118" spans="1:7">
      <c r="A118" s="3"/>
      <c r="B118" s="3" t="s">
        <v>269</v>
      </c>
      <c r="C118" s="3" t="s">
        <v>270</v>
      </c>
      <c r="D118" s="3" t="s">
        <v>271</v>
      </c>
      <c r="E118" s="3">
        <v>1</v>
      </c>
      <c r="F118" s="3">
        <v>1</v>
      </c>
      <c r="G118" s="3">
        <v>7.8731370000000005E-3</v>
      </c>
    </row>
    <row r="119" spans="1:7">
      <c r="A119" s="3"/>
      <c r="B119" s="3" t="s">
        <v>197</v>
      </c>
      <c r="C119" s="3" t="s">
        <v>272</v>
      </c>
      <c r="D119" s="3" t="s">
        <v>273</v>
      </c>
      <c r="E119" s="3">
        <v>0.990226614</v>
      </c>
      <c r="F119" s="3">
        <v>0.98587630299999995</v>
      </c>
      <c r="G119" s="3">
        <v>1.14937037</v>
      </c>
    </row>
    <row r="120" spans="1:7">
      <c r="A120" s="3"/>
      <c r="B120" s="3" t="s">
        <v>274</v>
      </c>
      <c r="C120" s="3" t="s">
        <v>275</v>
      </c>
      <c r="D120" s="3" t="s">
        <v>276</v>
      </c>
      <c r="E120" s="3">
        <v>0.124917941</v>
      </c>
      <c r="F120" s="3">
        <v>1.0038159E-2</v>
      </c>
      <c r="G120" s="3">
        <v>9.5238094999999995E-2</v>
      </c>
    </row>
    <row r="121" spans="1:7">
      <c r="A121" s="3"/>
      <c r="B121" s="3" t="s">
        <v>220</v>
      </c>
      <c r="C121" s="3" t="s">
        <v>277</v>
      </c>
      <c r="D121" s="3" t="s">
        <v>278</v>
      </c>
      <c r="E121" s="3">
        <v>1</v>
      </c>
      <c r="F121" s="3">
        <v>0.99141354900000001</v>
      </c>
      <c r="G121" s="3">
        <v>0.466719669</v>
      </c>
    </row>
    <row r="122" spans="1:7">
      <c r="A122" s="3"/>
      <c r="B122" s="3" t="s">
        <v>163</v>
      </c>
      <c r="C122" s="3" t="s">
        <v>279</v>
      </c>
      <c r="D122" s="3" t="s">
        <v>280</v>
      </c>
      <c r="E122" s="3">
        <v>1</v>
      </c>
      <c r="F122" s="3">
        <v>1</v>
      </c>
      <c r="G122" s="3">
        <v>4.8938069000000001E-2</v>
      </c>
    </row>
    <row r="123" spans="1:7">
      <c r="A123" s="3"/>
      <c r="B123" s="3" t="s">
        <v>247</v>
      </c>
      <c r="C123" s="3" t="s">
        <v>281</v>
      </c>
      <c r="D123" s="3" t="s">
        <v>282</v>
      </c>
      <c r="E123" s="3">
        <v>1</v>
      </c>
      <c r="F123" s="3">
        <v>1</v>
      </c>
      <c r="G123" s="3">
        <v>2.30851E-5</v>
      </c>
    </row>
    <row r="124" spans="1:7">
      <c r="A124" s="3"/>
      <c r="B124" s="3" t="s">
        <v>283</v>
      </c>
      <c r="C124" s="3" t="s">
        <v>284</v>
      </c>
      <c r="D124" s="3" t="s">
        <v>285</v>
      </c>
      <c r="E124" s="3">
        <v>1</v>
      </c>
      <c r="F124" s="3">
        <v>1</v>
      </c>
      <c r="G124" s="3">
        <v>2.3541447E-2</v>
      </c>
    </row>
    <row r="125" spans="1:7">
      <c r="A125" s="3"/>
      <c r="B125" s="3" t="s">
        <v>262</v>
      </c>
      <c r="C125" s="3" t="s">
        <v>286</v>
      </c>
      <c r="D125" s="3" t="s">
        <v>287</v>
      </c>
      <c r="E125" s="3">
        <v>1</v>
      </c>
      <c r="F125" s="3">
        <v>1</v>
      </c>
      <c r="G125" s="3">
        <v>3.7364423000000001E-2</v>
      </c>
    </row>
    <row r="126" spans="1:7">
      <c r="A126" s="3"/>
      <c r="B126" s="3" t="s">
        <v>283</v>
      </c>
      <c r="C126" s="3" t="s">
        <v>288</v>
      </c>
      <c r="D126" s="3" t="s">
        <v>289</v>
      </c>
      <c r="E126" s="3">
        <v>1</v>
      </c>
      <c r="F126" s="3">
        <v>1</v>
      </c>
      <c r="G126" s="3">
        <v>4.990487E-3</v>
      </c>
    </row>
    <row r="127" spans="1:7">
      <c r="A127" s="3"/>
      <c r="B127" s="3" t="s">
        <v>290</v>
      </c>
      <c r="C127" s="3" t="s">
        <v>291</v>
      </c>
      <c r="D127" s="3" t="s">
        <v>292</v>
      </c>
      <c r="E127" s="3">
        <v>1</v>
      </c>
      <c r="F127" s="3">
        <v>1</v>
      </c>
      <c r="G127" s="3">
        <v>3.9228559999999997E-3</v>
      </c>
    </row>
    <row r="128" spans="1:7">
      <c r="A128" s="3"/>
      <c r="B128" s="3" t="s">
        <v>186</v>
      </c>
      <c r="C128" s="3" t="s">
        <v>293</v>
      </c>
      <c r="D128" s="3" t="s">
        <v>294</v>
      </c>
      <c r="E128" s="3">
        <v>0.65534469100000003</v>
      </c>
      <c r="F128" s="3">
        <v>0.15429958399999999</v>
      </c>
      <c r="G128" s="3">
        <v>1.25823E-4</v>
      </c>
    </row>
    <row r="129" spans="1:7">
      <c r="A129" s="3"/>
      <c r="B129" s="3" t="s">
        <v>211</v>
      </c>
      <c r="C129" s="3" t="s">
        <v>295</v>
      </c>
      <c r="D129" s="3" t="s">
        <v>296</v>
      </c>
      <c r="E129" s="3">
        <v>1</v>
      </c>
      <c r="F129" s="3">
        <v>1</v>
      </c>
      <c r="G129" s="3">
        <v>1.2981822E-2</v>
      </c>
    </row>
    <row r="130" spans="1:7">
      <c r="A130" s="3"/>
      <c r="B130" s="3" t="s">
        <v>297</v>
      </c>
      <c r="C130" s="3" t="s">
        <v>298</v>
      </c>
      <c r="D130" s="3" t="s">
        <v>299</v>
      </c>
      <c r="E130" s="3">
        <v>1</v>
      </c>
      <c r="F130" s="3">
        <v>1</v>
      </c>
      <c r="G130" s="3">
        <v>3.3333333E-2</v>
      </c>
    </row>
    <row r="131" spans="1:7">
      <c r="A131" s="3"/>
      <c r="B131" s="3" t="s">
        <v>122</v>
      </c>
      <c r="C131" s="3" t="s">
        <v>300</v>
      </c>
      <c r="D131" s="3" t="s">
        <v>301</v>
      </c>
      <c r="E131" s="3">
        <v>1.853725839</v>
      </c>
      <c r="F131" s="3">
        <v>0.36998529699999999</v>
      </c>
      <c r="G131" s="3">
        <v>6.369787E-3</v>
      </c>
    </row>
    <row r="132" spans="1:7">
      <c r="A132" s="3"/>
      <c r="B132" s="3" t="s">
        <v>302</v>
      </c>
      <c r="C132" s="3" t="s">
        <v>303</v>
      </c>
      <c r="D132" s="3" t="s">
        <v>304</v>
      </c>
      <c r="E132" s="3">
        <v>0.85860175999999999</v>
      </c>
      <c r="F132" s="3">
        <v>0.59239944499999997</v>
      </c>
      <c r="G132" s="3">
        <v>9.5238094999999995E-2</v>
      </c>
    </row>
    <row r="133" spans="1:7">
      <c r="A133" s="3"/>
      <c r="B133" s="3" t="s">
        <v>157</v>
      </c>
      <c r="C133" s="3" t="s">
        <v>158</v>
      </c>
      <c r="D133" s="3" t="s">
        <v>305</v>
      </c>
      <c r="E133" s="3">
        <v>0.90341432399999999</v>
      </c>
      <c r="F133" s="3">
        <v>0.263618305</v>
      </c>
      <c r="G133" s="3">
        <v>9.5238094999999995E-2</v>
      </c>
    </row>
    <row r="134" spans="1:7">
      <c r="A134" s="3"/>
      <c r="B134" s="3" t="s">
        <v>27</v>
      </c>
      <c r="C134" s="3" t="s">
        <v>29</v>
      </c>
      <c r="D134" s="3" t="s">
        <v>306</v>
      </c>
      <c r="E134" s="3">
        <v>0.94480205900000003</v>
      </c>
      <c r="F134" s="3">
        <v>0.35817033300000001</v>
      </c>
      <c r="G134" s="3">
        <v>9.5238094999999995E-2</v>
      </c>
    </row>
    <row r="135" spans="1:7">
      <c r="A135" s="3" t="s">
        <v>39</v>
      </c>
      <c r="B135" s="3" t="s">
        <v>307</v>
      </c>
      <c r="C135" s="3" t="s">
        <v>308</v>
      </c>
      <c r="D135" s="3" t="s">
        <v>309</v>
      </c>
      <c r="E135" s="3">
        <v>1.2585174729999999</v>
      </c>
      <c r="F135" s="3">
        <v>0.49287947199999999</v>
      </c>
      <c r="G135" s="3">
        <v>7.1428570999999996E-2</v>
      </c>
    </row>
    <row r="136" spans="1:7">
      <c r="A136" s="3" t="s">
        <v>39</v>
      </c>
      <c r="B136" s="3" t="s">
        <v>307</v>
      </c>
      <c r="C136" s="3" t="s">
        <v>310</v>
      </c>
      <c r="D136" s="3" t="s">
        <v>311</v>
      </c>
      <c r="E136" s="3">
        <v>2.133285656</v>
      </c>
      <c r="F136" s="3">
        <v>0.65060815599999999</v>
      </c>
      <c r="G136" s="3">
        <v>9.5238094999999995E-2</v>
      </c>
    </row>
    <row r="137" spans="1:7">
      <c r="A137" s="3" t="s">
        <v>39</v>
      </c>
      <c r="B137" s="3" t="s">
        <v>307</v>
      </c>
      <c r="C137" s="3" t="s">
        <v>312</v>
      </c>
      <c r="D137" s="3" t="s">
        <v>313</v>
      </c>
      <c r="E137" s="3">
        <v>1.609735039</v>
      </c>
      <c r="F137" s="3">
        <v>0.63304955200000002</v>
      </c>
      <c r="G137" s="3">
        <v>7.1428570999999996E-2</v>
      </c>
    </row>
    <row r="138" spans="1:7">
      <c r="A138" s="3" t="s">
        <v>314</v>
      </c>
      <c r="B138" s="3" t="s">
        <v>315</v>
      </c>
      <c r="C138" s="3" t="s">
        <v>316</v>
      </c>
      <c r="D138" s="3" t="s">
        <v>317</v>
      </c>
      <c r="E138" s="3">
        <v>0.95498243900000002</v>
      </c>
      <c r="F138" s="3">
        <v>0.667590028</v>
      </c>
      <c r="G138" s="3">
        <v>5.2770450000000002E-3</v>
      </c>
    </row>
    <row r="139" spans="1:7">
      <c r="A139" s="3" t="s">
        <v>39</v>
      </c>
      <c r="B139" s="3" t="s">
        <v>318</v>
      </c>
      <c r="C139" s="3" t="s">
        <v>319</v>
      </c>
      <c r="D139" s="3" t="s">
        <v>320</v>
      </c>
      <c r="E139" s="3">
        <v>2.5170517050000001</v>
      </c>
      <c r="F139" s="3">
        <v>0.55555555599999995</v>
      </c>
      <c r="G139" s="3">
        <v>0.13011890800000001</v>
      </c>
    </row>
    <row r="140" spans="1:7">
      <c r="A140" s="3" t="s">
        <v>39</v>
      </c>
      <c r="B140" s="3" t="s">
        <v>318</v>
      </c>
      <c r="C140" s="3" t="s">
        <v>321</v>
      </c>
      <c r="D140" s="3" t="s">
        <v>322</v>
      </c>
      <c r="E140" s="3">
        <v>1.107496464</v>
      </c>
      <c r="F140" s="3">
        <v>0.54337899499999998</v>
      </c>
      <c r="G140" s="3">
        <v>9.5238094999999995E-2</v>
      </c>
    </row>
    <row r="141" spans="1:7">
      <c r="A141" s="3" t="s">
        <v>39</v>
      </c>
      <c r="B141" s="3" t="s">
        <v>318</v>
      </c>
      <c r="C141" s="3" t="s">
        <v>323</v>
      </c>
      <c r="D141" s="3" t="s">
        <v>324</v>
      </c>
      <c r="E141" s="3">
        <v>1.2461799659999999</v>
      </c>
      <c r="F141" s="3">
        <v>0.41176470599999998</v>
      </c>
      <c r="G141" s="3">
        <v>0.08</v>
      </c>
    </row>
    <row r="142" spans="1:7">
      <c r="A142" s="3" t="s">
        <v>39</v>
      </c>
      <c r="B142" s="3" t="s">
        <v>318</v>
      </c>
      <c r="C142" s="3" t="s">
        <v>325</v>
      </c>
      <c r="D142" s="3" t="s">
        <v>326</v>
      </c>
      <c r="E142" s="3">
        <v>3.8243902439999999</v>
      </c>
      <c r="F142" s="3">
        <v>0.95652173900000004</v>
      </c>
      <c r="G142" s="3">
        <v>0.08</v>
      </c>
    </row>
    <row r="143" spans="1:7">
      <c r="A143" s="3" t="s">
        <v>39</v>
      </c>
      <c r="B143" s="3" t="s">
        <v>318</v>
      </c>
      <c r="C143" s="3" t="s">
        <v>327</v>
      </c>
      <c r="D143" s="3" t="s">
        <v>328</v>
      </c>
      <c r="E143" s="3">
        <v>2.1864716639999999</v>
      </c>
      <c r="F143" s="3">
        <v>0.476439791</v>
      </c>
      <c r="G143" s="3">
        <v>0.08</v>
      </c>
    </row>
    <row r="144" spans="1:7">
      <c r="A144" s="3" t="s">
        <v>39</v>
      </c>
      <c r="B144" s="3" t="s">
        <v>318</v>
      </c>
      <c r="C144" s="3" t="s">
        <v>329</v>
      </c>
      <c r="D144" s="3" t="s">
        <v>330</v>
      </c>
      <c r="E144" s="3">
        <v>2.931778929</v>
      </c>
      <c r="F144" s="3">
        <v>0.428571429</v>
      </c>
      <c r="G144" s="3">
        <v>0.08</v>
      </c>
    </row>
    <row r="145" spans="1:7">
      <c r="A145" s="3" t="s">
        <v>39</v>
      </c>
      <c r="B145" s="3" t="s">
        <v>318</v>
      </c>
      <c r="C145" s="3" t="s">
        <v>331</v>
      </c>
      <c r="D145" s="3" t="s">
        <v>332</v>
      </c>
      <c r="E145" s="3">
        <v>2.1237623760000002</v>
      </c>
      <c r="F145" s="3">
        <v>0.52380952400000003</v>
      </c>
      <c r="G145" s="3">
        <v>0.08</v>
      </c>
    </row>
    <row r="146" spans="1:7">
      <c r="A146" s="3" t="s">
        <v>39</v>
      </c>
      <c r="B146" s="3" t="s">
        <v>318</v>
      </c>
      <c r="C146" s="3" t="s">
        <v>333</v>
      </c>
      <c r="D146" s="3" t="s">
        <v>334</v>
      </c>
      <c r="E146" s="3">
        <v>2.3148</v>
      </c>
      <c r="F146" s="3">
        <v>0.5</v>
      </c>
      <c r="G146" s="3">
        <v>5.7142856999999998E-2</v>
      </c>
    </row>
    <row r="147" spans="1:7">
      <c r="A147" s="3" t="s">
        <v>39</v>
      </c>
      <c r="B147" s="3" t="s">
        <v>318</v>
      </c>
      <c r="C147" s="3" t="s">
        <v>335</v>
      </c>
      <c r="D147" s="3" t="s">
        <v>336</v>
      </c>
      <c r="E147" s="3">
        <v>1.6363942149999999</v>
      </c>
      <c r="F147" s="3">
        <v>0.5</v>
      </c>
      <c r="G147" s="3">
        <v>0.02</v>
      </c>
    </row>
    <row r="148" spans="1:7">
      <c r="A148" s="3" t="s">
        <v>39</v>
      </c>
      <c r="B148" s="3" t="s">
        <v>318</v>
      </c>
      <c r="C148" s="3" t="s">
        <v>337</v>
      </c>
      <c r="D148" s="3" t="s">
        <v>338</v>
      </c>
      <c r="E148" s="3"/>
      <c r="F148" s="3">
        <v>0.68847351999999995</v>
      </c>
      <c r="G148" s="3">
        <v>6.6666666999999999E-2</v>
      </c>
    </row>
    <row r="149" spans="1:7">
      <c r="A149" s="3" t="s">
        <v>39</v>
      </c>
      <c r="B149" s="3" t="s">
        <v>318</v>
      </c>
      <c r="C149" s="3" t="s">
        <v>339</v>
      </c>
      <c r="D149" s="3" t="s">
        <v>340</v>
      </c>
      <c r="E149" s="3">
        <v>2.228448276</v>
      </c>
      <c r="F149" s="3">
        <v>0.52830188700000003</v>
      </c>
      <c r="G149" s="3">
        <v>5.7142856999999998E-2</v>
      </c>
    </row>
    <row r="150" spans="1:7">
      <c r="A150" s="3" t="s">
        <v>39</v>
      </c>
      <c r="B150" s="3" t="s">
        <v>318</v>
      </c>
      <c r="C150" s="3" t="s">
        <v>341</v>
      </c>
      <c r="D150" s="3" t="s">
        <v>342</v>
      </c>
      <c r="E150" s="3">
        <v>1.1783567129999999</v>
      </c>
      <c r="F150" s="3">
        <v>0.69418960200000002</v>
      </c>
      <c r="G150" s="3">
        <v>9.5238094999999995E-2</v>
      </c>
    </row>
    <row r="151" spans="1:7">
      <c r="A151" s="3" t="s">
        <v>39</v>
      </c>
      <c r="B151" s="3" t="s">
        <v>318</v>
      </c>
      <c r="C151" s="3" t="s">
        <v>343</v>
      </c>
      <c r="D151" s="3" t="s">
        <v>344</v>
      </c>
      <c r="E151" s="3">
        <v>2.0150000000000001</v>
      </c>
      <c r="F151" s="3">
        <v>0.66442953000000005</v>
      </c>
      <c r="G151" s="3">
        <v>0.133333333</v>
      </c>
    </row>
    <row r="152" spans="1:7">
      <c r="A152" s="3" t="s">
        <v>39</v>
      </c>
      <c r="B152" s="3" t="s">
        <v>318</v>
      </c>
      <c r="C152" s="3" t="s">
        <v>345</v>
      </c>
      <c r="D152" s="3" t="s">
        <v>346</v>
      </c>
      <c r="E152" s="3">
        <v>1.9526854220000001</v>
      </c>
      <c r="F152" s="3">
        <v>0.53051643199999998</v>
      </c>
      <c r="G152" s="3">
        <v>9.5238094999999995E-2</v>
      </c>
    </row>
    <row r="153" spans="1:7">
      <c r="A153" s="3" t="s">
        <v>39</v>
      </c>
      <c r="B153" s="3" t="s">
        <v>318</v>
      </c>
      <c r="C153" s="3" t="s">
        <v>347</v>
      </c>
      <c r="D153" s="3" t="s">
        <v>348</v>
      </c>
      <c r="E153" s="3">
        <v>2.059370258</v>
      </c>
      <c r="F153" s="3">
        <v>0.89878542500000003</v>
      </c>
      <c r="G153" s="3">
        <v>8.5763834999999997E-2</v>
      </c>
    </row>
    <row r="154" spans="1:7">
      <c r="A154" s="3" t="s">
        <v>39</v>
      </c>
      <c r="B154" s="3" t="s">
        <v>318</v>
      </c>
      <c r="C154" s="3" t="s">
        <v>349</v>
      </c>
      <c r="D154" s="3" t="s">
        <v>350</v>
      </c>
      <c r="E154" s="3">
        <v>1.606831882</v>
      </c>
      <c r="F154" s="3">
        <v>0.39024390199999998</v>
      </c>
      <c r="G154" s="3">
        <v>5.5555555999999999E-2</v>
      </c>
    </row>
    <row r="155" spans="1:7">
      <c r="A155" s="3" t="s">
        <v>39</v>
      </c>
      <c r="B155" s="3" t="s">
        <v>318</v>
      </c>
      <c r="C155" s="3" t="s">
        <v>351</v>
      </c>
      <c r="D155" s="3" t="s">
        <v>352</v>
      </c>
      <c r="E155" s="3">
        <v>2.414438503</v>
      </c>
      <c r="F155" s="3">
        <v>0.57627118600000005</v>
      </c>
      <c r="G155" s="3">
        <v>3.1746032E-2</v>
      </c>
    </row>
    <row r="156" spans="1:7">
      <c r="A156" s="3" t="s">
        <v>39</v>
      </c>
      <c r="B156" s="3" t="s">
        <v>318</v>
      </c>
      <c r="C156" s="3" t="s">
        <v>353</v>
      </c>
      <c r="D156" s="3" t="s">
        <v>354</v>
      </c>
      <c r="E156" s="3">
        <v>1.9449003520000001</v>
      </c>
      <c r="F156" s="3">
        <v>0.54545454500000001</v>
      </c>
      <c r="G156" s="3">
        <v>3.1746032E-2</v>
      </c>
    </row>
    <row r="157" spans="1:7">
      <c r="A157" s="3" t="s">
        <v>39</v>
      </c>
      <c r="B157" s="3" t="s">
        <v>318</v>
      </c>
      <c r="C157" s="3" t="s">
        <v>355</v>
      </c>
      <c r="D157" s="3" t="s">
        <v>356</v>
      </c>
      <c r="E157" s="3">
        <v>2.3435798910000001</v>
      </c>
      <c r="F157" s="3">
        <v>0.52380952400000003</v>
      </c>
      <c r="G157" s="3">
        <v>0.15384615400000001</v>
      </c>
    </row>
    <row r="158" spans="1:7">
      <c r="A158" s="3" t="s">
        <v>39</v>
      </c>
      <c r="B158" s="3" t="s">
        <v>318</v>
      </c>
      <c r="C158" s="3" t="s">
        <v>357</v>
      </c>
      <c r="D158" s="3" t="s">
        <v>358</v>
      </c>
      <c r="E158" s="3">
        <v>1.8361528819999999</v>
      </c>
      <c r="F158" s="3">
        <v>0.78723404299999999</v>
      </c>
      <c r="G158" s="3">
        <v>7.9532478000000004E-2</v>
      </c>
    </row>
    <row r="159" spans="1:7">
      <c r="A159" s="3" t="s">
        <v>39</v>
      </c>
      <c r="B159" s="3" t="s">
        <v>318</v>
      </c>
      <c r="C159" s="3" t="s">
        <v>359</v>
      </c>
      <c r="D159" s="3" t="s">
        <v>360</v>
      </c>
      <c r="E159" s="3">
        <v>1.949263502</v>
      </c>
      <c r="F159" s="3">
        <v>0.64285714299999996</v>
      </c>
      <c r="G159" s="3">
        <v>6.6666666999999999E-2</v>
      </c>
    </row>
    <row r="160" spans="1:7">
      <c r="A160" s="3" t="s">
        <v>39</v>
      </c>
      <c r="B160" s="3" t="s">
        <v>318</v>
      </c>
      <c r="C160" s="3" t="s">
        <v>361</v>
      </c>
      <c r="D160" s="3" t="s">
        <v>362</v>
      </c>
      <c r="E160" s="3">
        <v>2.1998387990000001</v>
      </c>
      <c r="F160" s="3">
        <v>0.63251437499999996</v>
      </c>
      <c r="G160" s="3">
        <v>5.7142856999999998E-2</v>
      </c>
    </row>
    <row r="161" spans="1:7">
      <c r="A161" s="3" t="s">
        <v>39</v>
      </c>
      <c r="B161" s="3" t="s">
        <v>318</v>
      </c>
      <c r="C161" s="3" t="s">
        <v>363</v>
      </c>
      <c r="D161" s="3" t="s">
        <v>330</v>
      </c>
      <c r="E161" s="3">
        <v>2.3946877209999999</v>
      </c>
      <c r="F161" s="3">
        <v>0.58515001099999997</v>
      </c>
      <c r="G161" s="3">
        <v>0.08</v>
      </c>
    </row>
    <row r="162" spans="1:7">
      <c r="A162" s="3" t="s">
        <v>39</v>
      </c>
      <c r="B162" s="3" t="s">
        <v>318</v>
      </c>
      <c r="C162" s="3" t="s">
        <v>364</v>
      </c>
      <c r="D162" s="3" t="s">
        <v>365</v>
      </c>
      <c r="E162" s="3">
        <v>2.4598898710000001</v>
      </c>
      <c r="F162" s="3">
        <v>0.693175074</v>
      </c>
      <c r="G162" s="3">
        <v>6.6666666999999999E-2</v>
      </c>
    </row>
    <row r="163" spans="1:7">
      <c r="A163" s="3" t="s">
        <v>39</v>
      </c>
      <c r="B163" s="3" t="s">
        <v>318</v>
      </c>
      <c r="C163" s="3" t="s">
        <v>366</v>
      </c>
      <c r="D163" s="3" t="s">
        <v>344</v>
      </c>
      <c r="E163" s="3">
        <v>1.9732787839999999</v>
      </c>
      <c r="F163" s="3">
        <v>0.70847136799999999</v>
      </c>
      <c r="G163" s="3">
        <v>9.5238094999999995E-2</v>
      </c>
    </row>
    <row r="164" spans="1:7">
      <c r="A164" s="3" t="s">
        <v>39</v>
      </c>
      <c r="B164" s="3" t="s">
        <v>318</v>
      </c>
      <c r="C164" s="3" t="s">
        <v>367</v>
      </c>
      <c r="D164" s="3" t="s">
        <v>368</v>
      </c>
      <c r="E164" s="3">
        <v>2.110046858</v>
      </c>
      <c r="F164" s="3">
        <v>0.77929620799999999</v>
      </c>
      <c r="G164" s="3">
        <v>8.3333332999999996E-2</v>
      </c>
    </row>
    <row r="165" spans="1:7">
      <c r="A165" s="3" t="s">
        <v>39</v>
      </c>
      <c r="B165" s="3" t="s">
        <v>318</v>
      </c>
      <c r="C165" s="3" t="s">
        <v>369</v>
      </c>
      <c r="D165" s="3" t="s">
        <v>352</v>
      </c>
      <c r="E165" s="3">
        <v>2.2968909929999999</v>
      </c>
      <c r="F165" s="3">
        <v>0.68821096199999998</v>
      </c>
      <c r="G165" s="3">
        <v>3.1746032E-2</v>
      </c>
    </row>
    <row r="166" spans="1:7">
      <c r="A166" s="3" t="s">
        <v>39</v>
      </c>
      <c r="B166" s="3" t="s">
        <v>318</v>
      </c>
      <c r="C166" s="3" t="s">
        <v>370</v>
      </c>
      <c r="D166" s="3" t="s">
        <v>371</v>
      </c>
      <c r="E166" s="3">
        <v>1.5833180469999999</v>
      </c>
      <c r="F166" s="3">
        <v>0.473806752</v>
      </c>
      <c r="G166" s="3">
        <v>3.1746032E-2</v>
      </c>
    </row>
    <row r="167" spans="1:7">
      <c r="A167" s="3" t="s">
        <v>39</v>
      </c>
      <c r="B167" s="3" t="s">
        <v>318</v>
      </c>
      <c r="C167" s="3" t="s">
        <v>372</v>
      </c>
      <c r="D167" s="3" t="s">
        <v>373</v>
      </c>
      <c r="E167" s="3">
        <v>2.156148306</v>
      </c>
      <c r="F167" s="3">
        <v>0.63565703200000001</v>
      </c>
      <c r="G167" s="3">
        <v>5.7142856999999998E-2</v>
      </c>
    </row>
    <row r="168" spans="1:7">
      <c r="A168" s="3" t="s">
        <v>39</v>
      </c>
      <c r="B168" s="3" t="s">
        <v>318</v>
      </c>
      <c r="C168" s="3" t="s">
        <v>374</v>
      </c>
      <c r="D168" s="3" t="s">
        <v>375</v>
      </c>
      <c r="E168" s="3">
        <v>2.3376490140000001</v>
      </c>
      <c r="F168" s="3">
        <v>0.72657978899999998</v>
      </c>
      <c r="G168" s="3">
        <v>0.17361111100000001</v>
      </c>
    </row>
    <row r="169" spans="1:7">
      <c r="A169" s="3" t="s">
        <v>39</v>
      </c>
      <c r="B169" s="3" t="s">
        <v>318</v>
      </c>
      <c r="C169" s="3" t="s">
        <v>376</v>
      </c>
      <c r="D169" s="3" t="s">
        <v>377</v>
      </c>
      <c r="E169" s="3">
        <v>2.2648179750000001</v>
      </c>
      <c r="F169" s="3">
        <v>0.57104952799999997</v>
      </c>
      <c r="G169" s="3">
        <v>9.5238094999999995E-2</v>
      </c>
    </row>
    <row r="170" spans="1:7">
      <c r="A170" s="3" t="s">
        <v>39</v>
      </c>
      <c r="B170" s="3" t="s">
        <v>318</v>
      </c>
      <c r="C170" s="3" t="s">
        <v>378</v>
      </c>
      <c r="D170" s="3" t="s">
        <v>379</v>
      </c>
      <c r="E170" s="3">
        <v>2.3197672909999998</v>
      </c>
      <c r="F170" s="3">
        <v>0.59093277700000002</v>
      </c>
      <c r="G170" s="3">
        <v>9.5238094999999995E-2</v>
      </c>
    </row>
    <row r="171" spans="1:7">
      <c r="A171" s="3" t="s">
        <v>39</v>
      </c>
      <c r="B171" s="3" t="s">
        <v>318</v>
      </c>
      <c r="C171" s="3" t="s">
        <v>380</v>
      </c>
      <c r="D171" s="3" t="s">
        <v>381</v>
      </c>
      <c r="E171" s="3">
        <v>2.3464646459999998</v>
      </c>
      <c r="F171" s="3">
        <v>0.62637362600000002</v>
      </c>
      <c r="G171" s="3">
        <v>0.08</v>
      </c>
    </row>
    <row r="172" spans="1:7">
      <c r="A172" s="3" t="s">
        <v>382</v>
      </c>
      <c r="B172" s="3" t="s">
        <v>383</v>
      </c>
      <c r="C172" s="3" t="s">
        <v>384</v>
      </c>
      <c r="D172" s="3" t="s">
        <v>385</v>
      </c>
      <c r="E172" s="3">
        <v>1.9495847740000001</v>
      </c>
      <c r="F172" s="3">
        <v>0.414858646</v>
      </c>
      <c r="G172" s="3">
        <v>9.5238094999999995E-2</v>
      </c>
    </row>
    <row r="173" spans="1:7">
      <c r="A173" s="3" t="s">
        <v>382</v>
      </c>
      <c r="B173" s="3" t="s">
        <v>383</v>
      </c>
      <c r="C173" s="3" t="s">
        <v>386</v>
      </c>
      <c r="D173" s="3" t="s">
        <v>387</v>
      </c>
      <c r="E173" s="3">
        <v>0.71945824599999997</v>
      </c>
      <c r="F173" s="3">
        <v>0.18294983000000001</v>
      </c>
      <c r="G173" s="3">
        <v>2.1978022E-2</v>
      </c>
    </row>
    <row r="174" spans="1:7">
      <c r="A174" s="3" t="s">
        <v>382</v>
      </c>
      <c r="B174" s="3" t="s">
        <v>383</v>
      </c>
      <c r="C174" s="3" t="s">
        <v>388</v>
      </c>
      <c r="D174" s="3" t="s">
        <v>389</v>
      </c>
      <c r="E174" s="3">
        <v>0.97722567299999996</v>
      </c>
      <c r="F174" s="3">
        <v>0.16077170399999999</v>
      </c>
      <c r="G174" s="3">
        <v>6.6666666999999999E-2</v>
      </c>
    </row>
    <row r="175" spans="1:7">
      <c r="A175" s="3" t="s">
        <v>95</v>
      </c>
      <c r="B175" s="3" t="s">
        <v>390</v>
      </c>
      <c r="C175" s="3" t="s">
        <v>391</v>
      </c>
      <c r="D175" s="3" t="s">
        <v>392</v>
      </c>
      <c r="E175" s="3">
        <v>1.4593454509999999</v>
      </c>
      <c r="F175" s="3">
        <v>0.93229572000000005</v>
      </c>
      <c r="G175" s="3">
        <v>1.6666667E-2</v>
      </c>
    </row>
    <row r="176" spans="1:7">
      <c r="A176" s="3" t="s">
        <v>393</v>
      </c>
      <c r="B176" s="3" t="s">
        <v>394</v>
      </c>
      <c r="C176" s="3" t="s">
        <v>395</v>
      </c>
      <c r="D176" s="3" t="s">
        <v>396</v>
      </c>
      <c r="E176" s="3">
        <v>0.105882353</v>
      </c>
      <c r="F176" s="3"/>
      <c r="G176" s="3">
        <v>8.7888099999999998E-4</v>
      </c>
    </row>
    <row r="177" spans="1:7">
      <c r="A177" s="3" t="s">
        <v>393</v>
      </c>
      <c r="B177" s="3" t="s">
        <v>394</v>
      </c>
      <c r="C177" s="3" t="s">
        <v>397</v>
      </c>
      <c r="D177" s="3" t="s">
        <v>398</v>
      </c>
      <c r="E177" s="3">
        <v>0.118258712</v>
      </c>
      <c r="F177" s="3">
        <v>6.9089279999999999E-3</v>
      </c>
      <c r="G177" s="3">
        <v>6.6666666999999999E-2</v>
      </c>
    </row>
    <row r="178" spans="1:7">
      <c r="A178" s="3" t="s">
        <v>393</v>
      </c>
      <c r="B178" s="3" t="s">
        <v>394</v>
      </c>
      <c r="C178" s="3" t="s">
        <v>399</v>
      </c>
      <c r="D178" s="3" t="s">
        <v>400</v>
      </c>
      <c r="E178" s="3">
        <v>0.353915494</v>
      </c>
      <c r="F178" s="3">
        <v>7.0901034000000002E-2</v>
      </c>
      <c r="G178" s="3">
        <v>4.7554699999999999E-4</v>
      </c>
    </row>
    <row r="179" spans="1:7">
      <c r="A179" s="3" t="s">
        <v>401</v>
      </c>
      <c r="B179" s="3" t="s">
        <v>274</v>
      </c>
      <c r="C179" s="3" t="s">
        <v>402</v>
      </c>
      <c r="D179" s="3" t="s">
        <v>403</v>
      </c>
      <c r="E179" s="3">
        <v>0.90396475799999998</v>
      </c>
      <c r="F179" s="3">
        <v>0.15873015900000001</v>
      </c>
      <c r="G179" s="3">
        <v>1.4285714E-2</v>
      </c>
    </row>
    <row r="180" spans="1:7">
      <c r="A180" s="3" t="s">
        <v>401</v>
      </c>
      <c r="B180" s="3" t="s">
        <v>274</v>
      </c>
      <c r="C180" s="3" t="s">
        <v>404</v>
      </c>
      <c r="D180" s="3" t="s">
        <v>405</v>
      </c>
      <c r="E180" s="3">
        <v>0.09</v>
      </c>
      <c r="F180" s="3"/>
      <c r="G180" s="3">
        <v>5.7142856999999998E-2</v>
      </c>
    </row>
    <row r="181" spans="1:7">
      <c r="A181" s="3"/>
      <c r="B181" s="3" t="s">
        <v>274</v>
      </c>
      <c r="C181" s="3" t="s">
        <v>404</v>
      </c>
      <c r="D181" s="3" t="s">
        <v>404</v>
      </c>
      <c r="E181" s="3">
        <v>0.109798111</v>
      </c>
      <c r="F181" s="3">
        <v>3.2269257000000003E-2</v>
      </c>
      <c r="G181" s="3">
        <v>5.7142856999999998E-2</v>
      </c>
    </row>
    <row r="182" spans="1:7">
      <c r="A182" s="3"/>
      <c r="B182" s="3" t="s">
        <v>274</v>
      </c>
      <c r="C182" s="3" t="s">
        <v>406</v>
      </c>
      <c r="D182" s="3" t="s">
        <v>406</v>
      </c>
      <c r="E182" s="3">
        <v>0.33652300299999999</v>
      </c>
      <c r="F182" s="3">
        <v>4.2792254000000002E-2</v>
      </c>
      <c r="G182" s="3">
        <v>9.5238094999999995E-2</v>
      </c>
    </row>
    <row r="183" spans="1:7">
      <c r="A183" s="3" t="s">
        <v>401</v>
      </c>
      <c r="B183" s="3" t="s">
        <v>274</v>
      </c>
      <c r="C183" s="3" t="s">
        <v>407</v>
      </c>
      <c r="D183" s="3" t="s">
        <v>408</v>
      </c>
      <c r="E183" s="3">
        <v>0.23750737099999999</v>
      </c>
      <c r="F183" s="3">
        <v>4.2872453999999997E-2</v>
      </c>
      <c r="G183" s="3">
        <v>5.7142856999999998E-2</v>
      </c>
    </row>
    <row r="184" spans="1:7">
      <c r="A184" s="3" t="s">
        <v>401</v>
      </c>
      <c r="B184" s="3" t="s">
        <v>274</v>
      </c>
      <c r="C184" s="3" t="s">
        <v>409</v>
      </c>
      <c r="D184" s="3" t="s">
        <v>410</v>
      </c>
      <c r="E184" s="3">
        <v>0.130150773</v>
      </c>
      <c r="F184" s="3">
        <v>1.9607843E-2</v>
      </c>
      <c r="G184" s="3">
        <v>4.3478260999999997E-2</v>
      </c>
    </row>
    <row r="185" spans="1:7">
      <c r="A185" s="3" t="s">
        <v>401</v>
      </c>
      <c r="B185" s="3" t="s">
        <v>274</v>
      </c>
      <c r="C185" s="3" t="s">
        <v>411</v>
      </c>
      <c r="D185" s="3" t="s">
        <v>412</v>
      </c>
      <c r="E185" s="3">
        <v>0.30071592400000002</v>
      </c>
      <c r="F185" s="3">
        <v>5.2873562999999998E-2</v>
      </c>
      <c r="G185" s="3">
        <v>0.04</v>
      </c>
    </row>
    <row r="186" spans="1:7">
      <c r="A186" s="3" t="s">
        <v>401</v>
      </c>
      <c r="B186" s="3" t="s">
        <v>274</v>
      </c>
      <c r="C186" s="3" t="s">
        <v>413</v>
      </c>
      <c r="D186" s="3" t="s">
        <v>414</v>
      </c>
      <c r="E186" s="3">
        <v>0.46627779800000002</v>
      </c>
      <c r="F186" s="3">
        <v>8.2352940999999999E-2</v>
      </c>
      <c r="G186" s="3">
        <v>9.5238094999999995E-2</v>
      </c>
    </row>
    <row r="187" spans="1:7">
      <c r="A187" s="3" t="s">
        <v>401</v>
      </c>
      <c r="B187" s="3" t="s">
        <v>274</v>
      </c>
      <c r="C187" s="3" t="s">
        <v>415</v>
      </c>
      <c r="D187" s="3" t="s">
        <v>416</v>
      </c>
      <c r="E187" s="3">
        <v>0.375033742</v>
      </c>
      <c r="F187" s="3">
        <v>5.8763518000000001E-2</v>
      </c>
      <c r="G187" s="3">
        <v>6.6666666999999999E-2</v>
      </c>
    </row>
    <row r="188" spans="1:7">
      <c r="A188" s="3" t="s">
        <v>401</v>
      </c>
      <c r="B188" s="3" t="s">
        <v>274</v>
      </c>
      <c r="C188" s="3" t="s">
        <v>406</v>
      </c>
      <c r="D188" s="3" t="s">
        <v>417</v>
      </c>
      <c r="E188" s="3">
        <v>0.170284146</v>
      </c>
      <c r="F188" s="3">
        <v>2.9553678999999999E-2</v>
      </c>
      <c r="G188" s="3">
        <v>9.5238094999999995E-2</v>
      </c>
    </row>
    <row r="189" spans="1:7">
      <c r="A189" s="3" t="s">
        <v>401</v>
      </c>
      <c r="B189" s="3" t="s">
        <v>274</v>
      </c>
      <c r="C189" s="3" t="s">
        <v>418</v>
      </c>
      <c r="D189" s="3" t="s">
        <v>419</v>
      </c>
      <c r="E189" s="3">
        <v>0.25523515699999999</v>
      </c>
      <c r="F189" s="3">
        <v>5.5281342999999997E-2</v>
      </c>
      <c r="G189" s="3">
        <v>9.5238094999999995E-2</v>
      </c>
    </row>
    <row r="190" spans="1:7">
      <c r="A190" s="3" t="s">
        <v>401</v>
      </c>
      <c r="B190" s="3" t="s">
        <v>274</v>
      </c>
      <c r="C190" s="3" t="s">
        <v>420</v>
      </c>
      <c r="D190" s="3" t="s">
        <v>421</v>
      </c>
      <c r="E190" s="3">
        <v>0.41774042500000003</v>
      </c>
      <c r="F190" s="3">
        <v>0.12855377000000001</v>
      </c>
      <c r="G190" s="3">
        <v>9.5238094999999995E-2</v>
      </c>
    </row>
    <row r="191" spans="1:7">
      <c r="A191" s="3" t="s">
        <v>401</v>
      </c>
      <c r="B191" s="3" t="s">
        <v>274</v>
      </c>
      <c r="C191" s="3" t="s">
        <v>422</v>
      </c>
      <c r="D191" s="3" t="s">
        <v>423</v>
      </c>
      <c r="E191" s="3">
        <v>9.0133045999999994E-2</v>
      </c>
      <c r="F191" s="3">
        <v>7.3439409999999997E-3</v>
      </c>
      <c r="G191" s="3">
        <v>1.6666667E-2</v>
      </c>
    </row>
    <row r="192" spans="1:7">
      <c r="A192" s="3" t="s">
        <v>401</v>
      </c>
      <c r="B192" s="3" t="s">
        <v>274</v>
      </c>
      <c r="C192" s="3" t="s">
        <v>424</v>
      </c>
      <c r="D192" s="3" t="s">
        <v>425</v>
      </c>
      <c r="E192" s="3">
        <v>0.43005517300000001</v>
      </c>
      <c r="F192" s="3">
        <v>0.11614906799999999</v>
      </c>
      <c r="G192" s="3">
        <v>9.5238094999999995E-2</v>
      </c>
    </row>
    <row r="193" spans="1:7">
      <c r="A193" s="3" t="s">
        <v>401</v>
      </c>
      <c r="B193" s="3" t="s">
        <v>274</v>
      </c>
      <c r="C193" s="3" t="s">
        <v>426</v>
      </c>
      <c r="D193" s="3" t="s">
        <v>427</v>
      </c>
      <c r="E193" s="3">
        <v>0.54124904600000001</v>
      </c>
      <c r="F193" s="3">
        <v>0.15824085500000001</v>
      </c>
      <c r="G193" s="3">
        <v>9.5238094999999995E-2</v>
      </c>
    </row>
    <row r="194" spans="1:7">
      <c r="A194" s="3" t="s">
        <v>401</v>
      </c>
      <c r="B194" s="3" t="s">
        <v>274</v>
      </c>
      <c r="C194" s="3" t="s">
        <v>411</v>
      </c>
      <c r="D194" s="3" t="s">
        <v>412</v>
      </c>
      <c r="E194" s="3">
        <v>0.26769731499999999</v>
      </c>
      <c r="F194" s="3">
        <v>6.25E-2</v>
      </c>
      <c r="G194" s="3">
        <v>4.3478260999999997E-2</v>
      </c>
    </row>
    <row r="195" spans="1:7">
      <c r="A195" s="3" t="s">
        <v>401</v>
      </c>
      <c r="B195" s="3" t="s">
        <v>274</v>
      </c>
      <c r="C195" s="3" t="s">
        <v>428</v>
      </c>
      <c r="D195" s="3" t="s">
        <v>429</v>
      </c>
      <c r="E195" s="3"/>
      <c r="F195" s="3"/>
      <c r="G195" s="3">
        <v>9.5238094999999995E-2</v>
      </c>
    </row>
    <row r="196" spans="1:7">
      <c r="A196" s="3" t="s">
        <v>401</v>
      </c>
      <c r="B196" s="3" t="s">
        <v>274</v>
      </c>
      <c r="C196" s="3" t="s">
        <v>430</v>
      </c>
      <c r="D196" s="3" t="s">
        <v>431</v>
      </c>
      <c r="E196" s="3">
        <v>9.3612773999999996E-2</v>
      </c>
      <c r="F196" s="3"/>
      <c r="G196" s="3">
        <v>1.6666667E-2</v>
      </c>
    </row>
    <row r="197" spans="1:7">
      <c r="A197" s="3" t="s">
        <v>401</v>
      </c>
      <c r="B197" s="3" t="s">
        <v>274</v>
      </c>
      <c r="C197" s="3" t="s">
        <v>432</v>
      </c>
      <c r="D197" s="3" t="s">
        <v>410</v>
      </c>
      <c r="E197" s="3">
        <v>9.2205323000000006E-2</v>
      </c>
      <c r="F197" s="3"/>
      <c r="G197" s="3">
        <v>4.3478260999999997E-2</v>
      </c>
    </row>
    <row r="198" spans="1:7">
      <c r="A198" s="3" t="s">
        <v>401</v>
      </c>
      <c r="B198" s="3" t="s">
        <v>274</v>
      </c>
      <c r="C198" s="3" t="s">
        <v>433</v>
      </c>
      <c r="D198" s="3" t="s">
        <v>434</v>
      </c>
      <c r="E198" s="3">
        <v>0.11133377899999999</v>
      </c>
      <c r="F198" s="3"/>
      <c r="G198" s="3">
        <v>9.6805421000000003E-2</v>
      </c>
    </row>
    <row r="199" spans="1:7">
      <c r="A199" s="3" t="s">
        <v>401</v>
      </c>
      <c r="B199" s="3" t="s">
        <v>274</v>
      </c>
      <c r="C199" s="3" t="s">
        <v>435</v>
      </c>
      <c r="D199" s="3" t="s">
        <v>436</v>
      </c>
      <c r="E199" s="3">
        <v>0.46334716500000001</v>
      </c>
      <c r="F199" s="3">
        <v>0.144564315</v>
      </c>
      <c r="G199" s="3">
        <v>7.1428570999999996E-2</v>
      </c>
    </row>
    <row r="200" spans="1:7">
      <c r="A200" s="3" t="s">
        <v>401</v>
      </c>
      <c r="B200" s="3" t="s">
        <v>274</v>
      </c>
      <c r="C200" s="3" t="s">
        <v>437</v>
      </c>
      <c r="D200" s="3" t="s">
        <v>438</v>
      </c>
      <c r="E200" s="3">
        <v>0.48828606699999999</v>
      </c>
      <c r="F200" s="3">
        <v>0.149035105</v>
      </c>
      <c r="G200" s="3">
        <v>7.1428570999999996E-2</v>
      </c>
    </row>
    <row r="201" spans="1:7">
      <c r="A201" s="3" t="s">
        <v>401</v>
      </c>
      <c r="B201" s="3" t="s">
        <v>274</v>
      </c>
      <c r="C201" s="3" t="s">
        <v>407</v>
      </c>
      <c r="D201" s="3" t="s">
        <v>408</v>
      </c>
      <c r="E201" s="3">
        <v>0.24423963100000001</v>
      </c>
      <c r="F201" s="3">
        <v>6.4623715999999998E-2</v>
      </c>
      <c r="G201" s="3">
        <v>5.7142856999999998E-2</v>
      </c>
    </row>
    <row r="202" spans="1:7">
      <c r="A202" s="3" t="s">
        <v>401</v>
      </c>
      <c r="B202" s="3" t="s">
        <v>274</v>
      </c>
      <c r="C202" s="3" t="s">
        <v>439</v>
      </c>
      <c r="D202" s="3" t="s">
        <v>440</v>
      </c>
      <c r="E202" s="3">
        <v>0.2113864</v>
      </c>
      <c r="F202" s="3">
        <v>8.6554990999999998E-2</v>
      </c>
      <c r="G202" s="3">
        <v>3.9215686E-2</v>
      </c>
    </row>
    <row r="203" spans="1:7">
      <c r="A203" s="3" t="s">
        <v>401</v>
      </c>
      <c r="B203" s="3" t="s">
        <v>274</v>
      </c>
      <c r="C203" s="3" t="s">
        <v>441</v>
      </c>
      <c r="D203" s="3" t="s">
        <v>442</v>
      </c>
      <c r="E203" s="3">
        <v>0.12655883400000001</v>
      </c>
      <c r="F203" s="3">
        <v>9.9829985999999996E-2</v>
      </c>
      <c r="G203" s="3">
        <v>4.3478260999999997E-2</v>
      </c>
    </row>
    <row r="204" spans="1:7">
      <c r="A204" s="3" t="s">
        <v>401</v>
      </c>
      <c r="B204" s="3" t="s">
        <v>274</v>
      </c>
      <c r="C204" s="3" t="s">
        <v>432</v>
      </c>
      <c r="D204" s="3" t="s">
        <v>410</v>
      </c>
      <c r="E204" s="3">
        <v>9.4609531999999996E-2</v>
      </c>
      <c r="F204" s="3">
        <v>2.4803922999999999E-2</v>
      </c>
      <c r="G204" s="3">
        <v>4.3478260999999997E-2</v>
      </c>
    </row>
    <row r="205" spans="1:7">
      <c r="A205" s="3" t="s">
        <v>401</v>
      </c>
      <c r="B205" s="3" t="s">
        <v>274</v>
      </c>
      <c r="C205" s="3" t="s">
        <v>443</v>
      </c>
      <c r="D205" s="3" t="s">
        <v>444</v>
      </c>
      <c r="E205" s="3">
        <v>0.154185022</v>
      </c>
      <c r="F205" s="3">
        <v>8.2282658999999994E-2</v>
      </c>
      <c r="G205" s="3">
        <v>5.7142856999999998E-2</v>
      </c>
    </row>
    <row r="206" spans="1:7">
      <c r="A206" s="3" t="s">
        <v>401</v>
      </c>
      <c r="B206" s="3" t="s">
        <v>274</v>
      </c>
      <c r="C206" s="3" t="s">
        <v>445</v>
      </c>
      <c r="D206" s="3" t="s">
        <v>446</v>
      </c>
      <c r="E206" s="3">
        <v>0.256014513</v>
      </c>
      <c r="F206" s="3">
        <v>0.117402748</v>
      </c>
      <c r="G206" s="3">
        <v>9.5238094999999995E-2</v>
      </c>
    </row>
    <row r="207" spans="1:7">
      <c r="A207" s="3" t="s">
        <v>401</v>
      </c>
      <c r="B207" s="3" t="s">
        <v>274</v>
      </c>
      <c r="C207" s="3" t="s">
        <v>411</v>
      </c>
      <c r="D207" s="3" t="s">
        <v>412</v>
      </c>
      <c r="E207" s="3">
        <v>0.29336078199999999</v>
      </c>
      <c r="F207" s="3">
        <v>0.112010628</v>
      </c>
      <c r="G207" s="3">
        <v>0.04</v>
      </c>
    </row>
    <row r="208" spans="1:7">
      <c r="A208" s="3" t="s">
        <v>401</v>
      </c>
      <c r="B208" s="3" t="s">
        <v>274</v>
      </c>
      <c r="C208" s="3" t="s">
        <v>447</v>
      </c>
      <c r="D208" s="3" t="s">
        <v>448</v>
      </c>
      <c r="E208" s="3">
        <v>0.14360094100000001</v>
      </c>
      <c r="F208" s="3">
        <v>4.1474131999999997E-2</v>
      </c>
      <c r="G208" s="3">
        <v>9.5238100000000006E-3</v>
      </c>
    </row>
    <row r="209" spans="1:7">
      <c r="A209" s="3" t="s">
        <v>401</v>
      </c>
      <c r="B209" s="3" t="s">
        <v>274</v>
      </c>
      <c r="C209" s="3" t="s">
        <v>449</v>
      </c>
      <c r="D209" s="3" t="s">
        <v>450</v>
      </c>
      <c r="E209" s="3">
        <v>0.104488181</v>
      </c>
      <c r="F209" s="3">
        <v>6.6748159000000001E-2</v>
      </c>
      <c r="G209" s="3">
        <v>9.5238094999999995E-2</v>
      </c>
    </row>
    <row r="210" spans="1:7">
      <c r="A210" s="3" t="s">
        <v>401</v>
      </c>
      <c r="B210" s="3" t="s">
        <v>274</v>
      </c>
      <c r="C210" s="3" t="s">
        <v>451</v>
      </c>
      <c r="D210" s="3" t="s">
        <v>452</v>
      </c>
      <c r="E210" s="3">
        <v>0.117901568</v>
      </c>
      <c r="F210" s="3">
        <v>3.0609061E-2</v>
      </c>
      <c r="G210" s="3">
        <v>2.6205236999999999E-2</v>
      </c>
    </row>
    <row r="211" spans="1:7">
      <c r="A211" s="3" t="s">
        <v>401</v>
      </c>
      <c r="B211" s="3" t="s">
        <v>274</v>
      </c>
      <c r="C211" s="3" t="s">
        <v>413</v>
      </c>
      <c r="D211" s="3" t="s">
        <v>414</v>
      </c>
      <c r="E211" s="3">
        <v>0.44121143000000002</v>
      </c>
      <c r="F211" s="3">
        <v>8.6116645000000006E-2</v>
      </c>
      <c r="G211" s="3">
        <v>9.5238094999999995E-2</v>
      </c>
    </row>
    <row r="212" spans="1:7">
      <c r="A212" s="3" t="s">
        <v>401</v>
      </c>
      <c r="B212" s="3" t="s">
        <v>274</v>
      </c>
      <c r="C212" s="3" t="s">
        <v>415</v>
      </c>
      <c r="D212" s="3" t="s">
        <v>416</v>
      </c>
      <c r="E212" s="3">
        <v>0.33945686899999999</v>
      </c>
      <c r="F212" s="3">
        <v>0.10402710499999999</v>
      </c>
      <c r="G212" s="3">
        <v>6.6666666999999999E-2</v>
      </c>
    </row>
    <row r="213" spans="1:7">
      <c r="A213" s="3" t="s">
        <v>401</v>
      </c>
      <c r="B213" s="3" t="s">
        <v>274</v>
      </c>
      <c r="C213" s="3" t="s">
        <v>418</v>
      </c>
      <c r="D213" s="3" t="s">
        <v>419</v>
      </c>
      <c r="E213" s="3">
        <v>0.37417943100000001</v>
      </c>
      <c r="F213" s="3">
        <v>8.9217160000000004E-2</v>
      </c>
      <c r="G213" s="3">
        <v>9.5238094999999995E-2</v>
      </c>
    </row>
    <row r="214" spans="1:7">
      <c r="A214" s="3" t="s">
        <v>401</v>
      </c>
      <c r="B214" s="3" t="s">
        <v>274</v>
      </c>
      <c r="C214" s="3" t="s">
        <v>453</v>
      </c>
      <c r="D214" s="3" t="s">
        <v>454</v>
      </c>
      <c r="E214" s="3">
        <v>0.25143678200000003</v>
      </c>
      <c r="F214" s="3">
        <v>7.8130072999999994E-2</v>
      </c>
      <c r="G214" s="3">
        <v>6.6666666999999999E-2</v>
      </c>
    </row>
    <row r="215" spans="1:7">
      <c r="A215" s="3" t="s">
        <v>401</v>
      </c>
      <c r="B215" s="3" t="s">
        <v>274</v>
      </c>
      <c r="C215" s="3" t="s">
        <v>420</v>
      </c>
      <c r="D215" s="3" t="s">
        <v>421</v>
      </c>
      <c r="E215" s="3">
        <v>0.200117028</v>
      </c>
      <c r="F215" s="3">
        <v>5.3138419999999999E-2</v>
      </c>
      <c r="G215" s="3">
        <v>9.5238094999999995E-2</v>
      </c>
    </row>
    <row r="216" spans="1:7">
      <c r="A216" s="3" t="s">
        <v>401</v>
      </c>
      <c r="B216" s="3" t="s">
        <v>274</v>
      </c>
      <c r="C216" s="3" t="s">
        <v>455</v>
      </c>
      <c r="D216" s="3" t="s">
        <v>421</v>
      </c>
      <c r="E216" s="3">
        <v>0.268581081</v>
      </c>
      <c r="F216" s="3">
        <v>7.4395698999999996E-2</v>
      </c>
      <c r="G216" s="3">
        <v>8.3333332999999996E-2</v>
      </c>
    </row>
    <row r="217" spans="1:7">
      <c r="A217" s="3" t="s">
        <v>401</v>
      </c>
      <c r="B217" s="3" t="s">
        <v>274</v>
      </c>
      <c r="C217" s="3" t="s">
        <v>456</v>
      </c>
      <c r="D217" s="3" t="s">
        <v>457</v>
      </c>
      <c r="E217" s="3">
        <v>8.0299785999999998E-2</v>
      </c>
      <c r="F217" s="3">
        <v>9.1979750000000006E-3</v>
      </c>
      <c r="G217" s="3">
        <v>9.5238100000000006E-3</v>
      </c>
    </row>
    <row r="218" spans="1:7">
      <c r="A218" s="3" t="s">
        <v>401</v>
      </c>
      <c r="B218" s="3" t="s">
        <v>274</v>
      </c>
      <c r="C218" s="3" t="s">
        <v>458</v>
      </c>
      <c r="D218" s="3" t="s">
        <v>459</v>
      </c>
      <c r="E218" s="3">
        <v>0.183272727</v>
      </c>
      <c r="F218" s="3">
        <v>6.8371172999999993E-2</v>
      </c>
      <c r="G218" s="3">
        <v>9.5238094999999995E-2</v>
      </c>
    </row>
    <row r="219" spans="1:7">
      <c r="A219" s="3" t="s">
        <v>401</v>
      </c>
      <c r="B219" s="3" t="s">
        <v>274</v>
      </c>
      <c r="C219" s="3" t="s">
        <v>460</v>
      </c>
      <c r="D219" s="3" t="s">
        <v>461</v>
      </c>
      <c r="E219" s="3">
        <v>0.10484273600000001</v>
      </c>
      <c r="F219" s="3">
        <v>4.2713706999999997E-2</v>
      </c>
      <c r="G219" s="3">
        <v>3.5714285999999998E-2</v>
      </c>
    </row>
    <row r="220" spans="1:7">
      <c r="A220" s="3" t="s">
        <v>401</v>
      </c>
      <c r="B220" s="3" t="s">
        <v>274</v>
      </c>
      <c r="C220" s="3" t="s">
        <v>462</v>
      </c>
      <c r="D220" s="3" t="s">
        <v>425</v>
      </c>
      <c r="E220" s="3">
        <v>0.48256880699999999</v>
      </c>
      <c r="F220" s="3">
        <v>0.118989569</v>
      </c>
      <c r="G220" s="3">
        <v>9.5238094999999995E-2</v>
      </c>
    </row>
    <row r="221" spans="1:7">
      <c r="A221" s="3" t="s">
        <v>401</v>
      </c>
      <c r="B221" s="3" t="s">
        <v>274</v>
      </c>
      <c r="C221" s="3" t="s">
        <v>463</v>
      </c>
      <c r="D221" s="3" t="s">
        <v>464</v>
      </c>
      <c r="E221" s="3">
        <v>0.215517241</v>
      </c>
      <c r="F221" s="3">
        <v>6.6740823000000005E-2</v>
      </c>
      <c r="G221" s="3">
        <v>1.6699702E-2</v>
      </c>
    </row>
    <row r="222" spans="1:7">
      <c r="A222" s="3" t="s">
        <v>401</v>
      </c>
      <c r="B222" s="3" t="s">
        <v>274</v>
      </c>
      <c r="C222" s="3" t="s">
        <v>426</v>
      </c>
      <c r="D222" s="3" t="s">
        <v>427</v>
      </c>
      <c r="E222" s="3">
        <v>0.5</v>
      </c>
      <c r="F222" s="3">
        <v>0.162195122</v>
      </c>
      <c r="G222" s="3">
        <v>9.5238094999999995E-2</v>
      </c>
    </row>
    <row r="223" spans="1:7">
      <c r="A223" s="3" t="s">
        <v>401</v>
      </c>
      <c r="B223" s="3" t="s">
        <v>274</v>
      </c>
      <c r="C223" s="3" t="s">
        <v>465</v>
      </c>
      <c r="D223" s="3" t="s">
        <v>466</v>
      </c>
      <c r="E223" s="3">
        <v>0.175654854</v>
      </c>
      <c r="F223" s="3">
        <v>7.2160912999999993E-2</v>
      </c>
      <c r="G223" s="3">
        <v>1.3333332999999999E-2</v>
      </c>
    </row>
    <row r="224" spans="1:7">
      <c r="A224" s="3" t="s">
        <v>401</v>
      </c>
      <c r="B224" s="3" t="s">
        <v>274</v>
      </c>
      <c r="C224" s="3" t="s">
        <v>467</v>
      </c>
      <c r="D224" s="3" t="s">
        <v>468</v>
      </c>
      <c r="E224" s="3">
        <v>0.17233384900000001</v>
      </c>
      <c r="F224" s="3">
        <v>4.6769067999999997E-2</v>
      </c>
      <c r="G224" s="3">
        <v>1.3333332999999999E-2</v>
      </c>
    </row>
    <row r="225" spans="1:7">
      <c r="A225" s="3" t="s">
        <v>401</v>
      </c>
      <c r="B225" s="3" t="s">
        <v>274</v>
      </c>
      <c r="C225" s="3" t="s">
        <v>469</v>
      </c>
      <c r="D225" s="3" t="s">
        <v>470</v>
      </c>
      <c r="E225" s="3">
        <v>0.46309314600000001</v>
      </c>
      <c r="F225" s="3">
        <v>0.119027957</v>
      </c>
      <c r="G225" s="3">
        <v>0.14285714299999999</v>
      </c>
    </row>
    <row r="226" spans="1:7">
      <c r="A226" s="3" t="s">
        <v>401</v>
      </c>
      <c r="B226" s="3" t="s">
        <v>274</v>
      </c>
      <c r="C226" s="3" t="s">
        <v>418</v>
      </c>
      <c r="D226" s="3" t="s">
        <v>419</v>
      </c>
      <c r="E226" s="3">
        <v>0.52173913000000005</v>
      </c>
      <c r="F226" s="3"/>
      <c r="G226" s="3">
        <v>9.5238094999999995E-2</v>
      </c>
    </row>
    <row r="227" spans="1:7">
      <c r="A227" s="3" t="s">
        <v>91</v>
      </c>
      <c r="B227" s="3" t="s">
        <v>471</v>
      </c>
      <c r="C227" s="3" t="s">
        <v>472</v>
      </c>
      <c r="D227" s="3" t="s">
        <v>473</v>
      </c>
      <c r="E227" s="3">
        <v>0.94826251800000005</v>
      </c>
      <c r="F227" s="3">
        <v>0.48771407300000003</v>
      </c>
      <c r="G227" s="3">
        <v>9.5238094999999995E-2</v>
      </c>
    </row>
    <row r="228" spans="1:7">
      <c r="A228" s="3" t="s">
        <v>474</v>
      </c>
      <c r="B228" s="3" t="s">
        <v>475</v>
      </c>
      <c r="C228" s="3" t="s">
        <v>476</v>
      </c>
      <c r="D228" s="3" t="s">
        <v>477</v>
      </c>
      <c r="E228" s="3">
        <v>0.107623318</v>
      </c>
      <c r="F228" s="3"/>
      <c r="G228" s="3">
        <v>8.9786750000000002E-3</v>
      </c>
    </row>
    <row r="229" spans="1:7">
      <c r="A229" s="3" t="s">
        <v>478</v>
      </c>
      <c r="B229" s="3" t="s">
        <v>479</v>
      </c>
      <c r="C229" s="3" t="s">
        <v>480</v>
      </c>
      <c r="D229" s="3" t="s">
        <v>481</v>
      </c>
      <c r="E229" s="3">
        <v>0.36959340600000001</v>
      </c>
      <c r="F229" s="3">
        <v>4.9042803000000003E-2</v>
      </c>
      <c r="G229" s="3">
        <v>5.7846800000000003E-5</v>
      </c>
    </row>
    <row r="230" spans="1:7">
      <c r="A230" s="3" t="s">
        <v>478</v>
      </c>
      <c r="B230" s="3" t="s">
        <v>479</v>
      </c>
      <c r="C230" s="3" t="s">
        <v>482</v>
      </c>
      <c r="D230" s="3" t="s">
        <v>483</v>
      </c>
      <c r="E230" s="3" t="e">
        <v>#DIV/0!</v>
      </c>
      <c r="F230" s="3"/>
      <c r="G230" s="3">
        <v>4.4650618000000003E-2</v>
      </c>
    </row>
    <row r="231" spans="1:7">
      <c r="A231" s="3" t="s">
        <v>484</v>
      </c>
      <c r="B231" s="3" t="s">
        <v>485</v>
      </c>
      <c r="C231" s="3" t="s">
        <v>486</v>
      </c>
      <c r="D231" s="3" t="s">
        <v>487</v>
      </c>
      <c r="E231" s="3">
        <v>0.233312142</v>
      </c>
      <c r="F231" s="3">
        <v>4.2269367000000002E-2</v>
      </c>
      <c r="G231" s="3">
        <v>1.6666667E-2</v>
      </c>
    </row>
    <row r="232" spans="1:7">
      <c r="A232" s="3" t="s">
        <v>382</v>
      </c>
      <c r="B232" s="3" t="s">
        <v>488</v>
      </c>
      <c r="C232" s="3" t="s">
        <v>489</v>
      </c>
      <c r="D232" s="3" t="s">
        <v>490</v>
      </c>
      <c r="E232" s="3">
        <v>0.64560791500000003</v>
      </c>
      <c r="F232" s="3">
        <v>9.9947118000000001E-2</v>
      </c>
      <c r="G232" s="3">
        <v>6.8352700000000001E-3</v>
      </c>
    </row>
    <row r="233" spans="1:7">
      <c r="A233" s="3" t="s">
        <v>491</v>
      </c>
      <c r="B233" s="3" t="s">
        <v>229</v>
      </c>
      <c r="C233" s="3" t="s">
        <v>492</v>
      </c>
      <c r="D233" s="3" t="s">
        <v>493</v>
      </c>
      <c r="E233" s="3">
        <v>1</v>
      </c>
      <c r="F233" s="3">
        <v>1</v>
      </c>
      <c r="G233" s="3">
        <v>1.5384615000000001E-2</v>
      </c>
    </row>
    <row r="234" spans="1:7">
      <c r="A234" s="3" t="s">
        <v>491</v>
      </c>
      <c r="B234" s="3" t="s">
        <v>229</v>
      </c>
      <c r="C234" s="3" t="s">
        <v>494</v>
      </c>
      <c r="D234" s="3" t="s">
        <v>495</v>
      </c>
      <c r="E234" s="3">
        <v>1</v>
      </c>
      <c r="F234" s="3">
        <v>1</v>
      </c>
      <c r="G234" s="3">
        <v>0.16666666699999999</v>
      </c>
    </row>
    <row r="235" spans="1:7">
      <c r="A235" s="3" t="s">
        <v>491</v>
      </c>
      <c r="B235" s="3" t="s">
        <v>229</v>
      </c>
      <c r="C235" s="3" t="s">
        <v>496</v>
      </c>
      <c r="D235" s="3" t="s">
        <v>497</v>
      </c>
      <c r="E235" s="3">
        <v>1</v>
      </c>
      <c r="F235" s="3">
        <v>1</v>
      </c>
      <c r="G235" s="3">
        <v>2.2222222E-2</v>
      </c>
    </row>
    <row r="236" spans="1:7">
      <c r="A236" s="3" t="s">
        <v>491</v>
      </c>
      <c r="B236" s="3" t="s">
        <v>229</v>
      </c>
      <c r="C236" s="3" t="s">
        <v>498</v>
      </c>
      <c r="D236" s="3" t="s">
        <v>499</v>
      </c>
      <c r="E236" s="3">
        <v>1</v>
      </c>
      <c r="F236" s="3">
        <v>1</v>
      </c>
      <c r="G236" s="3">
        <v>2.0202020000000001E-2</v>
      </c>
    </row>
    <row r="237" spans="1:7">
      <c r="A237" s="3" t="s">
        <v>491</v>
      </c>
      <c r="B237" s="3" t="s">
        <v>229</v>
      </c>
      <c r="C237" s="3" t="s">
        <v>500</v>
      </c>
      <c r="D237" s="3" t="s">
        <v>501</v>
      </c>
      <c r="E237" s="3">
        <v>1</v>
      </c>
      <c r="F237" s="3">
        <v>1</v>
      </c>
      <c r="G237" s="3">
        <v>0.14285714299999999</v>
      </c>
    </row>
    <row r="238" spans="1:7">
      <c r="A238" s="3" t="s">
        <v>491</v>
      </c>
      <c r="B238" s="3" t="s">
        <v>229</v>
      </c>
      <c r="C238" s="3" t="s">
        <v>502</v>
      </c>
      <c r="D238" s="3" t="s">
        <v>503</v>
      </c>
      <c r="E238" s="3">
        <v>1</v>
      </c>
      <c r="F238" s="3">
        <v>1</v>
      </c>
      <c r="G238" s="3">
        <v>6.4516129000000005E-2</v>
      </c>
    </row>
    <row r="239" spans="1:7">
      <c r="A239" s="3" t="s">
        <v>491</v>
      </c>
      <c r="B239" s="3" t="s">
        <v>229</v>
      </c>
      <c r="C239" s="3" t="s">
        <v>504</v>
      </c>
      <c r="D239" s="3" t="s">
        <v>505</v>
      </c>
      <c r="E239" s="3">
        <v>1</v>
      </c>
      <c r="F239" s="3">
        <v>1</v>
      </c>
      <c r="G239" s="3">
        <v>9.5238094999999995E-2</v>
      </c>
    </row>
    <row r="240" spans="1:7">
      <c r="A240" s="3" t="s">
        <v>491</v>
      </c>
      <c r="B240" s="3" t="s">
        <v>229</v>
      </c>
      <c r="C240" s="3" t="s">
        <v>506</v>
      </c>
      <c r="D240" s="3" t="s">
        <v>507</v>
      </c>
      <c r="E240" s="3">
        <v>1</v>
      </c>
      <c r="F240" s="3">
        <v>1</v>
      </c>
      <c r="G240" s="3">
        <v>3.5714285999999998E-2</v>
      </c>
    </row>
    <row r="241" spans="1:7">
      <c r="A241" s="3" t="s">
        <v>491</v>
      </c>
      <c r="B241" s="3" t="s">
        <v>229</v>
      </c>
      <c r="C241" s="3" t="s">
        <v>508</v>
      </c>
      <c r="D241" s="3" t="s">
        <v>509</v>
      </c>
      <c r="E241" s="3">
        <v>1</v>
      </c>
      <c r="F241" s="3">
        <v>1</v>
      </c>
      <c r="G241" s="3">
        <v>7.1428570999999996E-2</v>
      </c>
    </row>
    <row r="242" spans="1:7">
      <c r="A242" s="3" t="s">
        <v>491</v>
      </c>
      <c r="B242" s="3" t="s">
        <v>229</v>
      </c>
      <c r="C242" s="3" t="s">
        <v>510</v>
      </c>
      <c r="D242" s="3" t="s">
        <v>511</v>
      </c>
      <c r="E242" s="3">
        <v>1</v>
      </c>
      <c r="F242" s="3">
        <v>1</v>
      </c>
      <c r="G242" s="3">
        <v>6.6666666999999999E-2</v>
      </c>
    </row>
    <row r="243" spans="1:7">
      <c r="A243" s="3" t="s">
        <v>491</v>
      </c>
      <c r="B243" s="3" t="s">
        <v>229</v>
      </c>
      <c r="C243" s="3" t="s">
        <v>512</v>
      </c>
      <c r="D243" s="3" t="s">
        <v>513</v>
      </c>
      <c r="E243" s="3">
        <v>1</v>
      </c>
      <c r="F243" s="3">
        <v>1</v>
      </c>
      <c r="G243" s="3">
        <v>9.5238094999999995E-2</v>
      </c>
    </row>
    <row r="244" spans="1:7">
      <c r="A244" s="3" t="s">
        <v>491</v>
      </c>
      <c r="B244" s="3" t="s">
        <v>229</v>
      </c>
      <c r="C244" s="3" t="s">
        <v>514</v>
      </c>
      <c r="D244" s="3" t="s">
        <v>515</v>
      </c>
      <c r="E244" s="3">
        <v>1</v>
      </c>
      <c r="F244" s="3">
        <v>1</v>
      </c>
      <c r="G244" s="3">
        <v>3.5714285999999998E-2</v>
      </c>
    </row>
    <row r="245" spans="1:7">
      <c r="A245" s="3" t="s">
        <v>491</v>
      </c>
      <c r="B245" s="3" t="s">
        <v>229</v>
      </c>
      <c r="C245" s="3" t="s">
        <v>516</v>
      </c>
      <c r="D245" s="3" t="s">
        <v>517</v>
      </c>
      <c r="E245" s="3">
        <v>1</v>
      </c>
      <c r="F245" s="3">
        <v>1</v>
      </c>
      <c r="G245" s="3">
        <v>0.08</v>
      </c>
    </row>
    <row r="246" spans="1:7">
      <c r="A246" s="3" t="s">
        <v>491</v>
      </c>
      <c r="B246" s="3" t="s">
        <v>229</v>
      </c>
      <c r="C246" s="3" t="s">
        <v>518</v>
      </c>
      <c r="D246" s="3" t="s">
        <v>519</v>
      </c>
      <c r="E246" s="3">
        <v>1</v>
      </c>
      <c r="F246" s="3">
        <v>1</v>
      </c>
      <c r="G246" s="3">
        <v>9.5238094999999995E-2</v>
      </c>
    </row>
    <row r="247" spans="1:7">
      <c r="A247" s="3" t="s">
        <v>491</v>
      </c>
      <c r="B247" s="3" t="s">
        <v>229</v>
      </c>
      <c r="C247" s="3" t="s">
        <v>520</v>
      </c>
      <c r="D247" s="3" t="s">
        <v>521</v>
      </c>
      <c r="E247" s="3">
        <v>1</v>
      </c>
      <c r="F247" s="3">
        <v>1</v>
      </c>
      <c r="G247" s="3">
        <v>9.5238094999999995E-2</v>
      </c>
    </row>
    <row r="248" spans="1:7">
      <c r="A248" s="3" t="s">
        <v>491</v>
      </c>
      <c r="B248" s="3" t="s">
        <v>229</v>
      </c>
      <c r="C248" s="3" t="s">
        <v>522</v>
      </c>
      <c r="D248" s="3" t="s">
        <v>523</v>
      </c>
      <c r="E248" s="3">
        <v>1</v>
      </c>
      <c r="F248" s="3">
        <v>1</v>
      </c>
      <c r="G248" s="3">
        <v>6.6666666999999999E-2</v>
      </c>
    </row>
    <row r="249" spans="1:7">
      <c r="A249" s="3" t="s">
        <v>491</v>
      </c>
      <c r="B249" s="3" t="s">
        <v>229</v>
      </c>
      <c r="C249" s="3" t="s">
        <v>524</v>
      </c>
      <c r="D249" s="3" t="s">
        <v>525</v>
      </c>
      <c r="E249" s="3">
        <v>1</v>
      </c>
      <c r="F249" s="3">
        <v>1</v>
      </c>
      <c r="G249" s="3">
        <v>9.5238094999999995E-2</v>
      </c>
    </row>
    <row r="250" spans="1:7">
      <c r="A250" s="3" t="s">
        <v>491</v>
      </c>
      <c r="B250" s="3" t="s">
        <v>229</v>
      </c>
      <c r="C250" s="3" t="s">
        <v>526</v>
      </c>
      <c r="D250" s="3" t="s">
        <v>527</v>
      </c>
      <c r="E250" s="3">
        <v>1</v>
      </c>
      <c r="F250" s="3">
        <v>1</v>
      </c>
      <c r="G250" s="3">
        <v>0.02</v>
      </c>
    </row>
    <row r="251" spans="1:7">
      <c r="A251" s="3" t="s">
        <v>491</v>
      </c>
      <c r="B251" s="3" t="s">
        <v>229</v>
      </c>
      <c r="C251" s="3" t="s">
        <v>528</v>
      </c>
      <c r="D251" s="3" t="s">
        <v>529</v>
      </c>
      <c r="E251" s="3">
        <v>1</v>
      </c>
      <c r="F251" s="3">
        <v>1</v>
      </c>
      <c r="G251" s="3">
        <v>8.3333332999999996E-2</v>
      </c>
    </row>
    <row r="252" spans="1:7">
      <c r="A252" s="3" t="s">
        <v>491</v>
      </c>
      <c r="B252" s="3" t="s">
        <v>229</v>
      </c>
      <c r="C252" s="3" t="s">
        <v>530</v>
      </c>
      <c r="D252" s="3" t="s">
        <v>531</v>
      </c>
      <c r="E252" s="3">
        <v>1</v>
      </c>
      <c r="F252" s="3">
        <v>1</v>
      </c>
      <c r="G252" s="3">
        <v>4.5454544999999999E-2</v>
      </c>
    </row>
    <row r="253" spans="1:7">
      <c r="A253" s="3" t="s">
        <v>491</v>
      </c>
      <c r="B253" s="3" t="s">
        <v>229</v>
      </c>
      <c r="C253" s="3" t="s">
        <v>532</v>
      </c>
      <c r="D253" s="3" t="s">
        <v>533</v>
      </c>
      <c r="E253" s="3">
        <v>1</v>
      </c>
      <c r="F253" s="3">
        <v>1</v>
      </c>
      <c r="G253" s="3">
        <v>4.5454544999999999E-2</v>
      </c>
    </row>
    <row r="254" spans="1:7">
      <c r="A254" s="3" t="s">
        <v>491</v>
      </c>
      <c r="B254" s="3" t="s">
        <v>229</v>
      </c>
      <c r="C254" s="3" t="s">
        <v>534</v>
      </c>
      <c r="D254" s="3" t="s">
        <v>535</v>
      </c>
      <c r="E254" s="3">
        <v>1</v>
      </c>
      <c r="F254" s="3">
        <v>1</v>
      </c>
      <c r="G254" s="3">
        <v>7.1428570999999996E-2</v>
      </c>
    </row>
    <row r="255" spans="1:7">
      <c r="A255" s="3" t="s">
        <v>491</v>
      </c>
      <c r="B255" s="3" t="s">
        <v>229</v>
      </c>
      <c r="C255" s="3" t="s">
        <v>536</v>
      </c>
      <c r="D255" s="3" t="s">
        <v>537</v>
      </c>
      <c r="E255" s="3">
        <v>1</v>
      </c>
      <c r="F255" s="3">
        <v>1</v>
      </c>
      <c r="G255" s="3">
        <v>9.5238094999999995E-2</v>
      </c>
    </row>
    <row r="256" spans="1:7">
      <c r="A256" s="3" t="s">
        <v>491</v>
      </c>
      <c r="B256" s="3" t="s">
        <v>229</v>
      </c>
      <c r="C256" s="3" t="s">
        <v>538</v>
      </c>
      <c r="D256" s="3" t="s">
        <v>539</v>
      </c>
      <c r="E256" s="3">
        <v>1</v>
      </c>
      <c r="F256" s="3">
        <v>1</v>
      </c>
      <c r="G256" s="3">
        <v>0.105263158</v>
      </c>
    </row>
    <row r="257" spans="1:7">
      <c r="A257" s="3" t="s">
        <v>491</v>
      </c>
      <c r="B257" s="3" t="s">
        <v>229</v>
      </c>
      <c r="C257" s="3" t="s">
        <v>540</v>
      </c>
      <c r="D257" s="3" t="s">
        <v>541</v>
      </c>
      <c r="E257" s="3">
        <v>1</v>
      </c>
      <c r="F257" s="3">
        <v>1</v>
      </c>
      <c r="G257" s="3">
        <v>6.4516129000000005E-2</v>
      </c>
    </row>
    <row r="258" spans="1:7">
      <c r="A258" s="3" t="s">
        <v>491</v>
      </c>
      <c r="B258" s="3" t="s">
        <v>229</v>
      </c>
      <c r="C258" s="3" t="s">
        <v>542</v>
      </c>
      <c r="D258" s="3" t="s">
        <v>543</v>
      </c>
      <c r="E258" s="3">
        <v>1</v>
      </c>
      <c r="F258" s="3">
        <v>1</v>
      </c>
      <c r="G258" s="3">
        <v>2.6666667000000002E-2</v>
      </c>
    </row>
    <row r="259" spans="1:7">
      <c r="A259" s="3" t="s">
        <v>491</v>
      </c>
      <c r="B259" s="3" t="s">
        <v>229</v>
      </c>
      <c r="C259" s="3" t="s">
        <v>544</v>
      </c>
      <c r="D259" s="3" t="s">
        <v>545</v>
      </c>
      <c r="E259" s="3">
        <v>1</v>
      </c>
      <c r="F259" s="3">
        <v>1</v>
      </c>
      <c r="G259" s="3">
        <v>5.7142856999999998E-2</v>
      </c>
    </row>
    <row r="260" spans="1:7">
      <c r="A260" s="3" t="s">
        <v>491</v>
      </c>
      <c r="B260" s="3" t="s">
        <v>229</v>
      </c>
      <c r="C260" s="3" t="s">
        <v>546</v>
      </c>
      <c r="D260" s="3" t="s">
        <v>547</v>
      </c>
      <c r="E260" s="3">
        <v>1</v>
      </c>
      <c r="F260" s="3">
        <v>1</v>
      </c>
      <c r="G260" s="3">
        <v>3.5714285999999998E-2</v>
      </c>
    </row>
    <row r="261" spans="1:7">
      <c r="A261" s="3" t="s">
        <v>491</v>
      </c>
      <c r="B261" s="3" t="s">
        <v>229</v>
      </c>
      <c r="C261" s="3" t="s">
        <v>548</v>
      </c>
      <c r="D261" s="3" t="s">
        <v>549</v>
      </c>
      <c r="E261" s="3">
        <v>1</v>
      </c>
      <c r="F261" s="3">
        <v>1</v>
      </c>
      <c r="G261" s="3">
        <v>1.6666667E-2</v>
      </c>
    </row>
    <row r="262" spans="1:7">
      <c r="A262" s="3" t="s">
        <v>491</v>
      </c>
      <c r="B262" s="3" t="s">
        <v>229</v>
      </c>
      <c r="C262" s="3" t="s">
        <v>550</v>
      </c>
      <c r="D262" s="3" t="s">
        <v>551</v>
      </c>
      <c r="E262" s="3">
        <v>1</v>
      </c>
      <c r="F262" s="3">
        <v>1</v>
      </c>
      <c r="G262" s="3">
        <v>5.7142856999999998E-2</v>
      </c>
    </row>
    <row r="263" spans="1:7">
      <c r="A263" s="3" t="s">
        <v>491</v>
      </c>
      <c r="B263" s="3" t="s">
        <v>229</v>
      </c>
      <c r="C263" s="3" t="s">
        <v>552</v>
      </c>
      <c r="D263" s="3" t="s">
        <v>553</v>
      </c>
      <c r="E263" s="3">
        <v>1</v>
      </c>
      <c r="F263" s="3">
        <v>1</v>
      </c>
      <c r="G263" s="3">
        <v>5.7142856999999998E-2</v>
      </c>
    </row>
    <row r="264" spans="1:7">
      <c r="A264" s="3" t="s">
        <v>491</v>
      </c>
      <c r="B264" s="3" t="s">
        <v>229</v>
      </c>
      <c r="C264" s="3" t="s">
        <v>554</v>
      </c>
      <c r="D264" s="3" t="s">
        <v>555</v>
      </c>
      <c r="E264" s="3">
        <v>1</v>
      </c>
      <c r="F264" s="3">
        <v>1</v>
      </c>
      <c r="G264" s="3">
        <v>4.7619047999999997E-2</v>
      </c>
    </row>
    <row r="265" spans="1:7">
      <c r="A265" s="3" t="s">
        <v>491</v>
      </c>
      <c r="B265" s="3" t="s">
        <v>229</v>
      </c>
      <c r="C265" s="3" t="s">
        <v>556</v>
      </c>
      <c r="D265" s="3" t="s">
        <v>557</v>
      </c>
      <c r="E265" s="3">
        <v>1</v>
      </c>
      <c r="F265" s="3">
        <v>1</v>
      </c>
      <c r="G265" s="3">
        <v>9.5238094999999995E-2</v>
      </c>
    </row>
    <row r="266" spans="1:7">
      <c r="A266" s="3" t="s">
        <v>491</v>
      </c>
      <c r="B266" s="3" t="s">
        <v>229</v>
      </c>
      <c r="C266" s="3" t="s">
        <v>558</v>
      </c>
      <c r="D266" s="3" t="s">
        <v>559</v>
      </c>
      <c r="E266" s="3">
        <v>1</v>
      </c>
      <c r="F266" s="3">
        <v>1</v>
      </c>
      <c r="G266" s="3">
        <v>0.08</v>
      </c>
    </row>
    <row r="267" spans="1:7">
      <c r="A267" s="3" t="s">
        <v>491</v>
      </c>
      <c r="B267" s="3" t="s">
        <v>229</v>
      </c>
      <c r="C267" s="3" t="s">
        <v>560</v>
      </c>
      <c r="D267" s="3" t="s">
        <v>561</v>
      </c>
      <c r="E267" s="3">
        <v>1</v>
      </c>
      <c r="F267" s="3">
        <v>1</v>
      </c>
      <c r="G267" s="3">
        <v>0.15384615400000001</v>
      </c>
    </row>
    <row r="268" spans="1:7">
      <c r="A268" s="3" t="s">
        <v>491</v>
      </c>
      <c r="B268" s="3" t="s">
        <v>229</v>
      </c>
      <c r="C268" s="3" t="s">
        <v>562</v>
      </c>
      <c r="D268" s="3" t="s">
        <v>563</v>
      </c>
      <c r="E268" s="3">
        <v>1</v>
      </c>
      <c r="F268" s="3">
        <v>1</v>
      </c>
      <c r="G268" s="3">
        <v>3.9215686E-2</v>
      </c>
    </row>
    <row r="269" spans="1:7">
      <c r="A269" s="3" t="s">
        <v>491</v>
      </c>
      <c r="B269" s="3" t="s">
        <v>229</v>
      </c>
      <c r="C269" s="3" t="s">
        <v>564</v>
      </c>
      <c r="D269" s="3" t="s">
        <v>565</v>
      </c>
      <c r="E269" s="3">
        <v>1</v>
      </c>
      <c r="F269" s="3">
        <v>1</v>
      </c>
      <c r="G269" s="3">
        <v>3.5714285999999998E-2</v>
      </c>
    </row>
    <row r="270" spans="1:7">
      <c r="A270" s="3" t="s">
        <v>491</v>
      </c>
      <c r="B270" s="3" t="s">
        <v>229</v>
      </c>
      <c r="C270" s="3" t="s">
        <v>566</v>
      </c>
      <c r="D270" s="3" t="s">
        <v>567</v>
      </c>
      <c r="E270" s="3">
        <v>1</v>
      </c>
      <c r="F270" s="3">
        <v>1</v>
      </c>
      <c r="G270" s="3">
        <v>9.5238094999999995E-2</v>
      </c>
    </row>
    <row r="271" spans="1:7">
      <c r="A271" s="3" t="s">
        <v>491</v>
      </c>
      <c r="B271" s="3" t="s">
        <v>229</v>
      </c>
      <c r="C271" s="3" t="s">
        <v>568</v>
      </c>
      <c r="D271" s="3" t="s">
        <v>569</v>
      </c>
      <c r="E271" s="3">
        <v>1</v>
      </c>
      <c r="F271" s="3">
        <v>1</v>
      </c>
      <c r="G271" s="3">
        <v>5.2631578999999998E-2</v>
      </c>
    </row>
    <row r="272" spans="1:7">
      <c r="A272" s="3" t="s">
        <v>491</v>
      </c>
      <c r="B272" s="3" t="s">
        <v>229</v>
      </c>
      <c r="C272" s="3" t="s">
        <v>570</v>
      </c>
      <c r="D272" s="3" t="s">
        <v>571</v>
      </c>
      <c r="E272" s="3">
        <v>1</v>
      </c>
      <c r="F272" s="3">
        <v>1</v>
      </c>
      <c r="G272" s="3">
        <v>9.5238094999999995E-2</v>
      </c>
    </row>
    <row r="273" spans="1:7">
      <c r="A273" s="3" t="s">
        <v>491</v>
      </c>
      <c r="B273" s="3" t="s">
        <v>229</v>
      </c>
      <c r="C273" s="3" t="s">
        <v>572</v>
      </c>
      <c r="D273" s="3" t="s">
        <v>573</v>
      </c>
      <c r="E273" s="3">
        <v>1</v>
      </c>
      <c r="F273" s="3">
        <v>1</v>
      </c>
      <c r="G273" s="3">
        <v>9.5238094999999995E-2</v>
      </c>
    </row>
    <row r="274" spans="1:7">
      <c r="A274" s="3" t="s">
        <v>491</v>
      </c>
      <c r="B274" s="3" t="s">
        <v>229</v>
      </c>
      <c r="C274" s="3" t="s">
        <v>574</v>
      </c>
      <c r="D274" s="3" t="s">
        <v>575</v>
      </c>
      <c r="E274" s="3">
        <v>1</v>
      </c>
      <c r="F274" s="3">
        <v>1</v>
      </c>
      <c r="G274" s="3">
        <v>9.5238094999999995E-2</v>
      </c>
    </row>
    <row r="275" spans="1:7">
      <c r="A275" s="3" t="s">
        <v>491</v>
      </c>
      <c r="B275" s="3" t="s">
        <v>229</v>
      </c>
      <c r="C275" s="3" t="s">
        <v>576</v>
      </c>
      <c r="D275" s="3" t="s">
        <v>577</v>
      </c>
      <c r="E275" s="3">
        <v>1</v>
      </c>
      <c r="F275" s="3">
        <v>1</v>
      </c>
      <c r="G275" s="3">
        <v>9.5238094999999995E-2</v>
      </c>
    </row>
    <row r="276" spans="1:7">
      <c r="A276" s="3" t="s">
        <v>491</v>
      </c>
      <c r="B276" s="3" t="s">
        <v>229</v>
      </c>
      <c r="C276" s="3" t="s">
        <v>578</v>
      </c>
      <c r="D276" s="3" t="s">
        <v>579</v>
      </c>
      <c r="E276" s="3">
        <v>1</v>
      </c>
      <c r="F276" s="3">
        <v>1</v>
      </c>
      <c r="G276" s="3">
        <v>9.5238094999999995E-2</v>
      </c>
    </row>
    <row r="277" spans="1:7">
      <c r="A277" s="3" t="s">
        <v>491</v>
      </c>
      <c r="B277" s="3" t="s">
        <v>229</v>
      </c>
      <c r="C277" s="3" t="s">
        <v>580</v>
      </c>
      <c r="D277" s="3" t="s">
        <v>581</v>
      </c>
      <c r="E277" s="3">
        <v>1</v>
      </c>
      <c r="F277" s="3">
        <v>1</v>
      </c>
      <c r="G277" s="3">
        <v>9.5238094999999995E-2</v>
      </c>
    </row>
    <row r="278" spans="1:7">
      <c r="A278" s="3" t="s">
        <v>491</v>
      </c>
      <c r="B278" s="3" t="s">
        <v>229</v>
      </c>
      <c r="C278" s="3" t="s">
        <v>582</v>
      </c>
      <c r="D278" s="3" t="s">
        <v>583</v>
      </c>
      <c r="E278" s="3">
        <v>1</v>
      </c>
      <c r="F278" s="3">
        <v>1</v>
      </c>
      <c r="G278" s="3">
        <v>2.2222222E-2</v>
      </c>
    </row>
    <row r="279" spans="1:7">
      <c r="A279" s="3" t="s">
        <v>491</v>
      </c>
      <c r="B279" s="3" t="s">
        <v>229</v>
      </c>
      <c r="C279" s="3" t="s">
        <v>584</v>
      </c>
      <c r="D279" s="3" t="s">
        <v>585</v>
      </c>
      <c r="E279" s="3">
        <v>1</v>
      </c>
      <c r="F279" s="3">
        <v>1</v>
      </c>
      <c r="G279" s="3">
        <v>9.5238094999999995E-2</v>
      </c>
    </row>
    <row r="280" spans="1:7">
      <c r="A280" s="3" t="s">
        <v>491</v>
      </c>
      <c r="B280" s="3" t="s">
        <v>229</v>
      </c>
      <c r="C280" s="3" t="s">
        <v>586</v>
      </c>
      <c r="D280" s="3" t="s">
        <v>587</v>
      </c>
      <c r="E280" s="3">
        <v>1</v>
      </c>
      <c r="F280" s="3">
        <v>1</v>
      </c>
      <c r="G280" s="3">
        <v>6.6666666999999999E-2</v>
      </c>
    </row>
    <row r="281" spans="1:7">
      <c r="A281" s="3" t="s">
        <v>491</v>
      </c>
      <c r="B281" s="3" t="s">
        <v>229</v>
      </c>
      <c r="C281" s="3" t="s">
        <v>588</v>
      </c>
      <c r="D281" s="3" t="s">
        <v>589</v>
      </c>
      <c r="E281" s="3">
        <v>1</v>
      </c>
      <c r="F281" s="3">
        <v>1</v>
      </c>
      <c r="G281" s="3">
        <v>9.5238094999999995E-2</v>
      </c>
    </row>
    <row r="282" spans="1:7">
      <c r="A282" s="3" t="s">
        <v>491</v>
      </c>
      <c r="B282" s="3" t="s">
        <v>229</v>
      </c>
      <c r="C282" s="3" t="s">
        <v>590</v>
      </c>
      <c r="D282" s="3" t="s">
        <v>591</v>
      </c>
      <c r="E282" s="3">
        <v>1</v>
      </c>
      <c r="F282" s="3">
        <v>1</v>
      </c>
      <c r="G282" s="3">
        <v>9.5238094999999995E-2</v>
      </c>
    </row>
    <row r="283" spans="1:7">
      <c r="A283" s="3" t="s">
        <v>491</v>
      </c>
      <c r="B283" s="3" t="s">
        <v>229</v>
      </c>
      <c r="C283" s="3" t="s">
        <v>592</v>
      </c>
      <c r="D283" s="3" t="s">
        <v>593</v>
      </c>
      <c r="E283" s="3">
        <v>1</v>
      </c>
      <c r="F283" s="3">
        <v>1</v>
      </c>
      <c r="G283" s="3">
        <v>9.4607379000000005E-2</v>
      </c>
    </row>
    <row r="284" spans="1:7">
      <c r="A284" s="3" t="s">
        <v>491</v>
      </c>
      <c r="B284" s="3" t="s">
        <v>229</v>
      </c>
      <c r="C284" s="3" t="s">
        <v>594</v>
      </c>
      <c r="D284" s="3" t="s">
        <v>595</v>
      </c>
      <c r="E284" s="3">
        <v>1</v>
      </c>
      <c r="F284" s="3">
        <v>1</v>
      </c>
      <c r="G284" s="3">
        <v>5.6369785999999998E-2</v>
      </c>
    </row>
    <row r="285" spans="1:7">
      <c r="A285" s="3" t="s">
        <v>491</v>
      </c>
      <c r="B285" s="3" t="s">
        <v>229</v>
      </c>
      <c r="C285" s="3" t="s">
        <v>596</v>
      </c>
      <c r="D285" s="3" t="s">
        <v>597</v>
      </c>
      <c r="E285" s="3">
        <v>1</v>
      </c>
      <c r="F285" s="3">
        <v>1</v>
      </c>
      <c r="G285" s="3">
        <v>5.7142856999999998E-2</v>
      </c>
    </row>
    <row r="286" spans="1:7">
      <c r="A286" s="3" t="s">
        <v>491</v>
      </c>
      <c r="B286" s="3" t="s">
        <v>229</v>
      </c>
      <c r="C286" s="3" t="s">
        <v>598</v>
      </c>
      <c r="D286" s="3" t="s">
        <v>599</v>
      </c>
      <c r="E286" s="3">
        <v>1</v>
      </c>
      <c r="F286" s="3">
        <v>1</v>
      </c>
      <c r="G286" s="3">
        <v>3.5714285999999998E-2</v>
      </c>
    </row>
    <row r="287" spans="1:7">
      <c r="A287" s="3" t="s">
        <v>491</v>
      </c>
      <c r="B287" s="3" t="s">
        <v>229</v>
      </c>
      <c r="C287" s="3" t="s">
        <v>600</v>
      </c>
      <c r="D287" s="3" t="s">
        <v>601</v>
      </c>
      <c r="E287" s="3">
        <v>1</v>
      </c>
      <c r="F287" s="3">
        <v>1</v>
      </c>
      <c r="G287" s="3">
        <v>9.5238094999999995E-2</v>
      </c>
    </row>
    <row r="288" spans="1:7">
      <c r="A288" s="3" t="s">
        <v>491</v>
      </c>
      <c r="B288" s="3" t="s">
        <v>229</v>
      </c>
      <c r="C288" s="3" t="s">
        <v>602</v>
      </c>
      <c r="D288" s="3" t="s">
        <v>603</v>
      </c>
      <c r="E288" s="3">
        <v>1</v>
      </c>
      <c r="F288" s="3">
        <v>1</v>
      </c>
      <c r="G288" s="3">
        <v>3.6363635999999998E-2</v>
      </c>
    </row>
    <row r="289" spans="1:7">
      <c r="A289" s="3" t="s">
        <v>491</v>
      </c>
      <c r="B289" s="3" t="s">
        <v>229</v>
      </c>
      <c r="C289" s="3" t="s">
        <v>604</v>
      </c>
      <c r="D289" s="3" t="s">
        <v>605</v>
      </c>
      <c r="E289" s="3">
        <v>1</v>
      </c>
      <c r="F289" s="3">
        <v>1</v>
      </c>
      <c r="G289" s="3">
        <v>0.25</v>
      </c>
    </row>
    <row r="290" spans="1:7">
      <c r="A290" s="3" t="s">
        <v>491</v>
      </c>
      <c r="B290" s="3" t="s">
        <v>229</v>
      </c>
      <c r="C290" s="3" t="s">
        <v>606</v>
      </c>
      <c r="D290" s="3" t="s">
        <v>607</v>
      </c>
      <c r="E290" s="3">
        <v>1</v>
      </c>
      <c r="F290" s="3">
        <v>1</v>
      </c>
      <c r="G290" s="3">
        <v>9.5238094999999995E-2</v>
      </c>
    </row>
    <row r="291" spans="1:7">
      <c r="A291" s="3" t="s">
        <v>491</v>
      </c>
      <c r="B291" s="3" t="s">
        <v>229</v>
      </c>
      <c r="C291" s="3" t="s">
        <v>608</v>
      </c>
      <c r="D291" s="3" t="s">
        <v>609</v>
      </c>
      <c r="E291" s="3">
        <v>1</v>
      </c>
      <c r="F291" s="3">
        <v>1</v>
      </c>
      <c r="G291" s="3">
        <v>0.133333333</v>
      </c>
    </row>
    <row r="292" spans="1:7">
      <c r="A292" s="3" t="s">
        <v>491</v>
      </c>
      <c r="B292" s="3" t="s">
        <v>229</v>
      </c>
      <c r="C292" s="3" t="s">
        <v>610</v>
      </c>
      <c r="D292" s="3" t="s">
        <v>611</v>
      </c>
      <c r="E292" s="3">
        <v>1</v>
      </c>
      <c r="F292" s="3">
        <v>1</v>
      </c>
      <c r="G292" s="3">
        <v>9.5238094999999995E-2</v>
      </c>
    </row>
    <row r="293" spans="1:7">
      <c r="A293" s="3" t="s">
        <v>491</v>
      </c>
      <c r="B293" s="3" t="s">
        <v>229</v>
      </c>
      <c r="C293" s="3" t="s">
        <v>612</v>
      </c>
      <c r="D293" s="3" t="s">
        <v>613</v>
      </c>
      <c r="E293" s="3">
        <v>1</v>
      </c>
      <c r="F293" s="3">
        <v>1</v>
      </c>
      <c r="G293" s="3">
        <v>4.5454544999999999E-2</v>
      </c>
    </row>
    <row r="294" spans="1:7">
      <c r="A294" s="3" t="s">
        <v>491</v>
      </c>
      <c r="B294" s="3" t="s">
        <v>229</v>
      </c>
      <c r="C294" s="3" t="s">
        <v>614</v>
      </c>
      <c r="D294" s="3" t="s">
        <v>615</v>
      </c>
      <c r="E294" s="3">
        <v>1</v>
      </c>
      <c r="F294" s="3">
        <v>1</v>
      </c>
      <c r="G294" s="3">
        <v>2.9322477999999999E-2</v>
      </c>
    </row>
    <row r="295" spans="1:7">
      <c r="A295" s="3" t="s">
        <v>491</v>
      </c>
      <c r="B295" s="3" t="s">
        <v>229</v>
      </c>
      <c r="C295" s="3" t="s">
        <v>616</v>
      </c>
      <c r="D295" s="3" t="s">
        <v>617</v>
      </c>
      <c r="E295" s="3">
        <v>1</v>
      </c>
      <c r="F295" s="3">
        <v>0.97352517999999999</v>
      </c>
      <c r="G295" s="3">
        <v>9.5238094999999995E-2</v>
      </c>
    </row>
    <row r="296" spans="1:7">
      <c r="A296" s="3" t="s">
        <v>60</v>
      </c>
      <c r="B296" s="3" t="s">
        <v>618</v>
      </c>
      <c r="C296" s="3" t="s">
        <v>619</v>
      </c>
      <c r="D296" s="3" t="s">
        <v>620</v>
      </c>
      <c r="E296" s="3">
        <v>1</v>
      </c>
      <c r="F296" s="3">
        <v>1</v>
      </c>
      <c r="G296" s="3">
        <v>3.9215686E-2</v>
      </c>
    </row>
    <row r="297" spans="1:7">
      <c r="A297" s="3" t="s">
        <v>117</v>
      </c>
      <c r="B297" s="3" t="s">
        <v>241</v>
      </c>
      <c r="C297" s="3" t="s">
        <v>621</v>
      </c>
      <c r="D297" s="3" t="s">
        <v>622</v>
      </c>
      <c r="E297" s="3">
        <v>1</v>
      </c>
      <c r="F297" s="3">
        <v>1</v>
      </c>
      <c r="G297" s="3">
        <v>4.5454544999999999E-2</v>
      </c>
    </row>
    <row r="298" spans="1:7">
      <c r="A298" s="3" t="s">
        <v>117</v>
      </c>
      <c r="B298" s="3" t="s">
        <v>241</v>
      </c>
      <c r="C298" s="3" t="s">
        <v>623</v>
      </c>
      <c r="D298" s="3" t="s">
        <v>624</v>
      </c>
      <c r="E298" s="3">
        <v>1</v>
      </c>
      <c r="F298" s="3">
        <v>1</v>
      </c>
      <c r="G298" s="3">
        <v>0.08</v>
      </c>
    </row>
    <row r="299" spans="1:7">
      <c r="A299" s="3" t="s">
        <v>117</v>
      </c>
      <c r="B299" s="3" t="s">
        <v>241</v>
      </c>
      <c r="C299" s="3" t="s">
        <v>625</v>
      </c>
      <c r="D299" s="3" t="s">
        <v>626</v>
      </c>
      <c r="E299" s="3">
        <v>1</v>
      </c>
      <c r="F299" s="3">
        <v>1</v>
      </c>
      <c r="G299" s="3">
        <v>0.55473191700000002</v>
      </c>
    </row>
    <row r="300" spans="1:7">
      <c r="A300" s="3" t="s">
        <v>117</v>
      </c>
      <c r="B300" s="3" t="s">
        <v>241</v>
      </c>
      <c r="C300" s="3" t="s">
        <v>627</v>
      </c>
      <c r="D300" s="3" t="s">
        <v>628</v>
      </c>
      <c r="E300" s="3">
        <v>1</v>
      </c>
      <c r="F300" s="3">
        <v>1</v>
      </c>
      <c r="G300" s="3">
        <v>0.19751031299999999</v>
      </c>
    </row>
    <row r="301" spans="1:7">
      <c r="A301" s="3" t="s">
        <v>629</v>
      </c>
      <c r="B301" s="3" t="s">
        <v>211</v>
      </c>
      <c r="C301" s="3" t="s">
        <v>630</v>
      </c>
      <c r="D301" s="3" t="s">
        <v>631</v>
      </c>
      <c r="E301" s="3">
        <v>1</v>
      </c>
      <c r="F301" s="3">
        <v>1</v>
      </c>
      <c r="G301" s="3">
        <v>5.4054053999999997E-2</v>
      </c>
    </row>
    <row r="302" spans="1:7">
      <c r="A302" s="3" t="s">
        <v>629</v>
      </c>
      <c r="B302" s="3" t="s">
        <v>211</v>
      </c>
      <c r="C302" s="3" t="s">
        <v>632</v>
      </c>
      <c r="D302" s="3" t="s">
        <v>633</v>
      </c>
      <c r="E302" s="3">
        <v>1</v>
      </c>
      <c r="F302" s="3">
        <v>1</v>
      </c>
      <c r="G302" s="3">
        <v>9.5238094999999995E-2</v>
      </c>
    </row>
    <row r="303" spans="1:7">
      <c r="A303" s="3" t="s">
        <v>629</v>
      </c>
      <c r="B303" s="3" t="s">
        <v>211</v>
      </c>
      <c r="C303" s="3" t="s">
        <v>634</v>
      </c>
      <c r="D303" s="3" t="s">
        <v>635</v>
      </c>
      <c r="E303" s="3">
        <v>1</v>
      </c>
      <c r="F303" s="3">
        <v>1</v>
      </c>
      <c r="G303" s="3">
        <v>0.05</v>
      </c>
    </row>
    <row r="304" spans="1:7">
      <c r="A304" s="3" t="s">
        <v>629</v>
      </c>
      <c r="B304" s="3" t="s">
        <v>211</v>
      </c>
      <c r="C304" s="3" t="s">
        <v>636</v>
      </c>
      <c r="D304" s="3" t="s">
        <v>637</v>
      </c>
      <c r="E304" s="3">
        <v>1</v>
      </c>
      <c r="F304" s="3">
        <v>1</v>
      </c>
      <c r="G304" s="3">
        <v>3.2786885000000002E-2</v>
      </c>
    </row>
    <row r="305" spans="1:7">
      <c r="A305" s="3" t="s">
        <v>629</v>
      </c>
      <c r="B305" s="3" t="s">
        <v>211</v>
      </c>
      <c r="C305" s="3" t="s">
        <v>638</v>
      </c>
      <c r="D305" s="3" t="s">
        <v>639</v>
      </c>
      <c r="E305" s="3">
        <v>1</v>
      </c>
      <c r="F305" s="3">
        <v>1</v>
      </c>
      <c r="G305" s="3">
        <v>9.5238094999999995E-2</v>
      </c>
    </row>
    <row r="306" spans="1:7">
      <c r="A306" s="3" t="s">
        <v>629</v>
      </c>
      <c r="B306" s="3" t="s">
        <v>211</v>
      </c>
      <c r="C306" s="3" t="s">
        <v>640</v>
      </c>
      <c r="D306" s="3" t="s">
        <v>641</v>
      </c>
      <c r="E306" s="3">
        <v>1</v>
      </c>
      <c r="F306" s="3">
        <v>1</v>
      </c>
      <c r="G306" s="3">
        <v>4.5454544999999999E-2</v>
      </c>
    </row>
    <row r="307" spans="1:7">
      <c r="A307" s="3" t="s">
        <v>629</v>
      </c>
      <c r="B307" s="3" t="s">
        <v>211</v>
      </c>
      <c r="C307" s="3" t="s">
        <v>642</v>
      </c>
      <c r="D307" s="3" t="s">
        <v>643</v>
      </c>
      <c r="E307" s="3">
        <v>0.72237514700000005</v>
      </c>
      <c r="F307" s="3">
        <v>0.168918919</v>
      </c>
      <c r="G307" s="3">
        <v>4.7619047999999997E-2</v>
      </c>
    </row>
    <row r="308" spans="1:7">
      <c r="A308" s="3" t="s">
        <v>629</v>
      </c>
      <c r="B308" s="3" t="s">
        <v>211</v>
      </c>
      <c r="C308" s="3" t="s">
        <v>644</v>
      </c>
      <c r="D308" s="3" t="s">
        <v>645</v>
      </c>
      <c r="E308" s="3">
        <v>0.714167357</v>
      </c>
      <c r="F308" s="3">
        <v>0.17843419799999999</v>
      </c>
      <c r="G308" s="3">
        <v>9.5238094999999995E-2</v>
      </c>
    </row>
    <row r="309" spans="1:7">
      <c r="A309" s="3" t="s">
        <v>69</v>
      </c>
      <c r="B309" s="3" t="s">
        <v>646</v>
      </c>
      <c r="C309" s="3" t="s">
        <v>647</v>
      </c>
      <c r="D309" s="3" t="s">
        <v>648</v>
      </c>
      <c r="E309" s="3">
        <v>1</v>
      </c>
      <c r="F309" s="3">
        <v>1</v>
      </c>
      <c r="G309" s="3">
        <v>9.5238094999999995E-2</v>
      </c>
    </row>
    <row r="310" spans="1:7">
      <c r="A310" s="3" t="s">
        <v>69</v>
      </c>
      <c r="B310" s="3" t="s">
        <v>646</v>
      </c>
      <c r="C310" s="3" t="s">
        <v>649</v>
      </c>
      <c r="D310" s="3" t="s">
        <v>650</v>
      </c>
      <c r="E310" s="3">
        <v>1</v>
      </c>
      <c r="F310" s="3">
        <v>1</v>
      </c>
      <c r="G310" s="3">
        <v>0.133333333</v>
      </c>
    </row>
    <row r="311" spans="1:7">
      <c r="A311" s="3" t="s">
        <v>69</v>
      </c>
      <c r="B311" s="3" t="s">
        <v>646</v>
      </c>
      <c r="C311" s="3" t="s">
        <v>651</v>
      </c>
      <c r="D311" s="3" t="s">
        <v>652</v>
      </c>
      <c r="E311" s="3">
        <v>1</v>
      </c>
      <c r="F311" s="3">
        <v>1</v>
      </c>
      <c r="G311" s="3">
        <v>0.30796525499999999</v>
      </c>
    </row>
    <row r="312" spans="1:7">
      <c r="A312" s="3" t="s">
        <v>69</v>
      </c>
      <c r="B312" s="3" t="s">
        <v>646</v>
      </c>
      <c r="C312" s="3" t="s">
        <v>653</v>
      </c>
      <c r="D312" s="3" t="s">
        <v>654</v>
      </c>
      <c r="E312" s="3">
        <v>1</v>
      </c>
      <c r="F312" s="3">
        <v>1</v>
      </c>
      <c r="G312" s="3">
        <v>9.5238094999999995E-2</v>
      </c>
    </row>
    <row r="313" spans="1:7">
      <c r="A313" s="3" t="s">
        <v>69</v>
      </c>
      <c r="B313" s="3" t="s">
        <v>646</v>
      </c>
      <c r="C313" s="3" t="s">
        <v>655</v>
      </c>
      <c r="D313" s="3" t="s">
        <v>656</v>
      </c>
      <c r="E313" s="3">
        <v>1</v>
      </c>
      <c r="F313" s="3">
        <v>1</v>
      </c>
      <c r="G313" s="3">
        <v>6.4516129000000005E-2</v>
      </c>
    </row>
    <row r="314" spans="1:7">
      <c r="A314" s="3" t="s">
        <v>69</v>
      </c>
      <c r="B314" s="3" t="s">
        <v>646</v>
      </c>
      <c r="C314" s="3" t="s">
        <v>657</v>
      </c>
      <c r="D314" s="3" t="s">
        <v>658</v>
      </c>
      <c r="E314" s="3">
        <v>1</v>
      </c>
      <c r="F314" s="3">
        <v>1</v>
      </c>
      <c r="G314" s="3">
        <v>6.4516129000000005E-2</v>
      </c>
    </row>
    <row r="315" spans="1:7">
      <c r="A315" s="3" t="s">
        <v>69</v>
      </c>
      <c r="B315" s="3" t="s">
        <v>646</v>
      </c>
      <c r="C315" s="3" t="s">
        <v>659</v>
      </c>
      <c r="D315" s="3" t="s">
        <v>660</v>
      </c>
      <c r="E315" s="3">
        <v>1</v>
      </c>
      <c r="F315" s="3">
        <v>1</v>
      </c>
      <c r="G315" s="3">
        <v>1.6666667E-2</v>
      </c>
    </row>
    <row r="316" spans="1:7">
      <c r="A316" s="3" t="s">
        <v>69</v>
      </c>
      <c r="B316" s="3" t="s">
        <v>646</v>
      </c>
      <c r="C316" s="3" t="s">
        <v>661</v>
      </c>
      <c r="D316" s="3" t="s">
        <v>662</v>
      </c>
      <c r="E316" s="3">
        <v>1</v>
      </c>
      <c r="F316" s="3">
        <v>1</v>
      </c>
      <c r="G316" s="3">
        <v>6.4516129000000005E-2</v>
      </c>
    </row>
    <row r="317" spans="1:7">
      <c r="A317" s="3" t="s">
        <v>69</v>
      </c>
      <c r="B317" s="3" t="s">
        <v>646</v>
      </c>
      <c r="C317" s="3" t="s">
        <v>663</v>
      </c>
      <c r="D317" s="3" t="s">
        <v>664</v>
      </c>
      <c r="E317" s="3">
        <v>1</v>
      </c>
      <c r="F317" s="3">
        <v>1</v>
      </c>
      <c r="G317" s="3">
        <v>4.7619047999999997E-2</v>
      </c>
    </row>
    <row r="318" spans="1:7">
      <c r="A318" s="3" t="s">
        <v>69</v>
      </c>
      <c r="B318" s="3" t="s">
        <v>646</v>
      </c>
      <c r="C318" s="3" t="s">
        <v>665</v>
      </c>
      <c r="D318" s="3" t="s">
        <v>666</v>
      </c>
      <c r="E318" s="3">
        <v>1</v>
      </c>
      <c r="F318" s="3">
        <v>1</v>
      </c>
      <c r="G318" s="3">
        <v>3.7037037000000002E-2</v>
      </c>
    </row>
    <row r="319" spans="1:7">
      <c r="A319" s="3" t="s">
        <v>69</v>
      </c>
      <c r="B319" s="3" t="s">
        <v>646</v>
      </c>
      <c r="C319" s="3" t="s">
        <v>667</v>
      </c>
      <c r="D319" s="3" t="s">
        <v>668</v>
      </c>
      <c r="E319" s="3">
        <v>1</v>
      </c>
      <c r="F319" s="3">
        <v>1</v>
      </c>
      <c r="G319" s="3">
        <v>0.105263158</v>
      </c>
    </row>
    <row r="320" spans="1:7">
      <c r="A320" s="3" t="s">
        <v>69</v>
      </c>
      <c r="B320" s="3" t="s">
        <v>646</v>
      </c>
      <c r="C320" s="3" t="s">
        <v>669</v>
      </c>
      <c r="D320" s="3" t="s">
        <v>670</v>
      </c>
      <c r="E320" s="3">
        <v>1</v>
      </c>
      <c r="F320" s="3">
        <v>1</v>
      </c>
      <c r="G320" s="3">
        <v>0.08</v>
      </c>
    </row>
    <row r="321" spans="1:7">
      <c r="A321" s="3" t="s">
        <v>69</v>
      </c>
      <c r="B321" s="3" t="s">
        <v>646</v>
      </c>
      <c r="C321" s="3" t="s">
        <v>671</v>
      </c>
      <c r="D321" s="3" t="s">
        <v>672</v>
      </c>
      <c r="E321" s="3">
        <v>1</v>
      </c>
      <c r="F321" s="3">
        <v>1</v>
      </c>
      <c r="G321" s="3">
        <v>9.5238094999999995E-2</v>
      </c>
    </row>
    <row r="322" spans="1:7">
      <c r="A322" s="3" t="s">
        <v>69</v>
      </c>
      <c r="B322" s="3" t="s">
        <v>646</v>
      </c>
      <c r="C322" s="3" t="s">
        <v>673</v>
      </c>
      <c r="D322" s="3" t="s">
        <v>674</v>
      </c>
      <c r="E322" s="3">
        <v>1</v>
      </c>
      <c r="F322" s="3">
        <v>1</v>
      </c>
      <c r="G322" s="3">
        <v>9.5238094999999995E-2</v>
      </c>
    </row>
    <row r="323" spans="1:7">
      <c r="A323" s="3" t="s">
        <v>69</v>
      </c>
      <c r="B323" s="3" t="s">
        <v>646</v>
      </c>
      <c r="C323" s="3" t="s">
        <v>675</v>
      </c>
      <c r="D323" s="3" t="s">
        <v>676</v>
      </c>
      <c r="E323" s="3">
        <v>1</v>
      </c>
      <c r="F323" s="3">
        <v>1</v>
      </c>
      <c r="G323" s="3">
        <v>0.105263158</v>
      </c>
    </row>
    <row r="324" spans="1:7">
      <c r="A324" s="3" t="s">
        <v>69</v>
      </c>
      <c r="B324" s="3" t="s">
        <v>646</v>
      </c>
      <c r="C324" s="3" t="s">
        <v>677</v>
      </c>
      <c r="D324" s="3" t="s">
        <v>678</v>
      </c>
      <c r="E324" s="3">
        <v>1</v>
      </c>
      <c r="F324" s="3">
        <v>1</v>
      </c>
      <c r="G324" s="3">
        <v>9.5238094999999995E-2</v>
      </c>
    </row>
    <row r="325" spans="1:7">
      <c r="A325" s="3" t="s">
        <v>69</v>
      </c>
      <c r="B325" s="3" t="s">
        <v>646</v>
      </c>
      <c r="C325" s="3" t="s">
        <v>679</v>
      </c>
      <c r="D325" s="3" t="s">
        <v>680</v>
      </c>
      <c r="E325" s="3">
        <v>2.8980263160000002</v>
      </c>
      <c r="F325" s="3">
        <v>1</v>
      </c>
      <c r="G325" s="3">
        <v>5.7142856999999998E-2</v>
      </c>
    </row>
    <row r="326" spans="1:7">
      <c r="A326" s="3" t="s">
        <v>39</v>
      </c>
      <c r="B326" s="3" t="s">
        <v>681</v>
      </c>
      <c r="C326" s="3" t="s">
        <v>682</v>
      </c>
      <c r="D326" s="3" t="s">
        <v>683</v>
      </c>
      <c r="E326" s="3">
        <v>1</v>
      </c>
      <c r="F326" s="3">
        <v>1</v>
      </c>
      <c r="G326" s="3">
        <v>7.6045627000000005E-2</v>
      </c>
    </row>
    <row r="327" spans="1:7">
      <c r="A327" s="3" t="s">
        <v>491</v>
      </c>
      <c r="B327" s="3" t="s">
        <v>684</v>
      </c>
      <c r="C327" s="3" t="s">
        <v>685</v>
      </c>
      <c r="D327" s="3" t="s">
        <v>686</v>
      </c>
      <c r="E327" s="3">
        <v>0.77457680200000001</v>
      </c>
      <c r="F327" s="3">
        <v>0.39161610600000002</v>
      </c>
      <c r="G327" s="3">
        <v>9.5238094999999995E-2</v>
      </c>
    </row>
    <row r="328" spans="1:7">
      <c r="A328" s="3" t="s">
        <v>687</v>
      </c>
      <c r="B328" s="3" t="s">
        <v>297</v>
      </c>
      <c r="C328" s="3" t="s">
        <v>688</v>
      </c>
      <c r="D328" s="3" t="s">
        <v>689</v>
      </c>
      <c r="E328" s="3">
        <v>0.97387504899999999</v>
      </c>
      <c r="F328" s="3">
        <v>0.67834934999999996</v>
      </c>
      <c r="G328" s="3">
        <v>0.08</v>
      </c>
    </row>
    <row r="329" spans="1:7">
      <c r="A329" s="3" t="s">
        <v>687</v>
      </c>
      <c r="B329" s="3" t="s">
        <v>297</v>
      </c>
      <c r="C329" s="3" t="s">
        <v>690</v>
      </c>
      <c r="D329" s="3" t="s">
        <v>691</v>
      </c>
      <c r="E329" s="3">
        <v>1</v>
      </c>
      <c r="F329" s="3">
        <v>1</v>
      </c>
      <c r="G329" s="3">
        <v>3.3333333E-2</v>
      </c>
    </row>
    <row r="330" spans="1:7">
      <c r="A330" s="3" t="s">
        <v>39</v>
      </c>
      <c r="B330" s="3" t="s">
        <v>692</v>
      </c>
      <c r="C330" s="3" t="s">
        <v>693</v>
      </c>
      <c r="D330" s="3" t="s">
        <v>694</v>
      </c>
      <c r="E330" s="3">
        <v>2.2103037969999999</v>
      </c>
      <c r="F330" s="3">
        <v>0.62962963000000005</v>
      </c>
      <c r="G330" s="3">
        <v>5.7142856999999998E-2</v>
      </c>
    </row>
    <row r="331" spans="1:7">
      <c r="A331" s="3" t="s">
        <v>39</v>
      </c>
      <c r="B331" s="3" t="s">
        <v>692</v>
      </c>
      <c r="C331" s="3" t="s">
        <v>695</v>
      </c>
      <c r="D331" s="3" t="s">
        <v>696</v>
      </c>
      <c r="E331" s="3">
        <v>0.93604741599999997</v>
      </c>
      <c r="F331" s="3">
        <v>0.40643712599999998</v>
      </c>
      <c r="G331" s="3">
        <v>5.7142856999999998E-2</v>
      </c>
    </row>
    <row r="332" spans="1:7">
      <c r="A332" s="3" t="s">
        <v>39</v>
      </c>
      <c r="B332" s="3" t="s">
        <v>692</v>
      </c>
      <c r="C332" s="3" t="s">
        <v>697</v>
      </c>
      <c r="D332" s="3" t="s">
        <v>698</v>
      </c>
      <c r="E332" s="3">
        <v>2.3198322299999998</v>
      </c>
      <c r="F332" s="3">
        <v>0.68596370299999998</v>
      </c>
      <c r="G332" s="3">
        <v>6.4516129000000005E-2</v>
      </c>
    </row>
    <row r="333" spans="1:7">
      <c r="A333" s="3" t="s">
        <v>699</v>
      </c>
      <c r="B333" s="3" t="s">
        <v>700</v>
      </c>
      <c r="C333" s="3" t="s">
        <v>701</v>
      </c>
      <c r="D333" s="3" t="s">
        <v>702</v>
      </c>
      <c r="E333" s="3">
        <v>1</v>
      </c>
      <c r="F333" s="3">
        <v>1</v>
      </c>
      <c r="G333" s="3">
        <v>0.24071108199999999</v>
      </c>
    </row>
    <row r="334" spans="1:7">
      <c r="A334" s="3"/>
      <c r="B334" s="3" t="s">
        <v>290</v>
      </c>
      <c r="C334" s="3" t="s">
        <v>703</v>
      </c>
      <c r="D334" s="3" t="s">
        <v>703</v>
      </c>
      <c r="E334" s="3">
        <v>0.34270635599999999</v>
      </c>
      <c r="F334" s="3">
        <v>3.7619488E-2</v>
      </c>
      <c r="G334" s="3">
        <v>9.5238100000000006E-3</v>
      </c>
    </row>
    <row r="335" spans="1:7">
      <c r="A335" s="3" t="s">
        <v>704</v>
      </c>
      <c r="B335" s="3" t="s">
        <v>163</v>
      </c>
      <c r="C335" s="3" t="s">
        <v>705</v>
      </c>
      <c r="D335" s="3" t="s">
        <v>706</v>
      </c>
      <c r="E335" s="3">
        <v>1</v>
      </c>
      <c r="F335" s="3">
        <v>1</v>
      </c>
      <c r="G335" s="3">
        <v>4.8938069000000001E-2</v>
      </c>
    </row>
    <row r="336" spans="1:7">
      <c r="A336" s="3" t="s">
        <v>69</v>
      </c>
      <c r="B336" s="3" t="s">
        <v>707</v>
      </c>
      <c r="C336" s="3" t="s">
        <v>708</v>
      </c>
      <c r="D336" s="3" t="s">
        <v>709</v>
      </c>
      <c r="E336" s="3">
        <v>1.8493094940000001</v>
      </c>
      <c r="F336" s="3">
        <v>0.638456091</v>
      </c>
      <c r="G336" s="3">
        <v>6.6666666999999999E-2</v>
      </c>
    </row>
    <row r="337" spans="1:7">
      <c r="A337" s="3" t="s">
        <v>314</v>
      </c>
      <c r="B337" s="3" t="s">
        <v>710</v>
      </c>
      <c r="C337" s="3" t="s">
        <v>711</v>
      </c>
      <c r="D337" s="3" t="s">
        <v>712</v>
      </c>
      <c r="E337" s="3">
        <v>1</v>
      </c>
      <c r="F337" s="3">
        <v>1</v>
      </c>
      <c r="G337" s="3">
        <v>9.5238094999999995E-2</v>
      </c>
    </row>
    <row r="338" spans="1:7">
      <c r="A338" s="3" t="s">
        <v>713</v>
      </c>
      <c r="B338" s="3" t="s">
        <v>232</v>
      </c>
      <c r="C338" s="3" t="s">
        <v>714</v>
      </c>
      <c r="D338" s="3" t="s">
        <v>715</v>
      </c>
      <c r="E338" s="3">
        <v>1</v>
      </c>
      <c r="F338" s="3">
        <v>1</v>
      </c>
      <c r="G338" s="3">
        <v>9.5238094999999995E-2</v>
      </c>
    </row>
    <row r="339" spans="1:7">
      <c r="A339" s="3" t="s">
        <v>713</v>
      </c>
      <c r="B339" s="3" t="s">
        <v>232</v>
      </c>
      <c r="C339" s="3" t="s">
        <v>716</v>
      </c>
      <c r="D339" s="3" t="s">
        <v>717</v>
      </c>
      <c r="E339" s="3">
        <v>1</v>
      </c>
      <c r="F339" s="3">
        <v>1</v>
      </c>
      <c r="G339" s="3">
        <v>6.6666666999999999E-2</v>
      </c>
    </row>
    <row r="340" spans="1:7">
      <c r="A340" s="3" t="s">
        <v>713</v>
      </c>
      <c r="B340" s="3" t="s">
        <v>232</v>
      </c>
      <c r="C340" s="3" t="s">
        <v>718</v>
      </c>
      <c r="D340" s="3" t="s">
        <v>719</v>
      </c>
      <c r="E340" s="3">
        <v>1</v>
      </c>
      <c r="F340" s="3">
        <v>1</v>
      </c>
      <c r="G340" s="3">
        <v>6.6666666999999999E-2</v>
      </c>
    </row>
    <row r="341" spans="1:7">
      <c r="A341" s="3" t="s">
        <v>713</v>
      </c>
      <c r="B341" s="3" t="s">
        <v>232</v>
      </c>
      <c r="C341" s="3" t="s">
        <v>720</v>
      </c>
      <c r="D341" s="3" t="s">
        <v>721</v>
      </c>
      <c r="E341" s="3">
        <v>1</v>
      </c>
      <c r="F341" s="3">
        <v>1</v>
      </c>
      <c r="G341" s="3">
        <v>0.133333333</v>
      </c>
    </row>
    <row r="342" spans="1:7">
      <c r="A342" s="3" t="s">
        <v>713</v>
      </c>
      <c r="B342" s="3" t="s">
        <v>232</v>
      </c>
      <c r="C342" s="3" t="s">
        <v>722</v>
      </c>
      <c r="D342" s="3" t="s">
        <v>723</v>
      </c>
      <c r="E342" s="3">
        <v>1</v>
      </c>
      <c r="F342" s="3">
        <v>1</v>
      </c>
      <c r="G342" s="3">
        <v>0.08</v>
      </c>
    </row>
    <row r="343" spans="1:7">
      <c r="A343" s="3" t="s">
        <v>713</v>
      </c>
      <c r="B343" s="3" t="s">
        <v>232</v>
      </c>
      <c r="C343" s="3" t="s">
        <v>724</v>
      </c>
      <c r="D343" s="3" t="s">
        <v>725</v>
      </c>
      <c r="E343" s="3">
        <v>1</v>
      </c>
      <c r="F343" s="3">
        <v>1</v>
      </c>
      <c r="G343" s="3">
        <v>9.5238094999999995E-2</v>
      </c>
    </row>
    <row r="344" spans="1:7">
      <c r="A344" s="3" t="s">
        <v>713</v>
      </c>
      <c r="B344" s="3" t="s">
        <v>232</v>
      </c>
      <c r="C344" s="3" t="s">
        <v>726</v>
      </c>
      <c r="D344" s="3" t="s">
        <v>727</v>
      </c>
      <c r="E344" s="3">
        <v>1</v>
      </c>
      <c r="F344" s="3">
        <v>1</v>
      </c>
      <c r="G344" s="3">
        <v>0.16666666699999999</v>
      </c>
    </row>
    <row r="345" spans="1:7">
      <c r="A345" s="3" t="s">
        <v>80</v>
      </c>
      <c r="B345" s="3" t="s">
        <v>728</v>
      </c>
      <c r="C345" s="3" t="s">
        <v>729</v>
      </c>
      <c r="D345" s="3" t="s">
        <v>730</v>
      </c>
      <c r="E345" s="3">
        <v>1</v>
      </c>
      <c r="F345" s="3">
        <v>1</v>
      </c>
      <c r="G345" s="3">
        <v>0.25</v>
      </c>
    </row>
    <row r="346" spans="1:7">
      <c r="A346" s="3" t="s">
        <v>704</v>
      </c>
      <c r="B346" s="3" t="s">
        <v>226</v>
      </c>
      <c r="C346" s="3" t="s">
        <v>731</v>
      </c>
      <c r="D346" s="3" t="s">
        <v>732</v>
      </c>
      <c r="E346" s="3">
        <v>0.94351616199999999</v>
      </c>
      <c r="F346" s="3">
        <v>0.68735781600000001</v>
      </c>
      <c r="G346" s="3">
        <v>9.5238094999999995E-2</v>
      </c>
    </row>
    <row r="347" spans="1:7">
      <c r="A347" s="3" t="s">
        <v>33</v>
      </c>
      <c r="B347" s="3" t="s">
        <v>197</v>
      </c>
      <c r="C347" s="3" t="s">
        <v>733</v>
      </c>
      <c r="D347" s="3" t="s">
        <v>734</v>
      </c>
      <c r="E347" s="3">
        <v>1.301245459</v>
      </c>
      <c r="F347" s="3">
        <v>0.89173835400000001</v>
      </c>
      <c r="G347" s="3">
        <v>5.7142856999999998E-2</v>
      </c>
    </row>
    <row r="348" spans="1:7">
      <c r="A348" s="3" t="s">
        <v>33</v>
      </c>
      <c r="B348" s="3" t="s">
        <v>197</v>
      </c>
      <c r="C348" s="3" t="s">
        <v>735</v>
      </c>
      <c r="D348" s="3" t="s">
        <v>736</v>
      </c>
      <c r="E348" s="3">
        <v>1</v>
      </c>
      <c r="F348" s="3">
        <v>1</v>
      </c>
      <c r="G348" s="3">
        <v>6.6666666999999999E-2</v>
      </c>
    </row>
    <row r="349" spans="1:7">
      <c r="A349" s="3" t="s">
        <v>33</v>
      </c>
      <c r="B349" s="3" t="s">
        <v>197</v>
      </c>
      <c r="C349" s="3" t="s">
        <v>737</v>
      </c>
      <c r="D349" s="3" t="s">
        <v>738</v>
      </c>
      <c r="E349" s="3">
        <v>1</v>
      </c>
      <c r="F349" s="3">
        <v>1</v>
      </c>
      <c r="G349" s="3">
        <v>7.1428570999999996E-2</v>
      </c>
    </row>
    <row r="350" spans="1:7">
      <c r="A350" s="3" t="s">
        <v>33</v>
      </c>
      <c r="B350" s="3" t="s">
        <v>197</v>
      </c>
      <c r="C350" s="3" t="s">
        <v>739</v>
      </c>
      <c r="D350" s="3" t="s">
        <v>740</v>
      </c>
      <c r="E350" s="3">
        <v>1</v>
      </c>
      <c r="F350" s="3">
        <v>1</v>
      </c>
      <c r="G350" s="3">
        <v>5.7142856999999998E-2</v>
      </c>
    </row>
    <row r="351" spans="1:7">
      <c r="A351" s="3" t="s">
        <v>33</v>
      </c>
      <c r="B351" s="3" t="s">
        <v>197</v>
      </c>
      <c r="C351" s="3" t="s">
        <v>741</v>
      </c>
      <c r="D351" s="3" t="s">
        <v>742</v>
      </c>
      <c r="E351" s="3">
        <v>1</v>
      </c>
      <c r="F351" s="3">
        <v>1</v>
      </c>
      <c r="G351" s="3">
        <v>0.240101447</v>
      </c>
    </row>
    <row r="352" spans="1:7">
      <c r="A352" s="3" t="s">
        <v>33</v>
      </c>
      <c r="B352" s="3" t="s">
        <v>197</v>
      </c>
      <c r="C352" s="3" t="s">
        <v>743</v>
      </c>
      <c r="D352" s="3" t="s">
        <v>744</v>
      </c>
      <c r="E352" s="3">
        <v>1</v>
      </c>
      <c r="F352" s="3">
        <v>1</v>
      </c>
      <c r="G352" s="3">
        <v>0.19751031299999999</v>
      </c>
    </row>
    <row r="353" spans="1:7">
      <c r="A353" s="3" t="s">
        <v>33</v>
      </c>
      <c r="B353" s="3" t="s">
        <v>197</v>
      </c>
      <c r="C353" s="3" t="s">
        <v>745</v>
      </c>
      <c r="D353" s="3" t="s">
        <v>746</v>
      </c>
      <c r="E353" s="3">
        <v>1</v>
      </c>
      <c r="F353" s="3">
        <v>1</v>
      </c>
      <c r="G353" s="3">
        <v>0.04</v>
      </c>
    </row>
    <row r="354" spans="1:7">
      <c r="A354" s="3" t="s">
        <v>33</v>
      </c>
      <c r="B354" s="3" t="s">
        <v>197</v>
      </c>
      <c r="C354" s="3" t="s">
        <v>747</v>
      </c>
      <c r="D354" s="3" t="s">
        <v>748</v>
      </c>
      <c r="E354" s="3">
        <v>1</v>
      </c>
      <c r="F354" s="3">
        <v>1</v>
      </c>
      <c r="G354" s="3">
        <v>4.5454544999999999E-2</v>
      </c>
    </row>
    <row r="355" spans="1:7">
      <c r="A355" s="3" t="s">
        <v>33</v>
      </c>
      <c r="B355" s="3" t="s">
        <v>197</v>
      </c>
      <c r="C355" s="3" t="s">
        <v>749</v>
      </c>
      <c r="D355" s="3" t="s">
        <v>750</v>
      </c>
      <c r="E355" s="3">
        <v>1</v>
      </c>
      <c r="F355" s="3">
        <v>1</v>
      </c>
      <c r="G355" s="3">
        <v>0.08</v>
      </c>
    </row>
    <row r="356" spans="1:7">
      <c r="A356" s="3" t="s">
        <v>33</v>
      </c>
      <c r="B356" s="3" t="s">
        <v>197</v>
      </c>
      <c r="C356" s="3" t="s">
        <v>751</v>
      </c>
      <c r="D356" s="3" t="s">
        <v>752</v>
      </c>
      <c r="E356" s="3">
        <v>1</v>
      </c>
      <c r="F356" s="3">
        <v>1</v>
      </c>
      <c r="G356" s="3">
        <v>0.04</v>
      </c>
    </row>
    <row r="357" spans="1:7">
      <c r="A357" s="3" t="s">
        <v>33</v>
      </c>
      <c r="B357" s="3" t="s">
        <v>197</v>
      </c>
      <c r="C357" s="3" t="s">
        <v>753</v>
      </c>
      <c r="D357" s="3" t="s">
        <v>754</v>
      </c>
      <c r="E357" s="3">
        <v>1</v>
      </c>
      <c r="F357" s="3">
        <v>1</v>
      </c>
      <c r="G357" s="3">
        <v>4.4444444E-2</v>
      </c>
    </row>
    <row r="358" spans="1:7">
      <c r="A358" s="3" t="s">
        <v>33</v>
      </c>
      <c r="B358" s="3" t="s">
        <v>197</v>
      </c>
      <c r="C358" s="3" t="s">
        <v>755</v>
      </c>
      <c r="D358" s="3" t="s">
        <v>756</v>
      </c>
      <c r="E358" s="3">
        <v>1.733449147</v>
      </c>
      <c r="F358" s="3">
        <v>0.97487349499999998</v>
      </c>
      <c r="G358" s="3">
        <v>9.5238094999999995E-2</v>
      </c>
    </row>
    <row r="359" spans="1:7">
      <c r="A359" s="3" t="s">
        <v>33</v>
      </c>
      <c r="B359" s="3" t="s">
        <v>197</v>
      </c>
      <c r="C359" s="3" t="s">
        <v>757</v>
      </c>
      <c r="D359" s="3" t="s">
        <v>758</v>
      </c>
      <c r="E359" s="3">
        <v>1.822920935</v>
      </c>
      <c r="F359" s="3">
        <v>0.96236559099999996</v>
      </c>
      <c r="G359" s="3">
        <v>2.8571428999999999E-2</v>
      </c>
    </row>
    <row r="360" spans="1:7">
      <c r="A360" s="3" t="s">
        <v>33</v>
      </c>
      <c r="B360" s="3" t="s">
        <v>197</v>
      </c>
      <c r="C360" s="3" t="s">
        <v>759</v>
      </c>
      <c r="D360" s="3" t="s">
        <v>760</v>
      </c>
      <c r="E360" s="3">
        <v>1</v>
      </c>
      <c r="F360" s="3">
        <v>1</v>
      </c>
      <c r="G360" s="3">
        <v>1.8018018E-2</v>
      </c>
    </row>
    <row r="361" spans="1:7">
      <c r="A361" s="3" t="s">
        <v>33</v>
      </c>
      <c r="B361" s="3" t="s">
        <v>197</v>
      </c>
      <c r="C361" s="3" t="s">
        <v>761</v>
      </c>
      <c r="D361" s="3" t="s">
        <v>762</v>
      </c>
      <c r="E361" s="3">
        <v>1</v>
      </c>
      <c r="F361" s="3">
        <v>1</v>
      </c>
      <c r="G361" s="3">
        <v>2.2222222E-2</v>
      </c>
    </row>
    <row r="362" spans="1:7">
      <c r="A362" s="3" t="s">
        <v>33</v>
      </c>
      <c r="B362" s="3" t="s">
        <v>197</v>
      </c>
      <c r="C362" s="3" t="s">
        <v>763</v>
      </c>
      <c r="D362" s="3" t="s">
        <v>764</v>
      </c>
      <c r="E362" s="3">
        <v>1</v>
      </c>
      <c r="F362" s="3">
        <v>1</v>
      </c>
      <c r="G362" s="3">
        <v>9.5238094999999995E-2</v>
      </c>
    </row>
    <row r="363" spans="1:7">
      <c r="A363" s="3" t="s">
        <v>33</v>
      </c>
      <c r="B363" s="3" t="s">
        <v>197</v>
      </c>
      <c r="C363" s="3" t="s">
        <v>765</v>
      </c>
      <c r="D363" s="3" t="s">
        <v>766</v>
      </c>
      <c r="E363" s="3">
        <v>1</v>
      </c>
      <c r="F363" s="3">
        <v>1</v>
      </c>
      <c r="G363" s="3">
        <v>0.33991391199999998</v>
      </c>
    </row>
    <row r="364" spans="1:7">
      <c r="A364" s="3" t="s">
        <v>33</v>
      </c>
      <c r="B364" s="3" t="s">
        <v>197</v>
      </c>
      <c r="C364" s="3" t="s">
        <v>767</v>
      </c>
      <c r="D364" s="3" t="s">
        <v>768</v>
      </c>
      <c r="E364" s="3">
        <v>1</v>
      </c>
      <c r="F364" s="3">
        <v>1</v>
      </c>
      <c r="G364" s="3">
        <v>0.25</v>
      </c>
    </row>
    <row r="365" spans="1:7">
      <c r="A365" s="3" t="s">
        <v>33</v>
      </c>
      <c r="B365" s="3" t="s">
        <v>197</v>
      </c>
      <c r="C365" s="3" t="s">
        <v>769</v>
      </c>
      <c r="D365" s="3" t="s">
        <v>770</v>
      </c>
      <c r="E365" s="3">
        <v>1</v>
      </c>
      <c r="F365" s="3">
        <v>1</v>
      </c>
      <c r="G365" s="3">
        <v>3.0345099999999999E-4</v>
      </c>
    </row>
    <row r="366" spans="1:7">
      <c r="A366" s="3" t="s">
        <v>33</v>
      </c>
      <c r="B366" s="3" t="s">
        <v>197</v>
      </c>
      <c r="C366" s="3" t="s">
        <v>771</v>
      </c>
      <c r="D366" s="3" t="s">
        <v>772</v>
      </c>
      <c r="E366" s="3">
        <v>1.5599415050000001</v>
      </c>
      <c r="F366" s="3">
        <v>0.99790600299999999</v>
      </c>
      <c r="G366" s="3">
        <v>0.14285714299999999</v>
      </c>
    </row>
    <row r="367" spans="1:7">
      <c r="A367" s="3" t="s">
        <v>33</v>
      </c>
      <c r="B367" s="3" t="s">
        <v>197</v>
      </c>
      <c r="C367" s="3" t="s">
        <v>773</v>
      </c>
      <c r="D367" s="3" t="s">
        <v>774</v>
      </c>
      <c r="E367" s="3">
        <v>1.6936628460000001</v>
      </c>
      <c r="F367" s="3">
        <v>0.99170124500000001</v>
      </c>
      <c r="G367" s="3">
        <v>6.4516129000000005E-2</v>
      </c>
    </row>
    <row r="368" spans="1:7">
      <c r="A368" s="3" t="s">
        <v>33</v>
      </c>
      <c r="B368" s="3" t="s">
        <v>197</v>
      </c>
      <c r="C368" s="3" t="s">
        <v>775</v>
      </c>
      <c r="D368" s="3" t="s">
        <v>776</v>
      </c>
      <c r="E368" s="3">
        <v>1.7132535120000001</v>
      </c>
      <c r="F368" s="3">
        <v>0.92981918500000005</v>
      </c>
      <c r="G368" s="3">
        <v>9.5238094999999995E-2</v>
      </c>
    </row>
    <row r="369" spans="1:7">
      <c r="A369" s="3" t="s">
        <v>33</v>
      </c>
      <c r="B369" s="3" t="s">
        <v>197</v>
      </c>
      <c r="C369" s="3" t="s">
        <v>777</v>
      </c>
      <c r="D369" s="3" t="s">
        <v>778</v>
      </c>
      <c r="E369" s="3">
        <v>1</v>
      </c>
      <c r="F369" s="3">
        <v>1</v>
      </c>
      <c r="G369" s="3">
        <v>9.5238094999999995E-2</v>
      </c>
    </row>
    <row r="370" spans="1:7">
      <c r="A370" s="3" t="s">
        <v>33</v>
      </c>
      <c r="B370" s="3" t="s">
        <v>197</v>
      </c>
      <c r="C370" s="3" t="s">
        <v>779</v>
      </c>
      <c r="D370" s="3" t="s">
        <v>780</v>
      </c>
      <c r="E370" s="3">
        <v>1</v>
      </c>
      <c r="F370" s="3">
        <v>1</v>
      </c>
      <c r="G370" s="3">
        <v>0.05</v>
      </c>
    </row>
    <row r="371" spans="1:7">
      <c r="A371" s="3" t="s">
        <v>33</v>
      </c>
      <c r="B371" s="3" t="s">
        <v>197</v>
      </c>
      <c r="C371" s="3" t="s">
        <v>781</v>
      </c>
      <c r="D371" s="3" t="s">
        <v>782</v>
      </c>
      <c r="E371" s="3">
        <v>0</v>
      </c>
      <c r="F371" s="3">
        <v>1</v>
      </c>
      <c r="G371" s="3">
        <v>6.6666666999999999E-2</v>
      </c>
    </row>
    <row r="372" spans="1:7">
      <c r="A372" s="3" t="s">
        <v>33</v>
      </c>
      <c r="B372" s="3" t="s">
        <v>197</v>
      </c>
      <c r="C372" s="3" t="s">
        <v>783</v>
      </c>
      <c r="D372" s="3" t="s">
        <v>784</v>
      </c>
      <c r="E372" s="3">
        <v>1</v>
      </c>
      <c r="F372" s="3">
        <v>1</v>
      </c>
      <c r="G372" s="3">
        <v>0.20841849400000001</v>
      </c>
    </row>
    <row r="373" spans="1:7">
      <c r="A373" s="3" t="s">
        <v>33</v>
      </c>
      <c r="B373" s="3" t="s">
        <v>197</v>
      </c>
      <c r="C373" s="3" t="s">
        <v>785</v>
      </c>
      <c r="D373" s="3" t="s">
        <v>786</v>
      </c>
      <c r="E373" s="3">
        <v>1.8101265820000001</v>
      </c>
      <c r="F373" s="3">
        <v>0.93723849400000003</v>
      </c>
      <c r="G373" s="3">
        <v>9.5238094999999995E-2</v>
      </c>
    </row>
    <row r="374" spans="1:7">
      <c r="A374" s="3" t="s">
        <v>699</v>
      </c>
      <c r="B374" s="3" t="s">
        <v>787</v>
      </c>
      <c r="C374" s="3" t="s">
        <v>788</v>
      </c>
      <c r="D374" s="3" t="s">
        <v>789</v>
      </c>
      <c r="E374" s="3">
        <v>1</v>
      </c>
      <c r="F374" s="3">
        <v>1</v>
      </c>
      <c r="G374" s="3">
        <v>5.0632910000000001E-3</v>
      </c>
    </row>
    <row r="375" spans="1:7">
      <c r="A375" s="3" t="s">
        <v>699</v>
      </c>
      <c r="B375" s="3" t="s">
        <v>787</v>
      </c>
      <c r="C375" s="3" t="s">
        <v>790</v>
      </c>
      <c r="D375" s="3" t="s">
        <v>791</v>
      </c>
      <c r="E375" s="3">
        <v>1</v>
      </c>
      <c r="F375" s="3">
        <v>1</v>
      </c>
      <c r="G375" s="3">
        <v>1.67574E-3</v>
      </c>
    </row>
    <row r="376" spans="1:7">
      <c r="A376" s="3" t="s">
        <v>699</v>
      </c>
      <c r="B376" s="3" t="s">
        <v>787</v>
      </c>
      <c r="C376" s="3" t="s">
        <v>792</v>
      </c>
      <c r="D376" s="3" t="s">
        <v>793</v>
      </c>
      <c r="E376" s="3">
        <v>1</v>
      </c>
      <c r="F376" s="3">
        <v>1</v>
      </c>
      <c r="G376" s="3">
        <v>4.1237110000000004E-3</v>
      </c>
    </row>
    <row r="377" spans="1:7">
      <c r="A377" s="3" t="s">
        <v>91</v>
      </c>
      <c r="B377" s="3" t="s">
        <v>794</v>
      </c>
      <c r="C377" s="3" t="s">
        <v>795</v>
      </c>
      <c r="D377" s="3" t="s">
        <v>796</v>
      </c>
      <c r="E377" s="3">
        <v>0.64952222400000004</v>
      </c>
      <c r="F377" s="3">
        <v>0.30189119800000003</v>
      </c>
      <c r="G377" s="3">
        <v>6.6666666999999999E-2</v>
      </c>
    </row>
    <row r="378" spans="1:7">
      <c r="A378" s="3" t="s">
        <v>91</v>
      </c>
      <c r="B378" s="3" t="s">
        <v>794</v>
      </c>
      <c r="C378" s="3" t="s">
        <v>797</v>
      </c>
      <c r="D378" s="3" t="s">
        <v>798</v>
      </c>
      <c r="E378" s="3">
        <v>0.37298731299999999</v>
      </c>
      <c r="F378" s="3">
        <v>0.34162841300000002</v>
      </c>
      <c r="G378" s="3">
        <v>6.4516129000000005E-2</v>
      </c>
    </row>
    <row r="379" spans="1:7">
      <c r="A379" s="3" t="s">
        <v>799</v>
      </c>
      <c r="B379" s="3" t="s">
        <v>800</v>
      </c>
      <c r="C379" s="3" t="s">
        <v>801</v>
      </c>
      <c r="D379" s="3" t="s">
        <v>802</v>
      </c>
      <c r="E379" s="3">
        <v>1</v>
      </c>
      <c r="F379" s="3">
        <v>1</v>
      </c>
      <c r="G379" s="3">
        <v>6.6666666999999999E-2</v>
      </c>
    </row>
    <row r="380" spans="1:7">
      <c r="A380" s="3" t="s">
        <v>799</v>
      </c>
      <c r="B380" s="3" t="s">
        <v>800</v>
      </c>
      <c r="C380" s="3" t="s">
        <v>803</v>
      </c>
      <c r="D380" s="3" t="s">
        <v>804</v>
      </c>
      <c r="E380" s="3">
        <v>1</v>
      </c>
      <c r="F380" s="3">
        <v>1</v>
      </c>
      <c r="G380" s="3">
        <v>4.6511629999999998E-3</v>
      </c>
    </row>
    <row r="381" spans="1:7">
      <c r="A381" s="3" t="s">
        <v>799</v>
      </c>
      <c r="B381" s="3" t="s">
        <v>800</v>
      </c>
      <c r="C381" s="3" t="s">
        <v>805</v>
      </c>
      <c r="D381" s="3" t="s">
        <v>806</v>
      </c>
      <c r="E381" s="3">
        <v>1</v>
      </c>
      <c r="F381" s="3">
        <v>1</v>
      </c>
      <c r="G381" s="3">
        <v>0.25</v>
      </c>
    </row>
    <row r="382" spans="1:7">
      <c r="A382" s="3"/>
      <c r="B382" s="3" t="s">
        <v>807</v>
      </c>
      <c r="C382" s="3" t="s">
        <v>808</v>
      </c>
      <c r="D382" s="3" t="s">
        <v>808</v>
      </c>
      <c r="E382" s="3">
        <v>0.51840384299999998</v>
      </c>
      <c r="F382" s="3">
        <v>9.0819672000000004E-2</v>
      </c>
      <c r="G382" s="3">
        <v>9.5238100000000006E-3</v>
      </c>
    </row>
    <row r="383" spans="1:7">
      <c r="A383" s="3"/>
      <c r="B383" s="3" t="s">
        <v>809</v>
      </c>
      <c r="C383" s="3" t="s">
        <v>810</v>
      </c>
      <c r="D383" s="3" t="s">
        <v>810</v>
      </c>
      <c r="E383" s="3">
        <v>0.76377497400000005</v>
      </c>
      <c r="F383" s="3">
        <v>0.38803088800000002</v>
      </c>
      <c r="G383" s="3">
        <v>2.7027026999999999E-2</v>
      </c>
    </row>
    <row r="384" spans="1:7">
      <c r="A384" s="3" t="s">
        <v>704</v>
      </c>
      <c r="B384" s="3" t="s">
        <v>811</v>
      </c>
      <c r="C384" s="3" t="s">
        <v>812</v>
      </c>
      <c r="D384" s="3" t="s">
        <v>813</v>
      </c>
      <c r="E384" s="3">
        <v>1</v>
      </c>
      <c r="F384" s="3">
        <v>1</v>
      </c>
      <c r="G384" s="3">
        <v>6.4516129000000005E-2</v>
      </c>
    </row>
    <row r="385" spans="1:7">
      <c r="A385" s="3" t="s">
        <v>699</v>
      </c>
      <c r="B385" s="3" t="s">
        <v>814</v>
      </c>
      <c r="C385" s="3" t="s">
        <v>815</v>
      </c>
      <c r="D385" s="3" t="s">
        <v>816</v>
      </c>
      <c r="E385" s="3">
        <v>1</v>
      </c>
      <c r="F385" s="3">
        <v>1</v>
      </c>
      <c r="G385" s="3">
        <v>9.5238100000000006E-3</v>
      </c>
    </row>
    <row r="386" spans="1:7">
      <c r="A386" s="3" t="s">
        <v>117</v>
      </c>
      <c r="B386" s="3" t="s">
        <v>181</v>
      </c>
      <c r="C386" s="3" t="s">
        <v>817</v>
      </c>
      <c r="D386" s="3" t="s">
        <v>818</v>
      </c>
      <c r="E386" s="3">
        <v>1</v>
      </c>
      <c r="F386" s="3">
        <v>1</v>
      </c>
      <c r="G386" s="3">
        <v>1.6666667E-2</v>
      </c>
    </row>
    <row r="387" spans="1:7">
      <c r="A387" s="3" t="s">
        <v>117</v>
      </c>
      <c r="B387" s="3" t="s">
        <v>181</v>
      </c>
      <c r="C387" s="3" t="s">
        <v>819</v>
      </c>
      <c r="D387" s="3" t="s">
        <v>820</v>
      </c>
      <c r="E387" s="3">
        <v>1</v>
      </c>
      <c r="F387" s="3">
        <v>1</v>
      </c>
      <c r="G387" s="3">
        <v>1.3333332999999999E-2</v>
      </c>
    </row>
    <row r="388" spans="1:7">
      <c r="A388" s="3" t="s">
        <v>117</v>
      </c>
      <c r="B388" s="3" t="s">
        <v>181</v>
      </c>
      <c r="C388" s="3" t="s">
        <v>821</v>
      </c>
      <c r="D388" s="3" t="s">
        <v>822</v>
      </c>
      <c r="E388" s="3">
        <v>1</v>
      </c>
      <c r="F388" s="3">
        <v>1</v>
      </c>
      <c r="G388" s="3">
        <v>0.128205128</v>
      </c>
    </row>
    <row r="389" spans="1:7">
      <c r="A389" s="3" t="s">
        <v>117</v>
      </c>
      <c r="B389" s="3" t="s">
        <v>181</v>
      </c>
      <c r="C389" s="3" t="s">
        <v>823</v>
      </c>
      <c r="D389" s="3" t="s">
        <v>824</v>
      </c>
      <c r="E389" s="3">
        <v>1</v>
      </c>
      <c r="F389" s="3">
        <v>1</v>
      </c>
      <c r="G389" s="3">
        <v>9.5238094999999995E-2</v>
      </c>
    </row>
    <row r="390" spans="1:7">
      <c r="A390" s="3" t="s">
        <v>117</v>
      </c>
      <c r="B390" s="3" t="s">
        <v>181</v>
      </c>
      <c r="C390" s="3" t="s">
        <v>825</v>
      </c>
      <c r="D390" s="3" t="s">
        <v>826</v>
      </c>
      <c r="E390" s="3">
        <v>1</v>
      </c>
      <c r="F390" s="3">
        <v>1</v>
      </c>
      <c r="G390" s="3">
        <v>3.5714285999999998E-2</v>
      </c>
    </row>
    <row r="391" spans="1:7">
      <c r="A391" s="3" t="s">
        <v>117</v>
      </c>
      <c r="B391" s="3" t="s">
        <v>181</v>
      </c>
      <c r="C391" s="3" t="s">
        <v>827</v>
      </c>
      <c r="D391" s="3" t="s">
        <v>828</v>
      </c>
      <c r="E391" s="3">
        <v>1</v>
      </c>
      <c r="F391" s="3">
        <v>1</v>
      </c>
      <c r="G391" s="3">
        <v>9.5238094999999995E-2</v>
      </c>
    </row>
    <row r="392" spans="1:7">
      <c r="A392" s="3" t="s">
        <v>117</v>
      </c>
      <c r="B392" s="3" t="s">
        <v>181</v>
      </c>
      <c r="C392" s="3" t="s">
        <v>829</v>
      </c>
      <c r="D392" s="3" t="s">
        <v>830</v>
      </c>
      <c r="E392" s="3">
        <v>0.95648690199999997</v>
      </c>
      <c r="F392" s="3">
        <v>0.89637599099999998</v>
      </c>
      <c r="G392" s="3">
        <v>6.6666666999999999E-2</v>
      </c>
    </row>
    <row r="393" spans="1:7">
      <c r="A393" s="3" t="s">
        <v>117</v>
      </c>
      <c r="B393" s="3" t="s">
        <v>181</v>
      </c>
      <c r="C393" s="3" t="s">
        <v>831</v>
      </c>
      <c r="D393" s="3" t="s">
        <v>832</v>
      </c>
      <c r="E393" s="3">
        <v>1</v>
      </c>
      <c r="F393" s="3">
        <v>1</v>
      </c>
      <c r="G393" s="3">
        <v>0.18181818199999999</v>
      </c>
    </row>
    <row r="394" spans="1:7">
      <c r="A394" s="3" t="s">
        <v>117</v>
      </c>
      <c r="B394" s="3" t="s">
        <v>181</v>
      </c>
      <c r="C394" s="3" t="s">
        <v>833</v>
      </c>
      <c r="D394" s="3" t="s">
        <v>834</v>
      </c>
      <c r="E394" s="3">
        <v>1</v>
      </c>
      <c r="F394" s="3">
        <v>1</v>
      </c>
      <c r="G394" s="3">
        <v>4.5454544999999999E-2</v>
      </c>
    </row>
    <row r="395" spans="1:7">
      <c r="A395" s="3" t="s">
        <v>117</v>
      </c>
      <c r="B395" s="3" t="s">
        <v>181</v>
      </c>
      <c r="C395" s="3" t="s">
        <v>835</v>
      </c>
      <c r="D395" s="3" t="s">
        <v>836</v>
      </c>
      <c r="E395" s="3">
        <v>1</v>
      </c>
      <c r="F395" s="3">
        <v>1</v>
      </c>
      <c r="G395" s="3">
        <v>9.5238094999999995E-2</v>
      </c>
    </row>
    <row r="396" spans="1:7">
      <c r="A396" s="3" t="s">
        <v>117</v>
      </c>
      <c r="B396" s="3" t="s">
        <v>181</v>
      </c>
      <c r="C396" s="3" t="s">
        <v>837</v>
      </c>
      <c r="D396" s="3" t="s">
        <v>838</v>
      </c>
      <c r="E396" s="3">
        <v>1</v>
      </c>
      <c r="F396" s="3">
        <v>1</v>
      </c>
      <c r="G396" s="3">
        <v>9.5238094999999995E-2</v>
      </c>
    </row>
    <row r="397" spans="1:7">
      <c r="A397" s="3" t="s">
        <v>117</v>
      </c>
      <c r="B397" s="3" t="s">
        <v>181</v>
      </c>
      <c r="C397" s="3" t="s">
        <v>839</v>
      </c>
      <c r="D397" s="3" t="s">
        <v>840</v>
      </c>
      <c r="E397" s="3">
        <v>1</v>
      </c>
      <c r="F397" s="3">
        <v>1</v>
      </c>
      <c r="G397" s="3">
        <v>4.4444444E-2</v>
      </c>
    </row>
    <row r="398" spans="1:7">
      <c r="A398" s="3" t="s">
        <v>117</v>
      </c>
      <c r="B398" s="3" t="s">
        <v>181</v>
      </c>
      <c r="C398" s="3" t="s">
        <v>841</v>
      </c>
      <c r="D398" s="3" t="s">
        <v>842</v>
      </c>
      <c r="E398" s="3">
        <v>1</v>
      </c>
      <c r="F398" s="3">
        <v>1</v>
      </c>
      <c r="G398" s="3">
        <v>2.2222222E-2</v>
      </c>
    </row>
    <row r="399" spans="1:7">
      <c r="A399" s="3" t="s">
        <v>117</v>
      </c>
      <c r="B399" s="3" t="s">
        <v>181</v>
      </c>
      <c r="C399" s="3" t="s">
        <v>843</v>
      </c>
      <c r="D399" s="3" t="s">
        <v>844</v>
      </c>
      <c r="E399" s="3">
        <v>1</v>
      </c>
      <c r="F399" s="3">
        <v>1</v>
      </c>
      <c r="G399" s="3">
        <v>8.3333332999999996E-2</v>
      </c>
    </row>
    <row r="400" spans="1:7">
      <c r="A400" s="3" t="s">
        <v>117</v>
      </c>
      <c r="B400" s="3" t="s">
        <v>181</v>
      </c>
      <c r="C400" s="3" t="s">
        <v>845</v>
      </c>
      <c r="D400" s="3" t="s">
        <v>846</v>
      </c>
      <c r="E400" s="3">
        <v>1</v>
      </c>
      <c r="F400" s="3">
        <v>1</v>
      </c>
      <c r="G400" s="3">
        <v>9.5238094999999995E-2</v>
      </c>
    </row>
    <row r="401" spans="1:7">
      <c r="A401" s="3" t="s">
        <v>117</v>
      </c>
      <c r="B401" s="3" t="s">
        <v>181</v>
      </c>
      <c r="C401" s="3" t="s">
        <v>847</v>
      </c>
      <c r="D401" s="3" t="s">
        <v>848</v>
      </c>
      <c r="E401" s="3">
        <v>1</v>
      </c>
      <c r="F401" s="3">
        <v>1</v>
      </c>
      <c r="G401" s="3">
        <v>1.0309278E-2</v>
      </c>
    </row>
    <row r="402" spans="1:7">
      <c r="A402" s="3" t="s">
        <v>117</v>
      </c>
      <c r="B402" s="3" t="s">
        <v>181</v>
      </c>
      <c r="C402" s="3" t="s">
        <v>849</v>
      </c>
      <c r="D402" s="3" t="s">
        <v>850</v>
      </c>
      <c r="E402" s="3">
        <v>1</v>
      </c>
      <c r="F402" s="3">
        <v>1</v>
      </c>
      <c r="G402" s="3">
        <v>4.4444444E-2</v>
      </c>
    </row>
    <row r="403" spans="1:7">
      <c r="A403" s="3" t="s">
        <v>117</v>
      </c>
      <c r="B403" s="3" t="s">
        <v>181</v>
      </c>
      <c r="C403" s="3" t="s">
        <v>851</v>
      </c>
      <c r="D403" s="3" t="s">
        <v>852</v>
      </c>
      <c r="E403" s="3">
        <v>1</v>
      </c>
      <c r="F403" s="3">
        <v>1</v>
      </c>
      <c r="G403" s="3">
        <v>6.6666666999999999E-2</v>
      </c>
    </row>
    <row r="404" spans="1:7">
      <c r="A404" s="3" t="s">
        <v>853</v>
      </c>
      <c r="B404" s="3" t="s">
        <v>854</v>
      </c>
      <c r="C404" s="3" t="s">
        <v>855</v>
      </c>
      <c r="D404" s="3" t="s">
        <v>856</v>
      </c>
      <c r="E404" s="3">
        <v>1</v>
      </c>
      <c r="F404" s="3">
        <v>1</v>
      </c>
      <c r="G404" s="3">
        <v>5.3527949999999996E-3</v>
      </c>
    </row>
    <row r="405" spans="1:7">
      <c r="A405" s="3" t="s">
        <v>853</v>
      </c>
      <c r="B405" s="3" t="s">
        <v>854</v>
      </c>
      <c r="C405" s="3" t="s">
        <v>857</v>
      </c>
      <c r="D405" s="3" t="s">
        <v>858</v>
      </c>
      <c r="E405" s="3">
        <v>1</v>
      </c>
      <c r="F405" s="3">
        <v>1</v>
      </c>
      <c r="G405" s="3">
        <v>4.8394065999999999E-2</v>
      </c>
    </row>
    <row r="406" spans="1:7">
      <c r="A406" s="3" t="s">
        <v>859</v>
      </c>
      <c r="B406" s="3" t="s">
        <v>860</v>
      </c>
      <c r="C406" s="3" t="s">
        <v>861</v>
      </c>
      <c r="D406" s="3" t="s">
        <v>862</v>
      </c>
      <c r="E406" s="3">
        <v>0.37869994600000001</v>
      </c>
      <c r="F406" s="3">
        <v>9.6414896999999999E-2</v>
      </c>
      <c r="G406" s="3">
        <v>4.9504950000000001E-3</v>
      </c>
    </row>
    <row r="407" spans="1:7">
      <c r="A407" s="3" t="s">
        <v>859</v>
      </c>
      <c r="B407" s="3" t="s">
        <v>860</v>
      </c>
      <c r="C407" s="3" t="s">
        <v>863</v>
      </c>
      <c r="D407" s="3" t="s">
        <v>864</v>
      </c>
      <c r="E407" s="3">
        <v>7.3710074E-2</v>
      </c>
      <c r="F407" s="3"/>
      <c r="G407" s="3">
        <v>5.0632910000000001E-3</v>
      </c>
    </row>
    <row r="408" spans="1:7">
      <c r="A408" s="3" t="s">
        <v>865</v>
      </c>
      <c r="B408" s="3" t="s">
        <v>175</v>
      </c>
      <c r="C408" s="3" t="s">
        <v>866</v>
      </c>
      <c r="D408" s="3" t="s">
        <v>867</v>
      </c>
      <c r="E408" s="3">
        <v>1.4289891100000001</v>
      </c>
      <c r="F408" s="3">
        <v>0.75791139200000002</v>
      </c>
      <c r="G408" s="3">
        <v>7.1428570999999996E-2</v>
      </c>
    </row>
    <row r="409" spans="1:7">
      <c r="A409" s="3" t="s">
        <v>868</v>
      </c>
      <c r="B409" s="3" t="s">
        <v>206</v>
      </c>
      <c r="C409" s="3" t="s">
        <v>869</v>
      </c>
      <c r="D409" s="3" t="s">
        <v>870</v>
      </c>
      <c r="E409" s="3">
        <v>1</v>
      </c>
      <c r="F409" s="3">
        <v>1</v>
      </c>
      <c r="G409" s="3">
        <v>4.4444444E-2</v>
      </c>
    </row>
    <row r="410" spans="1:7">
      <c r="A410" s="3" t="s">
        <v>868</v>
      </c>
      <c r="B410" s="3" t="s">
        <v>206</v>
      </c>
      <c r="C410" s="3" t="s">
        <v>871</v>
      </c>
      <c r="D410" s="3" t="s">
        <v>872</v>
      </c>
      <c r="E410" s="3">
        <v>1</v>
      </c>
      <c r="F410" s="3">
        <v>1</v>
      </c>
      <c r="G410" s="3">
        <v>2.8571428999999999E-2</v>
      </c>
    </row>
    <row r="411" spans="1:7">
      <c r="A411" s="3"/>
      <c r="B411" s="3" t="s">
        <v>873</v>
      </c>
      <c r="C411" s="3" t="s">
        <v>874</v>
      </c>
      <c r="D411" s="3" t="s">
        <v>874</v>
      </c>
      <c r="E411" s="3">
        <v>0.98479644200000005</v>
      </c>
      <c r="F411" s="3">
        <v>0.83677805699999996</v>
      </c>
      <c r="G411" s="3">
        <v>8.3333332999999996E-2</v>
      </c>
    </row>
    <row r="412" spans="1:7">
      <c r="A412" s="3" t="s">
        <v>144</v>
      </c>
      <c r="B412" s="3" t="s">
        <v>873</v>
      </c>
      <c r="C412" s="3" t="s">
        <v>875</v>
      </c>
      <c r="D412" s="3" t="s">
        <v>876</v>
      </c>
      <c r="E412" s="3">
        <v>1.6243831870000001</v>
      </c>
      <c r="F412" s="3">
        <v>0.84927797800000004</v>
      </c>
      <c r="G412" s="3">
        <v>4.4444444E-2</v>
      </c>
    </row>
    <row r="413" spans="1:7">
      <c r="A413" s="3" t="s">
        <v>144</v>
      </c>
      <c r="B413" s="3" t="s">
        <v>873</v>
      </c>
      <c r="C413" s="3" t="s">
        <v>877</v>
      </c>
      <c r="D413" s="3" t="s">
        <v>878</v>
      </c>
      <c r="E413" s="3">
        <v>1.871097059</v>
      </c>
      <c r="F413" s="3">
        <v>0.96375519899999995</v>
      </c>
      <c r="G413" s="3">
        <v>5.7142856999999998E-2</v>
      </c>
    </row>
    <row r="414" spans="1:7">
      <c r="A414" s="3" t="s">
        <v>144</v>
      </c>
      <c r="B414" s="3" t="s">
        <v>873</v>
      </c>
      <c r="C414" s="3" t="s">
        <v>879</v>
      </c>
      <c r="D414" s="3" t="s">
        <v>880</v>
      </c>
      <c r="E414" s="3">
        <v>1.6394243820000001</v>
      </c>
      <c r="F414" s="3">
        <v>1</v>
      </c>
      <c r="G414" s="3">
        <v>9.5238094999999995E-2</v>
      </c>
    </row>
    <row r="415" spans="1:7">
      <c r="A415" s="3" t="s">
        <v>117</v>
      </c>
      <c r="B415" s="3" t="s">
        <v>881</v>
      </c>
      <c r="C415" s="3" t="s">
        <v>882</v>
      </c>
      <c r="D415" s="3" t="s">
        <v>883</v>
      </c>
      <c r="E415" s="3">
        <v>1</v>
      </c>
      <c r="F415" s="3">
        <v>1</v>
      </c>
      <c r="G415" s="3">
        <v>0.05</v>
      </c>
    </row>
    <row r="416" spans="1:7">
      <c r="A416" s="3"/>
      <c r="B416" s="3" t="s">
        <v>884</v>
      </c>
      <c r="C416" s="3" t="s">
        <v>885</v>
      </c>
      <c r="D416" s="3" t="s">
        <v>885</v>
      </c>
      <c r="E416" s="3">
        <v>0.20019377599999999</v>
      </c>
      <c r="F416" s="3">
        <v>5.0482553999999999E-2</v>
      </c>
      <c r="G416" s="3">
        <v>4.395604E-3</v>
      </c>
    </row>
    <row r="417" spans="1:7">
      <c r="A417" s="3" t="s">
        <v>95</v>
      </c>
      <c r="B417" s="3" t="s">
        <v>886</v>
      </c>
      <c r="C417" s="3" t="s">
        <v>887</v>
      </c>
      <c r="D417" s="3" t="s">
        <v>888</v>
      </c>
      <c r="E417" s="3">
        <v>1</v>
      </c>
      <c r="F417" s="3">
        <v>1</v>
      </c>
      <c r="G417" s="3">
        <v>0.13619034299999999</v>
      </c>
    </row>
    <row r="418" spans="1:7">
      <c r="A418" s="3" t="s">
        <v>39</v>
      </c>
      <c r="B418" s="3" t="s">
        <v>889</v>
      </c>
      <c r="C418" s="3" t="s">
        <v>890</v>
      </c>
      <c r="D418" s="3" t="s">
        <v>891</v>
      </c>
      <c r="E418" s="3">
        <v>1.974775655</v>
      </c>
      <c r="F418" s="3">
        <v>0.692091279</v>
      </c>
      <c r="G418" s="3">
        <v>7.1428570999999996E-2</v>
      </c>
    </row>
    <row r="419" spans="1:7">
      <c r="A419" s="3" t="s">
        <v>80</v>
      </c>
      <c r="B419" s="3" t="s">
        <v>214</v>
      </c>
      <c r="C419" s="3" t="s">
        <v>892</v>
      </c>
      <c r="D419" s="3" t="s">
        <v>893</v>
      </c>
      <c r="E419" s="3">
        <v>1.8760413199999999</v>
      </c>
      <c r="F419" s="3">
        <v>0.62934259800000003</v>
      </c>
      <c r="G419" s="3">
        <v>0.25225029999999998</v>
      </c>
    </row>
    <row r="420" spans="1:7">
      <c r="A420" s="3"/>
      <c r="B420" s="3" t="s">
        <v>894</v>
      </c>
      <c r="C420" s="3" t="s">
        <v>895</v>
      </c>
      <c r="D420" s="3" t="s">
        <v>895</v>
      </c>
      <c r="E420" s="3">
        <v>0.27221028600000002</v>
      </c>
      <c r="F420" s="3">
        <v>5.4694271000000003E-2</v>
      </c>
      <c r="G420" s="3">
        <v>4.4901995E-2</v>
      </c>
    </row>
    <row r="421" spans="1:7">
      <c r="A421" s="3"/>
      <c r="B421" s="3" t="s">
        <v>894</v>
      </c>
      <c r="C421" s="3" t="s">
        <v>895</v>
      </c>
      <c r="D421" s="3" t="s">
        <v>895</v>
      </c>
      <c r="E421" s="3">
        <v>0.159840172</v>
      </c>
      <c r="F421" s="3">
        <v>3.1938752000000001E-2</v>
      </c>
      <c r="G421" s="3">
        <v>4.4901995E-2</v>
      </c>
    </row>
    <row r="422" spans="1:7">
      <c r="A422" s="3"/>
      <c r="B422" s="3" t="s">
        <v>896</v>
      </c>
      <c r="C422" s="3" t="s">
        <v>897</v>
      </c>
      <c r="D422" s="3" t="s">
        <v>897</v>
      </c>
      <c r="E422" s="3">
        <v>2.5211899149999999</v>
      </c>
      <c r="F422" s="3">
        <v>0.55315414200000002</v>
      </c>
      <c r="G422" s="3">
        <v>0.466719669</v>
      </c>
    </row>
    <row r="423" spans="1:7">
      <c r="A423" s="3" t="s">
        <v>898</v>
      </c>
      <c r="B423" s="3" t="s">
        <v>899</v>
      </c>
      <c r="C423" s="3" t="s">
        <v>900</v>
      </c>
      <c r="D423" s="3" t="s">
        <v>901</v>
      </c>
      <c r="E423" s="3">
        <v>0.95388582600000005</v>
      </c>
      <c r="F423" s="3">
        <v>0.30647351699999997</v>
      </c>
      <c r="G423" s="3">
        <v>0.16352502399999999</v>
      </c>
    </row>
    <row r="424" spans="1:7">
      <c r="A424" s="3" t="s">
        <v>117</v>
      </c>
      <c r="B424" s="3" t="s">
        <v>178</v>
      </c>
      <c r="C424" s="3" t="s">
        <v>114</v>
      </c>
      <c r="D424" s="3" t="s">
        <v>902</v>
      </c>
      <c r="E424" s="3">
        <v>0.79191029400000001</v>
      </c>
      <c r="F424" s="3">
        <v>0.315568022</v>
      </c>
      <c r="G424" s="3">
        <v>9.5238094999999995E-2</v>
      </c>
    </row>
    <row r="425" spans="1:7">
      <c r="A425" s="3" t="s">
        <v>117</v>
      </c>
      <c r="B425" s="3" t="s">
        <v>178</v>
      </c>
      <c r="C425" s="3" t="s">
        <v>114</v>
      </c>
      <c r="D425" s="3" t="s">
        <v>902</v>
      </c>
      <c r="E425" s="3">
        <v>0.78256466800000002</v>
      </c>
      <c r="F425" s="3">
        <v>0.32387955200000001</v>
      </c>
      <c r="G425" s="3">
        <v>9.5238094999999995E-2</v>
      </c>
    </row>
    <row r="426" spans="1:7">
      <c r="A426" s="3" t="s">
        <v>117</v>
      </c>
      <c r="B426" s="3" t="s">
        <v>178</v>
      </c>
      <c r="C426" s="3" t="s">
        <v>903</v>
      </c>
      <c r="D426" s="3" t="s">
        <v>904</v>
      </c>
      <c r="E426" s="3">
        <v>0.93078962899999995</v>
      </c>
      <c r="F426" s="3">
        <v>0.44778012699999997</v>
      </c>
      <c r="G426" s="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07D-0B95-D147-844B-5259C34C1052}">
  <dimension ref="A1:V162"/>
  <sheetViews>
    <sheetView workbookViewId="0">
      <selection activeCell="C10" sqref="C10"/>
    </sheetView>
  </sheetViews>
  <sheetFormatPr baseColWidth="10" defaultRowHeight="16"/>
  <cols>
    <col min="1" max="1" width="26.6640625" style="2" customWidth="1"/>
    <col min="2" max="2" width="16.83203125" style="2" customWidth="1"/>
    <col min="3" max="17" width="10.83203125" style="2"/>
    <col min="18" max="18" width="27.6640625" style="2" customWidth="1"/>
    <col min="19" max="19" width="20.1640625" style="2" customWidth="1"/>
    <col min="20" max="16384" width="10.83203125" style="2"/>
  </cols>
  <sheetData>
    <row r="1" spans="1:22">
      <c r="A1" s="4" t="s">
        <v>905</v>
      </c>
      <c r="B1" s="4" t="s">
        <v>906</v>
      </c>
      <c r="C1" s="4" t="s">
        <v>907</v>
      </c>
      <c r="D1" s="4" t="s">
        <v>908</v>
      </c>
      <c r="E1" s="4" t="s">
        <v>909</v>
      </c>
      <c r="F1" s="4" t="s">
        <v>910</v>
      </c>
      <c r="I1" s="2" t="s">
        <v>911</v>
      </c>
      <c r="J1" s="2">
        <v>20</v>
      </c>
    </row>
    <row r="2" spans="1:22">
      <c r="A2" s="2" t="s">
        <v>912</v>
      </c>
      <c r="B2" s="2" t="s">
        <v>913</v>
      </c>
      <c r="C2" s="2">
        <v>91</v>
      </c>
      <c r="D2" s="2">
        <v>98</v>
      </c>
      <c r="E2" s="2">
        <f>C2/(C2+D2)</f>
        <v>0.48148148148148145</v>
      </c>
      <c r="F2" s="2">
        <f>LOG10(G2)</f>
        <v>-0.79588001734407521</v>
      </c>
      <c r="G2" s="5">
        <v>0.16</v>
      </c>
      <c r="I2" s="2">
        <v>91</v>
      </c>
      <c r="J2" s="2">
        <v>98</v>
      </c>
      <c r="K2" s="2">
        <f>I2-J2</f>
        <v>-7</v>
      </c>
      <c r="L2" s="2">
        <f>I2+J2</f>
        <v>189</v>
      </c>
      <c r="M2" s="2">
        <f>K2/L2</f>
        <v>-3.7037037037037035E-2</v>
      </c>
      <c r="N2" s="2">
        <f>M2*100</f>
        <v>-3.7037037037037033</v>
      </c>
      <c r="R2" s="2" t="s">
        <v>912</v>
      </c>
      <c r="S2" s="2" t="s">
        <v>913</v>
      </c>
      <c r="T2" s="2">
        <v>-3.7037037037037033</v>
      </c>
      <c r="U2" s="5">
        <f>LOG10(V2)</f>
        <v>-0.79588001734407521</v>
      </c>
      <c r="V2" s="5">
        <v>0.16</v>
      </c>
    </row>
    <row r="3" spans="1:22">
      <c r="A3" s="2" t="s">
        <v>914</v>
      </c>
      <c r="B3" s="2" t="s">
        <v>913</v>
      </c>
      <c r="C3" s="2">
        <v>100</v>
      </c>
      <c r="D3" s="2">
        <v>100</v>
      </c>
      <c r="E3" s="2">
        <f t="shared" ref="E3:E66" si="0">C3/(C3+D3)</f>
        <v>0.5</v>
      </c>
      <c r="F3" s="2">
        <f t="shared" ref="F3:F66" si="1">LOG10(G3)</f>
        <v>0.49831055378960049</v>
      </c>
      <c r="G3" s="5">
        <v>3.15</v>
      </c>
      <c r="I3" s="2">
        <v>100</v>
      </c>
      <c r="J3" s="2">
        <v>100</v>
      </c>
      <c r="K3" s="2">
        <f t="shared" ref="K3:K66" si="2">I3-J3</f>
        <v>0</v>
      </c>
      <c r="L3" s="2">
        <f t="shared" ref="L3:L66" si="3">I3+J3</f>
        <v>200</v>
      </c>
      <c r="M3" s="2">
        <f t="shared" ref="M3:M66" si="4">K3/L3</f>
        <v>0</v>
      </c>
      <c r="N3" s="2">
        <f t="shared" ref="N3:N66" si="5">M3*100</f>
        <v>0</v>
      </c>
      <c r="R3" s="2" t="s">
        <v>914</v>
      </c>
      <c r="S3" s="2" t="s">
        <v>913</v>
      </c>
      <c r="T3" s="2">
        <v>0</v>
      </c>
      <c r="U3" s="5">
        <f t="shared" ref="U3:U66" si="6">LOG10(V3)</f>
        <v>0.49831055378960049</v>
      </c>
      <c r="V3" s="5">
        <v>3.15</v>
      </c>
    </row>
    <row r="4" spans="1:22">
      <c r="A4" s="2" t="s">
        <v>915</v>
      </c>
      <c r="B4" s="2" t="s">
        <v>913</v>
      </c>
      <c r="C4" s="2">
        <v>100</v>
      </c>
      <c r="D4" s="2">
        <v>100</v>
      </c>
      <c r="E4" s="2">
        <f t="shared" si="0"/>
        <v>0.5</v>
      </c>
      <c r="F4" s="2">
        <f t="shared" si="1"/>
        <v>0.77451696572854956</v>
      </c>
      <c r="G4" s="2">
        <v>5.95</v>
      </c>
      <c r="I4" s="2">
        <v>100</v>
      </c>
      <c r="J4" s="2">
        <v>100</v>
      </c>
      <c r="K4" s="2">
        <f t="shared" si="2"/>
        <v>0</v>
      </c>
      <c r="L4" s="2">
        <f t="shared" si="3"/>
        <v>200</v>
      </c>
      <c r="M4" s="2">
        <f t="shared" si="4"/>
        <v>0</v>
      </c>
      <c r="N4" s="2">
        <f t="shared" si="5"/>
        <v>0</v>
      </c>
      <c r="R4" s="2" t="s">
        <v>915</v>
      </c>
      <c r="S4" s="2" t="s">
        <v>913</v>
      </c>
      <c r="T4" s="2">
        <v>0</v>
      </c>
      <c r="U4" s="5">
        <f t="shared" si="6"/>
        <v>0.77451696572854956</v>
      </c>
      <c r="V4" s="2">
        <v>5.95</v>
      </c>
    </row>
    <row r="5" spans="1:22">
      <c r="A5" s="2" t="s">
        <v>916</v>
      </c>
      <c r="B5" s="2" t="s">
        <v>913</v>
      </c>
      <c r="C5" s="2">
        <v>94</v>
      </c>
      <c r="D5" s="2">
        <v>99</v>
      </c>
      <c r="E5" s="2">
        <f t="shared" si="0"/>
        <v>0.48704663212435234</v>
      </c>
      <c r="F5" s="2">
        <f t="shared" si="1"/>
        <v>-0.56671031480497425</v>
      </c>
      <c r="G5" s="5">
        <v>0.2712</v>
      </c>
      <c r="I5" s="2">
        <v>94</v>
      </c>
      <c r="J5" s="2">
        <v>99</v>
      </c>
      <c r="K5" s="2">
        <f t="shared" si="2"/>
        <v>-5</v>
      </c>
      <c r="L5" s="2">
        <f t="shared" si="3"/>
        <v>193</v>
      </c>
      <c r="M5" s="2">
        <f t="shared" si="4"/>
        <v>-2.5906735751295335E-2</v>
      </c>
      <c r="N5" s="2">
        <f t="shared" si="5"/>
        <v>-2.5906735751295336</v>
      </c>
      <c r="R5" s="2" t="s">
        <v>916</v>
      </c>
      <c r="S5" s="2" t="s">
        <v>913</v>
      </c>
      <c r="T5" s="2">
        <v>-2.5906735751295336</v>
      </c>
      <c r="U5" s="5">
        <f t="shared" si="6"/>
        <v>-0.56671031480497425</v>
      </c>
      <c r="V5" s="5">
        <v>0.2712</v>
      </c>
    </row>
    <row r="6" spans="1:22">
      <c r="A6" s="2" t="s">
        <v>917</v>
      </c>
      <c r="B6" s="2" t="s">
        <v>913</v>
      </c>
      <c r="C6" s="2">
        <v>100</v>
      </c>
      <c r="D6" s="2">
        <v>100</v>
      </c>
      <c r="E6" s="2">
        <f t="shared" si="0"/>
        <v>0.5</v>
      </c>
      <c r="F6" s="2">
        <f t="shared" si="1"/>
        <v>0.80685802951881747</v>
      </c>
      <c r="G6" s="5">
        <v>6.41</v>
      </c>
      <c r="I6" s="2">
        <v>100</v>
      </c>
      <c r="J6" s="2">
        <v>103</v>
      </c>
      <c r="K6" s="2">
        <f t="shared" si="2"/>
        <v>-3</v>
      </c>
      <c r="L6" s="2">
        <f t="shared" si="3"/>
        <v>203</v>
      </c>
      <c r="M6" s="2">
        <f t="shared" si="4"/>
        <v>-1.4778325123152709E-2</v>
      </c>
      <c r="N6" s="2">
        <f t="shared" si="5"/>
        <v>-1.4778325123152709</v>
      </c>
      <c r="R6" s="2" t="s">
        <v>917</v>
      </c>
      <c r="S6" s="2" t="s">
        <v>913</v>
      </c>
      <c r="T6" s="2">
        <v>-1.4778325123152709</v>
      </c>
      <c r="U6" s="5">
        <f t="shared" si="6"/>
        <v>0.80685802951881747</v>
      </c>
      <c r="V6" s="5">
        <v>6.41</v>
      </c>
    </row>
    <row r="7" spans="1:22">
      <c r="A7" s="2" t="s">
        <v>918</v>
      </c>
      <c r="B7" s="2" t="s">
        <v>913</v>
      </c>
      <c r="C7" s="2">
        <v>100</v>
      </c>
      <c r="D7" s="2">
        <v>100</v>
      </c>
      <c r="E7" s="2">
        <f t="shared" si="0"/>
        <v>0.5</v>
      </c>
      <c r="F7" s="2">
        <f t="shared" si="1"/>
        <v>-0.38721614328026455</v>
      </c>
      <c r="G7" s="5">
        <v>0.41</v>
      </c>
      <c r="I7" s="2">
        <v>29</v>
      </c>
      <c r="J7" s="2">
        <v>2</v>
      </c>
      <c r="K7" s="2">
        <f t="shared" si="2"/>
        <v>27</v>
      </c>
      <c r="L7" s="2">
        <f t="shared" si="3"/>
        <v>31</v>
      </c>
      <c r="M7" s="2">
        <f t="shared" si="4"/>
        <v>0.87096774193548387</v>
      </c>
      <c r="N7" s="2">
        <f t="shared" si="5"/>
        <v>87.096774193548384</v>
      </c>
      <c r="R7" s="2" t="s">
        <v>918</v>
      </c>
      <c r="S7" s="2" t="s">
        <v>913</v>
      </c>
      <c r="T7" s="2">
        <v>87.096774193548384</v>
      </c>
      <c r="U7" s="5">
        <f t="shared" si="6"/>
        <v>-0.38721614328026455</v>
      </c>
      <c r="V7" s="5">
        <v>0.41</v>
      </c>
    </row>
    <row r="8" spans="1:22">
      <c r="A8" s="2" t="s">
        <v>919</v>
      </c>
      <c r="B8" s="2" t="s">
        <v>920</v>
      </c>
      <c r="C8" s="2">
        <v>29</v>
      </c>
      <c r="D8" s="2">
        <v>2</v>
      </c>
      <c r="E8" s="2">
        <f t="shared" si="0"/>
        <v>0.93548387096774188</v>
      </c>
      <c r="F8" s="2">
        <f t="shared" si="1"/>
        <v>-0.61978875828839397</v>
      </c>
      <c r="G8" s="5">
        <v>0.24</v>
      </c>
      <c r="I8" s="2">
        <v>23</v>
      </c>
      <c r="J8" s="2">
        <v>0</v>
      </c>
      <c r="K8" s="2">
        <f t="shared" si="2"/>
        <v>23</v>
      </c>
      <c r="L8" s="2">
        <f t="shared" si="3"/>
        <v>23</v>
      </c>
      <c r="M8" s="2">
        <f t="shared" si="4"/>
        <v>1</v>
      </c>
      <c r="N8" s="2">
        <f t="shared" si="5"/>
        <v>100</v>
      </c>
      <c r="R8" s="2" t="s">
        <v>919</v>
      </c>
      <c r="S8" s="2" t="s">
        <v>920</v>
      </c>
      <c r="T8" s="2">
        <v>100</v>
      </c>
      <c r="U8" s="5">
        <f t="shared" si="6"/>
        <v>-0.61978875828839397</v>
      </c>
      <c r="V8" s="5">
        <v>0.24</v>
      </c>
    </row>
    <row r="9" spans="1:22">
      <c r="A9" s="2" t="s">
        <v>921</v>
      </c>
      <c r="B9" s="2" t="s">
        <v>920</v>
      </c>
      <c r="C9" s="2">
        <v>23</v>
      </c>
      <c r="D9" s="2">
        <v>0</v>
      </c>
      <c r="E9" s="2">
        <f t="shared" si="0"/>
        <v>1</v>
      </c>
      <c r="F9" s="2">
        <f t="shared" si="1"/>
        <v>-1.6989700043360187</v>
      </c>
      <c r="G9" s="5">
        <v>0.02</v>
      </c>
      <c r="I9" s="2">
        <v>57</v>
      </c>
      <c r="J9" s="2">
        <v>26</v>
      </c>
      <c r="K9" s="2">
        <f t="shared" si="2"/>
        <v>31</v>
      </c>
      <c r="L9" s="2">
        <f t="shared" si="3"/>
        <v>83</v>
      </c>
      <c r="M9" s="2">
        <f t="shared" si="4"/>
        <v>0.37349397590361444</v>
      </c>
      <c r="N9" s="2">
        <f t="shared" si="5"/>
        <v>37.349397590361441</v>
      </c>
      <c r="R9" s="2" t="s">
        <v>921</v>
      </c>
      <c r="S9" s="2" t="s">
        <v>920</v>
      </c>
      <c r="T9" s="2">
        <v>37.349397590361441</v>
      </c>
      <c r="U9" s="5">
        <f t="shared" si="6"/>
        <v>-1.6989700043360187</v>
      </c>
      <c r="V9" s="5">
        <v>0.02</v>
      </c>
    </row>
    <row r="10" spans="1:22">
      <c r="A10" s="2" t="s">
        <v>922</v>
      </c>
      <c r="B10" s="2" t="s">
        <v>920</v>
      </c>
      <c r="C10" s="2">
        <v>57</v>
      </c>
      <c r="D10" s="2">
        <v>26</v>
      </c>
      <c r="E10" s="2">
        <f t="shared" si="0"/>
        <v>0.68674698795180722</v>
      </c>
      <c r="F10" s="2">
        <f t="shared" si="1"/>
        <v>0.37474834601010387</v>
      </c>
      <c r="G10" s="5">
        <v>2.37</v>
      </c>
      <c r="I10" s="2">
        <v>16</v>
      </c>
      <c r="J10" s="2">
        <v>0</v>
      </c>
      <c r="K10" s="2">
        <f t="shared" si="2"/>
        <v>16</v>
      </c>
      <c r="L10" s="2">
        <f t="shared" si="3"/>
        <v>16</v>
      </c>
      <c r="M10" s="2">
        <f t="shared" si="4"/>
        <v>1</v>
      </c>
      <c r="N10" s="2">
        <f t="shared" si="5"/>
        <v>100</v>
      </c>
      <c r="R10" s="2" t="s">
        <v>922</v>
      </c>
      <c r="S10" s="2" t="s">
        <v>920</v>
      </c>
      <c r="T10" s="2">
        <v>100</v>
      </c>
      <c r="U10" s="5">
        <f t="shared" si="6"/>
        <v>0.37474834601010387</v>
      </c>
      <c r="V10" s="5">
        <v>2.37</v>
      </c>
    </row>
    <row r="11" spans="1:22">
      <c r="A11" s="2" t="s">
        <v>923</v>
      </c>
      <c r="B11" s="2" t="s">
        <v>920</v>
      </c>
      <c r="C11" s="2">
        <v>16</v>
      </c>
      <c r="D11" s="2">
        <v>0</v>
      </c>
      <c r="E11" s="2">
        <f t="shared" si="0"/>
        <v>1</v>
      </c>
      <c r="F11" s="2">
        <f t="shared" si="1"/>
        <v>-1.8831826038320083</v>
      </c>
      <c r="G11" s="5">
        <v>1.3086315789473699E-2</v>
      </c>
      <c r="I11" s="2">
        <v>98</v>
      </c>
      <c r="J11" s="2">
        <v>56</v>
      </c>
      <c r="K11" s="2">
        <f t="shared" si="2"/>
        <v>42</v>
      </c>
      <c r="L11" s="2">
        <f t="shared" si="3"/>
        <v>154</v>
      </c>
      <c r="M11" s="2">
        <f t="shared" si="4"/>
        <v>0.27272727272727271</v>
      </c>
      <c r="N11" s="2">
        <f t="shared" si="5"/>
        <v>27.27272727272727</v>
      </c>
      <c r="R11" s="2" t="s">
        <v>923</v>
      </c>
      <c r="S11" s="2" t="s">
        <v>920</v>
      </c>
      <c r="T11" s="2">
        <v>27.27272727272727</v>
      </c>
      <c r="U11" s="5">
        <f t="shared" si="6"/>
        <v>-1.8831826038320083</v>
      </c>
      <c r="V11" s="5">
        <v>1.3086315789473699E-2</v>
      </c>
    </row>
    <row r="12" spans="1:22">
      <c r="A12" s="2" t="s">
        <v>924</v>
      </c>
      <c r="B12" s="2" t="s">
        <v>920</v>
      </c>
      <c r="C12" s="2">
        <v>98</v>
      </c>
      <c r="D12" s="2">
        <v>56</v>
      </c>
      <c r="E12" s="2">
        <f t="shared" si="0"/>
        <v>0.63636363636363635</v>
      </c>
      <c r="F12" s="2">
        <f t="shared" si="1"/>
        <v>-1.3979400086720375</v>
      </c>
      <c r="G12" s="5">
        <v>0.04</v>
      </c>
      <c r="I12" s="2">
        <v>59</v>
      </c>
      <c r="J12" s="2">
        <v>67</v>
      </c>
      <c r="K12" s="2">
        <f t="shared" si="2"/>
        <v>-8</v>
      </c>
      <c r="L12" s="2">
        <f t="shared" si="3"/>
        <v>126</v>
      </c>
      <c r="M12" s="2">
        <f t="shared" si="4"/>
        <v>-6.3492063492063489E-2</v>
      </c>
      <c r="N12" s="2">
        <f t="shared" si="5"/>
        <v>-6.3492063492063489</v>
      </c>
      <c r="R12" s="2" t="s">
        <v>924</v>
      </c>
      <c r="S12" s="2" t="s">
        <v>920</v>
      </c>
      <c r="T12" s="2">
        <v>-6.3492063492063489</v>
      </c>
      <c r="U12" s="5">
        <f t="shared" si="6"/>
        <v>-1.3979400086720375</v>
      </c>
      <c r="V12" s="5">
        <v>0.04</v>
      </c>
    </row>
    <row r="13" spans="1:22">
      <c r="A13" s="2" t="s">
        <v>925</v>
      </c>
      <c r="B13" s="2" t="s">
        <v>920</v>
      </c>
      <c r="C13" s="2">
        <v>59</v>
      </c>
      <c r="D13" s="2">
        <v>67</v>
      </c>
      <c r="E13" s="2">
        <f t="shared" si="0"/>
        <v>0.46825396825396826</v>
      </c>
      <c r="F13" s="2" t="e">
        <f t="shared" si="1"/>
        <v>#NUM!</v>
      </c>
      <c r="I13" s="2">
        <v>8</v>
      </c>
      <c r="J13" s="2">
        <v>3</v>
      </c>
      <c r="K13" s="2">
        <f t="shared" si="2"/>
        <v>5</v>
      </c>
      <c r="L13" s="2">
        <f t="shared" si="3"/>
        <v>11</v>
      </c>
      <c r="M13" s="2">
        <f t="shared" si="4"/>
        <v>0.45454545454545453</v>
      </c>
      <c r="N13" s="2">
        <f t="shared" si="5"/>
        <v>45.454545454545453</v>
      </c>
      <c r="R13" s="2" t="s">
        <v>925</v>
      </c>
      <c r="S13" s="2" t="s">
        <v>920</v>
      </c>
      <c r="T13" s="2">
        <v>45.454545454545453</v>
      </c>
      <c r="U13" s="5" t="e">
        <f t="shared" si="6"/>
        <v>#NUM!</v>
      </c>
    </row>
    <row r="14" spans="1:22">
      <c r="A14" s="2" t="s">
        <v>369</v>
      </c>
      <c r="B14" s="2" t="s">
        <v>920</v>
      </c>
      <c r="C14" s="2">
        <v>8</v>
      </c>
      <c r="D14" s="2">
        <v>3</v>
      </c>
      <c r="E14" s="2">
        <f t="shared" si="0"/>
        <v>0.72727272727272729</v>
      </c>
      <c r="F14" s="2">
        <f t="shared" si="1"/>
        <v>-0.23139149393328237</v>
      </c>
      <c r="G14" s="5">
        <v>0.58696000000000004</v>
      </c>
      <c r="I14" s="2">
        <v>95</v>
      </c>
      <c r="J14" s="2">
        <v>31</v>
      </c>
      <c r="K14" s="2">
        <f t="shared" si="2"/>
        <v>64</v>
      </c>
      <c r="L14" s="2">
        <f t="shared" si="3"/>
        <v>126</v>
      </c>
      <c r="M14" s="2">
        <f t="shared" si="4"/>
        <v>0.50793650793650791</v>
      </c>
      <c r="N14" s="2">
        <f t="shared" si="5"/>
        <v>50.793650793650791</v>
      </c>
      <c r="R14" s="2" t="s">
        <v>369</v>
      </c>
      <c r="S14" s="2" t="s">
        <v>920</v>
      </c>
      <c r="T14" s="2">
        <v>50.793650793650791</v>
      </c>
      <c r="U14" s="5">
        <f t="shared" si="6"/>
        <v>-0.23139149393328237</v>
      </c>
      <c r="V14" s="5">
        <v>0.58696000000000004</v>
      </c>
    </row>
    <row r="15" spans="1:22">
      <c r="A15" s="2" t="s">
        <v>926</v>
      </c>
      <c r="B15" s="2" t="s">
        <v>920</v>
      </c>
      <c r="C15" s="2">
        <v>95</v>
      </c>
      <c r="D15" s="2">
        <v>31</v>
      </c>
      <c r="E15" s="2">
        <f t="shared" si="0"/>
        <v>0.75396825396825395</v>
      </c>
      <c r="F15" s="2">
        <f t="shared" si="1"/>
        <v>-1.2218487496163564</v>
      </c>
      <c r="G15" s="5">
        <v>0.06</v>
      </c>
      <c r="I15" s="2">
        <v>91</v>
      </c>
      <c r="J15" s="2">
        <v>31</v>
      </c>
      <c r="K15" s="2">
        <f t="shared" si="2"/>
        <v>60</v>
      </c>
      <c r="L15" s="2">
        <f t="shared" si="3"/>
        <v>122</v>
      </c>
      <c r="M15" s="2">
        <f t="shared" si="4"/>
        <v>0.49180327868852458</v>
      </c>
      <c r="N15" s="2">
        <f t="shared" si="5"/>
        <v>49.180327868852459</v>
      </c>
      <c r="R15" s="2" t="s">
        <v>926</v>
      </c>
      <c r="S15" s="2" t="s">
        <v>920</v>
      </c>
      <c r="T15" s="2">
        <v>49.180327868852459</v>
      </c>
      <c r="U15" s="5">
        <f t="shared" si="6"/>
        <v>-1.2218487496163564</v>
      </c>
      <c r="V15" s="5">
        <v>0.06</v>
      </c>
    </row>
    <row r="16" spans="1:22">
      <c r="A16" s="2" t="s">
        <v>927</v>
      </c>
      <c r="B16" s="2" t="s">
        <v>920</v>
      </c>
      <c r="C16" s="2">
        <v>91</v>
      </c>
      <c r="D16" s="2">
        <v>31</v>
      </c>
      <c r="E16" s="2">
        <f t="shared" si="0"/>
        <v>0.74590163934426235</v>
      </c>
      <c r="F16" s="2">
        <f t="shared" si="1"/>
        <v>0.93550726582471277</v>
      </c>
      <c r="G16" s="5">
        <v>8.6199999999999992</v>
      </c>
      <c r="I16" s="2">
        <v>57</v>
      </c>
      <c r="J16" s="2">
        <v>7</v>
      </c>
      <c r="K16" s="2">
        <f t="shared" si="2"/>
        <v>50</v>
      </c>
      <c r="L16" s="2">
        <f t="shared" si="3"/>
        <v>64</v>
      </c>
      <c r="M16" s="2">
        <f t="shared" si="4"/>
        <v>0.78125</v>
      </c>
      <c r="N16" s="2">
        <f t="shared" si="5"/>
        <v>78.125</v>
      </c>
      <c r="R16" s="2" t="s">
        <v>927</v>
      </c>
      <c r="S16" s="2" t="s">
        <v>920</v>
      </c>
      <c r="T16" s="2">
        <v>78.125</v>
      </c>
      <c r="U16" s="5">
        <f t="shared" si="6"/>
        <v>0.93550726582471277</v>
      </c>
      <c r="V16" s="5">
        <v>8.6199999999999992</v>
      </c>
    </row>
    <row r="17" spans="1:22">
      <c r="A17" s="2" t="s">
        <v>928</v>
      </c>
      <c r="B17" s="2" t="s">
        <v>920</v>
      </c>
      <c r="C17" s="2">
        <v>57</v>
      </c>
      <c r="D17" s="2">
        <v>7</v>
      </c>
      <c r="E17" s="2">
        <f t="shared" si="0"/>
        <v>0.890625</v>
      </c>
      <c r="F17" s="2">
        <f t="shared" si="1"/>
        <v>-6.2823258391451198E-2</v>
      </c>
      <c r="G17" s="5">
        <v>0.86531999999999998</v>
      </c>
      <c r="I17" s="2">
        <v>100</v>
      </c>
      <c r="J17" s="2">
        <v>99</v>
      </c>
      <c r="K17" s="2">
        <f t="shared" si="2"/>
        <v>1</v>
      </c>
      <c r="L17" s="2">
        <f t="shared" si="3"/>
        <v>199</v>
      </c>
      <c r="M17" s="2">
        <f t="shared" si="4"/>
        <v>5.0251256281407036E-3</v>
      </c>
      <c r="N17" s="2">
        <f t="shared" si="5"/>
        <v>0.50251256281407031</v>
      </c>
      <c r="R17" s="2" t="s">
        <v>928</v>
      </c>
      <c r="S17" s="2" t="s">
        <v>920</v>
      </c>
      <c r="T17" s="2">
        <v>0.50251256281407031</v>
      </c>
      <c r="U17" s="5">
        <f t="shared" si="6"/>
        <v>-6.2823258391451198E-2</v>
      </c>
      <c r="V17" s="5">
        <v>0.86531999999999998</v>
      </c>
    </row>
    <row r="18" spans="1:22">
      <c r="A18" s="2" t="s">
        <v>929</v>
      </c>
      <c r="B18" s="2" t="s">
        <v>920</v>
      </c>
      <c r="C18" s="2">
        <v>100</v>
      </c>
      <c r="D18" s="2">
        <v>99</v>
      </c>
      <c r="E18" s="2">
        <f t="shared" si="0"/>
        <v>0.50251256281407031</v>
      </c>
      <c r="F18" s="2">
        <f t="shared" si="1"/>
        <v>0.18752072083646307</v>
      </c>
      <c r="G18" s="5">
        <v>1.54</v>
      </c>
      <c r="I18" s="2">
        <v>82</v>
      </c>
      <c r="J18" s="2">
        <v>56</v>
      </c>
      <c r="K18" s="2">
        <f t="shared" si="2"/>
        <v>26</v>
      </c>
      <c r="L18" s="2">
        <f t="shared" si="3"/>
        <v>138</v>
      </c>
      <c r="M18" s="2">
        <f t="shared" si="4"/>
        <v>0.18840579710144928</v>
      </c>
      <c r="N18" s="2">
        <f t="shared" si="5"/>
        <v>18.840579710144929</v>
      </c>
      <c r="R18" s="2" t="s">
        <v>929</v>
      </c>
      <c r="S18" s="2" t="s">
        <v>920</v>
      </c>
      <c r="T18" s="2">
        <v>18.840579710144929</v>
      </c>
      <c r="U18" s="5">
        <f t="shared" si="6"/>
        <v>0.18752072083646307</v>
      </c>
      <c r="V18" s="5">
        <v>1.54</v>
      </c>
    </row>
    <row r="19" spans="1:22">
      <c r="A19" s="2" t="s">
        <v>930</v>
      </c>
      <c r="B19" s="2" t="s">
        <v>920</v>
      </c>
      <c r="C19" s="2">
        <v>82</v>
      </c>
      <c r="D19" s="2">
        <v>56</v>
      </c>
      <c r="E19" s="2">
        <f t="shared" si="0"/>
        <v>0.59420289855072461</v>
      </c>
      <c r="F19" s="2">
        <f t="shared" si="1"/>
        <v>-0.65757731917779372</v>
      </c>
      <c r="G19" s="5">
        <v>0.22</v>
      </c>
      <c r="I19" s="2">
        <v>48</v>
      </c>
      <c r="J19" s="2">
        <v>16</v>
      </c>
      <c r="K19" s="2">
        <f t="shared" si="2"/>
        <v>32</v>
      </c>
      <c r="L19" s="2">
        <f t="shared" si="3"/>
        <v>64</v>
      </c>
      <c r="M19" s="2">
        <f t="shared" si="4"/>
        <v>0.5</v>
      </c>
      <c r="N19" s="2">
        <f t="shared" si="5"/>
        <v>50</v>
      </c>
      <c r="R19" s="2" t="s">
        <v>930</v>
      </c>
      <c r="S19" s="2" t="s">
        <v>920</v>
      </c>
      <c r="T19" s="2">
        <v>50</v>
      </c>
      <c r="U19" s="5">
        <f t="shared" si="6"/>
        <v>-0.65757731917779372</v>
      </c>
      <c r="V19" s="5">
        <v>0.22</v>
      </c>
    </row>
    <row r="20" spans="1:22">
      <c r="A20" s="2" t="s">
        <v>931</v>
      </c>
      <c r="B20" s="2" t="s">
        <v>920</v>
      </c>
      <c r="C20" s="2">
        <v>48</v>
      </c>
      <c r="D20" s="2">
        <v>16</v>
      </c>
      <c r="E20" s="2">
        <f t="shared" si="0"/>
        <v>0.75</v>
      </c>
      <c r="F20" s="2">
        <f t="shared" si="1"/>
        <v>-0.43179827593300502</v>
      </c>
      <c r="G20" s="5">
        <v>0.37</v>
      </c>
      <c r="I20" s="2">
        <v>35</v>
      </c>
      <c r="J20" s="2">
        <v>0</v>
      </c>
      <c r="K20" s="2">
        <f t="shared" si="2"/>
        <v>35</v>
      </c>
      <c r="L20" s="2">
        <f t="shared" si="3"/>
        <v>35</v>
      </c>
      <c r="M20" s="2">
        <f t="shared" si="4"/>
        <v>1</v>
      </c>
      <c r="N20" s="2">
        <f t="shared" si="5"/>
        <v>100</v>
      </c>
      <c r="R20" s="2" t="s">
        <v>931</v>
      </c>
      <c r="S20" s="2" t="s">
        <v>920</v>
      </c>
      <c r="T20" s="2">
        <v>100</v>
      </c>
      <c r="U20" s="5">
        <f t="shared" si="6"/>
        <v>-0.43179827593300502</v>
      </c>
      <c r="V20" s="5">
        <v>0.37</v>
      </c>
    </row>
    <row r="21" spans="1:22">
      <c r="A21" s="2" t="s">
        <v>932</v>
      </c>
      <c r="B21" s="2" t="s">
        <v>920</v>
      </c>
      <c r="C21" s="2">
        <v>35</v>
      </c>
      <c r="D21" s="2">
        <v>0</v>
      </c>
      <c r="E21" s="2">
        <f t="shared" si="0"/>
        <v>1</v>
      </c>
      <c r="F21" s="2">
        <f t="shared" si="1"/>
        <v>-2</v>
      </c>
      <c r="G21" s="5">
        <v>0.01</v>
      </c>
      <c r="I21" s="2">
        <v>100</v>
      </c>
      <c r="J21" s="2">
        <v>100</v>
      </c>
      <c r="K21" s="2">
        <f t="shared" si="2"/>
        <v>0</v>
      </c>
      <c r="L21" s="2">
        <f t="shared" si="3"/>
        <v>200</v>
      </c>
      <c r="M21" s="2">
        <f t="shared" si="4"/>
        <v>0</v>
      </c>
      <c r="N21" s="2">
        <f t="shared" si="5"/>
        <v>0</v>
      </c>
      <c r="R21" s="2" t="s">
        <v>932</v>
      </c>
      <c r="S21" s="2" t="s">
        <v>920</v>
      </c>
      <c r="T21" s="2">
        <v>0</v>
      </c>
      <c r="U21" s="5">
        <f t="shared" si="6"/>
        <v>-2</v>
      </c>
      <c r="V21" s="5">
        <v>0.01</v>
      </c>
    </row>
    <row r="22" spans="1:22">
      <c r="A22" s="2" t="s">
        <v>933</v>
      </c>
      <c r="B22" s="2" t="s">
        <v>920</v>
      </c>
      <c r="C22" s="2">
        <v>100</v>
      </c>
      <c r="D22" s="2">
        <v>100</v>
      </c>
      <c r="E22" s="2">
        <f t="shared" si="0"/>
        <v>0.5</v>
      </c>
      <c r="F22" s="2">
        <f t="shared" si="1"/>
        <v>-0.28399665636520083</v>
      </c>
      <c r="G22" s="5">
        <v>0.52</v>
      </c>
      <c r="I22" s="2">
        <v>93</v>
      </c>
      <c r="J22" s="2">
        <v>0</v>
      </c>
      <c r="K22" s="2">
        <f t="shared" si="2"/>
        <v>93</v>
      </c>
      <c r="L22" s="2">
        <f t="shared" si="3"/>
        <v>93</v>
      </c>
      <c r="M22" s="2">
        <f t="shared" si="4"/>
        <v>1</v>
      </c>
      <c r="N22" s="2">
        <f t="shared" si="5"/>
        <v>100</v>
      </c>
      <c r="R22" s="2" t="s">
        <v>933</v>
      </c>
      <c r="S22" s="2" t="s">
        <v>920</v>
      </c>
      <c r="T22" s="2">
        <v>100</v>
      </c>
      <c r="U22" s="5">
        <f t="shared" si="6"/>
        <v>-0.28399665636520083</v>
      </c>
      <c r="V22" s="5">
        <v>0.52</v>
      </c>
    </row>
    <row r="23" spans="1:22">
      <c r="A23" s="2" t="s">
        <v>934</v>
      </c>
      <c r="B23" s="2" t="s">
        <v>920</v>
      </c>
      <c r="C23" s="2">
        <v>93</v>
      </c>
      <c r="D23" s="2">
        <v>0</v>
      </c>
      <c r="E23" s="2">
        <f t="shared" si="0"/>
        <v>1</v>
      </c>
      <c r="F23" s="2">
        <f t="shared" si="1"/>
        <v>-0.25963731050575611</v>
      </c>
      <c r="G23" s="5">
        <v>0.55000000000000004</v>
      </c>
      <c r="I23" s="2">
        <v>67</v>
      </c>
      <c r="J23" s="2">
        <v>0</v>
      </c>
      <c r="K23" s="2">
        <f t="shared" si="2"/>
        <v>67</v>
      </c>
      <c r="L23" s="2">
        <f t="shared" si="3"/>
        <v>67</v>
      </c>
      <c r="M23" s="2">
        <f t="shared" si="4"/>
        <v>1</v>
      </c>
      <c r="N23" s="2">
        <f t="shared" si="5"/>
        <v>100</v>
      </c>
      <c r="R23" s="2" t="s">
        <v>934</v>
      </c>
      <c r="S23" s="2" t="s">
        <v>920</v>
      </c>
      <c r="T23" s="2">
        <v>100</v>
      </c>
      <c r="U23" s="5">
        <f t="shared" si="6"/>
        <v>-0.25963731050575611</v>
      </c>
      <c r="V23" s="5">
        <v>0.55000000000000004</v>
      </c>
    </row>
    <row r="24" spans="1:22">
      <c r="A24" s="2" t="s">
        <v>935</v>
      </c>
      <c r="B24" s="2" t="s">
        <v>920</v>
      </c>
      <c r="C24" s="2">
        <v>67</v>
      </c>
      <c r="D24" s="2">
        <v>0</v>
      </c>
      <c r="E24" s="2">
        <f t="shared" si="0"/>
        <v>1</v>
      </c>
      <c r="F24" s="2">
        <f t="shared" si="1"/>
        <v>-0.21467016498923297</v>
      </c>
      <c r="G24" s="5">
        <v>0.61</v>
      </c>
      <c r="I24" s="2">
        <v>100</v>
      </c>
      <c r="J24" s="2">
        <v>98</v>
      </c>
      <c r="K24" s="2">
        <f t="shared" si="2"/>
        <v>2</v>
      </c>
      <c r="L24" s="2">
        <f t="shared" si="3"/>
        <v>198</v>
      </c>
      <c r="M24" s="2">
        <f t="shared" si="4"/>
        <v>1.0101010101010102E-2</v>
      </c>
      <c r="N24" s="2">
        <f t="shared" si="5"/>
        <v>1.0101010101010102</v>
      </c>
      <c r="R24" s="2" t="s">
        <v>935</v>
      </c>
      <c r="S24" s="2" t="s">
        <v>920</v>
      </c>
      <c r="T24" s="2">
        <v>1.0101010101010102</v>
      </c>
      <c r="U24" s="5">
        <f t="shared" si="6"/>
        <v>-0.21467016498923297</v>
      </c>
      <c r="V24" s="5">
        <v>0.61</v>
      </c>
    </row>
    <row r="25" spans="1:22">
      <c r="A25" s="2" t="s">
        <v>936</v>
      </c>
      <c r="B25" s="2" t="s">
        <v>920</v>
      </c>
      <c r="C25" s="2">
        <v>100</v>
      </c>
      <c r="D25" s="2">
        <v>98</v>
      </c>
      <c r="E25" s="2">
        <f t="shared" si="0"/>
        <v>0.50505050505050508</v>
      </c>
      <c r="F25" s="2">
        <f t="shared" si="1"/>
        <v>1.426673888021373</v>
      </c>
      <c r="G25" s="5">
        <v>26.71</v>
      </c>
      <c r="I25" s="2">
        <v>100</v>
      </c>
      <c r="J25" s="2">
        <v>78</v>
      </c>
      <c r="K25" s="2">
        <f t="shared" si="2"/>
        <v>22</v>
      </c>
      <c r="L25" s="2">
        <f t="shared" si="3"/>
        <v>178</v>
      </c>
      <c r="M25" s="2">
        <f t="shared" si="4"/>
        <v>0.12359550561797752</v>
      </c>
      <c r="N25" s="2">
        <f t="shared" si="5"/>
        <v>12.359550561797752</v>
      </c>
      <c r="R25" s="2" t="s">
        <v>936</v>
      </c>
      <c r="S25" s="2" t="s">
        <v>920</v>
      </c>
      <c r="T25" s="2">
        <v>12.359550561797752</v>
      </c>
      <c r="U25" s="5">
        <f t="shared" si="6"/>
        <v>1.426673888021373</v>
      </c>
      <c r="V25" s="5">
        <v>26.71</v>
      </c>
    </row>
    <row r="26" spans="1:22">
      <c r="A26" s="2" t="s">
        <v>937</v>
      </c>
      <c r="B26" s="2" t="s">
        <v>938</v>
      </c>
      <c r="C26" s="2">
        <v>100</v>
      </c>
      <c r="D26" s="2">
        <v>78</v>
      </c>
      <c r="E26" s="2">
        <f t="shared" si="0"/>
        <v>0.5617977528089888</v>
      </c>
      <c r="F26" s="2">
        <f t="shared" si="1"/>
        <v>-1.2218487496163564</v>
      </c>
      <c r="G26" s="5">
        <v>0.06</v>
      </c>
      <c r="I26" s="2">
        <v>71</v>
      </c>
      <c r="J26" s="2">
        <v>36</v>
      </c>
      <c r="K26" s="2">
        <f t="shared" si="2"/>
        <v>35</v>
      </c>
      <c r="L26" s="2">
        <f t="shared" si="3"/>
        <v>107</v>
      </c>
      <c r="M26" s="2">
        <f t="shared" si="4"/>
        <v>0.32710280373831774</v>
      </c>
      <c r="N26" s="2">
        <f t="shared" si="5"/>
        <v>32.710280373831772</v>
      </c>
      <c r="R26" s="2" t="s">
        <v>937</v>
      </c>
      <c r="S26" s="2" t="s">
        <v>938</v>
      </c>
      <c r="T26" s="2">
        <v>32.710280373831772</v>
      </c>
      <c r="U26" s="5">
        <f t="shared" si="6"/>
        <v>-1.2218487496163564</v>
      </c>
      <c r="V26" s="5">
        <v>0.06</v>
      </c>
    </row>
    <row r="27" spans="1:22">
      <c r="A27" s="2" t="s">
        <v>939</v>
      </c>
      <c r="B27" s="2" t="s">
        <v>938</v>
      </c>
      <c r="C27" s="2">
        <v>71</v>
      </c>
      <c r="D27" s="2">
        <v>36</v>
      </c>
      <c r="E27" s="2">
        <f t="shared" si="0"/>
        <v>0.66355140186915884</v>
      </c>
      <c r="F27" s="2">
        <f t="shared" si="1"/>
        <v>-0.10790539730951958</v>
      </c>
      <c r="G27" s="5">
        <v>0.78</v>
      </c>
      <c r="I27" s="2">
        <v>98</v>
      </c>
      <c r="J27" s="2">
        <v>91</v>
      </c>
      <c r="K27" s="2">
        <f t="shared" si="2"/>
        <v>7</v>
      </c>
      <c r="L27" s="2">
        <f t="shared" si="3"/>
        <v>189</v>
      </c>
      <c r="M27" s="2">
        <f t="shared" si="4"/>
        <v>3.7037037037037035E-2</v>
      </c>
      <c r="N27" s="2">
        <f t="shared" si="5"/>
        <v>3.7037037037037033</v>
      </c>
      <c r="R27" s="2" t="s">
        <v>939</v>
      </c>
      <c r="S27" s="2" t="s">
        <v>938</v>
      </c>
      <c r="T27" s="2">
        <v>3.7037037037037033</v>
      </c>
      <c r="U27" s="5">
        <f t="shared" si="6"/>
        <v>-0.10790539730951958</v>
      </c>
      <c r="V27" s="5">
        <v>0.78</v>
      </c>
    </row>
    <row r="28" spans="1:22">
      <c r="A28" s="2" t="s">
        <v>940</v>
      </c>
      <c r="B28" s="2" t="s">
        <v>938</v>
      </c>
      <c r="C28" s="2">
        <v>98</v>
      </c>
      <c r="D28" s="2">
        <v>91</v>
      </c>
      <c r="E28" s="2">
        <f t="shared" si="0"/>
        <v>0.51851851851851849</v>
      </c>
      <c r="F28" s="2">
        <f t="shared" si="1"/>
        <v>-0.10790539730951958</v>
      </c>
      <c r="G28" s="5">
        <v>0.78</v>
      </c>
      <c r="I28" s="2">
        <v>98</v>
      </c>
      <c r="J28" s="2">
        <v>100</v>
      </c>
      <c r="K28" s="2">
        <f t="shared" si="2"/>
        <v>-2</v>
      </c>
      <c r="L28" s="2">
        <f t="shared" si="3"/>
        <v>198</v>
      </c>
      <c r="M28" s="2">
        <f t="shared" si="4"/>
        <v>-1.0101010101010102E-2</v>
      </c>
      <c r="N28" s="2">
        <f t="shared" si="5"/>
        <v>-1.0101010101010102</v>
      </c>
      <c r="R28" s="2" t="s">
        <v>940</v>
      </c>
      <c r="S28" s="2" t="s">
        <v>938</v>
      </c>
      <c r="T28" s="2">
        <v>-1.0101010101010102</v>
      </c>
      <c r="U28" s="5">
        <f t="shared" si="6"/>
        <v>-0.10790539730951958</v>
      </c>
      <c r="V28" s="5">
        <v>0.78</v>
      </c>
    </row>
    <row r="29" spans="1:22">
      <c r="A29" s="2" t="s">
        <v>941</v>
      </c>
      <c r="B29" s="2" t="s">
        <v>938</v>
      </c>
      <c r="C29" s="2">
        <v>98</v>
      </c>
      <c r="D29" s="2">
        <v>100</v>
      </c>
      <c r="E29" s="2">
        <f t="shared" si="0"/>
        <v>0.49494949494949497</v>
      </c>
      <c r="F29" s="2">
        <f t="shared" si="1"/>
        <v>0.43296929087440572</v>
      </c>
      <c r="G29" s="5">
        <v>2.71</v>
      </c>
      <c r="I29" s="2">
        <v>100</v>
      </c>
      <c r="J29" s="2">
        <v>96</v>
      </c>
      <c r="K29" s="2">
        <f t="shared" si="2"/>
        <v>4</v>
      </c>
      <c r="L29" s="2">
        <f t="shared" si="3"/>
        <v>196</v>
      </c>
      <c r="M29" s="2">
        <f t="shared" si="4"/>
        <v>2.0408163265306121E-2</v>
      </c>
      <c r="N29" s="2">
        <f t="shared" si="5"/>
        <v>2.0408163265306123</v>
      </c>
      <c r="R29" s="2" t="s">
        <v>941</v>
      </c>
      <c r="S29" s="2" t="s">
        <v>938</v>
      </c>
      <c r="T29" s="2">
        <v>2.0408163265306123</v>
      </c>
      <c r="U29" s="5">
        <f t="shared" si="6"/>
        <v>0.43296929087440572</v>
      </c>
      <c r="V29" s="5">
        <v>2.71</v>
      </c>
    </row>
    <row r="30" spans="1:22">
      <c r="A30" s="2" t="s">
        <v>942</v>
      </c>
      <c r="B30" s="2" t="s">
        <v>938</v>
      </c>
      <c r="C30" s="2">
        <v>100</v>
      </c>
      <c r="D30" s="2">
        <v>96</v>
      </c>
      <c r="E30" s="2">
        <f t="shared" si="0"/>
        <v>0.51020408163265307</v>
      </c>
      <c r="F30" s="2">
        <f t="shared" si="1"/>
        <v>-0.27572413039921095</v>
      </c>
      <c r="G30" s="5">
        <v>0.53</v>
      </c>
      <c r="I30" s="2">
        <v>98</v>
      </c>
      <c r="J30" s="2">
        <v>100</v>
      </c>
      <c r="K30" s="2">
        <f t="shared" si="2"/>
        <v>-2</v>
      </c>
      <c r="L30" s="2">
        <f t="shared" si="3"/>
        <v>198</v>
      </c>
      <c r="M30" s="2">
        <f t="shared" si="4"/>
        <v>-1.0101010101010102E-2</v>
      </c>
      <c r="N30" s="2">
        <f t="shared" si="5"/>
        <v>-1.0101010101010102</v>
      </c>
      <c r="R30" s="2" t="s">
        <v>942</v>
      </c>
      <c r="S30" s="2" t="s">
        <v>938</v>
      </c>
      <c r="T30" s="2">
        <v>-1.0101010101010102</v>
      </c>
      <c r="U30" s="5">
        <f t="shared" si="6"/>
        <v>-0.27572413039921095</v>
      </c>
      <c r="V30" s="5">
        <v>0.53</v>
      </c>
    </row>
    <row r="31" spans="1:22">
      <c r="A31" s="2" t="s">
        <v>943</v>
      </c>
      <c r="B31" s="2" t="s">
        <v>938</v>
      </c>
      <c r="C31" s="2">
        <v>98</v>
      </c>
      <c r="D31" s="2">
        <v>100</v>
      </c>
      <c r="E31" s="2">
        <f t="shared" si="0"/>
        <v>0.49494949494949497</v>
      </c>
      <c r="F31" s="2">
        <f t="shared" si="1"/>
        <v>0.29003461136251801</v>
      </c>
      <c r="G31" s="5">
        <v>1.95</v>
      </c>
      <c r="I31" s="2">
        <v>34</v>
      </c>
      <c r="J31" s="2">
        <v>16</v>
      </c>
      <c r="K31" s="2">
        <f t="shared" si="2"/>
        <v>18</v>
      </c>
      <c r="L31" s="2">
        <f t="shared" si="3"/>
        <v>50</v>
      </c>
      <c r="M31" s="2">
        <f t="shared" si="4"/>
        <v>0.36</v>
      </c>
      <c r="N31" s="2">
        <f t="shared" si="5"/>
        <v>36</v>
      </c>
      <c r="R31" s="2" t="s">
        <v>943</v>
      </c>
      <c r="S31" s="2" t="s">
        <v>938</v>
      </c>
      <c r="T31" s="2">
        <v>36</v>
      </c>
      <c r="U31" s="5">
        <f t="shared" si="6"/>
        <v>0.29003461136251801</v>
      </c>
      <c r="V31" s="5">
        <v>1.95</v>
      </c>
    </row>
    <row r="32" spans="1:22">
      <c r="A32" s="2" t="s">
        <v>944</v>
      </c>
      <c r="B32" s="2" t="s">
        <v>938</v>
      </c>
      <c r="C32" s="2">
        <v>34</v>
      </c>
      <c r="D32" s="2">
        <v>16</v>
      </c>
      <c r="E32" s="2">
        <f t="shared" si="0"/>
        <v>0.68</v>
      </c>
      <c r="F32" s="2">
        <f t="shared" si="1"/>
        <v>9.2540194076154089E-2</v>
      </c>
      <c r="G32" s="5">
        <v>1.2374857142857101</v>
      </c>
      <c r="I32" s="2">
        <v>83</v>
      </c>
      <c r="J32" s="2">
        <v>21</v>
      </c>
      <c r="K32" s="2">
        <f t="shared" si="2"/>
        <v>62</v>
      </c>
      <c r="L32" s="2">
        <f t="shared" si="3"/>
        <v>104</v>
      </c>
      <c r="M32" s="2">
        <f t="shared" si="4"/>
        <v>0.59615384615384615</v>
      </c>
      <c r="N32" s="2">
        <f t="shared" si="5"/>
        <v>59.615384615384613</v>
      </c>
      <c r="R32" s="2" t="s">
        <v>944</v>
      </c>
      <c r="S32" s="2" t="s">
        <v>938</v>
      </c>
      <c r="T32" s="2">
        <v>59.615384615384613</v>
      </c>
      <c r="U32" s="5">
        <f t="shared" si="6"/>
        <v>9.2540194076154089E-2</v>
      </c>
      <c r="V32" s="5">
        <v>1.2374857142857101</v>
      </c>
    </row>
    <row r="33" spans="1:22">
      <c r="A33" s="2" t="s">
        <v>945</v>
      </c>
      <c r="B33" s="2" t="s">
        <v>938</v>
      </c>
      <c r="C33" s="2">
        <v>83</v>
      </c>
      <c r="D33" s="2">
        <v>21</v>
      </c>
      <c r="E33" s="2">
        <f t="shared" si="0"/>
        <v>0.79807692307692313</v>
      </c>
      <c r="F33" s="2">
        <f t="shared" si="1"/>
        <v>-0.20065945054641829</v>
      </c>
      <c r="G33" s="5">
        <v>0.63</v>
      </c>
      <c r="I33" s="2">
        <v>50</v>
      </c>
      <c r="J33" s="2">
        <v>32</v>
      </c>
      <c r="K33" s="2">
        <f t="shared" si="2"/>
        <v>18</v>
      </c>
      <c r="L33" s="2">
        <f t="shared" si="3"/>
        <v>82</v>
      </c>
      <c r="M33" s="2">
        <f t="shared" si="4"/>
        <v>0.21951219512195122</v>
      </c>
      <c r="N33" s="2">
        <f t="shared" si="5"/>
        <v>21.951219512195124</v>
      </c>
      <c r="R33" s="2" t="s">
        <v>945</v>
      </c>
      <c r="S33" s="2" t="s">
        <v>938</v>
      </c>
      <c r="T33" s="2">
        <v>21.951219512195124</v>
      </c>
      <c r="U33" s="5">
        <f t="shared" si="6"/>
        <v>-0.20065945054641829</v>
      </c>
      <c r="V33" s="5">
        <v>0.63</v>
      </c>
    </row>
    <row r="34" spans="1:22">
      <c r="A34" s="2" t="s">
        <v>946</v>
      </c>
      <c r="B34" s="2" t="s">
        <v>938</v>
      </c>
      <c r="C34" s="2">
        <v>50</v>
      </c>
      <c r="D34" s="2">
        <v>32</v>
      </c>
      <c r="E34" s="2">
        <f t="shared" si="0"/>
        <v>0.6097560975609756</v>
      </c>
      <c r="F34" s="2">
        <f t="shared" si="1"/>
        <v>-0.39889070574716401</v>
      </c>
      <c r="G34" s="5">
        <v>0.399125333333333</v>
      </c>
      <c r="I34" s="2">
        <v>94</v>
      </c>
      <c r="J34" s="2">
        <v>57</v>
      </c>
      <c r="K34" s="2">
        <f t="shared" si="2"/>
        <v>37</v>
      </c>
      <c r="L34" s="2">
        <f t="shared" si="3"/>
        <v>151</v>
      </c>
      <c r="M34" s="2">
        <f t="shared" si="4"/>
        <v>0.24503311258278146</v>
      </c>
      <c r="N34" s="2">
        <f t="shared" si="5"/>
        <v>24.503311258278146</v>
      </c>
      <c r="R34" s="2" t="s">
        <v>946</v>
      </c>
      <c r="S34" s="2" t="s">
        <v>938</v>
      </c>
      <c r="T34" s="2">
        <v>24.503311258278146</v>
      </c>
      <c r="U34" s="5">
        <f t="shared" si="6"/>
        <v>-0.39889070574716401</v>
      </c>
      <c r="V34" s="5">
        <v>0.399125333333333</v>
      </c>
    </row>
    <row r="35" spans="1:22">
      <c r="A35" s="2" t="s">
        <v>947</v>
      </c>
      <c r="B35" s="2" t="s">
        <v>938</v>
      </c>
      <c r="C35" s="2">
        <v>94</v>
      </c>
      <c r="D35" s="2">
        <v>57</v>
      </c>
      <c r="E35" s="2">
        <f t="shared" si="0"/>
        <v>0.62251655629139069</v>
      </c>
      <c r="F35" s="2">
        <f t="shared" si="1"/>
        <v>-0.65757731917779372</v>
      </c>
      <c r="G35" s="5">
        <v>0.22</v>
      </c>
      <c r="I35" s="2">
        <v>100</v>
      </c>
      <c r="J35" s="2">
        <v>56</v>
      </c>
      <c r="K35" s="2">
        <f t="shared" si="2"/>
        <v>44</v>
      </c>
      <c r="L35" s="2">
        <f t="shared" si="3"/>
        <v>156</v>
      </c>
      <c r="M35" s="2">
        <f t="shared" si="4"/>
        <v>0.28205128205128205</v>
      </c>
      <c r="N35" s="2">
        <f t="shared" si="5"/>
        <v>28.205128205128204</v>
      </c>
      <c r="R35" s="2" t="s">
        <v>947</v>
      </c>
      <c r="S35" s="2" t="s">
        <v>938</v>
      </c>
      <c r="T35" s="2">
        <v>28.205128205128204</v>
      </c>
      <c r="U35" s="5">
        <f t="shared" si="6"/>
        <v>-0.65757731917779372</v>
      </c>
      <c r="V35" s="5">
        <v>0.22</v>
      </c>
    </row>
    <row r="36" spans="1:22">
      <c r="A36" s="2" t="s">
        <v>948</v>
      </c>
      <c r="B36" s="2" t="s">
        <v>938</v>
      </c>
      <c r="C36" s="2">
        <v>100</v>
      </c>
      <c r="D36" s="2">
        <v>56</v>
      </c>
      <c r="E36" s="2">
        <f t="shared" si="0"/>
        <v>0.64102564102564108</v>
      </c>
      <c r="F36" s="2">
        <f t="shared" si="1"/>
        <v>-0.55284196865778079</v>
      </c>
      <c r="G36" s="5">
        <v>0.28000000000000003</v>
      </c>
      <c r="I36" s="2">
        <v>75</v>
      </c>
      <c r="J36" s="2">
        <v>5</v>
      </c>
      <c r="K36" s="2">
        <f t="shared" si="2"/>
        <v>70</v>
      </c>
      <c r="L36" s="2">
        <f t="shared" si="3"/>
        <v>80</v>
      </c>
      <c r="M36" s="2">
        <f t="shared" si="4"/>
        <v>0.875</v>
      </c>
      <c r="N36" s="2">
        <f t="shared" si="5"/>
        <v>87.5</v>
      </c>
      <c r="R36" s="2" t="s">
        <v>948</v>
      </c>
      <c r="S36" s="2" t="s">
        <v>938</v>
      </c>
      <c r="T36" s="2">
        <v>87.5</v>
      </c>
      <c r="U36" s="5">
        <f t="shared" si="6"/>
        <v>-0.55284196865778079</v>
      </c>
      <c r="V36" s="5">
        <v>0.28000000000000003</v>
      </c>
    </row>
    <row r="37" spans="1:22">
      <c r="A37" s="2" t="s">
        <v>949</v>
      </c>
      <c r="B37" s="2" t="s">
        <v>938</v>
      </c>
      <c r="C37" s="2">
        <v>79</v>
      </c>
      <c r="D37" s="2">
        <v>18</v>
      </c>
      <c r="E37" s="2">
        <f t="shared" si="0"/>
        <v>0.81443298969072164</v>
      </c>
      <c r="F37" s="2">
        <f t="shared" si="1"/>
        <v>-0.72124639904717103</v>
      </c>
      <c r="G37" s="5">
        <v>0.19</v>
      </c>
      <c r="I37" s="2">
        <v>74</v>
      </c>
      <c r="J37" s="2">
        <v>18</v>
      </c>
      <c r="K37" s="2">
        <f t="shared" si="2"/>
        <v>56</v>
      </c>
      <c r="L37" s="2">
        <f t="shared" si="3"/>
        <v>92</v>
      </c>
      <c r="M37" s="2">
        <f t="shared" si="4"/>
        <v>0.60869565217391308</v>
      </c>
      <c r="N37" s="2">
        <f t="shared" si="5"/>
        <v>60.869565217391312</v>
      </c>
      <c r="R37" s="2" t="s">
        <v>949</v>
      </c>
      <c r="S37" s="2" t="s">
        <v>938</v>
      </c>
      <c r="T37" s="2">
        <v>60.869565217391312</v>
      </c>
      <c r="U37" s="5">
        <f t="shared" si="6"/>
        <v>-0.72124639904717103</v>
      </c>
      <c r="V37" s="5">
        <v>0.19</v>
      </c>
    </row>
    <row r="38" spans="1:22">
      <c r="A38" s="2" t="s">
        <v>950</v>
      </c>
      <c r="B38" s="2" t="s">
        <v>951</v>
      </c>
      <c r="C38" s="2">
        <v>44</v>
      </c>
      <c r="D38" s="2">
        <v>2</v>
      </c>
      <c r="E38" s="2">
        <f t="shared" si="0"/>
        <v>0.95652173913043481</v>
      </c>
      <c r="F38" s="2">
        <f t="shared" si="1"/>
        <v>-0.85387196432176193</v>
      </c>
      <c r="G38" s="5">
        <v>0.14000000000000001</v>
      </c>
      <c r="I38" s="2">
        <v>44</v>
      </c>
      <c r="J38" s="2">
        <v>2</v>
      </c>
      <c r="K38" s="2">
        <f t="shared" si="2"/>
        <v>42</v>
      </c>
      <c r="L38" s="2">
        <f t="shared" si="3"/>
        <v>46</v>
      </c>
      <c r="M38" s="2">
        <f t="shared" si="4"/>
        <v>0.91304347826086951</v>
      </c>
      <c r="N38" s="2">
        <f t="shared" si="5"/>
        <v>91.304347826086953</v>
      </c>
      <c r="R38" s="2" t="s">
        <v>950</v>
      </c>
      <c r="S38" s="2" t="s">
        <v>951</v>
      </c>
      <c r="T38" s="2">
        <v>91.304347826086953</v>
      </c>
      <c r="U38" s="5">
        <f t="shared" si="6"/>
        <v>-0.85387196432176193</v>
      </c>
      <c r="V38" s="5">
        <v>0.14000000000000001</v>
      </c>
    </row>
    <row r="39" spans="1:22">
      <c r="A39" s="2" t="s">
        <v>952</v>
      </c>
      <c r="B39" s="2" t="s">
        <v>951</v>
      </c>
      <c r="C39" s="2">
        <v>25</v>
      </c>
      <c r="D39" s="2">
        <v>2</v>
      </c>
      <c r="E39" s="2">
        <f t="shared" si="0"/>
        <v>0.92592592592592593</v>
      </c>
      <c r="F39" s="2">
        <f t="shared" si="1"/>
        <v>-1.2218487496163564</v>
      </c>
      <c r="G39" s="5">
        <v>0.06</v>
      </c>
      <c r="I39" s="2">
        <v>25</v>
      </c>
      <c r="J39" s="2">
        <v>2</v>
      </c>
      <c r="K39" s="2">
        <f t="shared" si="2"/>
        <v>23</v>
      </c>
      <c r="L39" s="2">
        <f t="shared" si="3"/>
        <v>27</v>
      </c>
      <c r="M39" s="2">
        <f t="shared" si="4"/>
        <v>0.85185185185185186</v>
      </c>
      <c r="N39" s="2">
        <f t="shared" si="5"/>
        <v>85.18518518518519</v>
      </c>
      <c r="R39" s="2" t="s">
        <v>952</v>
      </c>
      <c r="S39" s="2" t="s">
        <v>951</v>
      </c>
      <c r="T39" s="2">
        <v>85.18518518518519</v>
      </c>
      <c r="U39" s="5">
        <f t="shared" si="6"/>
        <v>-1.2218487496163564</v>
      </c>
      <c r="V39" s="5">
        <v>0.06</v>
      </c>
    </row>
    <row r="40" spans="1:22">
      <c r="A40" s="2" t="s">
        <v>953</v>
      </c>
      <c r="B40" s="2" t="s">
        <v>951</v>
      </c>
      <c r="C40" s="2">
        <v>9</v>
      </c>
      <c r="D40" s="2">
        <v>0</v>
      </c>
      <c r="E40" s="2">
        <f t="shared" si="0"/>
        <v>1</v>
      </c>
      <c r="F40" s="2">
        <f t="shared" si="1"/>
        <v>-0.14266750356873156</v>
      </c>
      <c r="G40" s="5">
        <v>0.72</v>
      </c>
      <c r="I40" s="2">
        <v>9</v>
      </c>
      <c r="J40" s="2">
        <v>0</v>
      </c>
      <c r="K40" s="2">
        <f t="shared" si="2"/>
        <v>9</v>
      </c>
      <c r="L40" s="2">
        <f t="shared" si="3"/>
        <v>9</v>
      </c>
      <c r="M40" s="2">
        <f t="shared" si="4"/>
        <v>1</v>
      </c>
      <c r="N40" s="2">
        <f t="shared" si="5"/>
        <v>100</v>
      </c>
      <c r="R40" s="2" t="s">
        <v>953</v>
      </c>
      <c r="S40" s="2" t="s">
        <v>951</v>
      </c>
      <c r="T40" s="2">
        <v>100</v>
      </c>
      <c r="U40" s="5">
        <f t="shared" si="6"/>
        <v>-0.14266750356873156</v>
      </c>
      <c r="V40" s="5">
        <v>0.72</v>
      </c>
    </row>
    <row r="41" spans="1:22">
      <c r="A41" s="2" t="s">
        <v>954</v>
      </c>
      <c r="B41" s="2" t="s">
        <v>951</v>
      </c>
      <c r="C41" s="2">
        <v>95</v>
      </c>
      <c r="D41" s="2">
        <v>0</v>
      </c>
      <c r="E41" s="2">
        <f t="shared" si="0"/>
        <v>1</v>
      </c>
      <c r="F41" s="2" t="e">
        <f t="shared" si="1"/>
        <v>#NUM!</v>
      </c>
      <c r="I41" s="2">
        <v>95</v>
      </c>
      <c r="J41" s="2">
        <v>0</v>
      </c>
      <c r="K41" s="2">
        <f t="shared" si="2"/>
        <v>95</v>
      </c>
      <c r="L41" s="2">
        <f t="shared" si="3"/>
        <v>95</v>
      </c>
      <c r="M41" s="2">
        <f t="shared" si="4"/>
        <v>1</v>
      </c>
      <c r="N41" s="2">
        <f t="shared" si="5"/>
        <v>100</v>
      </c>
      <c r="R41" s="2" t="s">
        <v>954</v>
      </c>
      <c r="S41" s="2" t="s">
        <v>951</v>
      </c>
      <c r="T41" s="2">
        <v>100</v>
      </c>
      <c r="U41" s="5" t="e">
        <f t="shared" si="6"/>
        <v>#NUM!</v>
      </c>
    </row>
    <row r="42" spans="1:22">
      <c r="A42" s="2" t="s">
        <v>955</v>
      </c>
      <c r="B42" s="2" t="s">
        <v>951</v>
      </c>
      <c r="C42" s="2">
        <v>83</v>
      </c>
      <c r="D42" s="2">
        <v>38</v>
      </c>
      <c r="E42" s="2">
        <f t="shared" si="0"/>
        <v>0.68595041322314054</v>
      </c>
      <c r="F42" s="2">
        <f t="shared" si="1"/>
        <v>-0.19382002601611281</v>
      </c>
      <c r="G42" s="5">
        <v>0.64</v>
      </c>
      <c r="I42" s="2">
        <v>83</v>
      </c>
      <c r="J42" s="2">
        <v>38</v>
      </c>
      <c r="K42" s="2">
        <f t="shared" si="2"/>
        <v>45</v>
      </c>
      <c r="L42" s="2">
        <f t="shared" si="3"/>
        <v>121</v>
      </c>
      <c r="M42" s="2">
        <f t="shared" si="4"/>
        <v>0.37190082644628097</v>
      </c>
      <c r="N42" s="2">
        <f t="shared" si="5"/>
        <v>37.190082644628099</v>
      </c>
      <c r="R42" s="2" t="s">
        <v>955</v>
      </c>
      <c r="S42" s="2" t="s">
        <v>951</v>
      </c>
      <c r="T42" s="2">
        <v>37.190082644628099</v>
      </c>
      <c r="U42" s="5">
        <f t="shared" si="6"/>
        <v>-0.19382002601611281</v>
      </c>
      <c r="V42" s="5">
        <v>0.64</v>
      </c>
    </row>
    <row r="43" spans="1:22">
      <c r="A43" s="2" t="s">
        <v>956</v>
      </c>
      <c r="B43" s="2" t="s">
        <v>951</v>
      </c>
      <c r="C43" s="2">
        <v>84</v>
      </c>
      <c r="D43" s="2">
        <v>0</v>
      </c>
      <c r="E43" s="2">
        <f t="shared" si="0"/>
        <v>1</v>
      </c>
      <c r="F43" s="2">
        <f t="shared" si="1"/>
        <v>-1.1549019599857431</v>
      </c>
      <c r="G43" s="2">
        <v>7.0000000000000007E-2</v>
      </c>
      <c r="I43" s="2">
        <v>84</v>
      </c>
      <c r="J43" s="2">
        <v>0</v>
      </c>
      <c r="K43" s="2">
        <f t="shared" si="2"/>
        <v>84</v>
      </c>
      <c r="L43" s="2">
        <f t="shared" si="3"/>
        <v>84</v>
      </c>
      <c r="M43" s="2">
        <f t="shared" si="4"/>
        <v>1</v>
      </c>
      <c r="N43" s="2">
        <f t="shared" si="5"/>
        <v>100</v>
      </c>
      <c r="R43" s="2" t="s">
        <v>956</v>
      </c>
      <c r="S43" s="2" t="s">
        <v>951</v>
      </c>
      <c r="T43" s="2">
        <v>100</v>
      </c>
      <c r="U43" s="5">
        <f t="shared" si="6"/>
        <v>-1.1549019599857431</v>
      </c>
      <c r="V43" s="2">
        <v>7.0000000000000007E-2</v>
      </c>
    </row>
    <row r="44" spans="1:22">
      <c r="A44" s="2" t="s">
        <v>957</v>
      </c>
      <c r="B44" s="2" t="s">
        <v>951</v>
      </c>
      <c r="C44" s="2">
        <v>97</v>
      </c>
      <c r="D44" s="2">
        <v>13</v>
      </c>
      <c r="E44" s="2">
        <f t="shared" si="0"/>
        <v>0.88181818181818183</v>
      </c>
      <c r="F44" s="2">
        <f t="shared" si="1"/>
        <v>-0.13076828026902382</v>
      </c>
      <c r="G44" s="5">
        <v>0.74</v>
      </c>
      <c r="I44" s="2">
        <v>97</v>
      </c>
      <c r="J44" s="2">
        <v>13</v>
      </c>
      <c r="K44" s="2">
        <f t="shared" si="2"/>
        <v>84</v>
      </c>
      <c r="L44" s="2">
        <f t="shared" si="3"/>
        <v>110</v>
      </c>
      <c r="M44" s="2">
        <f t="shared" si="4"/>
        <v>0.76363636363636367</v>
      </c>
      <c r="N44" s="2">
        <f t="shared" si="5"/>
        <v>76.363636363636374</v>
      </c>
      <c r="R44" s="2" t="s">
        <v>957</v>
      </c>
      <c r="S44" s="2" t="s">
        <v>951</v>
      </c>
      <c r="T44" s="2">
        <v>76.363636363636374</v>
      </c>
      <c r="U44" s="5">
        <f t="shared" si="6"/>
        <v>-0.13076828026902382</v>
      </c>
      <c r="V44" s="5">
        <v>0.74</v>
      </c>
    </row>
    <row r="45" spans="1:22">
      <c r="A45" s="2" t="s">
        <v>958</v>
      </c>
      <c r="B45" s="2" t="s">
        <v>951</v>
      </c>
      <c r="C45" s="2">
        <v>98</v>
      </c>
      <c r="D45" s="2">
        <v>67</v>
      </c>
      <c r="E45" s="2">
        <f t="shared" si="0"/>
        <v>0.59393939393939399</v>
      </c>
      <c r="F45" s="2">
        <f t="shared" si="1"/>
        <v>-0.30980391997148632</v>
      </c>
      <c r="G45" s="5">
        <v>0.49</v>
      </c>
      <c r="I45" s="2">
        <v>98</v>
      </c>
      <c r="J45" s="2">
        <v>67</v>
      </c>
      <c r="K45" s="2">
        <f t="shared" si="2"/>
        <v>31</v>
      </c>
      <c r="L45" s="2">
        <f t="shared" si="3"/>
        <v>165</v>
      </c>
      <c r="M45" s="2">
        <f t="shared" si="4"/>
        <v>0.18787878787878787</v>
      </c>
      <c r="N45" s="2">
        <f t="shared" si="5"/>
        <v>18.787878787878785</v>
      </c>
      <c r="R45" s="2" t="s">
        <v>958</v>
      </c>
      <c r="S45" s="2" t="s">
        <v>951</v>
      </c>
      <c r="T45" s="2">
        <v>18.787878787878785</v>
      </c>
      <c r="U45" s="5">
        <f t="shared" si="6"/>
        <v>-0.30980391997148632</v>
      </c>
      <c r="V45" s="5">
        <v>0.49</v>
      </c>
    </row>
    <row r="46" spans="1:22">
      <c r="A46" s="2" t="s">
        <v>959</v>
      </c>
      <c r="B46" s="2" t="s">
        <v>951</v>
      </c>
      <c r="C46" s="2">
        <v>91</v>
      </c>
      <c r="D46" s="2">
        <v>43</v>
      </c>
      <c r="E46" s="2">
        <f t="shared" si="0"/>
        <v>0.67910447761194026</v>
      </c>
      <c r="F46" s="2">
        <f t="shared" si="1"/>
        <v>-0.3979400086720376</v>
      </c>
      <c r="G46" s="5">
        <v>0.4</v>
      </c>
      <c r="I46" s="2">
        <v>91</v>
      </c>
      <c r="J46" s="2">
        <v>43</v>
      </c>
      <c r="K46" s="2">
        <f t="shared" si="2"/>
        <v>48</v>
      </c>
      <c r="L46" s="2">
        <f t="shared" si="3"/>
        <v>134</v>
      </c>
      <c r="M46" s="2">
        <f t="shared" si="4"/>
        <v>0.35820895522388058</v>
      </c>
      <c r="N46" s="2">
        <f t="shared" si="5"/>
        <v>35.820895522388057</v>
      </c>
      <c r="R46" s="2" t="s">
        <v>959</v>
      </c>
      <c r="S46" s="2" t="s">
        <v>951</v>
      </c>
      <c r="T46" s="2">
        <v>35.820895522388057</v>
      </c>
      <c r="U46" s="5">
        <f t="shared" si="6"/>
        <v>-0.3979400086720376</v>
      </c>
      <c r="V46" s="5">
        <v>0.4</v>
      </c>
    </row>
    <row r="47" spans="1:22">
      <c r="A47" s="2" t="s">
        <v>960</v>
      </c>
      <c r="B47" s="2" t="s">
        <v>951</v>
      </c>
      <c r="C47" s="2">
        <v>12</v>
      </c>
      <c r="D47" s="2">
        <v>0</v>
      </c>
      <c r="E47" s="2">
        <f t="shared" si="0"/>
        <v>1</v>
      </c>
      <c r="F47" s="2">
        <f t="shared" si="1"/>
        <v>-0.88605664769316317</v>
      </c>
      <c r="G47" s="5">
        <v>0.13</v>
      </c>
      <c r="I47" s="2">
        <v>12</v>
      </c>
      <c r="J47" s="2">
        <v>0</v>
      </c>
      <c r="K47" s="2">
        <f t="shared" si="2"/>
        <v>12</v>
      </c>
      <c r="L47" s="2">
        <f t="shared" si="3"/>
        <v>12</v>
      </c>
      <c r="M47" s="2">
        <f t="shared" si="4"/>
        <v>1</v>
      </c>
      <c r="N47" s="2">
        <f t="shared" si="5"/>
        <v>100</v>
      </c>
      <c r="R47" s="2" t="s">
        <v>960</v>
      </c>
      <c r="S47" s="2" t="s">
        <v>951</v>
      </c>
      <c r="T47" s="2">
        <v>100</v>
      </c>
      <c r="U47" s="5">
        <f t="shared" si="6"/>
        <v>-0.88605664769316317</v>
      </c>
      <c r="V47" s="5">
        <v>0.13</v>
      </c>
    </row>
    <row r="48" spans="1:22">
      <c r="A48" s="2" t="s">
        <v>961</v>
      </c>
      <c r="B48" s="2" t="s">
        <v>951</v>
      </c>
      <c r="C48" s="2">
        <v>98</v>
      </c>
      <c r="D48" s="2">
        <v>0</v>
      </c>
      <c r="E48" s="2">
        <f t="shared" si="0"/>
        <v>1</v>
      </c>
      <c r="F48" s="2">
        <f t="shared" si="1"/>
        <v>-1.2218487496163564</v>
      </c>
      <c r="G48" s="5">
        <v>0.06</v>
      </c>
      <c r="I48" s="2">
        <v>98</v>
      </c>
      <c r="J48" s="2">
        <v>0</v>
      </c>
      <c r="K48" s="2">
        <f t="shared" si="2"/>
        <v>98</v>
      </c>
      <c r="L48" s="2">
        <f t="shared" si="3"/>
        <v>98</v>
      </c>
      <c r="M48" s="2">
        <f t="shared" si="4"/>
        <v>1</v>
      </c>
      <c r="N48" s="2">
        <f t="shared" si="5"/>
        <v>100</v>
      </c>
      <c r="R48" s="2" t="s">
        <v>961</v>
      </c>
      <c r="S48" s="2" t="s">
        <v>951</v>
      </c>
      <c r="T48" s="2">
        <v>100</v>
      </c>
      <c r="U48" s="5">
        <f t="shared" si="6"/>
        <v>-1.2218487496163564</v>
      </c>
      <c r="V48" s="5">
        <v>0.06</v>
      </c>
    </row>
    <row r="49" spans="1:22">
      <c r="A49" s="2" t="s">
        <v>962</v>
      </c>
      <c r="B49" s="2" t="s">
        <v>951</v>
      </c>
      <c r="C49" s="2">
        <v>98</v>
      </c>
      <c r="D49" s="2">
        <v>92</v>
      </c>
      <c r="E49" s="2">
        <f t="shared" si="0"/>
        <v>0.51578947368421058</v>
      </c>
      <c r="F49" s="2">
        <f t="shared" si="1"/>
        <v>1.1379867327235316</v>
      </c>
      <c r="G49" s="5">
        <v>13.74</v>
      </c>
      <c r="I49" s="2">
        <v>98</v>
      </c>
      <c r="J49" s="2">
        <v>92</v>
      </c>
      <c r="K49" s="2">
        <f t="shared" si="2"/>
        <v>6</v>
      </c>
      <c r="L49" s="2">
        <f t="shared" si="3"/>
        <v>190</v>
      </c>
      <c r="M49" s="2">
        <f t="shared" si="4"/>
        <v>3.1578947368421054E-2</v>
      </c>
      <c r="N49" s="2">
        <f t="shared" si="5"/>
        <v>3.1578947368421053</v>
      </c>
      <c r="R49" s="2" t="s">
        <v>962</v>
      </c>
      <c r="S49" s="2" t="s">
        <v>951</v>
      </c>
      <c r="T49" s="2">
        <v>3.1578947368421053</v>
      </c>
      <c r="U49" s="5">
        <f t="shared" si="6"/>
        <v>1.1379867327235316</v>
      </c>
      <c r="V49" s="5">
        <v>13.74</v>
      </c>
    </row>
    <row r="50" spans="1:22">
      <c r="A50" s="2" t="s">
        <v>963</v>
      </c>
      <c r="B50" s="2" t="s">
        <v>951</v>
      </c>
      <c r="C50" s="2">
        <v>22</v>
      </c>
      <c r="D50" s="2">
        <v>0</v>
      </c>
      <c r="E50" s="2">
        <f t="shared" si="0"/>
        <v>1</v>
      </c>
      <c r="F50" s="2">
        <f t="shared" si="1"/>
        <v>-0.14266750356873156</v>
      </c>
      <c r="G50" s="5">
        <v>0.72</v>
      </c>
      <c r="I50" s="2">
        <v>22</v>
      </c>
      <c r="J50" s="2">
        <v>0</v>
      </c>
      <c r="K50" s="2">
        <f t="shared" si="2"/>
        <v>22</v>
      </c>
      <c r="L50" s="2">
        <f t="shared" si="3"/>
        <v>22</v>
      </c>
      <c r="M50" s="2">
        <f t="shared" si="4"/>
        <v>1</v>
      </c>
      <c r="N50" s="2">
        <f t="shared" si="5"/>
        <v>100</v>
      </c>
      <c r="R50" s="2" t="s">
        <v>963</v>
      </c>
      <c r="S50" s="2" t="s">
        <v>951</v>
      </c>
      <c r="T50" s="2">
        <v>100</v>
      </c>
      <c r="U50" s="5">
        <f t="shared" si="6"/>
        <v>-0.14266750356873156</v>
      </c>
      <c r="V50" s="5">
        <v>0.72</v>
      </c>
    </row>
    <row r="51" spans="1:22">
      <c r="A51" s="2" t="s">
        <v>964</v>
      </c>
      <c r="B51" s="2" t="s">
        <v>951</v>
      </c>
      <c r="C51" s="2">
        <v>7</v>
      </c>
      <c r="D51" s="2">
        <v>16</v>
      </c>
      <c r="E51" s="2">
        <f t="shared" si="0"/>
        <v>0.30434782608695654</v>
      </c>
      <c r="F51" s="2">
        <f t="shared" si="1"/>
        <v>4.5322978786657475E-2</v>
      </c>
      <c r="G51" s="5">
        <v>1.1100000000000001</v>
      </c>
      <c r="I51" s="2">
        <v>7</v>
      </c>
      <c r="J51" s="2">
        <v>16</v>
      </c>
      <c r="K51" s="2">
        <f t="shared" si="2"/>
        <v>-9</v>
      </c>
      <c r="L51" s="2">
        <f t="shared" si="3"/>
        <v>23</v>
      </c>
      <c r="M51" s="2">
        <f t="shared" si="4"/>
        <v>-0.39130434782608697</v>
      </c>
      <c r="N51" s="2">
        <f t="shared" si="5"/>
        <v>-39.130434782608695</v>
      </c>
      <c r="R51" s="2" t="s">
        <v>964</v>
      </c>
      <c r="S51" s="2" t="s">
        <v>951</v>
      </c>
      <c r="T51" s="2">
        <v>-39.130434782608695</v>
      </c>
      <c r="U51" s="5">
        <f t="shared" si="6"/>
        <v>4.5322978786657475E-2</v>
      </c>
      <c r="V51" s="5">
        <v>1.1100000000000001</v>
      </c>
    </row>
    <row r="52" spans="1:22">
      <c r="A52" s="2" t="s">
        <v>965</v>
      </c>
      <c r="B52" s="2" t="s">
        <v>951</v>
      </c>
      <c r="C52" s="2">
        <v>96</v>
      </c>
      <c r="D52" s="2">
        <v>96</v>
      </c>
      <c r="E52" s="2">
        <f t="shared" si="0"/>
        <v>0.5</v>
      </c>
      <c r="F52" s="2">
        <f t="shared" si="1"/>
        <v>-0.23657200643706275</v>
      </c>
      <c r="G52" s="5">
        <v>0.57999999999999996</v>
      </c>
      <c r="I52" s="2">
        <v>96</v>
      </c>
      <c r="J52" s="2">
        <v>96</v>
      </c>
      <c r="K52" s="2">
        <f t="shared" si="2"/>
        <v>0</v>
      </c>
      <c r="L52" s="2">
        <f t="shared" si="3"/>
        <v>192</v>
      </c>
      <c r="M52" s="2">
        <f t="shared" si="4"/>
        <v>0</v>
      </c>
      <c r="N52" s="2">
        <f t="shared" si="5"/>
        <v>0</v>
      </c>
      <c r="R52" s="2" t="s">
        <v>965</v>
      </c>
      <c r="S52" s="2" t="s">
        <v>951</v>
      </c>
      <c r="T52" s="2">
        <v>0</v>
      </c>
      <c r="U52" s="5">
        <f t="shared" si="6"/>
        <v>-0.23657200643706275</v>
      </c>
      <c r="V52" s="5">
        <v>0.57999999999999996</v>
      </c>
    </row>
    <row r="53" spans="1:22">
      <c r="A53" s="2" t="s">
        <v>966</v>
      </c>
      <c r="B53" s="2" t="s">
        <v>951</v>
      </c>
      <c r="C53" s="2">
        <v>100</v>
      </c>
      <c r="D53" s="2">
        <v>82</v>
      </c>
      <c r="E53" s="2">
        <f t="shared" si="0"/>
        <v>0.5494505494505495</v>
      </c>
      <c r="F53" s="2">
        <f t="shared" si="1"/>
        <v>-0.16115090926274472</v>
      </c>
      <c r="G53" s="5">
        <v>0.69</v>
      </c>
      <c r="I53" s="2">
        <v>100</v>
      </c>
      <c r="J53" s="2">
        <v>82</v>
      </c>
      <c r="K53" s="2">
        <f t="shared" si="2"/>
        <v>18</v>
      </c>
      <c r="L53" s="2">
        <f t="shared" si="3"/>
        <v>182</v>
      </c>
      <c r="M53" s="2">
        <f t="shared" si="4"/>
        <v>9.8901098901098897E-2</v>
      </c>
      <c r="N53" s="2">
        <f t="shared" si="5"/>
        <v>9.8901098901098905</v>
      </c>
      <c r="R53" s="2" t="s">
        <v>966</v>
      </c>
      <c r="S53" s="2" t="s">
        <v>951</v>
      </c>
      <c r="T53" s="2">
        <v>9.8901098901098905</v>
      </c>
      <c r="U53" s="5">
        <f t="shared" si="6"/>
        <v>-0.16115090926274472</v>
      </c>
      <c r="V53" s="5">
        <v>0.69</v>
      </c>
    </row>
    <row r="54" spans="1:22">
      <c r="A54" s="2" t="s">
        <v>967</v>
      </c>
      <c r="B54" s="2" t="s">
        <v>951</v>
      </c>
      <c r="C54" s="2">
        <v>100</v>
      </c>
      <c r="D54" s="2">
        <v>100</v>
      </c>
      <c r="E54" s="2">
        <f t="shared" si="0"/>
        <v>0.5</v>
      </c>
      <c r="F54" s="2">
        <f t="shared" si="1"/>
        <v>0.29003461136251801</v>
      </c>
      <c r="G54" s="5">
        <v>1.95</v>
      </c>
      <c r="I54" s="2">
        <v>100</v>
      </c>
      <c r="J54" s="2">
        <v>100</v>
      </c>
      <c r="K54" s="2">
        <f t="shared" si="2"/>
        <v>0</v>
      </c>
      <c r="L54" s="2">
        <f t="shared" si="3"/>
        <v>200</v>
      </c>
      <c r="M54" s="2">
        <f t="shared" si="4"/>
        <v>0</v>
      </c>
      <c r="N54" s="2">
        <f t="shared" si="5"/>
        <v>0</v>
      </c>
      <c r="R54" s="2" t="s">
        <v>967</v>
      </c>
      <c r="S54" s="2" t="s">
        <v>951</v>
      </c>
      <c r="T54" s="2">
        <v>0</v>
      </c>
      <c r="U54" s="5">
        <f t="shared" si="6"/>
        <v>0.29003461136251801</v>
      </c>
      <c r="V54" s="5">
        <v>1.95</v>
      </c>
    </row>
    <row r="55" spans="1:22">
      <c r="A55" s="2" t="s">
        <v>968</v>
      </c>
      <c r="B55" s="2" t="s">
        <v>951</v>
      </c>
      <c r="C55" s="2">
        <v>87</v>
      </c>
      <c r="D55" s="2">
        <v>51</v>
      </c>
      <c r="E55" s="2">
        <f t="shared" si="0"/>
        <v>0.63043478260869568</v>
      </c>
      <c r="F55" s="2">
        <f t="shared" si="1"/>
        <v>-1.0969100130080565</v>
      </c>
      <c r="G55" s="5">
        <v>0.08</v>
      </c>
      <c r="I55" s="2">
        <v>87</v>
      </c>
      <c r="J55" s="2">
        <v>51</v>
      </c>
      <c r="K55" s="2">
        <f t="shared" si="2"/>
        <v>36</v>
      </c>
      <c r="L55" s="2">
        <f t="shared" si="3"/>
        <v>138</v>
      </c>
      <c r="M55" s="2">
        <f t="shared" si="4"/>
        <v>0.2608695652173913</v>
      </c>
      <c r="N55" s="2">
        <f t="shared" si="5"/>
        <v>26.086956521739129</v>
      </c>
      <c r="R55" s="2" t="s">
        <v>968</v>
      </c>
      <c r="S55" s="2" t="s">
        <v>951</v>
      </c>
      <c r="T55" s="2">
        <v>26.086956521739129</v>
      </c>
      <c r="U55" s="5">
        <f t="shared" si="6"/>
        <v>-1.0969100130080565</v>
      </c>
      <c r="V55" s="5">
        <v>0.08</v>
      </c>
    </row>
    <row r="56" spans="1:22">
      <c r="A56" s="2" t="s">
        <v>969</v>
      </c>
      <c r="B56" s="2" t="s">
        <v>951</v>
      </c>
      <c r="C56" s="2">
        <v>78</v>
      </c>
      <c r="D56" s="2">
        <v>60</v>
      </c>
      <c r="E56" s="2">
        <f t="shared" si="0"/>
        <v>0.56521739130434778</v>
      </c>
      <c r="F56" s="2">
        <f t="shared" si="1"/>
        <v>-0.19382002601611281</v>
      </c>
      <c r="G56" s="5">
        <v>0.64</v>
      </c>
      <c r="I56" s="2">
        <v>78</v>
      </c>
      <c r="J56" s="2">
        <v>60</v>
      </c>
      <c r="K56" s="2">
        <f t="shared" si="2"/>
        <v>18</v>
      </c>
      <c r="L56" s="2">
        <f t="shared" si="3"/>
        <v>138</v>
      </c>
      <c r="M56" s="2">
        <f t="shared" si="4"/>
        <v>0.13043478260869565</v>
      </c>
      <c r="N56" s="2">
        <f t="shared" si="5"/>
        <v>13.043478260869565</v>
      </c>
      <c r="R56" s="2" t="s">
        <v>969</v>
      </c>
      <c r="S56" s="2" t="s">
        <v>951</v>
      </c>
      <c r="T56" s="2">
        <v>13.043478260869565</v>
      </c>
      <c r="U56" s="5">
        <f t="shared" si="6"/>
        <v>-0.19382002601611281</v>
      </c>
      <c r="V56" s="5">
        <v>0.64</v>
      </c>
    </row>
    <row r="57" spans="1:22">
      <c r="A57" s="2" t="s">
        <v>970</v>
      </c>
      <c r="B57" s="2" t="s">
        <v>951</v>
      </c>
      <c r="C57" s="2">
        <v>10</v>
      </c>
      <c r="D57" s="2">
        <v>5</v>
      </c>
      <c r="E57" s="2">
        <f t="shared" si="0"/>
        <v>0.66666666666666663</v>
      </c>
      <c r="F57" s="2">
        <f t="shared" si="1"/>
        <v>-0.45593195564972439</v>
      </c>
      <c r="G57" s="5">
        <v>0.35</v>
      </c>
      <c r="I57" s="2">
        <v>10</v>
      </c>
      <c r="J57" s="2">
        <v>5</v>
      </c>
      <c r="K57" s="2">
        <f t="shared" si="2"/>
        <v>5</v>
      </c>
      <c r="L57" s="2">
        <f t="shared" si="3"/>
        <v>15</v>
      </c>
      <c r="M57" s="2">
        <f t="shared" si="4"/>
        <v>0.33333333333333331</v>
      </c>
      <c r="N57" s="2">
        <f t="shared" si="5"/>
        <v>33.333333333333329</v>
      </c>
      <c r="R57" s="2" t="s">
        <v>970</v>
      </c>
      <c r="S57" s="2" t="s">
        <v>951</v>
      </c>
      <c r="T57" s="2">
        <v>33.333333333333329</v>
      </c>
      <c r="U57" s="5">
        <f t="shared" si="6"/>
        <v>-0.45593195564972439</v>
      </c>
      <c r="V57" s="5">
        <v>0.35</v>
      </c>
    </row>
    <row r="58" spans="1:22">
      <c r="A58" s="2" t="s">
        <v>971</v>
      </c>
      <c r="B58" s="2" t="s">
        <v>951</v>
      </c>
      <c r="C58" s="2">
        <v>16</v>
      </c>
      <c r="D58" s="2">
        <v>16</v>
      </c>
      <c r="E58" s="2">
        <f t="shared" si="0"/>
        <v>0.5</v>
      </c>
      <c r="F58" s="2">
        <f t="shared" si="1"/>
        <v>-0.56226302324660737</v>
      </c>
      <c r="G58" s="5">
        <v>0.273991428571429</v>
      </c>
      <c r="I58" s="2">
        <v>16</v>
      </c>
      <c r="J58" s="2">
        <v>16</v>
      </c>
      <c r="K58" s="2">
        <f t="shared" si="2"/>
        <v>0</v>
      </c>
      <c r="L58" s="2">
        <f t="shared" si="3"/>
        <v>32</v>
      </c>
      <c r="M58" s="2">
        <f t="shared" si="4"/>
        <v>0</v>
      </c>
      <c r="N58" s="2">
        <f t="shared" si="5"/>
        <v>0</v>
      </c>
      <c r="R58" s="2" t="s">
        <v>971</v>
      </c>
      <c r="S58" s="2" t="s">
        <v>951</v>
      </c>
      <c r="T58" s="2">
        <v>0</v>
      </c>
      <c r="U58" s="5">
        <f t="shared" si="6"/>
        <v>-0.56226302324660737</v>
      </c>
      <c r="V58" s="5">
        <v>0.273991428571429</v>
      </c>
    </row>
    <row r="59" spans="1:22">
      <c r="A59" s="2" t="s">
        <v>972</v>
      </c>
      <c r="B59" s="2" t="s">
        <v>951</v>
      </c>
      <c r="C59" s="2">
        <v>92</v>
      </c>
      <c r="D59" s="2">
        <v>91</v>
      </c>
      <c r="E59" s="2">
        <f t="shared" si="0"/>
        <v>0.50273224043715847</v>
      </c>
      <c r="F59" s="2">
        <f t="shared" si="1"/>
        <v>-5.551732784983137E-2</v>
      </c>
      <c r="G59" s="5">
        <v>0.88</v>
      </c>
      <c r="I59" s="2">
        <v>92</v>
      </c>
      <c r="J59" s="2">
        <v>91</v>
      </c>
      <c r="K59" s="2">
        <f t="shared" si="2"/>
        <v>1</v>
      </c>
      <c r="L59" s="2">
        <f t="shared" si="3"/>
        <v>183</v>
      </c>
      <c r="M59" s="2">
        <f t="shared" si="4"/>
        <v>5.4644808743169399E-3</v>
      </c>
      <c r="N59" s="2">
        <f t="shared" si="5"/>
        <v>0.54644808743169404</v>
      </c>
      <c r="R59" s="2" t="s">
        <v>972</v>
      </c>
      <c r="S59" s="2" t="s">
        <v>951</v>
      </c>
      <c r="T59" s="2">
        <v>0.54644808743169404</v>
      </c>
      <c r="U59" s="5">
        <f t="shared" si="6"/>
        <v>-5.551732784983137E-2</v>
      </c>
      <c r="V59" s="5">
        <v>0.88</v>
      </c>
    </row>
    <row r="60" spans="1:22">
      <c r="A60" s="2" t="s">
        <v>973</v>
      </c>
      <c r="B60" s="2" t="s">
        <v>951</v>
      </c>
      <c r="C60" s="2">
        <v>12</v>
      </c>
      <c r="D60" s="2">
        <v>1</v>
      </c>
      <c r="E60" s="2">
        <f t="shared" si="0"/>
        <v>0.92307692307692313</v>
      </c>
      <c r="F60" s="2">
        <f t="shared" si="1"/>
        <v>0.57749179983722532</v>
      </c>
      <c r="G60" s="5">
        <v>3.78</v>
      </c>
      <c r="I60" s="2">
        <v>12</v>
      </c>
      <c r="J60" s="2">
        <v>1</v>
      </c>
      <c r="K60" s="2">
        <f t="shared" si="2"/>
        <v>11</v>
      </c>
      <c r="L60" s="2">
        <f t="shared" si="3"/>
        <v>13</v>
      </c>
      <c r="M60" s="2">
        <f t="shared" si="4"/>
        <v>0.84615384615384615</v>
      </c>
      <c r="N60" s="2">
        <f t="shared" si="5"/>
        <v>84.615384615384613</v>
      </c>
      <c r="R60" s="2" t="s">
        <v>973</v>
      </c>
      <c r="S60" s="2" t="s">
        <v>951</v>
      </c>
      <c r="T60" s="2">
        <v>84.615384615384613</v>
      </c>
      <c r="U60" s="5">
        <f t="shared" si="6"/>
        <v>0.57749179983722532</v>
      </c>
      <c r="V60" s="5">
        <v>3.78</v>
      </c>
    </row>
    <row r="61" spans="1:22">
      <c r="A61" s="2" t="s">
        <v>974</v>
      </c>
      <c r="B61" s="2" t="s">
        <v>951</v>
      </c>
      <c r="C61" s="2">
        <v>56</v>
      </c>
      <c r="D61" s="2">
        <v>0</v>
      </c>
      <c r="E61" s="2">
        <f t="shared" si="0"/>
        <v>1</v>
      </c>
      <c r="F61" s="2">
        <f t="shared" si="1"/>
        <v>-1.3979400086720375</v>
      </c>
      <c r="G61" s="5">
        <v>0.04</v>
      </c>
      <c r="I61" s="2">
        <v>56</v>
      </c>
      <c r="J61" s="2">
        <v>0</v>
      </c>
      <c r="K61" s="2">
        <f t="shared" si="2"/>
        <v>56</v>
      </c>
      <c r="L61" s="2">
        <f t="shared" si="3"/>
        <v>56</v>
      </c>
      <c r="M61" s="2">
        <f t="shared" si="4"/>
        <v>1</v>
      </c>
      <c r="N61" s="2">
        <f t="shared" si="5"/>
        <v>100</v>
      </c>
      <c r="R61" s="2" t="s">
        <v>974</v>
      </c>
      <c r="S61" s="2" t="s">
        <v>951</v>
      </c>
      <c r="T61" s="2">
        <v>100</v>
      </c>
      <c r="U61" s="5">
        <f t="shared" si="6"/>
        <v>-1.3979400086720375</v>
      </c>
      <c r="V61" s="5">
        <v>0.04</v>
      </c>
    </row>
    <row r="62" spans="1:22">
      <c r="A62" s="2" t="s">
        <v>975</v>
      </c>
      <c r="B62" s="2" t="s">
        <v>951</v>
      </c>
      <c r="C62" s="2">
        <v>89</v>
      </c>
      <c r="D62" s="2">
        <v>34</v>
      </c>
      <c r="E62" s="2">
        <f t="shared" si="0"/>
        <v>0.72357723577235777</v>
      </c>
      <c r="F62" s="2">
        <f t="shared" si="1"/>
        <v>0.11567553244748809</v>
      </c>
      <c r="G62" s="5">
        <v>1.3051953938277301</v>
      </c>
      <c r="I62" s="2">
        <v>89</v>
      </c>
      <c r="J62" s="2">
        <v>34</v>
      </c>
      <c r="K62" s="2">
        <f t="shared" si="2"/>
        <v>55</v>
      </c>
      <c r="L62" s="2">
        <f t="shared" si="3"/>
        <v>123</v>
      </c>
      <c r="M62" s="2">
        <f t="shared" si="4"/>
        <v>0.44715447154471544</v>
      </c>
      <c r="N62" s="2">
        <f t="shared" si="5"/>
        <v>44.715447154471541</v>
      </c>
      <c r="R62" s="2" t="s">
        <v>975</v>
      </c>
      <c r="S62" s="2" t="s">
        <v>951</v>
      </c>
      <c r="T62" s="2">
        <v>44.715447154471541</v>
      </c>
      <c r="U62" s="5">
        <f t="shared" si="6"/>
        <v>0.11567553244748809</v>
      </c>
      <c r="V62" s="5">
        <v>1.3051953938277301</v>
      </c>
    </row>
    <row r="63" spans="1:22">
      <c r="A63" s="2" t="s">
        <v>976</v>
      </c>
      <c r="B63" s="2" t="s">
        <v>951</v>
      </c>
      <c r="C63" s="2">
        <v>97</v>
      </c>
      <c r="D63" s="2">
        <v>78</v>
      </c>
      <c r="E63" s="2">
        <f t="shared" si="0"/>
        <v>0.55428571428571427</v>
      </c>
      <c r="F63" s="2">
        <f t="shared" si="1"/>
        <v>-0.44369749923271273</v>
      </c>
      <c r="G63" s="5">
        <v>0.36</v>
      </c>
      <c r="I63" s="2">
        <v>97</v>
      </c>
      <c r="J63" s="2">
        <v>78</v>
      </c>
      <c r="K63" s="2">
        <f t="shared" si="2"/>
        <v>19</v>
      </c>
      <c r="L63" s="2">
        <f t="shared" si="3"/>
        <v>175</v>
      </c>
      <c r="M63" s="2">
        <f t="shared" si="4"/>
        <v>0.10857142857142857</v>
      </c>
      <c r="N63" s="2">
        <f t="shared" si="5"/>
        <v>10.857142857142858</v>
      </c>
      <c r="R63" s="2" t="s">
        <v>976</v>
      </c>
      <c r="S63" s="2" t="s">
        <v>951</v>
      </c>
      <c r="T63" s="2">
        <v>10.857142857142858</v>
      </c>
      <c r="U63" s="5">
        <f t="shared" si="6"/>
        <v>-0.44369749923271273</v>
      </c>
      <c r="V63" s="5">
        <v>0.36</v>
      </c>
    </row>
    <row r="64" spans="1:22">
      <c r="A64" s="2" t="s">
        <v>977</v>
      </c>
      <c r="B64" s="2" t="s">
        <v>951</v>
      </c>
      <c r="C64" s="2">
        <v>100</v>
      </c>
      <c r="D64" s="2">
        <v>94</v>
      </c>
      <c r="E64" s="2">
        <f t="shared" si="0"/>
        <v>0.51546391752577314</v>
      </c>
      <c r="F64" s="2">
        <f t="shared" si="1"/>
        <v>0.20139712432045151</v>
      </c>
      <c r="G64" s="5">
        <v>1.59</v>
      </c>
      <c r="I64" s="2">
        <v>100</v>
      </c>
      <c r="J64" s="2">
        <v>94</v>
      </c>
      <c r="K64" s="2">
        <f t="shared" si="2"/>
        <v>6</v>
      </c>
      <c r="L64" s="2">
        <f t="shared" si="3"/>
        <v>194</v>
      </c>
      <c r="M64" s="2">
        <f t="shared" si="4"/>
        <v>3.0927835051546393E-2</v>
      </c>
      <c r="N64" s="2">
        <f t="shared" si="5"/>
        <v>3.0927835051546393</v>
      </c>
      <c r="R64" s="2" t="s">
        <v>977</v>
      </c>
      <c r="S64" s="2" t="s">
        <v>951</v>
      </c>
      <c r="T64" s="2">
        <v>3.0927835051546393</v>
      </c>
      <c r="U64" s="5">
        <f t="shared" si="6"/>
        <v>0.20139712432045151</v>
      </c>
      <c r="V64" s="5">
        <v>1.59</v>
      </c>
    </row>
    <row r="65" spans="1:22">
      <c r="A65" s="2" t="s">
        <v>978</v>
      </c>
      <c r="B65" s="2" t="s">
        <v>951</v>
      </c>
      <c r="C65" s="2">
        <v>100</v>
      </c>
      <c r="D65" s="2">
        <v>89</v>
      </c>
      <c r="E65" s="2">
        <f t="shared" si="0"/>
        <v>0.52910052910052907</v>
      </c>
      <c r="F65" s="2">
        <f t="shared" si="1"/>
        <v>-0.22914798835785583</v>
      </c>
      <c r="G65" s="5">
        <v>0.59</v>
      </c>
      <c r="I65" s="2">
        <v>100</v>
      </c>
      <c r="J65" s="2">
        <v>89</v>
      </c>
      <c r="K65" s="2">
        <f t="shared" si="2"/>
        <v>11</v>
      </c>
      <c r="L65" s="2">
        <f t="shared" si="3"/>
        <v>189</v>
      </c>
      <c r="M65" s="2">
        <f t="shared" si="4"/>
        <v>5.8201058201058198E-2</v>
      </c>
      <c r="N65" s="2">
        <f t="shared" si="5"/>
        <v>5.8201058201058196</v>
      </c>
      <c r="R65" s="2" t="s">
        <v>978</v>
      </c>
      <c r="S65" s="2" t="s">
        <v>951</v>
      </c>
      <c r="T65" s="2">
        <v>5.8201058201058196</v>
      </c>
      <c r="U65" s="5">
        <f t="shared" si="6"/>
        <v>-0.22914798835785583</v>
      </c>
      <c r="V65" s="5">
        <v>0.59</v>
      </c>
    </row>
    <row r="66" spans="1:22">
      <c r="A66" s="2" t="s">
        <v>979</v>
      </c>
      <c r="B66" s="2" t="s">
        <v>951</v>
      </c>
      <c r="C66" s="2">
        <v>60</v>
      </c>
      <c r="D66" s="2">
        <v>0</v>
      </c>
      <c r="E66" s="2">
        <f t="shared" si="0"/>
        <v>1</v>
      </c>
      <c r="F66" s="2">
        <f t="shared" si="1"/>
        <v>-0.6777807052660807</v>
      </c>
      <c r="G66" s="5">
        <v>0.21</v>
      </c>
      <c r="I66" s="2">
        <v>60</v>
      </c>
      <c r="J66" s="2">
        <v>0</v>
      </c>
      <c r="K66" s="2">
        <f t="shared" si="2"/>
        <v>60</v>
      </c>
      <c r="L66" s="2">
        <f t="shared" si="3"/>
        <v>60</v>
      </c>
      <c r="M66" s="2">
        <f t="shared" si="4"/>
        <v>1</v>
      </c>
      <c r="N66" s="2">
        <f t="shared" si="5"/>
        <v>100</v>
      </c>
      <c r="R66" s="2" t="s">
        <v>979</v>
      </c>
      <c r="S66" s="2" t="s">
        <v>951</v>
      </c>
      <c r="T66" s="2">
        <v>100</v>
      </c>
      <c r="U66" s="5">
        <f t="shared" si="6"/>
        <v>-0.6777807052660807</v>
      </c>
      <c r="V66" s="5">
        <v>0.21</v>
      </c>
    </row>
    <row r="67" spans="1:22">
      <c r="A67" s="2" t="s">
        <v>980</v>
      </c>
      <c r="B67" s="2" t="s">
        <v>951</v>
      </c>
      <c r="C67" s="2">
        <v>11</v>
      </c>
      <c r="D67" s="2">
        <v>0</v>
      </c>
      <c r="E67" s="2">
        <f t="shared" ref="E67:E69" si="7">C67/(C67+D67)</f>
        <v>1</v>
      </c>
      <c r="F67" s="2">
        <f t="shared" ref="F67:F130" si="8">LOG10(G67)</f>
        <v>-0.92081875395237522</v>
      </c>
      <c r="G67" s="5">
        <v>0.12</v>
      </c>
      <c r="I67" s="2">
        <v>11</v>
      </c>
      <c r="J67" s="2">
        <v>0</v>
      </c>
      <c r="K67" s="2">
        <f t="shared" ref="K67:K69" si="9">I67-J67</f>
        <v>11</v>
      </c>
      <c r="L67" s="2">
        <f t="shared" ref="L67:L69" si="10">I67+J67</f>
        <v>11</v>
      </c>
      <c r="M67" s="2">
        <f t="shared" ref="M67:M69" si="11">K67/L67</f>
        <v>1</v>
      </c>
      <c r="N67" s="2">
        <f t="shared" ref="N67:N69" si="12">M67*100</f>
        <v>100</v>
      </c>
      <c r="R67" s="2" t="s">
        <v>980</v>
      </c>
      <c r="S67" s="2" t="s">
        <v>951</v>
      </c>
      <c r="T67" s="2">
        <v>100</v>
      </c>
      <c r="U67" s="5">
        <f t="shared" ref="U67:U69" si="13">LOG10(V67)</f>
        <v>-0.92081875395237522</v>
      </c>
      <c r="V67" s="5">
        <v>0.12</v>
      </c>
    </row>
    <row r="68" spans="1:22">
      <c r="A68" s="2" t="s">
        <v>981</v>
      </c>
      <c r="B68" s="2" t="s">
        <v>982</v>
      </c>
      <c r="C68" s="2">
        <v>78</v>
      </c>
      <c r="D68" s="2">
        <v>19</v>
      </c>
      <c r="E68" s="2">
        <f t="shared" si="7"/>
        <v>0.80412371134020622</v>
      </c>
      <c r="F68" s="2">
        <f t="shared" si="8"/>
        <v>-0.95860731484177497</v>
      </c>
      <c r="G68" s="5">
        <v>0.11</v>
      </c>
      <c r="I68" s="2">
        <v>78</v>
      </c>
      <c r="J68" s="2">
        <v>19</v>
      </c>
      <c r="K68" s="2">
        <f t="shared" si="9"/>
        <v>59</v>
      </c>
      <c r="L68" s="2">
        <f t="shared" si="10"/>
        <v>97</v>
      </c>
      <c r="M68" s="2">
        <f t="shared" si="11"/>
        <v>0.60824742268041232</v>
      </c>
      <c r="N68" s="2">
        <f t="shared" si="12"/>
        <v>60.824742268041234</v>
      </c>
      <c r="R68" s="2" t="s">
        <v>981</v>
      </c>
      <c r="S68" s="2" t="s">
        <v>982</v>
      </c>
      <c r="T68" s="2">
        <v>60.824742268041234</v>
      </c>
      <c r="U68" s="5">
        <f t="shared" si="13"/>
        <v>-0.95860731484177497</v>
      </c>
      <c r="V68" s="5">
        <v>0.11</v>
      </c>
    </row>
    <row r="69" spans="1:22" ht="17" thickBot="1">
      <c r="A69" s="2" t="s">
        <v>983</v>
      </c>
      <c r="B69" s="2" t="s">
        <v>982</v>
      </c>
      <c r="C69" s="2">
        <v>100</v>
      </c>
      <c r="D69" s="2">
        <v>0</v>
      </c>
      <c r="E69" s="2">
        <f t="shared" si="7"/>
        <v>1</v>
      </c>
      <c r="F69" s="2">
        <f t="shared" si="8"/>
        <v>1.3645509953539718</v>
      </c>
      <c r="G69" s="5">
        <v>23.15</v>
      </c>
      <c r="I69" s="2">
        <v>100</v>
      </c>
      <c r="J69" s="2">
        <v>0</v>
      </c>
      <c r="K69" s="2">
        <f t="shared" si="9"/>
        <v>100</v>
      </c>
      <c r="L69" s="2">
        <f t="shared" si="10"/>
        <v>100</v>
      </c>
      <c r="M69" s="2">
        <f t="shared" si="11"/>
        <v>1</v>
      </c>
      <c r="N69" s="2">
        <f t="shared" si="12"/>
        <v>100</v>
      </c>
      <c r="R69" s="2" t="s">
        <v>983</v>
      </c>
      <c r="S69" s="2" t="s">
        <v>982</v>
      </c>
      <c r="T69" s="2">
        <v>100</v>
      </c>
      <c r="U69" s="5">
        <f t="shared" si="13"/>
        <v>1.3645509953539718</v>
      </c>
      <c r="V69" s="5">
        <v>23.15</v>
      </c>
    </row>
    <row r="70" spans="1:22">
      <c r="A70" s="2" t="s">
        <v>984</v>
      </c>
      <c r="B70" s="2" t="s">
        <v>920</v>
      </c>
      <c r="E70" s="2">
        <v>0.5</v>
      </c>
      <c r="F70" s="2">
        <f t="shared" si="8"/>
        <v>0.12385164096708581</v>
      </c>
      <c r="G70" s="2">
        <v>1.33</v>
      </c>
      <c r="R70" s="6" t="s">
        <v>693</v>
      </c>
      <c r="S70" s="2" t="s">
        <v>920</v>
      </c>
      <c r="T70" s="7">
        <v>0</v>
      </c>
      <c r="U70" s="2">
        <f>LOG10(V70)</f>
        <v>1.1464381352857747</v>
      </c>
      <c r="V70" s="5">
        <v>14.01</v>
      </c>
    </row>
    <row r="71" spans="1:22">
      <c r="A71" s="2" t="s">
        <v>985</v>
      </c>
      <c r="B71" s="2" t="s">
        <v>920</v>
      </c>
      <c r="E71" s="2">
        <v>0.54</v>
      </c>
      <c r="F71" s="2">
        <f t="shared" si="8"/>
        <v>0.56348108539441066</v>
      </c>
      <c r="G71" s="2">
        <v>3.66</v>
      </c>
      <c r="R71" s="8" t="s">
        <v>42</v>
      </c>
      <c r="S71" s="2" t="s">
        <v>920</v>
      </c>
      <c r="T71" s="9" t="s">
        <v>986</v>
      </c>
      <c r="U71" s="2">
        <f t="shared" ref="U71:U94" si="14">LOG10(V71)</f>
        <v>-0.30980391997148632</v>
      </c>
      <c r="V71" s="5">
        <v>0.49</v>
      </c>
    </row>
    <row r="72" spans="1:22">
      <c r="A72" s="2" t="s">
        <v>987</v>
      </c>
      <c r="B72" s="2" t="s">
        <v>920</v>
      </c>
      <c r="E72" s="2">
        <v>0.82</v>
      </c>
      <c r="F72" s="2">
        <f t="shared" si="8"/>
        <v>-0.52143350440615666</v>
      </c>
      <c r="G72" s="2">
        <v>0.30099999999999999</v>
      </c>
      <c r="R72" s="8" t="s">
        <v>988</v>
      </c>
      <c r="S72" s="2" t="s">
        <v>951</v>
      </c>
      <c r="T72" s="9">
        <v>24</v>
      </c>
      <c r="U72" s="2">
        <f t="shared" si="14"/>
        <v>7.3567800248023965E-2</v>
      </c>
      <c r="V72" s="5">
        <v>1.1845892857142899</v>
      </c>
    </row>
    <row r="73" spans="1:22">
      <c r="A73" s="2" t="s">
        <v>989</v>
      </c>
      <c r="B73" s="2" t="s">
        <v>920</v>
      </c>
      <c r="E73" s="2">
        <v>0.97</v>
      </c>
      <c r="F73" s="2">
        <f t="shared" si="8"/>
        <v>-1.494850021680094</v>
      </c>
      <c r="G73" s="2">
        <v>3.2000000000000001E-2</v>
      </c>
      <c r="L73" s="2" t="s">
        <v>913</v>
      </c>
      <c r="R73" s="8" t="s">
        <v>990</v>
      </c>
      <c r="S73" s="2" t="s">
        <v>920</v>
      </c>
      <c r="T73" s="9">
        <v>35</v>
      </c>
      <c r="U73" s="2">
        <f t="shared" si="14"/>
        <v>1.0809870469108873</v>
      </c>
      <c r="V73" s="5">
        <v>12.05</v>
      </c>
    </row>
    <row r="74" spans="1:22">
      <c r="A74" s="2" t="s">
        <v>991</v>
      </c>
      <c r="B74" s="2" t="s">
        <v>920</v>
      </c>
      <c r="E74" s="2">
        <v>0.98</v>
      </c>
      <c r="F74" s="2">
        <f t="shared" si="8"/>
        <v>-0.66756154008439472</v>
      </c>
      <c r="G74" s="2">
        <v>0.215</v>
      </c>
      <c r="L74" s="2" t="s">
        <v>920</v>
      </c>
      <c r="R74" s="8" t="s">
        <v>449</v>
      </c>
      <c r="S74" s="2" t="s">
        <v>982</v>
      </c>
      <c r="T74" s="9">
        <v>11</v>
      </c>
      <c r="U74" s="2">
        <f t="shared" si="14"/>
        <v>0.4475566901837299</v>
      </c>
      <c r="V74" s="5">
        <v>2.8025714285714298</v>
      </c>
    </row>
    <row r="75" spans="1:22">
      <c r="A75" s="2" t="s">
        <v>992</v>
      </c>
      <c r="B75" s="2" t="s">
        <v>920</v>
      </c>
      <c r="E75" s="2">
        <v>0.66</v>
      </c>
      <c r="F75" s="2">
        <f t="shared" si="8"/>
        <v>-0.27327279097342771</v>
      </c>
      <c r="G75" s="2">
        <v>0.53300000000000003</v>
      </c>
      <c r="L75" s="2" t="s">
        <v>938</v>
      </c>
      <c r="R75" s="8" t="s">
        <v>993</v>
      </c>
      <c r="S75" s="2" t="s">
        <v>982</v>
      </c>
      <c r="T75" s="9">
        <v>0</v>
      </c>
      <c r="U75" s="2">
        <f t="shared" si="14"/>
        <v>1.1580607939366052</v>
      </c>
      <c r="V75" s="5">
        <v>14.39</v>
      </c>
    </row>
    <row r="76" spans="1:22">
      <c r="A76" s="2" t="s">
        <v>994</v>
      </c>
      <c r="B76" s="2" t="s">
        <v>951</v>
      </c>
      <c r="E76" s="2">
        <v>0.63</v>
      </c>
      <c r="F76" s="2">
        <f t="shared" si="8"/>
        <v>-0.42250820016277468</v>
      </c>
      <c r="G76" s="2">
        <v>0.378</v>
      </c>
      <c r="L76" s="2" t="s">
        <v>951</v>
      </c>
      <c r="R76" s="8" t="s">
        <v>995</v>
      </c>
      <c r="S76" s="2" t="s">
        <v>913</v>
      </c>
      <c r="T76" s="9">
        <v>0</v>
      </c>
      <c r="U76" s="2">
        <f t="shared" si="14"/>
        <v>-0.52287874528033762</v>
      </c>
      <c r="V76" s="5">
        <v>0.3</v>
      </c>
    </row>
    <row r="77" spans="1:22">
      <c r="A77" s="2" t="s">
        <v>996</v>
      </c>
      <c r="B77" s="2" t="s">
        <v>951</v>
      </c>
      <c r="E77" s="2">
        <v>0.61</v>
      </c>
      <c r="F77" s="2">
        <f t="shared" si="8"/>
        <v>0.53402610605613499</v>
      </c>
      <c r="G77" s="2">
        <v>3.42</v>
      </c>
      <c r="L77" s="2" t="s">
        <v>982</v>
      </c>
      <c r="R77" s="8" t="s">
        <v>997</v>
      </c>
      <c r="S77" s="2" t="s">
        <v>920</v>
      </c>
      <c r="T77" s="9">
        <v>25</v>
      </c>
      <c r="U77" s="2">
        <f t="shared" si="14"/>
        <v>0.78675142214556115</v>
      </c>
      <c r="V77" s="5">
        <v>6.12</v>
      </c>
    </row>
    <row r="78" spans="1:22">
      <c r="A78" s="2" t="s">
        <v>998</v>
      </c>
      <c r="B78" s="2" t="s">
        <v>920</v>
      </c>
      <c r="E78" s="2">
        <v>0.6</v>
      </c>
      <c r="F78" s="2">
        <f t="shared" si="8"/>
        <v>0.79795964373719619</v>
      </c>
      <c r="G78" s="2">
        <v>6.28</v>
      </c>
      <c r="R78" s="8" t="s">
        <v>999</v>
      </c>
      <c r="S78" s="2" t="s">
        <v>920</v>
      </c>
      <c r="T78" s="9">
        <v>43</v>
      </c>
      <c r="U78" s="2">
        <f t="shared" si="14"/>
        <v>0.51454775266028607</v>
      </c>
      <c r="V78" s="5">
        <v>3.27</v>
      </c>
    </row>
    <row r="79" spans="1:22">
      <c r="A79" s="2" t="s">
        <v>1000</v>
      </c>
      <c r="B79" s="2" t="s">
        <v>951</v>
      </c>
      <c r="E79" s="2">
        <v>0.84</v>
      </c>
      <c r="F79" s="2">
        <f t="shared" si="8"/>
        <v>-1.07727454200674</v>
      </c>
      <c r="G79" s="2">
        <v>8.3699999999999997E-2</v>
      </c>
      <c r="R79" s="8" t="s">
        <v>1001</v>
      </c>
      <c r="S79" s="2" t="s">
        <v>920</v>
      </c>
      <c r="T79" s="9" t="s">
        <v>1002</v>
      </c>
      <c r="U79" s="2">
        <f t="shared" si="14"/>
        <v>1.2167832439085315</v>
      </c>
      <c r="V79" s="5">
        <v>16.473400000000002</v>
      </c>
    </row>
    <row r="80" spans="1:22">
      <c r="A80" s="2" t="s">
        <v>1003</v>
      </c>
      <c r="B80" s="2" t="s">
        <v>920</v>
      </c>
      <c r="E80" s="2">
        <v>1</v>
      </c>
      <c r="F80" s="2">
        <f t="shared" si="8"/>
        <v>-1.3260580013659122</v>
      </c>
      <c r="G80" s="2">
        <v>4.7199999999999999E-2</v>
      </c>
      <c r="R80" s="8" t="s">
        <v>1004</v>
      </c>
      <c r="S80" s="2" t="s">
        <v>920</v>
      </c>
      <c r="T80" s="9">
        <v>100</v>
      </c>
      <c r="U80" s="2">
        <f t="shared" si="14"/>
        <v>0.35793484700045375</v>
      </c>
      <c r="V80" s="5">
        <v>2.2799999999999998</v>
      </c>
    </row>
    <row r="81" spans="1:22">
      <c r="A81" s="2" t="s">
        <v>1005</v>
      </c>
      <c r="B81" s="2" t="s">
        <v>951</v>
      </c>
      <c r="E81" s="2">
        <v>0.97</v>
      </c>
      <c r="F81" s="2">
        <f t="shared" si="8"/>
        <v>-0.96257350205937642</v>
      </c>
      <c r="G81" s="2">
        <v>0.109</v>
      </c>
      <c r="R81" s="8" t="s">
        <v>984</v>
      </c>
      <c r="S81" s="2" t="s">
        <v>920</v>
      </c>
      <c r="T81" s="9">
        <v>25</v>
      </c>
      <c r="U81" s="2">
        <f t="shared" si="14"/>
        <v>0.23190031782366419</v>
      </c>
      <c r="V81" s="5">
        <v>1.7056908424908399</v>
      </c>
    </row>
    <row r="82" spans="1:22">
      <c r="A82" s="2" t="s">
        <v>1006</v>
      </c>
      <c r="B82" s="2" t="s">
        <v>920</v>
      </c>
      <c r="E82" s="2">
        <v>0.99</v>
      </c>
      <c r="F82" s="2">
        <f t="shared" si="8"/>
        <v>-1.4621809049267258</v>
      </c>
      <c r="G82" s="2">
        <v>3.4500000000000003E-2</v>
      </c>
      <c r="R82" s="8" t="s">
        <v>1007</v>
      </c>
      <c r="S82" s="2" t="s">
        <v>920</v>
      </c>
      <c r="T82" s="9" t="s">
        <v>1008</v>
      </c>
      <c r="U82" s="2">
        <f t="shared" si="14"/>
        <v>-0.58502665202918203</v>
      </c>
      <c r="V82" s="5">
        <v>0.26</v>
      </c>
    </row>
    <row r="83" spans="1:22">
      <c r="A83" s="2" t="s">
        <v>1009</v>
      </c>
      <c r="B83" s="2" t="s">
        <v>920</v>
      </c>
      <c r="E83" s="2">
        <v>0.97</v>
      </c>
      <c r="F83" s="2">
        <f t="shared" si="8"/>
        <v>-0.53760200210104392</v>
      </c>
      <c r="G83" s="2">
        <v>0.28999999999999998</v>
      </c>
      <c r="R83" s="8" t="s">
        <v>1010</v>
      </c>
      <c r="S83" s="2" t="s">
        <v>920</v>
      </c>
      <c r="T83" s="9">
        <v>33</v>
      </c>
      <c r="U83" s="2">
        <f t="shared" si="14"/>
        <v>-0.72124639904717103</v>
      </c>
      <c r="V83" s="5">
        <v>0.19</v>
      </c>
    </row>
    <row r="84" spans="1:22">
      <c r="A84" s="2" t="s">
        <v>1011</v>
      </c>
      <c r="B84" s="2" t="s">
        <v>920</v>
      </c>
      <c r="E84" s="2">
        <v>0.86</v>
      </c>
      <c r="F84" s="2">
        <f t="shared" si="8"/>
        <v>-1.7728766960431602E-2</v>
      </c>
      <c r="G84" s="2">
        <v>0.96</v>
      </c>
      <c r="R84" s="8" t="s">
        <v>1012</v>
      </c>
      <c r="S84" s="2" t="s">
        <v>920</v>
      </c>
      <c r="T84" s="9" t="s">
        <v>1013</v>
      </c>
      <c r="U84" s="2">
        <f t="shared" si="14"/>
        <v>0.19865708695442263</v>
      </c>
      <c r="V84" s="5">
        <v>1.58</v>
      </c>
    </row>
    <row r="85" spans="1:22">
      <c r="A85" s="2" t="s">
        <v>1014</v>
      </c>
      <c r="B85" s="2" t="s">
        <v>951</v>
      </c>
      <c r="E85" s="2">
        <v>0.85</v>
      </c>
      <c r="F85" s="2">
        <f t="shared" si="8"/>
        <v>-0.38299965887910109</v>
      </c>
      <c r="G85" s="2">
        <v>0.41399999999999998</v>
      </c>
      <c r="R85" s="8" t="s">
        <v>58</v>
      </c>
      <c r="S85" s="2" t="s">
        <v>920</v>
      </c>
      <c r="T85" s="9">
        <v>16</v>
      </c>
      <c r="U85" s="2">
        <f t="shared" si="14"/>
        <v>0.24452451157008376</v>
      </c>
      <c r="V85" s="5">
        <v>1.756</v>
      </c>
    </row>
    <row r="86" spans="1:22">
      <c r="A86" s="2" t="s">
        <v>1015</v>
      </c>
      <c r="B86" s="2" t="s">
        <v>920</v>
      </c>
      <c r="E86" s="2">
        <v>0.83</v>
      </c>
      <c r="F86" s="2">
        <f t="shared" si="8"/>
        <v>-0.48945498979338786</v>
      </c>
      <c r="G86" s="2">
        <v>0.32400000000000001</v>
      </c>
      <c r="R86" s="8" t="s">
        <v>1016</v>
      </c>
      <c r="S86" s="2" t="s">
        <v>920</v>
      </c>
      <c r="T86" s="9">
        <v>65</v>
      </c>
      <c r="U86" s="2">
        <f t="shared" si="14"/>
        <v>-0.79588001734407521</v>
      </c>
      <c r="V86" s="5">
        <v>0.16</v>
      </c>
    </row>
    <row r="87" spans="1:22">
      <c r="A87" s="2" t="s">
        <v>1017</v>
      </c>
      <c r="B87" s="2" t="s">
        <v>920</v>
      </c>
      <c r="E87" s="2">
        <v>0.57999999999999996</v>
      </c>
      <c r="F87" s="2">
        <f t="shared" si="8"/>
        <v>-0.42712839779951983</v>
      </c>
      <c r="G87" s="2">
        <v>0.374</v>
      </c>
      <c r="R87" s="8" t="s">
        <v>1018</v>
      </c>
      <c r="S87" s="2" t="s">
        <v>920</v>
      </c>
      <c r="T87" s="9">
        <v>0</v>
      </c>
      <c r="U87" s="2">
        <f t="shared" si="14"/>
        <v>-0.85387196432176193</v>
      </c>
      <c r="V87" s="5">
        <v>0.14000000000000001</v>
      </c>
    </row>
    <row r="88" spans="1:22">
      <c r="A88" s="2" t="s">
        <v>1019</v>
      </c>
      <c r="B88" s="2" t="s">
        <v>920</v>
      </c>
      <c r="E88" s="2">
        <v>0.68</v>
      </c>
      <c r="F88" s="2">
        <f t="shared" si="8"/>
        <v>0.83505610172011624</v>
      </c>
      <c r="G88" s="2">
        <v>6.84</v>
      </c>
      <c r="R88" s="8" t="s">
        <v>1020</v>
      </c>
      <c r="S88" s="2" t="s">
        <v>920</v>
      </c>
      <c r="T88" s="9" t="s">
        <v>1021</v>
      </c>
      <c r="U88" s="2">
        <f t="shared" si="14"/>
        <v>-1.0045403133789357</v>
      </c>
      <c r="V88" s="5">
        <v>9.8960000000000006E-2</v>
      </c>
    </row>
    <row r="89" spans="1:22">
      <c r="A89" s="2" t="s">
        <v>1022</v>
      </c>
      <c r="B89" s="2" t="s">
        <v>913</v>
      </c>
      <c r="E89" s="2">
        <v>0.7</v>
      </c>
      <c r="F89" s="2">
        <f t="shared" si="8"/>
        <v>-0.94309514866352739</v>
      </c>
      <c r="G89" s="2">
        <v>0.114</v>
      </c>
      <c r="R89" s="8" t="s">
        <v>1023</v>
      </c>
      <c r="S89" s="2" t="s">
        <v>920</v>
      </c>
      <c r="T89" s="9">
        <v>64</v>
      </c>
      <c r="U89" s="2">
        <f t="shared" si="14"/>
        <v>1.0849335749367162</v>
      </c>
      <c r="V89" s="5">
        <v>12.16</v>
      </c>
    </row>
    <row r="90" spans="1:22">
      <c r="A90" s="2" t="s">
        <v>1024</v>
      </c>
      <c r="B90" s="2" t="s">
        <v>913</v>
      </c>
      <c r="E90" s="2">
        <v>0.47</v>
      </c>
      <c r="F90" s="2">
        <f t="shared" si="8"/>
        <v>1.3463529744506386</v>
      </c>
      <c r="G90" s="2">
        <v>22.2</v>
      </c>
      <c r="R90" s="8" t="s">
        <v>1025</v>
      </c>
      <c r="S90" s="2" t="s">
        <v>920</v>
      </c>
      <c r="T90" s="9" t="s">
        <v>1026</v>
      </c>
      <c r="U90" s="2">
        <f t="shared" si="14"/>
        <v>-0.25181197299379954</v>
      </c>
      <c r="V90" s="5">
        <v>0.56000000000000005</v>
      </c>
    </row>
    <row r="91" spans="1:22">
      <c r="A91" s="2" t="s">
        <v>1027</v>
      </c>
      <c r="B91" s="2" t="s">
        <v>920</v>
      </c>
      <c r="E91" s="2">
        <v>0.62</v>
      </c>
      <c r="F91" s="2">
        <f t="shared" si="8"/>
        <v>-0.49620931694281889</v>
      </c>
      <c r="G91" s="2">
        <v>0.31900000000000001</v>
      </c>
      <c r="R91" s="8" t="s">
        <v>1028</v>
      </c>
      <c r="S91" s="2" t="s">
        <v>913</v>
      </c>
      <c r="T91" s="9">
        <v>33</v>
      </c>
      <c r="U91" s="2">
        <f t="shared" si="14"/>
        <v>-0.6020599913279624</v>
      </c>
      <c r="V91" s="5">
        <v>0.25</v>
      </c>
    </row>
    <row r="92" spans="1:22">
      <c r="A92" s="2" t="s">
        <v>995</v>
      </c>
      <c r="B92" s="2" t="s">
        <v>920</v>
      </c>
      <c r="E92" s="2">
        <v>0.51</v>
      </c>
      <c r="F92" s="2">
        <f t="shared" si="8"/>
        <v>-0.52287874528033762</v>
      </c>
      <c r="G92" s="2">
        <v>0.3</v>
      </c>
      <c r="R92" s="8" t="s">
        <v>1029</v>
      </c>
      <c r="S92" s="2" t="s">
        <v>951</v>
      </c>
      <c r="T92" s="9">
        <v>1</v>
      </c>
      <c r="U92" s="2">
        <f t="shared" si="14"/>
        <v>-1.6347162116890811E-2</v>
      </c>
      <c r="V92" s="5">
        <v>0.96305887517146804</v>
      </c>
    </row>
    <row r="93" spans="1:22">
      <c r="A93" s="2" t="s">
        <v>997</v>
      </c>
      <c r="B93" s="2" t="s">
        <v>920</v>
      </c>
      <c r="E93" s="2">
        <v>0.59</v>
      </c>
      <c r="F93" s="2">
        <f t="shared" si="8"/>
        <v>0.60638136511060492</v>
      </c>
      <c r="G93" s="2">
        <v>4.04</v>
      </c>
      <c r="R93" s="8" t="s">
        <v>1030</v>
      </c>
      <c r="S93" s="2" t="s">
        <v>913</v>
      </c>
      <c r="T93" s="9" t="s">
        <v>986</v>
      </c>
      <c r="U93" s="2">
        <f t="shared" si="14"/>
        <v>1.4666721203593001</v>
      </c>
      <c r="V93" s="5">
        <v>29.286813415778301</v>
      </c>
    </row>
    <row r="94" spans="1:22" ht="17" thickBot="1">
      <c r="A94" s="2" t="s">
        <v>1031</v>
      </c>
      <c r="B94" s="2" t="s">
        <v>920</v>
      </c>
      <c r="E94" s="2">
        <v>0.77</v>
      </c>
      <c r="F94" s="2">
        <f t="shared" si="8"/>
        <v>-1.1325325121409484</v>
      </c>
      <c r="G94" s="2">
        <v>7.3700000000000002E-2</v>
      </c>
      <c r="R94" s="10" t="s">
        <v>1032</v>
      </c>
      <c r="S94" s="2" t="s">
        <v>920</v>
      </c>
      <c r="T94" s="11" t="s">
        <v>1033</v>
      </c>
      <c r="U94" s="2">
        <f t="shared" si="14"/>
        <v>0.69436649071868206</v>
      </c>
      <c r="V94" s="5">
        <v>4.9472800000000001</v>
      </c>
    </row>
    <row r="95" spans="1:22">
      <c r="A95" s="2" t="s">
        <v>369</v>
      </c>
      <c r="B95" s="2" t="s">
        <v>920</v>
      </c>
      <c r="E95" s="2">
        <v>0.97</v>
      </c>
      <c r="F95" s="2">
        <f t="shared" si="8"/>
        <v>-0.21183162885883233</v>
      </c>
      <c r="G95" s="2">
        <v>0.61399999999999999</v>
      </c>
    </row>
    <row r="96" spans="1:22">
      <c r="A96" s="2" t="s">
        <v>1034</v>
      </c>
      <c r="B96" s="2" t="s">
        <v>920</v>
      </c>
      <c r="E96" s="2">
        <v>0.85</v>
      </c>
      <c r="F96" s="2">
        <f t="shared" si="8"/>
        <v>-0.67571754470230738</v>
      </c>
      <c r="G96" s="2">
        <v>0.21099999999999999</v>
      </c>
    </row>
    <row r="97" spans="1:14">
      <c r="A97" s="2" t="s">
        <v>1035</v>
      </c>
      <c r="B97" s="2" t="s">
        <v>920</v>
      </c>
      <c r="E97" s="2">
        <v>0.97</v>
      </c>
      <c r="F97" s="2">
        <f t="shared" si="8"/>
        <v>-0.22329881601158919</v>
      </c>
      <c r="G97" s="2">
        <v>0.59799999999999998</v>
      </c>
    </row>
    <row r="98" spans="1:14">
      <c r="A98" s="2" t="s">
        <v>1036</v>
      </c>
      <c r="B98" s="2" t="s">
        <v>920</v>
      </c>
      <c r="E98" s="2">
        <v>0.62</v>
      </c>
      <c r="F98" s="2">
        <f t="shared" si="8"/>
        <v>0.53781909507327419</v>
      </c>
      <c r="G98" s="2">
        <v>3.45</v>
      </c>
    </row>
    <row r="99" spans="1:14">
      <c r="A99" s="2" t="s">
        <v>1037</v>
      </c>
      <c r="B99" s="2" t="s">
        <v>920</v>
      </c>
      <c r="E99" s="2">
        <v>0.39</v>
      </c>
      <c r="F99" s="2">
        <f t="shared" si="8"/>
        <v>0.6263403673750424</v>
      </c>
      <c r="G99" s="2">
        <v>4.2300000000000004</v>
      </c>
    </row>
    <row r="100" spans="1:14">
      <c r="A100" s="2" t="s">
        <v>1038</v>
      </c>
      <c r="B100" s="2" t="s">
        <v>920</v>
      </c>
      <c r="E100" s="2">
        <v>0.92</v>
      </c>
      <c r="F100" s="2">
        <f t="shared" si="8"/>
        <v>0.66275783168157409</v>
      </c>
      <c r="G100" s="2">
        <v>4.5999999999999996</v>
      </c>
    </row>
    <row r="101" spans="1:14">
      <c r="A101" s="2" t="s">
        <v>927</v>
      </c>
      <c r="B101" s="2" t="s">
        <v>920</v>
      </c>
      <c r="E101" s="2">
        <v>0.56000000000000005</v>
      </c>
      <c r="F101" s="2">
        <f t="shared" si="8"/>
        <v>0.8286598965353198</v>
      </c>
      <c r="G101" s="2">
        <v>6.74</v>
      </c>
    </row>
    <row r="102" spans="1:14">
      <c r="A102" s="2" t="s">
        <v>1039</v>
      </c>
      <c r="B102" s="2" t="s">
        <v>951</v>
      </c>
      <c r="E102" s="2">
        <v>0.94</v>
      </c>
      <c r="F102" s="2">
        <f t="shared" si="8"/>
        <v>-0.21609642072726507</v>
      </c>
      <c r="G102" s="2">
        <v>0.60799999999999998</v>
      </c>
    </row>
    <row r="103" spans="1:14">
      <c r="A103" s="2" t="s">
        <v>1040</v>
      </c>
      <c r="B103" s="2" t="s">
        <v>951</v>
      </c>
      <c r="E103" s="2">
        <v>0.57999999999999996</v>
      </c>
      <c r="F103" s="2">
        <f t="shared" si="8"/>
        <v>4.1392685158225077E-2</v>
      </c>
      <c r="G103" s="2">
        <v>1.1000000000000001</v>
      </c>
    </row>
    <row r="104" spans="1:14">
      <c r="A104" s="2" t="s">
        <v>1041</v>
      </c>
      <c r="B104" s="2" t="s">
        <v>951</v>
      </c>
      <c r="E104" s="2">
        <v>0.69</v>
      </c>
      <c r="F104" s="2">
        <f t="shared" si="8"/>
        <v>-8.9909454405931857E-2</v>
      </c>
      <c r="G104" s="2">
        <v>0.81299999999999994</v>
      </c>
    </row>
    <row r="105" spans="1:14">
      <c r="A105" s="2" t="s">
        <v>928</v>
      </c>
      <c r="B105" s="2" t="s">
        <v>920</v>
      </c>
      <c r="E105" s="2">
        <v>0.99</v>
      </c>
      <c r="F105" s="2">
        <f t="shared" si="8"/>
        <v>1.703333929878037E-2</v>
      </c>
      <c r="G105" s="2">
        <v>1.04</v>
      </c>
    </row>
    <row r="106" spans="1:14">
      <c r="A106" s="2" t="s">
        <v>1042</v>
      </c>
      <c r="B106" s="2" t="s">
        <v>913</v>
      </c>
      <c r="E106" s="2">
        <v>0.7</v>
      </c>
      <c r="F106" s="2">
        <f t="shared" si="8"/>
        <v>-0.66958622665080914</v>
      </c>
      <c r="G106" s="2">
        <v>0.214</v>
      </c>
    </row>
    <row r="107" spans="1:14">
      <c r="A107" s="2" t="s">
        <v>1043</v>
      </c>
      <c r="B107" s="2" t="s">
        <v>920</v>
      </c>
      <c r="E107" s="2">
        <v>0.87</v>
      </c>
      <c r="F107" s="2">
        <f t="shared" si="8"/>
        <v>1.703333929878037E-2</v>
      </c>
      <c r="G107" s="2">
        <v>1.04</v>
      </c>
    </row>
    <row r="108" spans="1:14">
      <c r="A108" s="2" t="s">
        <v>1044</v>
      </c>
      <c r="B108" s="2" t="s">
        <v>920</v>
      </c>
      <c r="E108" s="2">
        <v>0.95</v>
      </c>
      <c r="F108" s="2">
        <f t="shared" si="8"/>
        <v>0.35983548233988799</v>
      </c>
      <c r="G108" s="2">
        <v>2.29</v>
      </c>
    </row>
    <row r="109" spans="1:14">
      <c r="A109" s="2" t="s">
        <v>1045</v>
      </c>
      <c r="B109" s="2" t="s">
        <v>920</v>
      </c>
      <c r="E109" s="2">
        <v>1</v>
      </c>
      <c r="F109" s="2">
        <f t="shared" si="8"/>
        <v>0.12710479836480765</v>
      </c>
      <c r="G109" s="2">
        <v>1.34</v>
      </c>
      <c r="M109" s="12"/>
      <c r="N109"/>
    </row>
    <row r="110" spans="1:14">
      <c r="A110" s="2" t="s">
        <v>1046</v>
      </c>
      <c r="B110" s="2" t="s">
        <v>951</v>
      </c>
      <c r="E110" s="2">
        <v>1</v>
      </c>
      <c r="F110" s="2">
        <f t="shared" si="8"/>
        <v>0.13672056715640679</v>
      </c>
      <c r="G110" s="2">
        <v>1.37</v>
      </c>
      <c r="M110" s="12"/>
      <c r="N110" s="12"/>
    </row>
    <row r="111" spans="1:14">
      <c r="A111" s="2" t="s">
        <v>1047</v>
      </c>
      <c r="B111" s="2" t="s">
        <v>951</v>
      </c>
      <c r="E111" s="2">
        <v>1</v>
      </c>
      <c r="F111" s="2">
        <f t="shared" si="8"/>
        <v>0.27415784926367981</v>
      </c>
      <c r="G111" s="2">
        <v>1.88</v>
      </c>
      <c r="M111" s="12"/>
      <c r="N111" s="12"/>
    </row>
    <row r="112" spans="1:14">
      <c r="A112" s="2" t="s">
        <v>1048</v>
      </c>
      <c r="B112" s="2" t="s">
        <v>951</v>
      </c>
      <c r="E112" s="2">
        <v>1</v>
      </c>
      <c r="F112" s="2">
        <f t="shared" si="8"/>
        <v>0.10380372095595687</v>
      </c>
      <c r="G112" s="2">
        <v>1.27</v>
      </c>
      <c r="M112" s="12"/>
      <c r="N112" s="12"/>
    </row>
    <row r="113" spans="1:19">
      <c r="A113" s="2" t="s">
        <v>1049</v>
      </c>
      <c r="B113" s="2" t="s">
        <v>951</v>
      </c>
      <c r="E113" s="2">
        <v>0.96</v>
      </c>
      <c r="F113" s="2">
        <f t="shared" si="8"/>
        <v>-0.790484985457369</v>
      </c>
      <c r="G113" s="2">
        <v>0.16200000000000001</v>
      </c>
      <c r="M113" s="12"/>
      <c r="N113" s="12"/>
    </row>
    <row r="114" spans="1:19">
      <c r="A114" s="2" t="s">
        <v>1050</v>
      </c>
      <c r="B114" s="2" t="s">
        <v>920</v>
      </c>
      <c r="E114" s="2">
        <v>0.52</v>
      </c>
      <c r="F114" s="2">
        <f t="shared" si="8"/>
        <v>0.35983548233988799</v>
      </c>
      <c r="G114" s="2">
        <v>2.29</v>
      </c>
      <c r="M114" s="12"/>
      <c r="N114" s="12"/>
    </row>
    <row r="115" spans="1:19">
      <c r="A115" s="2" t="s">
        <v>697</v>
      </c>
      <c r="B115" s="2" t="s">
        <v>920</v>
      </c>
      <c r="E115" s="2">
        <v>0.79</v>
      </c>
      <c r="F115" s="2">
        <f t="shared" si="8"/>
        <v>-0.41566877563246918</v>
      </c>
      <c r="G115" s="2">
        <v>0.38400000000000001</v>
      </c>
      <c r="M115" s="12"/>
      <c r="N115" s="12"/>
    </row>
    <row r="116" spans="1:19">
      <c r="A116" s="2" t="s">
        <v>1051</v>
      </c>
      <c r="B116" s="2" t="s">
        <v>951</v>
      </c>
      <c r="E116" s="2">
        <v>0.92</v>
      </c>
      <c r="F116" s="2">
        <f t="shared" si="8"/>
        <v>-0.27002571430044436</v>
      </c>
      <c r="G116" s="2">
        <v>0.53700000000000003</v>
      </c>
      <c r="M116" s="12"/>
      <c r="N116" s="12"/>
    </row>
    <row r="117" spans="1:19">
      <c r="A117" s="2" t="s">
        <v>115</v>
      </c>
      <c r="B117" s="2" t="s">
        <v>951</v>
      </c>
      <c r="E117" s="2">
        <v>1</v>
      </c>
      <c r="F117" s="2">
        <f t="shared" si="8"/>
        <v>-1.0579919469776868</v>
      </c>
      <c r="G117" s="2">
        <v>8.7499999999999994E-2</v>
      </c>
      <c r="M117" s="12"/>
      <c r="N117" s="12"/>
    </row>
    <row r="118" spans="1:19">
      <c r="A118" s="2" t="s">
        <v>1052</v>
      </c>
      <c r="B118" s="12" t="s">
        <v>1053</v>
      </c>
      <c r="E118" s="2">
        <v>0.65</v>
      </c>
      <c r="F118" s="2">
        <f t="shared" si="8"/>
        <v>-0.24488773360492885</v>
      </c>
      <c r="G118" s="2">
        <v>0.56899999999999995</v>
      </c>
      <c r="S118" s="12"/>
    </row>
    <row r="119" spans="1:19">
      <c r="A119" s="2" t="s">
        <v>1054</v>
      </c>
      <c r="B119" s="12" t="s">
        <v>1053</v>
      </c>
      <c r="E119" s="2">
        <v>1</v>
      </c>
      <c r="F119" s="2">
        <f t="shared" si="8"/>
        <v>-0.96657624451305035</v>
      </c>
      <c r="G119" s="2">
        <v>0.108</v>
      </c>
      <c r="S119" s="12"/>
    </row>
    <row r="120" spans="1:19">
      <c r="A120" s="2" t="s">
        <v>1055</v>
      </c>
      <c r="B120" s="12" t="s">
        <v>1053</v>
      </c>
      <c r="E120" s="2">
        <v>0.56000000000000005</v>
      </c>
      <c r="F120" s="2">
        <f t="shared" si="8"/>
        <v>-0.16685288808721482</v>
      </c>
      <c r="G120" s="2">
        <v>0.68100000000000005</v>
      </c>
      <c r="S120" s="12"/>
    </row>
    <row r="121" spans="1:19">
      <c r="A121" s="2" t="s">
        <v>1056</v>
      </c>
      <c r="B121" s="12" t="s">
        <v>1053</v>
      </c>
      <c r="E121" s="2">
        <v>0.47</v>
      </c>
      <c r="F121" s="2">
        <f t="shared" si="8"/>
        <v>0.34635297445063867</v>
      </c>
      <c r="G121" s="2">
        <v>2.2200000000000002</v>
      </c>
      <c r="S121" s="12"/>
    </row>
    <row r="122" spans="1:19">
      <c r="A122" s="2" t="s">
        <v>757</v>
      </c>
      <c r="B122" s="12" t="s">
        <v>951</v>
      </c>
      <c r="E122" s="2">
        <v>0.56999999999999995</v>
      </c>
      <c r="F122" s="2">
        <f t="shared" si="8"/>
        <v>0.21748394421390627</v>
      </c>
      <c r="G122" s="2">
        <v>1.65</v>
      </c>
      <c r="S122" s="12"/>
    </row>
    <row r="123" spans="1:19">
      <c r="A123" s="2" t="s">
        <v>1057</v>
      </c>
      <c r="B123" s="12" t="s">
        <v>1053</v>
      </c>
      <c r="E123" s="2">
        <v>0.4</v>
      </c>
      <c r="F123" s="2">
        <f t="shared" si="8"/>
        <v>0.86093662070009369</v>
      </c>
      <c r="G123" s="2">
        <v>7.26</v>
      </c>
      <c r="S123" s="12"/>
    </row>
    <row r="124" spans="1:19">
      <c r="A124" s="13" t="s">
        <v>1058</v>
      </c>
      <c r="B124" s="12" t="s">
        <v>1053</v>
      </c>
      <c r="E124" s="2">
        <v>1</v>
      </c>
      <c r="F124" s="2">
        <f t="shared" si="8"/>
        <v>-1</v>
      </c>
      <c r="G124" s="14">
        <v>0.1</v>
      </c>
      <c r="R124" s="13"/>
      <c r="S124" s="12"/>
    </row>
    <row r="125" spans="1:19">
      <c r="A125" s="13" t="s">
        <v>1059</v>
      </c>
      <c r="B125" s="12" t="s">
        <v>1060</v>
      </c>
      <c r="E125" s="2">
        <v>1</v>
      </c>
      <c r="F125" s="2">
        <f t="shared" si="8"/>
        <v>-0.52287874528033762</v>
      </c>
      <c r="G125" s="14">
        <v>0.3</v>
      </c>
      <c r="R125" s="13"/>
      <c r="S125" s="12"/>
    </row>
    <row r="126" spans="1:19">
      <c r="A126" s="13" t="s">
        <v>1059</v>
      </c>
      <c r="B126" s="2" t="s">
        <v>951</v>
      </c>
      <c r="E126" s="2">
        <v>0.91944444444444451</v>
      </c>
      <c r="F126" s="2">
        <f t="shared" si="8"/>
        <v>-0.3979400086720376</v>
      </c>
      <c r="G126" s="14">
        <v>0.4</v>
      </c>
      <c r="R126" s="13"/>
    </row>
    <row r="127" spans="1:19">
      <c r="A127" s="13" t="s">
        <v>1061</v>
      </c>
      <c r="B127" s="2" t="s">
        <v>982</v>
      </c>
      <c r="E127" s="2">
        <v>1</v>
      </c>
      <c r="F127" s="2">
        <f t="shared" si="8"/>
        <v>4.1392685158225077E-2</v>
      </c>
      <c r="G127" s="14">
        <v>1.1000000000000001</v>
      </c>
      <c r="R127" s="13"/>
    </row>
    <row r="128" spans="1:19">
      <c r="A128" s="13" t="s">
        <v>1062</v>
      </c>
      <c r="B128" s="2" t="s">
        <v>982</v>
      </c>
      <c r="E128" s="2">
        <v>1</v>
      </c>
      <c r="F128" s="2">
        <f t="shared" si="8"/>
        <v>0.81291335664285558</v>
      </c>
      <c r="G128" s="14">
        <v>6.5</v>
      </c>
      <c r="R128" s="13"/>
    </row>
    <row r="129" spans="1:18">
      <c r="A129" s="13" t="s">
        <v>1063</v>
      </c>
      <c r="B129" s="2" t="s">
        <v>982</v>
      </c>
      <c r="E129" s="2">
        <v>0.78030303030303028</v>
      </c>
      <c r="F129" s="2">
        <f t="shared" si="8"/>
        <v>1.1522883443830565</v>
      </c>
      <c r="G129" s="14">
        <v>14.2</v>
      </c>
      <c r="R129" s="13"/>
    </row>
    <row r="130" spans="1:18">
      <c r="A130" s="13" t="s">
        <v>1064</v>
      </c>
      <c r="B130" s="2" t="s">
        <v>982</v>
      </c>
      <c r="E130" s="2">
        <v>0.71666666666666667</v>
      </c>
      <c r="F130" s="2">
        <f t="shared" si="8"/>
        <v>1.2329961103921538</v>
      </c>
      <c r="G130" s="14">
        <v>17.100000000000001</v>
      </c>
      <c r="R130" s="13"/>
    </row>
    <row r="131" spans="1:18">
      <c r="A131" s="15" t="s">
        <v>1065</v>
      </c>
      <c r="B131" s="2" t="s">
        <v>982</v>
      </c>
      <c r="E131" s="2">
        <v>1</v>
      </c>
      <c r="F131" s="2">
        <f t="shared" ref="F131:F162" si="15">LOG10(G131)</f>
        <v>-7.0581074285707285E-2</v>
      </c>
      <c r="G131" s="14">
        <v>0.85</v>
      </c>
      <c r="R131" s="15"/>
    </row>
    <row r="132" spans="1:18">
      <c r="A132" s="16" t="s">
        <v>1066</v>
      </c>
      <c r="B132" s="2" t="s">
        <v>982</v>
      </c>
      <c r="E132" s="2">
        <v>1</v>
      </c>
      <c r="F132" s="2">
        <f t="shared" si="15"/>
        <v>1.2837224705172217E-2</v>
      </c>
      <c r="G132" s="14">
        <v>1.03</v>
      </c>
      <c r="R132" s="16"/>
    </row>
    <row r="133" spans="1:18">
      <c r="A133" s="15" t="s">
        <v>1067</v>
      </c>
      <c r="B133" s="2" t="s">
        <v>982</v>
      </c>
      <c r="E133" s="2">
        <v>1</v>
      </c>
      <c r="F133" s="2">
        <f t="shared" si="15"/>
        <v>0.49136169383427269</v>
      </c>
      <c r="G133" s="14">
        <v>3.1</v>
      </c>
      <c r="R133" s="15"/>
    </row>
    <row r="134" spans="1:18">
      <c r="A134" s="15" t="s">
        <v>1068</v>
      </c>
      <c r="B134" s="2" t="s">
        <v>982</v>
      </c>
      <c r="E134" s="2">
        <v>0.53378378378378377</v>
      </c>
      <c r="F134" s="2">
        <f t="shared" si="15"/>
        <v>1.4896772916636984</v>
      </c>
      <c r="G134" s="14">
        <v>30.88</v>
      </c>
      <c r="R134" s="15"/>
    </row>
    <row r="135" spans="1:18">
      <c r="A135" s="15" t="s">
        <v>1069</v>
      </c>
      <c r="B135" s="2" t="s">
        <v>982</v>
      </c>
      <c r="E135" s="2">
        <v>0.48648648648648651</v>
      </c>
      <c r="F135" s="2">
        <f t="shared" si="15"/>
        <v>1.6261349786353887</v>
      </c>
      <c r="G135" s="14">
        <v>42.28</v>
      </c>
      <c r="R135" s="15"/>
    </row>
    <row r="136" spans="1:18">
      <c r="A136" s="15" t="s">
        <v>1070</v>
      </c>
      <c r="B136" s="2" t="s">
        <v>982</v>
      </c>
      <c r="E136" s="2">
        <v>0.25</v>
      </c>
      <c r="F136" s="2">
        <f t="shared" si="15"/>
        <v>2.0045363178513229</v>
      </c>
      <c r="G136" s="14">
        <v>101.05</v>
      </c>
      <c r="R136" s="15"/>
    </row>
    <row r="137" spans="1:18">
      <c r="A137" s="15" t="s">
        <v>1071</v>
      </c>
      <c r="B137" s="2" t="s">
        <v>982</v>
      </c>
      <c r="E137" s="2">
        <v>0.50819672131147542</v>
      </c>
      <c r="F137" s="2">
        <f t="shared" si="15"/>
        <v>2.314814887210721</v>
      </c>
      <c r="G137" s="14">
        <v>206.45</v>
      </c>
      <c r="R137" s="15"/>
    </row>
    <row r="138" spans="1:18">
      <c r="A138" s="15" t="s">
        <v>1072</v>
      </c>
      <c r="B138" s="2" t="s">
        <v>982</v>
      </c>
      <c r="E138" s="2">
        <v>0.5</v>
      </c>
      <c r="F138" s="2">
        <f t="shared" si="15"/>
        <v>3.2892544080541808</v>
      </c>
      <c r="G138" s="14">
        <v>1946.5</v>
      </c>
      <c r="R138" s="15"/>
    </row>
    <row r="139" spans="1:18">
      <c r="A139" s="17" t="s">
        <v>1073</v>
      </c>
      <c r="B139" s="2" t="s">
        <v>982</v>
      </c>
      <c r="E139" s="2">
        <v>0.58762886597938147</v>
      </c>
      <c r="F139" s="2">
        <f t="shared" si="15"/>
        <v>1.7340794072805943</v>
      </c>
      <c r="G139" s="14">
        <v>54.21</v>
      </c>
      <c r="R139" s="17"/>
    </row>
    <row r="140" spans="1:18">
      <c r="A140" s="15" t="s">
        <v>1074</v>
      </c>
      <c r="B140" s="2" t="s">
        <v>982</v>
      </c>
      <c r="E140" s="2">
        <v>0.51388888888888884</v>
      </c>
      <c r="F140" s="2">
        <f t="shared" si="15"/>
        <v>2.3203540328176717</v>
      </c>
      <c r="G140" s="14">
        <v>209.1</v>
      </c>
      <c r="R140" s="15"/>
    </row>
    <row r="141" spans="1:18">
      <c r="A141" s="18" t="s">
        <v>1075</v>
      </c>
      <c r="B141" s="2" t="s">
        <v>982</v>
      </c>
      <c r="E141" s="2">
        <v>0.9555555555555556</v>
      </c>
      <c r="F141" s="2">
        <f t="shared" si="15"/>
        <v>-4.5757490560675115E-2</v>
      </c>
      <c r="G141" s="14">
        <v>0.9</v>
      </c>
      <c r="R141" s="18"/>
    </row>
    <row r="142" spans="1:18">
      <c r="A142" s="15" t="s">
        <v>1076</v>
      </c>
      <c r="B142" s="2" t="s">
        <v>982</v>
      </c>
      <c r="E142" s="2">
        <v>0.51381215469613262</v>
      </c>
      <c r="F142" s="2">
        <f t="shared" si="15"/>
        <v>1.9654839242451387</v>
      </c>
      <c r="G142" s="14">
        <v>92.36</v>
      </c>
      <c r="R142" s="15"/>
    </row>
    <row r="143" spans="1:18">
      <c r="A143" s="15" t="s">
        <v>1077</v>
      </c>
      <c r="B143" s="2" t="s">
        <v>982</v>
      </c>
      <c r="E143" s="2">
        <v>0.51798561151079137</v>
      </c>
      <c r="F143" s="2">
        <f t="shared" si="15"/>
        <v>2.454814382133351</v>
      </c>
      <c r="G143" s="14">
        <v>284.98</v>
      </c>
      <c r="R143" s="15"/>
    </row>
    <row r="144" spans="1:18">
      <c r="A144" s="15" t="s">
        <v>1078</v>
      </c>
      <c r="B144" s="2" t="s">
        <v>982</v>
      </c>
      <c r="E144" s="2">
        <v>0.51063829787234039</v>
      </c>
      <c r="F144" s="2">
        <f t="shared" si="15"/>
        <v>2.5813123622318477</v>
      </c>
      <c r="G144" s="14">
        <v>381.34</v>
      </c>
      <c r="R144" s="15"/>
    </row>
    <row r="145" spans="1:18">
      <c r="A145" s="15" t="s">
        <v>1079</v>
      </c>
      <c r="B145" s="2" t="s">
        <v>982</v>
      </c>
      <c r="E145" s="2">
        <v>0.75</v>
      </c>
      <c r="F145" s="2">
        <f t="shared" si="15"/>
        <v>3.6429835826026475</v>
      </c>
      <c r="G145" s="14">
        <v>4395.25</v>
      </c>
      <c r="R145" s="15"/>
    </row>
    <row r="146" spans="1:18">
      <c r="A146" s="14" t="s">
        <v>1080</v>
      </c>
      <c r="B146" s="2" t="s">
        <v>982</v>
      </c>
      <c r="E146" s="14">
        <v>1.6</v>
      </c>
      <c r="F146" s="2">
        <f t="shared" si="15"/>
        <v>-0.15490195998574319</v>
      </c>
      <c r="G146" s="14">
        <v>0.7</v>
      </c>
      <c r="R146" s="14"/>
    </row>
    <row r="147" spans="1:18">
      <c r="A147" s="14" t="s">
        <v>1081</v>
      </c>
      <c r="B147" s="2" t="s">
        <v>982</v>
      </c>
      <c r="E147" s="14">
        <v>0.51</v>
      </c>
      <c r="F147" s="2">
        <f t="shared" si="15"/>
        <v>-5.0609993355087209E-2</v>
      </c>
      <c r="G147" s="14">
        <v>0.89</v>
      </c>
      <c r="R147" s="14"/>
    </row>
    <row r="148" spans="1:18">
      <c r="A148" s="14" t="s">
        <v>1082</v>
      </c>
      <c r="B148" s="2" t="s">
        <v>982</v>
      </c>
      <c r="E148" s="14">
        <v>0.48</v>
      </c>
      <c r="F148" s="2">
        <f t="shared" si="15"/>
        <v>-0.18708664335714442</v>
      </c>
      <c r="G148" s="14">
        <v>0.65</v>
      </c>
      <c r="R148" s="14"/>
    </row>
    <row r="149" spans="1:18">
      <c r="A149" s="14" t="s">
        <v>1083</v>
      </c>
      <c r="B149" s="2" t="s">
        <v>982</v>
      </c>
      <c r="E149" s="14">
        <v>0.74</v>
      </c>
      <c r="F149" s="2">
        <f t="shared" si="15"/>
        <v>0</v>
      </c>
      <c r="G149" s="14">
        <v>1</v>
      </c>
      <c r="R149" s="14"/>
    </row>
    <row r="150" spans="1:18">
      <c r="A150" s="14" t="s">
        <v>1084</v>
      </c>
      <c r="B150" s="2" t="s">
        <v>982</v>
      </c>
      <c r="E150" s="14">
        <v>0.25</v>
      </c>
      <c r="F150" s="2">
        <f t="shared" si="15"/>
        <v>-0.11918640771920865</v>
      </c>
      <c r="G150" s="14">
        <v>0.76</v>
      </c>
      <c r="R150" s="14"/>
    </row>
    <row r="151" spans="1:18">
      <c r="A151" s="14" t="s">
        <v>1085</v>
      </c>
      <c r="B151" s="2" t="s">
        <v>982</v>
      </c>
      <c r="E151" s="14">
        <v>0.42</v>
      </c>
      <c r="F151" s="2">
        <f t="shared" si="15"/>
        <v>-4.5757490560675115E-2</v>
      </c>
      <c r="G151" s="14">
        <v>0.9</v>
      </c>
      <c r="R151" s="14"/>
    </row>
    <row r="152" spans="1:18">
      <c r="A152" s="14" t="s">
        <v>1086</v>
      </c>
      <c r="B152" s="2" t="s">
        <v>982</v>
      </c>
      <c r="E152" s="14">
        <v>1.32</v>
      </c>
      <c r="F152" s="2">
        <f t="shared" si="15"/>
        <v>0</v>
      </c>
      <c r="G152" s="14">
        <v>1</v>
      </c>
      <c r="R152" s="14"/>
    </row>
    <row r="153" spans="1:18">
      <c r="A153" s="14" t="s">
        <v>1087</v>
      </c>
      <c r="B153" s="2" t="s">
        <v>982</v>
      </c>
      <c r="E153" s="14">
        <v>0.6</v>
      </c>
      <c r="F153" s="2">
        <f t="shared" si="15"/>
        <v>-4.3648054024500883E-3</v>
      </c>
      <c r="G153" s="14">
        <v>0.99</v>
      </c>
      <c r="R153" s="14"/>
    </row>
    <row r="154" spans="1:18">
      <c r="A154" s="14" t="s">
        <v>1088</v>
      </c>
      <c r="B154" s="2" t="s">
        <v>982</v>
      </c>
      <c r="E154" s="14">
        <v>0.19</v>
      </c>
      <c r="F154" s="2">
        <f t="shared" si="15"/>
        <v>0</v>
      </c>
      <c r="G154" s="14">
        <v>1</v>
      </c>
      <c r="R154" s="14"/>
    </row>
    <row r="155" spans="1:18">
      <c r="A155" s="14" t="s">
        <v>1089</v>
      </c>
      <c r="B155" s="2" t="s">
        <v>982</v>
      </c>
      <c r="E155" s="14">
        <v>0.3</v>
      </c>
      <c r="F155" s="2">
        <f t="shared" si="15"/>
        <v>0</v>
      </c>
      <c r="G155" s="14">
        <v>1</v>
      </c>
      <c r="R155" s="14"/>
    </row>
    <row r="156" spans="1:18">
      <c r="A156" s="14" t="s">
        <v>1090</v>
      </c>
      <c r="B156" s="2" t="s">
        <v>982</v>
      </c>
      <c r="E156" s="14">
        <v>0.08</v>
      </c>
      <c r="F156" s="2">
        <f t="shared" si="15"/>
        <v>0</v>
      </c>
      <c r="G156" s="14">
        <v>1</v>
      </c>
      <c r="R156" s="14"/>
    </row>
    <row r="157" spans="1:18">
      <c r="A157" s="14" t="s">
        <v>1091</v>
      </c>
      <c r="B157" s="2" t="s">
        <v>982</v>
      </c>
      <c r="E157" s="14">
        <v>0.16</v>
      </c>
      <c r="F157" s="2">
        <f t="shared" si="15"/>
        <v>0</v>
      </c>
      <c r="G157" s="14">
        <v>1</v>
      </c>
      <c r="R157" s="14"/>
    </row>
    <row r="158" spans="1:18">
      <c r="A158" s="14" t="s">
        <v>1092</v>
      </c>
      <c r="B158" s="2" t="s">
        <v>982</v>
      </c>
      <c r="E158" s="14">
        <v>0.4</v>
      </c>
      <c r="F158" s="2">
        <f t="shared" si="15"/>
        <v>-2.2276394711152253E-2</v>
      </c>
      <c r="G158" s="14">
        <v>0.95</v>
      </c>
      <c r="R158" s="14"/>
    </row>
    <row r="159" spans="1:18">
      <c r="A159" s="14" t="s">
        <v>1093</v>
      </c>
      <c r="B159" s="2" t="s">
        <v>982</v>
      </c>
      <c r="E159" s="14">
        <v>0.17</v>
      </c>
      <c r="F159" s="2">
        <f t="shared" si="15"/>
        <v>-9.1514981121350217E-2</v>
      </c>
      <c r="G159" s="14">
        <v>0.81</v>
      </c>
      <c r="R159" s="14"/>
    </row>
    <row r="160" spans="1:18">
      <c r="A160" s="14" t="s">
        <v>1094</v>
      </c>
      <c r="B160" s="2" t="s">
        <v>982</v>
      </c>
      <c r="E160" s="14">
        <v>1.95</v>
      </c>
      <c r="F160" s="2">
        <f t="shared" si="15"/>
        <v>0</v>
      </c>
      <c r="G160" s="14">
        <v>1</v>
      </c>
      <c r="R160" s="14"/>
    </row>
    <row r="161" spans="1:18">
      <c r="A161" s="14" t="s">
        <v>1095</v>
      </c>
      <c r="B161" s="2" t="s">
        <v>982</v>
      </c>
      <c r="E161" s="14">
        <v>0.81</v>
      </c>
      <c r="F161" s="2">
        <f t="shared" si="15"/>
        <v>-1.322826573375516E-2</v>
      </c>
      <c r="G161" s="14">
        <v>0.97</v>
      </c>
      <c r="R161" s="14"/>
    </row>
    <row r="162" spans="1:18">
      <c r="A162" s="14" t="s">
        <v>1096</v>
      </c>
      <c r="B162" s="2" t="s">
        <v>982</v>
      </c>
      <c r="E162" s="14">
        <v>0.34</v>
      </c>
      <c r="F162" s="2">
        <f t="shared" si="15"/>
        <v>0</v>
      </c>
      <c r="G162" s="14">
        <v>1</v>
      </c>
      <c r="R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06B0-8647-974B-B6E7-8FB29BB52EF8}">
  <dimension ref="A1:E403"/>
  <sheetViews>
    <sheetView tabSelected="1" topLeftCell="A46" workbookViewId="0">
      <selection activeCell="D13" sqref="D13"/>
    </sheetView>
  </sheetViews>
  <sheetFormatPr baseColWidth="10" defaultRowHeight="16"/>
  <cols>
    <col min="1" max="1" width="87.6640625" customWidth="1"/>
    <col min="2" max="2" width="114.5" customWidth="1"/>
    <col min="3" max="3" width="110.6640625" customWidth="1"/>
    <col min="4" max="4" width="63.5" customWidth="1"/>
  </cols>
  <sheetData>
    <row r="1" spans="1:5">
      <c r="A1" s="36" t="s">
        <v>2721</v>
      </c>
      <c r="B1" s="36" t="s">
        <v>2722</v>
      </c>
      <c r="C1" s="36" t="s">
        <v>2723</v>
      </c>
      <c r="D1" s="36" t="s">
        <v>2724</v>
      </c>
      <c r="E1" s="36"/>
    </row>
    <row r="2" spans="1:5">
      <c r="A2" s="36" t="s">
        <v>2725</v>
      </c>
      <c r="B2" s="36" t="s">
        <v>2726</v>
      </c>
      <c r="C2" s="36" t="s">
        <v>2727</v>
      </c>
      <c r="D2" s="36" t="s">
        <v>2728</v>
      </c>
      <c r="E2" s="36"/>
    </row>
    <row r="3" spans="1:5">
      <c r="A3" s="36" t="s">
        <v>2729</v>
      </c>
      <c r="B3" s="36" t="s">
        <v>2729</v>
      </c>
      <c r="C3" s="36" t="s">
        <v>2730</v>
      </c>
      <c r="D3" s="36" t="s">
        <v>2731</v>
      </c>
      <c r="E3" s="36"/>
    </row>
    <row r="4" spans="1:5">
      <c r="A4" s="36" t="s">
        <v>2732</v>
      </c>
      <c r="B4" s="36" t="s">
        <v>2732</v>
      </c>
      <c r="C4" s="36" t="s">
        <v>2733</v>
      </c>
      <c r="D4" s="36" t="s">
        <v>2734</v>
      </c>
      <c r="E4" s="36"/>
    </row>
    <row r="5" spans="1:5">
      <c r="A5" s="36" t="s">
        <v>2735</v>
      </c>
      <c r="B5" s="36" t="s">
        <v>2735</v>
      </c>
      <c r="C5" s="36" t="s">
        <v>2736</v>
      </c>
      <c r="D5" s="36" t="s">
        <v>2737</v>
      </c>
      <c r="E5" s="36"/>
    </row>
    <row r="6" spans="1:5">
      <c r="A6" s="36" t="s">
        <v>2738</v>
      </c>
      <c r="B6" s="36" t="s">
        <v>2739</v>
      </c>
      <c r="C6" s="36" t="s">
        <v>2740</v>
      </c>
      <c r="D6" s="36" t="s">
        <v>2741</v>
      </c>
      <c r="E6" s="36"/>
    </row>
    <row r="7" spans="1:5">
      <c r="A7" s="36" t="s">
        <v>2742</v>
      </c>
      <c r="B7" s="36" t="s">
        <v>2743</v>
      </c>
      <c r="C7" s="36" t="s">
        <v>2744</v>
      </c>
      <c r="D7" s="36" t="s">
        <v>2745</v>
      </c>
      <c r="E7" s="36"/>
    </row>
    <row r="8" spans="1:5">
      <c r="A8" s="36" t="s">
        <v>2746</v>
      </c>
      <c r="B8" s="36" t="s">
        <v>2746</v>
      </c>
      <c r="C8" s="36" t="s">
        <v>2747</v>
      </c>
      <c r="D8" s="36" t="s">
        <v>2748</v>
      </c>
      <c r="E8" s="36"/>
    </row>
    <row r="9" spans="1:5">
      <c r="A9" s="36" t="s">
        <v>2749</v>
      </c>
      <c r="B9" s="36" t="s">
        <v>2749</v>
      </c>
      <c r="C9" s="36" t="s">
        <v>2750</v>
      </c>
      <c r="D9" s="36" t="s">
        <v>2751</v>
      </c>
      <c r="E9" s="36"/>
    </row>
    <row r="10" spans="1:5">
      <c r="A10" s="36" t="s">
        <v>2752</v>
      </c>
      <c r="B10" s="36" t="s">
        <v>2752</v>
      </c>
      <c r="C10" s="36" t="s">
        <v>2753</v>
      </c>
      <c r="D10" s="36" t="s">
        <v>2754</v>
      </c>
      <c r="E10" s="36"/>
    </row>
    <row r="11" spans="1:5">
      <c r="A11" s="36" t="s">
        <v>2755</v>
      </c>
      <c r="B11" s="36" t="s">
        <v>2755</v>
      </c>
      <c r="C11" s="36" t="s">
        <v>2756</v>
      </c>
      <c r="D11" s="36" t="s">
        <v>2757</v>
      </c>
      <c r="E11" s="36"/>
    </row>
    <row r="12" spans="1:5">
      <c r="A12" s="36" t="s">
        <v>2758</v>
      </c>
      <c r="B12" s="36" t="s">
        <v>2759</v>
      </c>
      <c r="C12" s="36" t="s">
        <v>2760</v>
      </c>
      <c r="D12" s="36" t="s">
        <v>2741</v>
      </c>
      <c r="E12" s="36"/>
    </row>
    <row r="13" spans="1:5">
      <c r="A13" s="36" t="s">
        <v>2761</v>
      </c>
      <c r="B13" s="36" t="s">
        <v>2762</v>
      </c>
      <c r="C13" s="36" t="s">
        <v>2763</v>
      </c>
      <c r="D13" s="36" t="s">
        <v>2764</v>
      </c>
      <c r="E13" s="36"/>
    </row>
    <row r="14" spans="1:5">
      <c r="A14" s="36" t="s">
        <v>2765</v>
      </c>
      <c r="B14" s="36" t="s">
        <v>2766</v>
      </c>
      <c r="C14" s="36" t="s">
        <v>2767</v>
      </c>
      <c r="D14" s="36" t="s">
        <v>2768</v>
      </c>
      <c r="E14" s="36"/>
    </row>
    <row r="15" spans="1:5">
      <c r="A15" s="36" t="s">
        <v>2769</v>
      </c>
      <c r="B15" s="36" t="s">
        <v>2770</v>
      </c>
      <c r="C15" s="36" t="s">
        <v>2771</v>
      </c>
      <c r="D15" s="36" t="s">
        <v>2772</v>
      </c>
      <c r="E15" s="36"/>
    </row>
    <row r="16" spans="1:5">
      <c r="A16" s="36" t="s">
        <v>2773</v>
      </c>
      <c r="B16" s="36" t="s">
        <v>2774</v>
      </c>
      <c r="C16" s="36" t="s">
        <v>2775</v>
      </c>
      <c r="D16" s="36" t="s">
        <v>2776</v>
      </c>
      <c r="E16" s="36"/>
    </row>
    <row r="17" spans="1:5">
      <c r="A17" s="36" t="s">
        <v>2777</v>
      </c>
      <c r="B17" s="36" t="s">
        <v>2777</v>
      </c>
      <c r="C17" s="36" t="s">
        <v>2778</v>
      </c>
      <c r="D17" s="36" t="s">
        <v>2737</v>
      </c>
      <c r="E17" s="36"/>
    </row>
    <row r="18" spans="1:5">
      <c r="A18" s="36" t="s">
        <v>2779</v>
      </c>
      <c r="B18" s="36" t="s">
        <v>2779</v>
      </c>
      <c r="C18" s="36" t="s">
        <v>2780</v>
      </c>
      <c r="D18" s="36" t="s">
        <v>2731</v>
      </c>
      <c r="E18" s="36"/>
    </row>
    <row r="19" spans="1:5">
      <c r="A19" s="36" t="s">
        <v>2781</v>
      </c>
      <c r="B19" s="36" t="s">
        <v>2781</v>
      </c>
      <c r="C19" s="36" t="s">
        <v>2782</v>
      </c>
      <c r="D19" s="36" t="s">
        <v>2741</v>
      </c>
      <c r="E19" s="36"/>
    </row>
    <row r="20" spans="1:5">
      <c r="A20" s="36" t="s">
        <v>2783</v>
      </c>
      <c r="B20" s="36" t="s">
        <v>2783</v>
      </c>
      <c r="C20" s="36" t="s">
        <v>2784</v>
      </c>
      <c r="D20" s="36" t="s">
        <v>2785</v>
      </c>
      <c r="E20" s="36"/>
    </row>
    <row r="21" spans="1:5">
      <c r="A21" s="36" t="s">
        <v>2786</v>
      </c>
      <c r="B21" s="36" t="s">
        <v>2787</v>
      </c>
      <c r="C21" s="36" t="s">
        <v>2788</v>
      </c>
      <c r="D21" s="36" t="s">
        <v>2776</v>
      </c>
      <c r="E21" s="36"/>
    </row>
    <row r="22" spans="1:5">
      <c r="A22" s="36" t="s">
        <v>2789</v>
      </c>
      <c r="B22" s="36" t="s">
        <v>2790</v>
      </c>
      <c r="C22" s="36" t="s">
        <v>2791</v>
      </c>
      <c r="D22" s="36" t="s">
        <v>2792</v>
      </c>
      <c r="E22" s="36"/>
    </row>
    <row r="23" spans="1:5">
      <c r="A23" s="36" t="s">
        <v>2793</v>
      </c>
      <c r="B23" s="36" t="s">
        <v>2794</v>
      </c>
      <c r="C23" s="36" t="s">
        <v>2795</v>
      </c>
      <c r="D23" s="36" t="s">
        <v>2796</v>
      </c>
      <c r="E23" s="36"/>
    </row>
    <row r="24" spans="1:5">
      <c r="A24" s="36" t="s">
        <v>2797</v>
      </c>
      <c r="B24" s="36" t="s">
        <v>2798</v>
      </c>
      <c r="C24" s="36" t="s">
        <v>2799</v>
      </c>
      <c r="D24" s="36" t="s">
        <v>2800</v>
      </c>
      <c r="E24" s="36"/>
    </row>
    <row r="25" spans="1:5">
      <c r="A25" s="36" t="s">
        <v>2801</v>
      </c>
      <c r="B25" s="36" t="s">
        <v>2801</v>
      </c>
      <c r="C25" s="36" t="s">
        <v>2802</v>
      </c>
      <c r="D25" s="36" t="s">
        <v>2803</v>
      </c>
      <c r="E25" s="36"/>
    </row>
    <row r="26" spans="1:5">
      <c r="A26" s="36" t="s">
        <v>2804</v>
      </c>
      <c r="B26" s="36" t="s">
        <v>2804</v>
      </c>
      <c r="C26" s="36" t="s">
        <v>2805</v>
      </c>
      <c r="D26" s="36" t="s">
        <v>2806</v>
      </c>
      <c r="E26" s="36"/>
    </row>
    <row r="27" spans="1:5">
      <c r="A27" s="36" t="s">
        <v>2807</v>
      </c>
      <c r="B27" s="36" t="s">
        <v>2808</v>
      </c>
      <c r="C27" s="36" t="s">
        <v>2809</v>
      </c>
      <c r="D27" s="36" t="s">
        <v>2810</v>
      </c>
      <c r="E27" s="36"/>
    </row>
    <row r="28" spans="1:5">
      <c r="A28" s="36" t="s">
        <v>2811</v>
      </c>
      <c r="B28" s="36" t="s">
        <v>2811</v>
      </c>
      <c r="C28" s="36" t="s">
        <v>2812</v>
      </c>
      <c r="D28" s="36" t="s">
        <v>2813</v>
      </c>
      <c r="E28" s="36"/>
    </row>
    <row r="29" spans="1:5">
      <c r="A29" s="36" t="s">
        <v>2814</v>
      </c>
      <c r="B29" s="36" t="s">
        <v>2815</v>
      </c>
      <c r="C29" s="36" t="s">
        <v>2816</v>
      </c>
      <c r="D29" s="36" t="s">
        <v>2817</v>
      </c>
      <c r="E29" s="36"/>
    </row>
    <row r="30" spans="1:5">
      <c r="A30" s="36" t="s">
        <v>2818</v>
      </c>
      <c r="B30" s="36" t="s">
        <v>2818</v>
      </c>
      <c r="C30" s="36" t="s">
        <v>2819</v>
      </c>
      <c r="D30" s="36" t="s">
        <v>2754</v>
      </c>
      <c r="E30" s="36"/>
    </row>
    <row r="31" spans="1:5">
      <c r="A31" s="36" t="s">
        <v>2820</v>
      </c>
      <c r="B31" s="36" t="s">
        <v>2821</v>
      </c>
      <c r="C31" s="36" t="s">
        <v>2822</v>
      </c>
      <c r="D31" s="36" t="s">
        <v>2823</v>
      </c>
      <c r="E31" s="36"/>
    </row>
    <row r="32" spans="1:5">
      <c r="A32" s="36" t="s">
        <v>2824</v>
      </c>
      <c r="B32" s="36" t="s">
        <v>2824</v>
      </c>
      <c r="C32" s="36" t="s">
        <v>2825</v>
      </c>
      <c r="D32" s="36" t="s">
        <v>2826</v>
      </c>
      <c r="E32" s="36"/>
    </row>
    <row r="33" spans="1:5">
      <c r="A33" s="36" t="s">
        <v>2773</v>
      </c>
      <c r="B33" s="36" t="s">
        <v>2774</v>
      </c>
      <c r="C33" s="36" t="s">
        <v>2827</v>
      </c>
      <c r="D33" s="36" t="s">
        <v>2776</v>
      </c>
      <c r="E33" s="36"/>
    </row>
    <row r="34" spans="1:5">
      <c r="A34" s="36" t="s">
        <v>2828</v>
      </c>
      <c r="B34" s="36" t="s">
        <v>2829</v>
      </c>
      <c r="C34" s="36" t="s">
        <v>2830</v>
      </c>
      <c r="D34" s="36" t="s">
        <v>2831</v>
      </c>
      <c r="E34" s="36"/>
    </row>
    <row r="35" spans="1:5">
      <c r="A35" s="36" t="s">
        <v>2832</v>
      </c>
      <c r="B35" s="36" t="s">
        <v>2833</v>
      </c>
      <c r="C35" s="36" t="s">
        <v>2834</v>
      </c>
      <c r="D35" s="36" t="s">
        <v>2835</v>
      </c>
      <c r="E35" s="36"/>
    </row>
    <row r="36" spans="1:5">
      <c r="A36" s="36" t="s">
        <v>2836</v>
      </c>
      <c r="B36" s="36" t="s">
        <v>2837</v>
      </c>
      <c r="C36" s="36" t="s">
        <v>2838</v>
      </c>
      <c r="D36" s="36" t="s">
        <v>2839</v>
      </c>
      <c r="E36" s="36"/>
    </row>
    <row r="37" spans="1:5">
      <c r="A37" s="36" t="s">
        <v>2840</v>
      </c>
      <c r="B37" s="36" t="s">
        <v>2841</v>
      </c>
      <c r="C37" s="36" t="s">
        <v>2842</v>
      </c>
      <c r="D37" s="36" t="s">
        <v>2843</v>
      </c>
      <c r="E37" s="36"/>
    </row>
    <row r="38" spans="1:5">
      <c r="A38" s="36" t="s">
        <v>2844</v>
      </c>
      <c r="B38" s="36" t="s">
        <v>2845</v>
      </c>
      <c r="C38" s="36" t="s">
        <v>2846</v>
      </c>
      <c r="D38" s="36" t="s">
        <v>2741</v>
      </c>
      <c r="E38" s="36"/>
    </row>
    <row r="39" spans="1:5">
      <c r="A39" s="36" t="s">
        <v>2847</v>
      </c>
      <c r="B39" s="36" t="s">
        <v>2847</v>
      </c>
      <c r="C39" s="36" t="s">
        <v>2848</v>
      </c>
      <c r="D39" s="36" t="s">
        <v>2849</v>
      </c>
      <c r="E39" s="36"/>
    </row>
    <row r="40" spans="1:5">
      <c r="A40" s="36" t="s">
        <v>2850</v>
      </c>
      <c r="B40" s="36" t="s">
        <v>2851</v>
      </c>
      <c r="C40" s="36" t="s">
        <v>2852</v>
      </c>
      <c r="D40" s="36" t="s">
        <v>2853</v>
      </c>
      <c r="E40" s="36"/>
    </row>
    <row r="41" spans="1:5">
      <c r="A41" s="36" t="s">
        <v>2854</v>
      </c>
      <c r="B41" s="36" t="s">
        <v>2854</v>
      </c>
      <c r="C41" s="36" t="s">
        <v>2855</v>
      </c>
      <c r="D41" s="36" t="s">
        <v>2826</v>
      </c>
      <c r="E41" s="36"/>
    </row>
    <row r="42" spans="1:5">
      <c r="A42" s="36" t="s">
        <v>2856</v>
      </c>
      <c r="B42" s="36" t="s">
        <v>2856</v>
      </c>
      <c r="C42" s="36" t="s">
        <v>2857</v>
      </c>
      <c r="D42" s="36" t="s">
        <v>2858</v>
      </c>
      <c r="E42" s="36"/>
    </row>
    <row r="43" spans="1:5">
      <c r="A43" s="36" t="s">
        <v>2859</v>
      </c>
      <c r="B43" s="36" t="s">
        <v>2860</v>
      </c>
      <c r="C43" s="36" t="s">
        <v>2861</v>
      </c>
      <c r="D43" s="36" t="s">
        <v>2862</v>
      </c>
      <c r="E43" s="36"/>
    </row>
    <row r="44" spans="1:5">
      <c r="A44" s="36" t="s">
        <v>2863</v>
      </c>
      <c r="B44" s="36" t="s">
        <v>2864</v>
      </c>
      <c r="C44" s="36" t="s">
        <v>2865</v>
      </c>
      <c r="D44" s="36" t="s">
        <v>2866</v>
      </c>
      <c r="E44" s="36"/>
    </row>
    <row r="45" spans="1:5">
      <c r="A45" s="36" t="s">
        <v>2867</v>
      </c>
      <c r="B45" s="36" t="s">
        <v>2867</v>
      </c>
      <c r="C45" s="36" t="s">
        <v>2868</v>
      </c>
      <c r="D45" s="36" t="s">
        <v>2869</v>
      </c>
      <c r="E45" s="36"/>
    </row>
    <row r="46" spans="1:5">
      <c r="A46" s="36" t="s">
        <v>2870</v>
      </c>
      <c r="B46" s="36" t="s">
        <v>2870</v>
      </c>
      <c r="C46" s="36" t="s">
        <v>2871</v>
      </c>
      <c r="D46" s="36" t="s">
        <v>2872</v>
      </c>
      <c r="E46" s="36"/>
    </row>
    <row r="47" spans="1:5">
      <c r="A47" s="36" t="s">
        <v>2873</v>
      </c>
      <c r="B47" s="36" t="s">
        <v>2873</v>
      </c>
      <c r="C47" s="36" t="s">
        <v>2874</v>
      </c>
      <c r="D47" s="36" t="s">
        <v>2796</v>
      </c>
      <c r="E47" s="36"/>
    </row>
    <row r="48" spans="1:5">
      <c r="A48" s="36" t="s">
        <v>2875</v>
      </c>
      <c r="B48" s="36" t="s">
        <v>2876</v>
      </c>
      <c r="C48" s="36" t="s">
        <v>2877</v>
      </c>
      <c r="D48" s="36" t="s">
        <v>2878</v>
      </c>
      <c r="E48" s="36"/>
    </row>
    <row r="49" spans="1:5">
      <c r="A49" s="36" t="s">
        <v>2879</v>
      </c>
      <c r="B49" s="36" t="s">
        <v>2880</v>
      </c>
      <c r="C49" s="36" t="s">
        <v>2881</v>
      </c>
      <c r="D49" s="36" t="s">
        <v>2882</v>
      </c>
      <c r="E49" s="36"/>
    </row>
    <row r="50" spans="1:5">
      <c r="A50" s="36" t="s">
        <v>2883</v>
      </c>
      <c r="B50" s="36" t="s">
        <v>2884</v>
      </c>
      <c r="C50" s="36" t="s">
        <v>2885</v>
      </c>
      <c r="D50" s="36" t="s">
        <v>2886</v>
      </c>
      <c r="E50" s="36"/>
    </row>
    <row r="51" spans="1:5">
      <c r="A51" s="36" t="s">
        <v>2887</v>
      </c>
      <c r="B51" s="36" t="s">
        <v>2887</v>
      </c>
      <c r="C51" s="36" t="s">
        <v>2888</v>
      </c>
      <c r="D51" s="36" t="s">
        <v>2889</v>
      </c>
      <c r="E51" s="36"/>
    </row>
    <row r="52" spans="1:5">
      <c r="A52" s="36" t="s">
        <v>2890</v>
      </c>
      <c r="B52" s="36" t="s">
        <v>2890</v>
      </c>
      <c r="C52" s="36" t="s">
        <v>2891</v>
      </c>
      <c r="D52" s="36" t="s">
        <v>2892</v>
      </c>
      <c r="E52" s="36"/>
    </row>
    <row r="53" spans="1:5">
      <c r="A53" s="36" t="s">
        <v>2893</v>
      </c>
      <c r="B53" s="36" t="s">
        <v>2894</v>
      </c>
      <c r="C53" s="36" t="s">
        <v>2895</v>
      </c>
      <c r="D53" s="36" t="s">
        <v>2896</v>
      </c>
      <c r="E53" s="36"/>
    </row>
    <row r="54" spans="1:5">
      <c r="A54" s="36" t="s">
        <v>2897</v>
      </c>
      <c r="B54" s="36" t="s">
        <v>2897</v>
      </c>
      <c r="C54" s="36" t="s">
        <v>2898</v>
      </c>
      <c r="D54" s="36" t="s">
        <v>2899</v>
      </c>
      <c r="E54" s="36"/>
    </row>
    <row r="55" spans="1:5">
      <c r="A55" s="36" t="s">
        <v>2900</v>
      </c>
      <c r="B55" s="36" t="s">
        <v>2901</v>
      </c>
      <c r="C55" s="36" t="s">
        <v>2902</v>
      </c>
      <c r="D55" s="36" t="s">
        <v>2903</v>
      </c>
      <c r="E55" s="36"/>
    </row>
    <row r="56" spans="1:5">
      <c r="A56" s="36" t="s">
        <v>2904</v>
      </c>
      <c r="B56" s="36" t="s">
        <v>2905</v>
      </c>
      <c r="C56" s="36" t="s">
        <v>2906</v>
      </c>
      <c r="D56" s="36" t="s">
        <v>2907</v>
      </c>
      <c r="E56" s="36"/>
    </row>
    <row r="57" spans="1:5">
      <c r="A57" s="36" t="s">
        <v>2908</v>
      </c>
      <c r="B57" s="36" t="s">
        <v>2909</v>
      </c>
      <c r="C57" s="36" t="s">
        <v>2910</v>
      </c>
      <c r="D57" s="36" t="s">
        <v>2911</v>
      </c>
      <c r="E57" s="36"/>
    </row>
    <row r="58" spans="1:5">
      <c r="A58" s="36" t="s">
        <v>2912</v>
      </c>
      <c r="B58" s="36" t="s">
        <v>2912</v>
      </c>
      <c r="C58" s="36" t="s">
        <v>2913</v>
      </c>
      <c r="D58" s="36" t="s">
        <v>2914</v>
      </c>
      <c r="E58" s="36"/>
    </row>
    <row r="59" spans="1:5">
      <c r="A59" s="36" t="s">
        <v>2915</v>
      </c>
      <c r="B59" s="36" t="s">
        <v>2916</v>
      </c>
      <c r="C59" s="36" t="s">
        <v>2917</v>
      </c>
      <c r="D59" s="36" t="s">
        <v>2918</v>
      </c>
      <c r="E59" s="36"/>
    </row>
    <row r="60" spans="1:5">
      <c r="A60" s="36" t="s">
        <v>2919</v>
      </c>
      <c r="B60" s="36" t="s">
        <v>2919</v>
      </c>
      <c r="C60" s="36" t="s">
        <v>2920</v>
      </c>
      <c r="D60" s="36" t="s">
        <v>2921</v>
      </c>
      <c r="E60" s="36"/>
    </row>
    <row r="61" spans="1:5">
      <c r="A61" s="36" t="s">
        <v>2922</v>
      </c>
      <c r="B61" s="36" t="s">
        <v>2923</v>
      </c>
      <c r="C61" s="36" t="s">
        <v>2924</v>
      </c>
      <c r="D61" s="36" t="s">
        <v>2925</v>
      </c>
      <c r="E61" s="36"/>
    </row>
    <row r="62" spans="1:5">
      <c r="A62" s="36" t="s">
        <v>2926</v>
      </c>
      <c r="B62" s="36" t="s">
        <v>2926</v>
      </c>
      <c r="C62" s="36" t="s">
        <v>2927</v>
      </c>
      <c r="D62" s="36" t="s">
        <v>2803</v>
      </c>
      <c r="E62" s="36"/>
    </row>
    <row r="63" spans="1:5">
      <c r="A63" s="36" t="s">
        <v>2928</v>
      </c>
      <c r="B63" s="36" t="s">
        <v>2929</v>
      </c>
      <c r="C63" s="36" t="s">
        <v>2930</v>
      </c>
      <c r="D63" s="36" t="s">
        <v>2911</v>
      </c>
      <c r="E63" s="36"/>
    </row>
    <row r="64" spans="1:5">
      <c r="A64" s="36" t="s">
        <v>2931</v>
      </c>
      <c r="B64" s="36" t="s">
        <v>2932</v>
      </c>
      <c r="C64" s="36" t="s">
        <v>2933</v>
      </c>
      <c r="D64" s="36" t="s">
        <v>2934</v>
      </c>
      <c r="E64" s="36"/>
    </row>
    <row r="65" spans="1:5">
      <c r="A65" s="36" t="s">
        <v>2935</v>
      </c>
      <c r="B65" s="36" t="s">
        <v>2935</v>
      </c>
      <c r="C65" s="36" t="s">
        <v>2936</v>
      </c>
      <c r="D65" s="36" t="s">
        <v>2937</v>
      </c>
      <c r="E65" s="36"/>
    </row>
    <row r="66" spans="1:5">
      <c r="A66" s="36" t="s">
        <v>2938</v>
      </c>
      <c r="B66" s="36" t="s">
        <v>2939</v>
      </c>
      <c r="C66" s="36" t="s">
        <v>2940</v>
      </c>
      <c r="D66" s="36" t="s">
        <v>2941</v>
      </c>
      <c r="E66" s="36"/>
    </row>
    <row r="67" spans="1:5">
      <c r="A67" s="36" t="s">
        <v>2942</v>
      </c>
      <c r="B67" s="36" t="s">
        <v>2943</v>
      </c>
      <c r="C67" s="36" t="s">
        <v>2944</v>
      </c>
      <c r="D67" s="36" t="s">
        <v>2945</v>
      </c>
      <c r="E67" s="36"/>
    </row>
    <row r="68" spans="1:5">
      <c r="A68" s="36" t="s">
        <v>2946</v>
      </c>
      <c r="B68" s="36" t="s">
        <v>2946</v>
      </c>
      <c r="C68" s="36" t="s">
        <v>2947</v>
      </c>
      <c r="D68" s="36" t="s">
        <v>2948</v>
      </c>
      <c r="E68" s="36"/>
    </row>
    <row r="69" spans="1:5">
      <c r="A69" s="36" t="s">
        <v>2949</v>
      </c>
      <c r="B69" s="36" t="s">
        <v>2950</v>
      </c>
      <c r="C69" s="36" t="s">
        <v>2951</v>
      </c>
      <c r="D69" s="36" t="s">
        <v>2952</v>
      </c>
      <c r="E69" s="36"/>
    </row>
    <row r="70" spans="1:5">
      <c r="A70" s="36" t="s">
        <v>2953</v>
      </c>
      <c r="B70" s="36" t="s">
        <v>2953</v>
      </c>
      <c r="C70" s="36" t="s">
        <v>2954</v>
      </c>
      <c r="D70" s="36" t="s">
        <v>2955</v>
      </c>
      <c r="E70" s="36"/>
    </row>
    <row r="71" spans="1:5">
      <c r="A71" s="36" t="s">
        <v>2956</v>
      </c>
      <c r="B71" s="36" t="s">
        <v>2956</v>
      </c>
      <c r="C71" s="36" t="s">
        <v>2957</v>
      </c>
      <c r="D71" s="36" t="s">
        <v>2948</v>
      </c>
      <c r="E71" s="36"/>
    </row>
    <row r="72" spans="1:5">
      <c r="A72" s="36" t="s">
        <v>2818</v>
      </c>
      <c r="B72" s="36" t="s">
        <v>2818</v>
      </c>
      <c r="C72" s="36" t="s">
        <v>2958</v>
      </c>
      <c r="D72" s="36" t="s">
        <v>2754</v>
      </c>
      <c r="E72" s="36"/>
    </row>
    <row r="73" spans="1:5">
      <c r="A73" s="36" t="s">
        <v>2959</v>
      </c>
      <c r="B73" s="36" t="s">
        <v>2960</v>
      </c>
      <c r="C73" s="36" t="s">
        <v>2961</v>
      </c>
      <c r="D73" s="36" t="s">
        <v>2866</v>
      </c>
      <c r="E73" s="36"/>
    </row>
    <row r="74" spans="1:5">
      <c r="A74" s="36" t="s">
        <v>2962</v>
      </c>
      <c r="B74" s="36" t="s">
        <v>2962</v>
      </c>
      <c r="C74" s="36" t="s">
        <v>2963</v>
      </c>
      <c r="D74" s="36" t="s">
        <v>2896</v>
      </c>
      <c r="E74" s="36"/>
    </row>
    <row r="75" spans="1:5">
      <c r="A75" s="36" t="s">
        <v>2964</v>
      </c>
      <c r="B75" s="36" t="s">
        <v>2964</v>
      </c>
      <c r="C75" s="36" t="s">
        <v>2965</v>
      </c>
      <c r="D75" s="36" t="s">
        <v>2858</v>
      </c>
      <c r="E75" s="36"/>
    </row>
    <row r="76" spans="1:5">
      <c r="A76" s="36" t="s">
        <v>2966</v>
      </c>
      <c r="B76" s="36" t="s">
        <v>2966</v>
      </c>
      <c r="C76" s="36" t="s">
        <v>2967</v>
      </c>
      <c r="D76" s="36" t="s">
        <v>2968</v>
      </c>
      <c r="E76" s="36"/>
    </row>
    <row r="77" spans="1:5">
      <c r="A77" s="36" t="s">
        <v>2969</v>
      </c>
      <c r="B77" s="36" t="s">
        <v>2970</v>
      </c>
      <c r="C77" s="36" t="s">
        <v>2971</v>
      </c>
      <c r="D77" s="36" t="s">
        <v>2972</v>
      </c>
      <c r="E77" s="36"/>
    </row>
    <row r="78" spans="1:5">
      <c r="A78" s="36" t="s">
        <v>2973</v>
      </c>
      <c r="B78" s="36" t="s">
        <v>2973</v>
      </c>
      <c r="C78" s="36" t="s">
        <v>2974</v>
      </c>
      <c r="D78" s="36" t="s">
        <v>2806</v>
      </c>
      <c r="E78" s="36"/>
    </row>
    <row r="79" spans="1:5">
      <c r="A79" s="36" t="s">
        <v>2975</v>
      </c>
      <c r="B79" s="36" t="s">
        <v>2976</v>
      </c>
      <c r="C79" s="36" t="s">
        <v>2977</v>
      </c>
      <c r="D79" s="36" t="s">
        <v>2978</v>
      </c>
      <c r="E79" s="36"/>
    </row>
    <row r="80" spans="1:5">
      <c r="A80" s="36" t="s">
        <v>2979</v>
      </c>
      <c r="B80" s="36" t="s">
        <v>2979</v>
      </c>
      <c r="C80" s="36" t="s">
        <v>2980</v>
      </c>
      <c r="D80" s="36" t="s">
        <v>2948</v>
      </c>
      <c r="E80" s="36"/>
    </row>
    <row r="81" spans="1:5">
      <c r="A81" s="36" t="s">
        <v>2981</v>
      </c>
      <c r="B81" s="36" t="s">
        <v>2982</v>
      </c>
      <c r="C81" s="36" t="s">
        <v>2983</v>
      </c>
      <c r="D81" s="36" t="s">
        <v>2984</v>
      </c>
      <c r="E81" s="36"/>
    </row>
    <row r="82" spans="1:5">
      <c r="A82" s="36" t="s">
        <v>2985</v>
      </c>
      <c r="B82" s="36" t="s">
        <v>2986</v>
      </c>
      <c r="C82" s="36" t="s">
        <v>2987</v>
      </c>
      <c r="D82" s="36" t="s">
        <v>2988</v>
      </c>
      <c r="E82" s="36"/>
    </row>
    <row r="83" spans="1:5">
      <c r="A83" s="36" t="s">
        <v>2989</v>
      </c>
      <c r="B83" s="36" t="s">
        <v>2989</v>
      </c>
      <c r="C83" s="36" t="s">
        <v>2990</v>
      </c>
      <c r="D83" s="36" t="s">
        <v>2796</v>
      </c>
      <c r="E83" s="36"/>
    </row>
    <row r="84" spans="1:5">
      <c r="A84" s="36" t="s">
        <v>2991</v>
      </c>
      <c r="B84" s="36" t="s">
        <v>2991</v>
      </c>
      <c r="C84" s="36" t="s">
        <v>2992</v>
      </c>
      <c r="D84" s="36" t="s">
        <v>2993</v>
      </c>
      <c r="E84" s="36"/>
    </row>
    <row r="85" spans="1:5">
      <c r="A85" s="36" t="s">
        <v>2994</v>
      </c>
      <c r="B85" s="36" t="s">
        <v>2994</v>
      </c>
      <c r="C85" s="36" t="s">
        <v>2995</v>
      </c>
      <c r="D85" s="36" t="s">
        <v>2996</v>
      </c>
      <c r="E85" s="36"/>
    </row>
    <row r="86" spans="1:5">
      <c r="A86" s="36" t="s">
        <v>2997</v>
      </c>
      <c r="B86" s="36" t="s">
        <v>2997</v>
      </c>
      <c r="C86" s="36" t="s">
        <v>2998</v>
      </c>
      <c r="D86" s="36" t="s">
        <v>2999</v>
      </c>
      <c r="E86" s="36"/>
    </row>
    <row r="87" spans="1:5">
      <c r="A87" s="36" t="s">
        <v>3000</v>
      </c>
      <c r="B87" s="36" t="s">
        <v>3000</v>
      </c>
      <c r="C87" s="36" t="s">
        <v>3001</v>
      </c>
      <c r="D87" s="36" t="s">
        <v>2741</v>
      </c>
      <c r="E87" s="36"/>
    </row>
    <row r="88" spans="1:5">
      <c r="A88" s="36" t="s">
        <v>3002</v>
      </c>
      <c r="B88" s="36" t="s">
        <v>3002</v>
      </c>
      <c r="C88" s="36" t="s">
        <v>3003</v>
      </c>
      <c r="D88" s="36" t="s">
        <v>3004</v>
      </c>
      <c r="E88" s="36"/>
    </row>
    <row r="89" spans="1:5">
      <c r="A89" s="36" t="s">
        <v>3005</v>
      </c>
      <c r="B89" s="36" t="s">
        <v>3005</v>
      </c>
      <c r="C89" s="36" t="s">
        <v>3006</v>
      </c>
      <c r="D89" s="36" t="s">
        <v>3007</v>
      </c>
      <c r="E89" s="36"/>
    </row>
    <row r="90" spans="1:5">
      <c r="A90" s="36" t="s">
        <v>3008</v>
      </c>
      <c r="B90" s="36" t="s">
        <v>3009</v>
      </c>
      <c r="C90" s="36" t="s">
        <v>3010</v>
      </c>
      <c r="D90" s="36" t="s">
        <v>3011</v>
      </c>
      <c r="E90" s="36"/>
    </row>
    <row r="91" spans="1:5">
      <c r="A91" s="36" t="s">
        <v>3012</v>
      </c>
      <c r="B91" s="36" t="s">
        <v>3013</v>
      </c>
      <c r="C91" s="36" t="s">
        <v>3014</v>
      </c>
      <c r="D91" s="36" t="s">
        <v>3015</v>
      </c>
      <c r="E91" s="36"/>
    </row>
    <row r="92" spans="1:5">
      <c r="A92" s="36" t="s">
        <v>3016</v>
      </c>
      <c r="B92" s="36" t="s">
        <v>3016</v>
      </c>
      <c r="C92" s="36" t="s">
        <v>3017</v>
      </c>
      <c r="D92" s="36" t="s">
        <v>2754</v>
      </c>
      <c r="E92" s="36"/>
    </row>
    <row r="93" spans="1:5">
      <c r="A93" s="36" t="s">
        <v>3018</v>
      </c>
      <c r="B93" s="36" t="s">
        <v>3019</v>
      </c>
      <c r="C93" s="36" t="s">
        <v>3020</v>
      </c>
      <c r="D93" s="36" t="s">
        <v>3021</v>
      </c>
      <c r="E93" s="36"/>
    </row>
    <row r="94" spans="1:5">
      <c r="A94" s="36" t="s">
        <v>3022</v>
      </c>
      <c r="B94" s="36" t="s">
        <v>3023</v>
      </c>
      <c r="C94" s="36" t="s">
        <v>3024</v>
      </c>
      <c r="D94" s="36" t="s">
        <v>3025</v>
      </c>
      <c r="E94" s="36"/>
    </row>
    <row r="95" spans="1:5">
      <c r="A95" s="36" t="s">
        <v>3026</v>
      </c>
      <c r="B95" s="36" t="s">
        <v>3026</v>
      </c>
      <c r="C95" s="36" t="s">
        <v>3027</v>
      </c>
      <c r="D95" s="36" t="s">
        <v>2937</v>
      </c>
      <c r="E95" s="36"/>
    </row>
    <row r="96" spans="1:5">
      <c r="A96" s="36" t="s">
        <v>3028</v>
      </c>
      <c r="B96" s="36" t="s">
        <v>3029</v>
      </c>
      <c r="C96" s="36" t="s">
        <v>3030</v>
      </c>
      <c r="D96" s="36" t="s">
        <v>2741</v>
      </c>
      <c r="E96" s="36"/>
    </row>
    <row r="97" spans="1:5">
      <c r="A97" s="36" t="s">
        <v>3031</v>
      </c>
      <c r="B97" s="36" t="s">
        <v>3032</v>
      </c>
      <c r="C97" s="36" t="s">
        <v>3033</v>
      </c>
      <c r="D97" s="36" t="s">
        <v>3034</v>
      </c>
      <c r="E97" s="36"/>
    </row>
    <row r="98" spans="1:5">
      <c r="A98" s="36" t="s">
        <v>3035</v>
      </c>
      <c r="B98" s="36" t="s">
        <v>3035</v>
      </c>
      <c r="C98" s="36" t="s">
        <v>3036</v>
      </c>
      <c r="D98" s="36" t="s">
        <v>3037</v>
      </c>
      <c r="E98" s="36"/>
    </row>
    <row r="99" spans="1:5">
      <c r="A99" s="36" t="s">
        <v>3038</v>
      </c>
      <c r="B99" s="36" t="s">
        <v>3038</v>
      </c>
      <c r="C99" s="36" t="s">
        <v>3039</v>
      </c>
      <c r="D99" s="36" t="s">
        <v>3034</v>
      </c>
      <c r="E99" s="36"/>
    </row>
    <row r="100" spans="1:5">
      <c r="A100" s="36" t="s">
        <v>3040</v>
      </c>
      <c r="B100" s="36" t="s">
        <v>3041</v>
      </c>
      <c r="C100" s="36" t="s">
        <v>3042</v>
      </c>
      <c r="D100" s="36" t="s">
        <v>2796</v>
      </c>
      <c r="E100" s="36"/>
    </row>
    <row r="101" spans="1:5">
      <c r="A101" s="36" t="s">
        <v>3043</v>
      </c>
      <c r="B101" s="36" t="s">
        <v>3043</v>
      </c>
      <c r="C101" s="36" t="s">
        <v>3044</v>
      </c>
      <c r="D101" s="36" t="s">
        <v>3045</v>
      </c>
      <c r="E101" s="36"/>
    </row>
    <row r="102" spans="1:5">
      <c r="A102" s="36" t="s">
        <v>3046</v>
      </c>
      <c r="B102" s="36" t="s">
        <v>3047</v>
      </c>
      <c r="C102" s="36" t="s">
        <v>3048</v>
      </c>
      <c r="D102" s="36" t="s">
        <v>3049</v>
      </c>
      <c r="E102" s="36"/>
    </row>
    <row r="103" spans="1:5">
      <c r="A103" s="36" t="s">
        <v>3050</v>
      </c>
      <c r="B103" s="36" t="s">
        <v>3050</v>
      </c>
      <c r="C103" s="36" t="s">
        <v>3051</v>
      </c>
      <c r="D103" s="36" t="s">
        <v>3052</v>
      </c>
      <c r="E103" s="36"/>
    </row>
    <row r="104" spans="1:5">
      <c r="A104" s="36" t="s">
        <v>3053</v>
      </c>
      <c r="B104" s="36" t="s">
        <v>3054</v>
      </c>
      <c r="C104" s="36" t="s">
        <v>3055</v>
      </c>
      <c r="D104" s="36" t="s">
        <v>3056</v>
      </c>
      <c r="E104" s="36"/>
    </row>
    <row r="105" spans="1:5">
      <c r="A105" s="36" t="s">
        <v>3057</v>
      </c>
      <c r="B105" s="36" t="s">
        <v>3058</v>
      </c>
      <c r="C105" s="36" t="s">
        <v>3059</v>
      </c>
      <c r="D105" s="36" t="s">
        <v>3060</v>
      </c>
      <c r="E105" s="36"/>
    </row>
    <row r="106" spans="1:5">
      <c r="A106" s="36" t="s">
        <v>3061</v>
      </c>
      <c r="B106" s="36" t="s">
        <v>3062</v>
      </c>
      <c r="C106" s="36" t="s">
        <v>3063</v>
      </c>
      <c r="D106" s="36" t="s">
        <v>2796</v>
      </c>
      <c r="E106" s="36"/>
    </row>
    <row r="107" spans="1:5">
      <c r="A107" s="36" t="s">
        <v>3064</v>
      </c>
      <c r="B107" s="36" t="s">
        <v>3065</v>
      </c>
      <c r="C107" s="36" t="s">
        <v>3066</v>
      </c>
      <c r="D107" s="36" t="s">
        <v>2731</v>
      </c>
      <c r="E107" s="36"/>
    </row>
    <row r="108" spans="1:5">
      <c r="A108" s="36" t="s">
        <v>3067</v>
      </c>
      <c r="B108" s="36" t="s">
        <v>3068</v>
      </c>
      <c r="C108" s="36" t="s">
        <v>3069</v>
      </c>
      <c r="D108" s="36" t="s">
        <v>2764</v>
      </c>
      <c r="E108" s="36"/>
    </row>
    <row r="109" spans="1:5">
      <c r="A109" s="36" t="s">
        <v>3070</v>
      </c>
      <c r="B109" s="36" t="s">
        <v>3070</v>
      </c>
      <c r="C109" s="36" t="s">
        <v>3071</v>
      </c>
      <c r="D109" s="36" t="s">
        <v>3072</v>
      </c>
      <c r="E109" s="36"/>
    </row>
    <row r="110" spans="1:5">
      <c r="A110" s="36" t="s">
        <v>3073</v>
      </c>
      <c r="B110" s="36" t="s">
        <v>3074</v>
      </c>
      <c r="C110" s="36" t="s">
        <v>3075</v>
      </c>
      <c r="D110" s="36" t="s">
        <v>2728</v>
      </c>
      <c r="E110" s="36"/>
    </row>
    <row r="111" spans="1:5">
      <c r="A111" s="36" t="s">
        <v>3076</v>
      </c>
      <c r="B111" s="36" t="s">
        <v>3076</v>
      </c>
      <c r="C111" s="36" t="s">
        <v>3077</v>
      </c>
      <c r="D111" s="36" t="s">
        <v>3078</v>
      </c>
      <c r="E111" s="36"/>
    </row>
    <row r="112" spans="1:5">
      <c r="A112" s="36" t="s">
        <v>3079</v>
      </c>
      <c r="B112" s="36" t="s">
        <v>3079</v>
      </c>
      <c r="C112" s="36" t="s">
        <v>3080</v>
      </c>
      <c r="D112" s="36" t="s">
        <v>2896</v>
      </c>
      <c r="E112" s="36"/>
    </row>
    <row r="113" spans="1:5">
      <c r="A113" s="36" t="s">
        <v>3081</v>
      </c>
      <c r="B113" s="36" t="s">
        <v>3081</v>
      </c>
      <c r="C113" s="36" t="s">
        <v>3082</v>
      </c>
      <c r="D113" s="36" t="s">
        <v>2754</v>
      </c>
      <c r="E113" s="36"/>
    </row>
    <row r="114" spans="1:5">
      <c r="A114" s="36" t="s">
        <v>3083</v>
      </c>
      <c r="B114" s="36" t="s">
        <v>3083</v>
      </c>
      <c r="C114" s="36" t="s">
        <v>3084</v>
      </c>
      <c r="D114" s="36" t="s">
        <v>2796</v>
      </c>
      <c r="E114" s="36"/>
    </row>
    <row r="115" spans="1:5">
      <c r="A115" s="36" t="s">
        <v>3085</v>
      </c>
      <c r="B115" s="36" t="s">
        <v>3085</v>
      </c>
      <c r="C115" s="36" t="s">
        <v>3086</v>
      </c>
      <c r="D115" s="36" t="s">
        <v>3087</v>
      </c>
      <c r="E115" s="36"/>
    </row>
    <row r="116" spans="1:5">
      <c r="A116" s="36" t="s">
        <v>3088</v>
      </c>
      <c r="B116" s="36" t="s">
        <v>3088</v>
      </c>
      <c r="C116" s="36" t="s">
        <v>3089</v>
      </c>
      <c r="D116" s="36" t="s">
        <v>2806</v>
      </c>
      <c r="E116" s="36"/>
    </row>
    <row r="117" spans="1:5">
      <c r="A117" s="36" t="s">
        <v>3090</v>
      </c>
      <c r="B117" s="36" t="s">
        <v>3090</v>
      </c>
      <c r="C117" s="36" t="s">
        <v>3091</v>
      </c>
      <c r="D117" s="36" t="s">
        <v>2731</v>
      </c>
      <c r="E117" s="36"/>
    </row>
    <row r="118" spans="1:5">
      <c r="A118" s="36" t="s">
        <v>3092</v>
      </c>
      <c r="B118" s="36" t="s">
        <v>3093</v>
      </c>
      <c r="C118" s="36" t="s">
        <v>3094</v>
      </c>
      <c r="D118" s="36" t="s">
        <v>2796</v>
      </c>
      <c r="E118" s="36"/>
    </row>
    <row r="119" spans="1:5">
      <c r="A119" s="36" t="s">
        <v>3095</v>
      </c>
      <c r="B119" s="36" t="s">
        <v>3095</v>
      </c>
      <c r="C119" s="36" t="s">
        <v>3096</v>
      </c>
      <c r="D119" s="36" t="s">
        <v>3097</v>
      </c>
      <c r="E119" s="36"/>
    </row>
    <row r="120" spans="1:5">
      <c r="A120" s="36" t="s">
        <v>3098</v>
      </c>
      <c r="B120" s="36" t="s">
        <v>3099</v>
      </c>
      <c r="C120" s="36" t="s">
        <v>3100</v>
      </c>
      <c r="D120" s="36" t="s">
        <v>2741</v>
      </c>
      <c r="E120" s="36"/>
    </row>
    <row r="121" spans="1:5">
      <c r="A121" s="36" t="s">
        <v>3101</v>
      </c>
      <c r="B121" s="36" t="s">
        <v>3102</v>
      </c>
      <c r="C121" s="36" t="s">
        <v>3103</v>
      </c>
      <c r="D121" s="36" t="s">
        <v>2823</v>
      </c>
      <c r="E121" s="36"/>
    </row>
    <row r="122" spans="1:5">
      <c r="A122" s="36" t="s">
        <v>3104</v>
      </c>
      <c r="B122" s="36" t="s">
        <v>3105</v>
      </c>
      <c r="C122" s="36" t="s">
        <v>3106</v>
      </c>
      <c r="D122" s="36" t="s">
        <v>3107</v>
      </c>
      <c r="E122" s="36"/>
    </row>
    <row r="123" spans="1:5">
      <c r="A123" s="36" t="s">
        <v>3108</v>
      </c>
      <c r="B123" s="36" t="s">
        <v>3108</v>
      </c>
      <c r="C123" s="36" t="s">
        <v>3109</v>
      </c>
      <c r="D123" s="36" t="s">
        <v>2937</v>
      </c>
      <c r="E123" s="36"/>
    </row>
    <row r="124" spans="1:5">
      <c r="A124" s="36" t="s">
        <v>3110</v>
      </c>
      <c r="B124" s="36" t="s">
        <v>3110</v>
      </c>
      <c r="C124" s="36" t="s">
        <v>3111</v>
      </c>
      <c r="D124" s="36" t="s">
        <v>2896</v>
      </c>
      <c r="E124" s="36"/>
    </row>
    <row r="125" spans="1:5">
      <c r="A125" s="36" t="s">
        <v>3112</v>
      </c>
      <c r="B125" s="36" t="s">
        <v>3113</v>
      </c>
      <c r="C125" s="36" t="s">
        <v>3114</v>
      </c>
      <c r="D125" s="36" t="s">
        <v>3115</v>
      </c>
      <c r="E125" s="36"/>
    </row>
    <row r="126" spans="1:5">
      <c r="A126" s="36" t="s">
        <v>3116</v>
      </c>
      <c r="B126" s="36" t="s">
        <v>3117</v>
      </c>
      <c r="C126" s="36" t="s">
        <v>3118</v>
      </c>
      <c r="D126" s="36" t="s">
        <v>3119</v>
      </c>
      <c r="E126" s="36"/>
    </row>
    <row r="127" spans="1:5">
      <c r="A127" s="36" t="s">
        <v>3120</v>
      </c>
      <c r="B127" s="36" t="s">
        <v>3120</v>
      </c>
      <c r="C127" s="36" t="s">
        <v>3121</v>
      </c>
      <c r="D127" s="36" t="s">
        <v>3122</v>
      </c>
      <c r="E127" s="36"/>
    </row>
    <row r="128" spans="1:5">
      <c r="A128" s="36" t="s">
        <v>3123</v>
      </c>
      <c r="B128" s="36" t="s">
        <v>3123</v>
      </c>
      <c r="C128" s="36" t="s">
        <v>3124</v>
      </c>
      <c r="D128" s="36" t="s">
        <v>3125</v>
      </c>
      <c r="E128" s="36"/>
    </row>
    <row r="129" spans="1:5">
      <c r="A129" s="36" t="s">
        <v>3126</v>
      </c>
      <c r="B129" s="36" t="s">
        <v>3126</v>
      </c>
      <c r="C129" s="36" t="s">
        <v>3127</v>
      </c>
      <c r="D129" s="36" t="s">
        <v>2914</v>
      </c>
      <c r="E129" s="36"/>
    </row>
    <row r="130" spans="1:5">
      <c r="A130" s="36" t="s">
        <v>3128</v>
      </c>
      <c r="B130" s="36" t="s">
        <v>3129</v>
      </c>
      <c r="C130" s="36" t="s">
        <v>3130</v>
      </c>
      <c r="D130" s="36" t="s">
        <v>3131</v>
      </c>
      <c r="E130" s="36"/>
    </row>
    <row r="131" spans="1:5">
      <c r="A131" s="36" t="s">
        <v>3132</v>
      </c>
      <c r="B131" s="36" t="s">
        <v>3133</v>
      </c>
      <c r="C131" s="36" t="s">
        <v>3134</v>
      </c>
      <c r="D131" s="36" t="s">
        <v>3135</v>
      </c>
      <c r="E131" s="36"/>
    </row>
    <row r="132" spans="1:5">
      <c r="A132" s="36" t="s">
        <v>3136</v>
      </c>
      <c r="B132" s="36" t="s">
        <v>3137</v>
      </c>
      <c r="C132" s="36" t="s">
        <v>3138</v>
      </c>
      <c r="D132" s="36" t="s">
        <v>2785</v>
      </c>
      <c r="E132" s="36"/>
    </row>
    <row r="133" spans="1:5">
      <c r="A133" s="36" t="s">
        <v>3139</v>
      </c>
      <c r="B133" s="36" t="s">
        <v>3139</v>
      </c>
      <c r="C133" s="36" t="s">
        <v>3140</v>
      </c>
      <c r="D133" s="36" t="s">
        <v>2741</v>
      </c>
      <c r="E133" s="36"/>
    </row>
    <row r="134" spans="1:5">
      <c r="A134" s="36" t="s">
        <v>3141</v>
      </c>
      <c r="B134" s="36" t="s">
        <v>3142</v>
      </c>
      <c r="C134" s="36" t="s">
        <v>3143</v>
      </c>
      <c r="D134" s="36" t="s">
        <v>3144</v>
      </c>
      <c r="E134" s="36"/>
    </row>
    <row r="135" spans="1:5">
      <c r="A135" s="36" t="s">
        <v>3145</v>
      </c>
      <c r="B135" s="36" t="s">
        <v>3146</v>
      </c>
      <c r="C135" s="36" t="s">
        <v>3147</v>
      </c>
      <c r="D135" s="36" t="s">
        <v>2800</v>
      </c>
      <c r="E135" s="36"/>
    </row>
    <row r="136" spans="1:5">
      <c r="A136" s="36" t="s">
        <v>3148</v>
      </c>
      <c r="B136" s="36" t="s">
        <v>3148</v>
      </c>
      <c r="C136" s="36" t="s">
        <v>3149</v>
      </c>
      <c r="D136" s="36" t="s">
        <v>2751</v>
      </c>
      <c r="E136" s="36"/>
    </row>
    <row r="137" spans="1:5">
      <c r="A137" s="36" t="s">
        <v>3150</v>
      </c>
      <c r="B137" s="36" t="s">
        <v>3150</v>
      </c>
      <c r="C137" s="36" t="s">
        <v>3151</v>
      </c>
      <c r="D137" s="36" t="s">
        <v>3152</v>
      </c>
      <c r="E137" s="36"/>
    </row>
    <row r="138" spans="1:5">
      <c r="A138" s="36" t="s">
        <v>3153</v>
      </c>
      <c r="B138" s="36" t="s">
        <v>3153</v>
      </c>
      <c r="C138" s="36" t="s">
        <v>3154</v>
      </c>
      <c r="D138" s="36" t="s">
        <v>3155</v>
      </c>
      <c r="E138" s="36"/>
    </row>
    <row r="139" spans="1:5">
      <c r="A139" s="36" t="s">
        <v>3156</v>
      </c>
      <c r="B139" s="36" t="s">
        <v>3156</v>
      </c>
      <c r="C139" s="36" t="s">
        <v>3157</v>
      </c>
      <c r="D139" s="36" t="s">
        <v>2741</v>
      </c>
      <c r="E139" s="36"/>
    </row>
    <row r="140" spans="1:5">
      <c r="A140" s="36" t="s">
        <v>3158</v>
      </c>
      <c r="B140" s="36" t="s">
        <v>3158</v>
      </c>
      <c r="C140" s="36" t="s">
        <v>3159</v>
      </c>
      <c r="D140" s="36" t="s">
        <v>3152</v>
      </c>
      <c r="E140" s="36"/>
    </row>
    <row r="141" spans="1:5">
      <c r="A141" s="36" t="s">
        <v>3160</v>
      </c>
      <c r="B141" s="36" t="s">
        <v>3161</v>
      </c>
      <c r="C141" s="36" t="s">
        <v>3162</v>
      </c>
      <c r="D141" s="36" t="s">
        <v>2800</v>
      </c>
      <c r="E141" s="36"/>
    </row>
    <row r="142" spans="1:5">
      <c r="A142" s="36" t="s">
        <v>3163</v>
      </c>
      <c r="B142" s="36" t="s">
        <v>3164</v>
      </c>
      <c r="C142" s="36" t="s">
        <v>3165</v>
      </c>
      <c r="D142" s="36" t="s">
        <v>3166</v>
      </c>
      <c r="E142" s="36"/>
    </row>
    <row r="143" spans="1:5">
      <c r="A143" s="36" t="s">
        <v>3167</v>
      </c>
      <c r="B143" s="36" t="s">
        <v>3168</v>
      </c>
      <c r="C143" s="36" t="s">
        <v>3169</v>
      </c>
      <c r="D143" s="36" t="s">
        <v>3034</v>
      </c>
      <c r="E143" s="36"/>
    </row>
    <row r="144" spans="1:5">
      <c r="A144" s="36" t="s">
        <v>3170</v>
      </c>
      <c r="B144" s="36" t="s">
        <v>3171</v>
      </c>
      <c r="C144" s="36" t="s">
        <v>3172</v>
      </c>
      <c r="D144" s="36" t="s">
        <v>2866</v>
      </c>
      <c r="E144" s="36"/>
    </row>
    <row r="145" spans="1:5">
      <c r="A145" s="36" t="s">
        <v>3173</v>
      </c>
      <c r="B145" s="36" t="s">
        <v>3173</v>
      </c>
      <c r="C145" s="36" t="s">
        <v>3174</v>
      </c>
      <c r="D145" s="36" t="s">
        <v>3034</v>
      </c>
      <c r="E145" s="36"/>
    </row>
    <row r="146" spans="1:5">
      <c r="A146" s="36" t="s">
        <v>3175</v>
      </c>
      <c r="B146" s="36" t="s">
        <v>3175</v>
      </c>
      <c r="C146" s="36" t="s">
        <v>3176</v>
      </c>
      <c r="D146" s="36" t="s">
        <v>3177</v>
      </c>
      <c r="E146" s="36"/>
    </row>
    <row r="147" spans="1:5">
      <c r="A147" s="36" t="s">
        <v>3178</v>
      </c>
      <c r="B147" s="36" t="s">
        <v>3179</v>
      </c>
      <c r="C147" s="36" t="s">
        <v>3180</v>
      </c>
      <c r="D147" s="36" t="s">
        <v>3181</v>
      </c>
      <c r="E147" s="36"/>
    </row>
    <row r="148" spans="1:5">
      <c r="A148" s="36" t="s">
        <v>3182</v>
      </c>
      <c r="B148" s="36" t="s">
        <v>3183</v>
      </c>
      <c r="C148" s="36" t="s">
        <v>3184</v>
      </c>
      <c r="D148" s="36" t="s">
        <v>3185</v>
      </c>
      <c r="E148" s="36"/>
    </row>
    <row r="149" spans="1:5">
      <c r="A149" s="36" t="s">
        <v>3186</v>
      </c>
      <c r="B149" s="36" t="s">
        <v>3186</v>
      </c>
      <c r="C149" s="36" t="s">
        <v>3187</v>
      </c>
      <c r="D149" s="36" t="s">
        <v>2858</v>
      </c>
      <c r="E149" s="36"/>
    </row>
    <row r="150" spans="1:5">
      <c r="A150" s="36" t="s">
        <v>3188</v>
      </c>
      <c r="B150" s="36" t="s">
        <v>3189</v>
      </c>
      <c r="C150" s="36" t="s">
        <v>3190</v>
      </c>
      <c r="D150" s="36" t="s">
        <v>3191</v>
      </c>
      <c r="E150" s="36"/>
    </row>
    <row r="151" spans="1:5">
      <c r="A151" s="36" t="s">
        <v>3192</v>
      </c>
      <c r="B151" s="36" t="s">
        <v>3192</v>
      </c>
      <c r="C151" s="36" t="s">
        <v>3193</v>
      </c>
      <c r="D151" s="36" t="s">
        <v>2764</v>
      </c>
      <c r="E151" s="36"/>
    </row>
    <row r="152" spans="1:5">
      <c r="A152" s="36" t="s">
        <v>3194</v>
      </c>
      <c r="B152" s="36" t="s">
        <v>3195</v>
      </c>
      <c r="C152" s="36" t="s">
        <v>3196</v>
      </c>
      <c r="D152" s="36" t="s">
        <v>2751</v>
      </c>
      <c r="E152" s="36"/>
    </row>
    <row r="153" spans="1:5">
      <c r="A153" s="36" t="s">
        <v>3197</v>
      </c>
      <c r="B153" s="36" t="s">
        <v>3197</v>
      </c>
      <c r="C153" s="36" t="s">
        <v>3198</v>
      </c>
      <c r="D153" s="36" t="s">
        <v>2937</v>
      </c>
      <c r="E153" s="36"/>
    </row>
    <row r="154" spans="1:5">
      <c r="A154" s="36" t="s">
        <v>3199</v>
      </c>
      <c r="B154" s="36" t="s">
        <v>3199</v>
      </c>
      <c r="C154" s="36" t="s">
        <v>3200</v>
      </c>
      <c r="D154" s="36" t="s">
        <v>3052</v>
      </c>
      <c r="E154" s="36"/>
    </row>
    <row r="155" spans="1:5">
      <c r="A155" s="36" t="s">
        <v>3201</v>
      </c>
      <c r="B155" s="36" t="s">
        <v>3202</v>
      </c>
      <c r="C155" s="36" t="s">
        <v>3203</v>
      </c>
      <c r="D155" s="36" t="s">
        <v>3204</v>
      </c>
      <c r="E155" s="36"/>
    </row>
    <row r="156" spans="1:5">
      <c r="A156" s="36" t="s">
        <v>3205</v>
      </c>
      <c r="B156" s="36" t="s">
        <v>3206</v>
      </c>
      <c r="C156" s="36" t="s">
        <v>3207</v>
      </c>
      <c r="D156" s="36" t="s">
        <v>3208</v>
      </c>
      <c r="E156" s="36"/>
    </row>
    <row r="157" spans="1:5">
      <c r="A157" s="36" t="s">
        <v>3209</v>
      </c>
      <c r="B157" s="36" t="s">
        <v>3210</v>
      </c>
      <c r="C157" s="36" t="s">
        <v>3211</v>
      </c>
      <c r="D157" s="36" t="s">
        <v>2741</v>
      </c>
      <c r="E157" s="36"/>
    </row>
    <row r="158" spans="1:5">
      <c r="A158" s="36" t="s">
        <v>3212</v>
      </c>
      <c r="B158" s="36" t="s">
        <v>3213</v>
      </c>
      <c r="C158" s="36" t="s">
        <v>3214</v>
      </c>
      <c r="D158" s="36" t="s">
        <v>3215</v>
      </c>
      <c r="E158" s="36"/>
    </row>
    <row r="159" spans="1:5">
      <c r="A159" s="36" t="s">
        <v>3216</v>
      </c>
      <c r="B159" s="36" t="s">
        <v>3216</v>
      </c>
      <c r="C159" s="36" t="s">
        <v>3217</v>
      </c>
      <c r="D159" s="36" t="s">
        <v>2741</v>
      </c>
      <c r="E159" s="36"/>
    </row>
    <row r="160" spans="1:5">
      <c r="A160" s="36" t="s">
        <v>3218</v>
      </c>
      <c r="B160" s="36" t="s">
        <v>3219</v>
      </c>
      <c r="C160" s="36" t="s">
        <v>3220</v>
      </c>
      <c r="D160" s="36" t="s">
        <v>2853</v>
      </c>
      <c r="E160" s="36"/>
    </row>
    <row r="161" spans="1:5">
      <c r="A161" s="36" t="s">
        <v>3221</v>
      </c>
      <c r="B161" s="36" t="s">
        <v>3221</v>
      </c>
      <c r="C161" s="36" t="s">
        <v>3222</v>
      </c>
      <c r="D161" s="36" t="s">
        <v>3223</v>
      </c>
      <c r="E161" s="36"/>
    </row>
    <row r="162" spans="1:5">
      <c r="A162" s="36" t="s">
        <v>3224</v>
      </c>
      <c r="B162" s="36" t="s">
        <v>3224</v>
      </c>
      <c r="C162" s="36" t="s">
        <v>3225</v>
      </c>
      <c r="D162" s="36" t="s">
        <v>3226</v>
      </c>
      <c r="E162" s="36"/>
    </row>
    <row r="163" spans="1:5">
      <c r="A163" s="36" t="s">
        <v>3227</v>
      </c>
      <c r="B163" s="36" t="s">
        <v>3228</v>
      </c>
      <c r="C163" s="36" t="s">
        <v>3229</v>
      </c>
      <c r="D163" s="36" t="s">
        <v>3115</v>
      </c>
      <c r="E163" s="36"/>
    </row>
    <row r="164" spans="1:5">
      <c r="A164" s="36" t="s">
        <v>3230</v>
      </c>
      <c r="B164" s="36" t="s">
        <v>3231</v>
      </c>
      <c r="C164" s="36" t="s">
        <v>3232</v>
      </c>
      <c r="D164" s="36" t="s">
        <v>3233</v>
      </c>
      <c r="E164" s="36"/>
    </row>
    <row r="165" spans="1:5">
      <c r="A165" s="36" t="s">
        <v>3234</v>
      </c>
      <c r="B165" s="36" t="s">
        <v>3235</v>
      </c>
      <c r="C165" s="36" t="s">
        <v>3236</v>
      </c>
      <c r="D165" s="36" t="s">
        <v>3237</v>
      </c>
      <c r="E165" s="36"/>
    </row>
    <row r="166" spans="1:5">
      <c r="A166" s="36" t="s">
        <v>3238</v>
      </c>
      <c r="B166" s="36" t="s">
        <v>3238</v>
      </c>
      <c r="C166" s="36" t="s">
        <v>3239</v>
      </c>
      <c r="D166" s="36" t="s">
        <v>2796</v>
      </c>
      <c r="E166" s="36"/>
    </row>
    <row r="167" spans="1:5">
      <c r="A167" s="36" t="s">
        <v>3240</v>
      </c>
      <c r="B167" s="36" t="s">
        <v>3241</v>
      </c>
      <c r="C167" s="36" t="s">
        <v>3242</v>
      </c>
      <c r="D167" s="36" t="s">
        <v>3243</v>
      </c>
      <c r="E167" s="36"/>
    </row>
    <row r="168" spans="1:5">
      <c r="A168" s="36" t="s">
        <v>3244</v>
      </c>
      <c r="B168" s="36" t="s">
        <v>3245</v>
      </c>
      <c r="C168" s="36" t="s">
        <v>3246</v>
      </c>
      <c r="D168" s="36" t="s">
        <v>2741</v>
      </c>
      <c r="E168" s="36"/>
    </row>
    <row r="169" spans="1:5">
      <c r="A169" s="36" t="s">
        <v>3247</v>
      </c>
      <c r="B169" s="36" t="s">
        <v>3247</v>
      </c>
      <c r="C169" s="36" t="s">
        <v>3248</v>
      </c>
      <c r="D169" s="36" t="s">
        <v>3249</v>
      </c>
      <c r="E169" s="36"/>
    </row>
    <row r="170" spans="1:5">
      <c r="A170" s="36" t="s">
        <v>3250</v>
      </c>
      <c r="B170" s="36" t="s">
        <v>3251</v>
      </c>
      <c r="C170" s="36" t="s">
        <v>3252</v>
      </c>
      <c r="D170" s="36" t="s">
        <v>3253</v>
      </c>
      <c r="E170" s="36"/>
    </row>
    <row r="171" spans="1:5">
      <c r="A171" s="36" t="s">
        <v>3254</v>
      </c>
      <c r="B171" s="36" t="s">
        <v>3255</v>
      </c>
      <c r="C171" s="36" t="s">
        <v>3256</v>
      </c>
      <c r="D171" s="36" t="s">
        <v>3257</v>
      </c>
      <c r="E171" s="36"/>
    </row>
    <row r="172" spans="1:5">
      <c r="A172" s="36" t="s">
        <v>3258</v>
      </c>
      <c r="B172" s="36" t="s">
        <v>3258</v>
      </c>
      <c r="C172" s="36" t="s">
        <v>3259</v>
      </c>
      <c r="D172" s="36" t="s">
        <v>3260</v>
      </c>
      <c r="E172" s="36"/>
    </row>
    <row r="173" spans="1:5">
      <c r="A173" s="36" t="s">
        <v>3261</v>
      </c>
      <c r="B173" s="36" t="s">
        <v>3262</v>
      </c>
      <c r="C173" s="36" t="s">
        <v>3263</v>
      </c>
      <c r="D173" s="36" t="s">
        <v>3264</v>
      </c>
      <c r="E173" s="36"/>
    </row>
    <row r="174" spans="1:5">
      <c r="A174" s="36" t="s">
        <v>3265</v>
      </c>
      <c r="B174" s="36" t="s">
        <v>3266</v>
      </c>
      <c r="C174" s="36" t="s">
        <v>3267</v>
      </c>
      <c r="D174" s="36" t="s">
        <v>3115</v>
      </c>
      <c r="E174" s="36"/>
    </row>
    <row r="175" spans="1:5">
      <c r="A175" s="36" t="s">
        <v>3268</v>
      </c>
      <c r="B175" s="36" t="s">
        <v>3269</v>
      </c>
      <c r="C175" s="36" t="s">
        <v>3270</v>
      </c>
      <c r="D175" s="36" t="s">
        <v>3271</v>
      </c>
      <c r="E175" s="36"/>
    </row>
    <row r="176" spans="1:5">
      <c r="A176" s="36" t="s">
        <v>3272</v>
      </c>
      <c r="B176" s="36" t="s">
        <v>3273</v>
      </c>
      <c r="C176" s="36" t="s">
        <v>3274</v>
      </c>
      <c r="D176" s="36" t="s">
        <v>3275</v>
      </c>
      <c r="E176" s="36"/>
    </row>
    <row r="177" spans="1:5">
      <c r="A177" s="36" t="s">
        <v>3276</v>
      </c>
      <c r="B177" s="36" t="s">
        <v>3276</v>
      </c>
      <c r="C177" s="36" t="s">
        <v>3277</v>
      </c>
      <c r="D177" s="36" t="s">
        <v>2858</v>
      </c>
      <c r="E177" s="36"/>
    </row>
    <row r="178" spans="1:5">
      <c r="A178" s="36" t="s">
        <v>3278</v>
      </c>
      <c r="B178" s="36" t="s">
        <v>3278</v>
      </c>
      <c r="C178" s="36" t="s">
        <v>3279</v>
      </c>
      <c r="D178" s="36" t="s">
        <v>2866</v>
      </c>
      <c r="E178" s="36"/>
    </row>
    <row r="179" spans="1:5">
      <c r="A179" s="36" t="s">
        <v>3280</v>
      </c>
      <c r="B179" s="36" t="s">
        <v>3280</v>
      </c>
      <c r="C179" s="36" t="s">
        <v>3281</v>
      </c>
      <c r="D179" s="36" t="s">
        <v>3037</v>
      </c>
      <c r="E179" s="36"/>
    </row>
    <row r="180" spans="1:5">
      <c r="A180" s="36" t="s">
        <v>3282</v>
      </c>
      <c r="B180" s="36" t="s">
        <v>3283</v>
      </c>
      <c r="C180" s="36" t="s">
        <v>3284</v>
      </c>
      <c r="D180" s="36" t="s">
        <v>3285</v>
      </c>
      <c r="E180" s="36"/>
    </row>
    <row r="181" spans="1:5">
      <c r="A181" s="36" t="s">
        <v>3286</v>
      </c>
      <c r="B181" s="36" t="s">
        <v>3286</v>
      </c>
      <c r="C181" s="36" t="s">
        <v>3287</v>
      </c>
      <c r="D181" s="36" t="s">
        <v>3288</v>
      </c>
      <c r="E181" s="36"/>
    </row>
    <row r="182" spans="1:5">
      <c r="A182" s="36" t="s">
        <v>3289</v>
      </c>
      <c r="B182" s="36" t="s">
        <v>3289</v>
      </c>
      <c r="C182" s="36" t="s">
        <v>3290</v>
      </c>
      <c r="D182" s="36" t="s">
        <v>2937</v>
      </c>
      <c r="E182" s="36"/>
    </row>
    <row r="183" spans="1:5">
      <c r="A183" s="36" t="s">
        <v>3291</v>
      </c>
      <c r="B183" s="36" t="s">
        <v>3292</v>
      </c>
      <c r="C183" s="36" t="s">
        <v>3293</v>
      </c>
      <c r="D183" s="36" t="s">
        <v>3294</v>
      </c>
      <c r="E183" s="36"/>
    </row>
    <row r="184" spans="1:5">
      <c r="A184" s="36" t="s">
        <v>3295</v>
      </c>
      <c r="B184" s="36" t="s">
        <v>3295</v>
      </c>
      <c r="C184" s="36" t="s">
        <v>3296</v>
      </c>
      <c r="D184" s="36" t="s">
        <v>2751</v>
      </c>
      <c r="E184" s="36"/>
    </row>
    <row r="185" spans="1:5">
      <c r="A185" s="36" t="s">
        <v>3297</v>
      </c>
      <c r="B185" s="36" t="s">
        <v>3298</v>
      </c>
      <c r="C185" s="36" t="s">
        <v>3299</v>
      </c>
      <c r="D185" s="36" t="s">
        <v>3300</v>
      </c>
      <c r="E185" s="36"/>
    </row>
    <row r="186" spans="1:5">
      <c r="A186" s="36" t="s">
        <v>3301</v>
      </c>
      <c r="B186" s="36" t="s">
        <v>3302</v>
      </c>
      <c r="C186" s="36" t="s">
        <v>3303</v>
      </c>
      <c r="D186" s="36" t="s">
        <v>3304</v>
      </c>
      <c r="E186" s="36"/>
    </row>
    <row r="187" spans="1:5">
      <c r="A187" s="36" t="s">
        <v>3305</v>
      </c>
      <c r="B187" s="36" t="s">
        <v>3306</v>
      </c>
      <c r="C187" s="36" t="s">
        <v>3307</v>
      </c>
      <c r="D187" s="36" t="s">
        <v>2978</v>
      </c>
      <c r="E187" s="36"/>
    </row>
    <row r="188" spans="1:5">
      <c r="A188" s="36" t="s">
        <v>3308</v>
      </c>
      <c r="B188" s="36" t="s">
        <v>3309</v>
      </c>
      <c r="C188" s="36" t="s">
        <v>3310</v>
      </c>
      <c r="D188" s="36" t="s">
        <v>3311</v>
      </c>
      <c r="E188" s="36"/>
    </row>
    <row r="189" spans="1:5">
      <c r="A189" s="36" t="s">
        <v>3312</v>
      </c>
      <c r="B189" s="36" t="s">
        <v>3312</v>
      </c>
      <c r="C189" s="36" t="s">
        <v>3313</v>
      </c>
      <c r="D189" s="36" t="s">
        <v>2754</v>
      </c>
      <c r="E189" s="36"/>
    </row>
    <row r="190" spans="1:5">
      <c r="A190" s="36" t="s">
        <v>3314</v>
      </c>
      <c r="B190" s="36" t="s">
        <v>3315</v>
      </c>
      <c r="C190" s="36" t="s">
        <v>3316</v>
      </c>
      <c r="D190" s="36" t="s">
        <v>3317</v>
      </c>
      <c r="E190" s="36"/>
    </row>
    <row r="191" spans="1:5">
      <c r="A191" s="36" t="s">
        <v>3318</v>
      </c>
      <c r="B191" s="36" t="s">
        <v>3319</v>
      </c>
      <c r="C191" s="36" t="s">
        <v>3320</v>
      </c>
      <c r="D191" s="36" t="s">
        <v>3321</v>
      </c>
      <c r="E191" s="36"/>
    </row>
    <row r="192" spans="1:5">
      <c r="A192" s="36" t="s">
        <v>3322</v>
      </c>
      <c r="B192" s="36" t="s">
        <v>3323</v>
      </c>
      <c r="C192" s="36" t="s">
        <v>3324</v>
      </c>
      <c r="D192" s="36" t="s">
        <v>3325</v>
      </c>
      <c r="E192" s="36"/>
    </row>
    <row r="193" spans="1:5">
      <c r="A193" s="36" t="s">
        <v>3326</v>
      </c>
      <c r="B193" s="36" t="s">
        <v>3327</v>
      </c>
      <c r="C193" s="36" t="s">
        <v>3328</v>
      </c>
      <c r="D193" s="36" t="s">
        <v>3329</v>
      </c>
      <c r="E193" s="36"/>
    </row>
    <row r="194" spans="1:5">
      <c r="A194" s="36" t="s">
        <v>3330</v>
      </c>
      <c r="B194" s="36" t="s">
        <v>3330</v>
      </c>
      <c r="C194" s="36" t="s">
        <v>3331</v>
      </c>
      <c r="D194" s="36" t="s">
        <v>2741</v>
      </c>
      <c r="E194" s="36"/>
    </row>
    <row r="195" spans="1:5">
      <c r="A195" s="36" t="s">
        <v>3332</v>
      </c>
      <c r="B195" s="36" t="s">
        <v>3332</v>
      </c>
      <c r="C195" s="36" t="s">
        <v>3333</v>
      </c>
      <c r="D195" s="36" t="s">
        <v>2896</v>
      </c>
      <c r="E195" s="36"/>
    </row>
    <row r="196" spans="1:5">
      <c r="A196" s="36" t="s">
        <v>3334</v>
      </c>
      <c r="B196" s="36" t="s">
        <v>3335</v>
      </c>
      <c r="C196" s="36" t="s">
        <v>3336</v>
      </c>
      <c r="D196" s="36" t="s">
        <v>3337</v>
      </c>
      <c r="E196" s="36"/>
    </row>
    <row r="197" spans="1:5">
      <c r="A197" s="36" t="s">
        <v>3338</v>
      </c>
      <c r="B197" s="36" t="s">
        <v>3338</v>
      </c>
      <c r="C197" s="36" t="s">
        <v>3339</v>
      </c>
      <c r="D197" s="36" t="s">
        <v>3311</v>
      </c>
      <c r="E197" s="36"/>
    </row>
    <row r="198" spans="1:5">
      <c r="A198" s="36" t="s">
        <v>3340</v>
      </c>
      <c r="B198" s="36" t="s">
        <v>3341</v>
      </c>
      <c r="C198" s="36" t="s">
        <v>3342</v>
      </c>
      <c r="D198" s="36" t="s">
        <v>3343</v>
      </c>
      <c r="E198" s="36"/>
    </row>
    <row r="199" spans="1:5">
      <c r="A199" s="36" t="s">
        <v>3344</v>
      </c>
      <c r="B199" s="36" t="s">
        <v>3345</v>
      </c>
      <c r="C199" s="36" t="s">
        <v>3346</v>
      </c>
      <c r="D199" s="36" t="s">
        <v>3115</v>
      </c>
      <c r="E199" s="36"/>
    </row>
    <row r="200" spans="1:5">
      <c r="A200" s="36" t="s">
        <v>3347</v>
      </c>
      <c r="B200" s="36" t="s">
        <v>3347</v>
      </c>
      <c r="C200" s="36" t="s">
        <v>3348</v>
      </c>
      <c r="D200" s="36" t="s">
        <v>2823</v>
      </c>
      <c r="E200" s="36"/>
    </row>
    <row r="201" spans="1:5">
      <c r="A201" s="36" t="s">
        <v>3349</v>
      </c>
      <c r="B201" s="36" t="s">
        <v>3350</v>
      </c>
      <c r="C201" s="36" t="s">
        <v>3351</v>
      </c>
      <c r="D201" s="36" t="s">
        <v>3352</v>
      </c>
      <c r="E201" s="36"/>
    </row>
    <row r="202" spans="1:5">
      <c r="A202" s="36" t="s">
        <v>3353</v>
      </c>
      <c r="B202" s="36" t="s">
        <v>3354</v>
      </c>
      <c r="C202" s="36" t="s">
        <v>3355</v>
      </c>
      <c r="D202" s="36" t="s">
        <v>3356</v>
      </c>
      <c r="E202" s="36"/>
    </row>
    <row r="203" spans="1:5">
      <c r="A203" s="36" t="s">
        <v>3357</v>
      </c>
      <c r="B203" s="36" t="s">
        <v>3358</v>
      </c>
      <c r="C203" s="36" t="s">
        <v>3359</v>
      </c>
      <c r="D203" s="36" t="s">
        <v>3360</v>
      </c>
      <c r="E203" s="36"/>
    </row>
    <row r="204" spans="1:5">
      <c r="A204" s="36" t="s">
        <v>3361</v>
      </c>
      <c r="B204" s="36" t="s">
        <v>3361</v>
      </c>
      <c r="C204" s="36" t="s">
        <v>3362</v>
      </c>
      <c r="D204" s="36" t="s">
        <v>3363</v>
      </c>
      <c r="E204" s="36"/>
    </row>
    <row r="205" spans="1:5">
      <c r="A205" s="36" t="s">
        <v>3364</v>
      </c>
      <c r="B205" s="36" t="s">
        <v>3365</v>
      </c>
      <c r="C205" s="36" t="s">
        <v>3366</v>
      </c>
      <c r="D205" s="36" t="s">
        <v>3155</v>
      </c>
      <c r="E205" s="36"/>
    </row>
    <row r="206" spans="1:5">
      <c r="A206" s="36" t="s">
        <v>3367</v>
      </c>
      <c r="B206" s="36" t="s">
        <v>3368</v>
      </c>
      <c r="C206" s="36" t="s">
        <v>3369</v>
      </c>
      <c r="D206" s="36" t="s">
        <v>3370</v>
      </c>
      <c r="E206" s="36"/>
    </row>
    <row r="207" spans="1:5">
      <c r="A207" s="36" t="s">
        <v>3371</v>
      </c>
      <c r="B207" s="36" t="s">
        <v>3372</v>
      </c>
      <c r="C207" s="36" t="s">
        <v>3373</v>
      </c>
      <c r="D207" s="36" t="s">
        <v>3374</v>
      </c>
      <c r="E207" s="36"/>
    </row>
    <row r="208" spans="1:5">
      <c r="A208" s="36" t="s">
        <v>3375</v>
      </c>
      <c r="B208" s="36" t="s">
        <v>3375</v>
      </c>
      <c r="C208" s="36" t="s">
        <v>3376</v>
      </c>
      <c r="D208" s="36" t="s">
        <v>3377</v>
      </c>
      <c r="E208" s="36"/>
    </row>
    <row r="209" spans="1:5">
      <c r="A209" s="36" t="s">
        <v>3378</v>
      </c>
      <c r="B209" s="36" t="s">
        <v>3379</v>
      </c>
      <c r="C209" s="36" t="s">
        <v>3380</v>
      </c>
      <c r="D209" s="36" t="s">
        <v>3119</v>
      </c>
      <c r="E209" s="36"/>
    </row>
    <row r="210" spans="1:5">
      <c r="A210" s="36" t="s">
        <v>3381</v>
      </c>
      <c r="B210" s="36" t="s">
        <v>3381</v>
      </c>
      <c r="C210" s="36" t="s">
        <v>3382</v>
      </c>
      <c r="D210" s="36" t="s">
        <v>2741</v>
      </c>
      <c r="E210" s="36"/>
    </row>
    <row r="211" spans="1:5">
      <c r="A211" s="36" t="s">
        <v>3383</v>
      </c>
      <c r="B211" s="36" t="s">
        <v>3384</v>
      </c>
      <c r="C211" s="36" t="s">
        <v>3385</v>
      </c>
      <c r="D211" s="36" t="s">
        <v>2728</v>
      </c>
      <c r="E211" s="36"/>
    </row>
    <row r="212" spans="1:5">
      <c r="A212" s="36" t="s">
        <v>3386</v>
      </c>
      <c r="B212" s="36" t="s">
        <v>3387</v>
      </c>
      <c r="C212" s="36" t="s">
        <v>3388</v>
      </c>
      <c r="D212" s="36" t="s">
        <v>2853</v>
      </c>
      <c r="E212" s="36"/>
    </row>
    <row r="213" spans="1:5">
      <c r="A213" s="36" t="s">
        <v>3389</v>
      </c>
      <c r="B213" s="36" t="s">
        <v>3390</v>
      </c>
      <c r="C213" s="36" t="s">
        <v>3391</v>
      </c>
      <c r="D213" s="36" t="s">
        <v>2817</v>
      </c>
      <c r="E213" s="36"/>
    </row>
    <row r="214" spans="1:5">
      <c r="A214" s="36" t="s">
        <v>3392</v>
      </c>
      <c r="B214" s="36" t="s">
        <v>3393</v>
      </c>
      <c r="C214" s="36" t="s">
        <v>3394</v>
      </c>
      <c r="D214" s="36" t="s">
        <v>3395</v>
      </c>
      <c r="E214" s="36"/>
    </row>
    <row r="215" spans="1:5">
      <c r="A215" s="36" t="s">
        <v>3396</v>
      </c>
      <c r="B215" s="36" t="s">
        <v>3397</v>
      </c>
      <c r="C215" s="36" t="s">
        <v>3398</v>
      </c>
      <c r="D215" s="36" t="s">
        <v>3352</v>
      </c>
      <c r="E215" s="36"/>
    </row>
    <row r="216" spans="1:5">
      <c r="A216" s="36" t="s">
        <v>3399</v>
      </c>
      <c r="B216" s="36" t="s">
        <v>3399</v>
      </c>
      <c r="C216" s="36" t="s">
        <v>3400</v>
      </c>
      <c r="D216" s="36" t="s">
        <v>2741</v>
      </c>
      <c r="E216" s="36"/>
    </row>
    <row r="217" spans="1:5">
      <c r="A217" s="36" t="s">
        <v>3205</v>
      </c>
      <c r="B217" s="36" t="s">
        <v>3206</v>
      </c>
      <c r="C217" s="36" t="s">
        <v>3401</v>
      </c>
      <c r="D217" s="36" t="s">
        <v>3208</v>
      </c>
      <c r="E217" s="36"/>
    </row>
    <row r="218" spans="1:5">
      <c r="A218" s="36" t="s">
        <v>3402</v>
      </c>
      <c r="B218" s="36" t="s">
        <v>3403</v>
      </c>
      <c r="C218" s="36" t="s">
        <v>3404</v>
      </c>
      <c r="D218" s="36" t="s">
        <v>2955</v>
      </c>
      <c r="E218" s="36"/>
    </row>
    <row r="219" spans="1:5">
      <c r="A219" s="36" t="s">
        <v>3405</v>
      </c>
      <c r="B219" s="36" t="s">
        <v>3406</v>
      </c>
      <c r="C219" s="36" t="s">
        <v>3407</v>
      </c>
      <c r="D219" s="36" t="s">
        <v>3115</v>
      </c>
      <c r="E219" s="36"/>
    </row>
    <row r="220" spans="1:5">
      <c r="A220" s="36" t="s">
        <v>3408</v>
      </c>
      <c r="B220" s="36" t="s">
        <v>3409</v>
      </c>
      <c r="C220" s="36" t="s">
        <v>3410</v>
      </c>
      <c r="D220" s="36" t="s">
        <v>3411</v>
      </c>
      <c r="E220" s="36"/>
    </row>
    <row r="221" spans="1:5">
      <c r="A221" t="s">
        <v>2722</v>
      </c>
      <c r="B221" t="s">
        <v>2723</v>
      </c>
      <c r="C221" t="s">
        <v>2724</v>
      </c>
    </row>
    <row r="222" spans="1:5">
      <c r="A222" t="s">
        <v>3412</v>
      </c>
      <c r="B222" t="s">
        <v>3413</v>
      </c>
      <c r="C222" t="s">
        <v>3414</v>
      </c>
    </row>
    <row r="223" spans="1:5">
      <c r="A223" t="s">
        <v>3415</v>
      </c>
      <c r="B223" t="s">
        <v>3416</v>
      </c>
      <c r="C223" t="s">
        <v>3417</v>
      </c>
    </row>
    <row r="224" spans="1:5">
      <c r="A224" t="s">
        <v>3418</v>
      </c>
      <c r="B224" t="s">
        <v>3419</v>
      </c>
      <c r="C224" t="s">
        <v>2737</v>
      </c>
    </row>
    <row r="225" spans="1:3">
      <c r="A225" t="s">
        <v>3420</v>
      </c>
      <c r="B225" t="s">
        <v>3421</v>
      </c>
      <c r="C225" t="s">
        <v>2741</v>
      </c>
    </row>
    <row r="226" spans="1:3">
      <c r="A226" t="s">
        <v>3422</v>
      </c>
      <c r="B226" t="s">
        <v>3423</v>
      </c>
      <c r="C226" t="s">
        <v>2737</v>
      </c>
    </row>
    <row r="227" spans="1:3">
      <c r="A227" t="s">
        <v>3424</v>
      </c>
      <c r="B227" t="s">
        <v>3425</v>
      </c>
      <c r="C227" t="s">
        <v>3426</v>
      </c>
    </row>
    <row r="228" spans="1:3">
      <c r="A228" t="s">
        <v>3427</v>
      </c>
      <c r="B228" t="s">
        <v>3428</v>
      </c>
      <c r="C228" t="s">
        <v>2996</v>
      </c>
    </row>
    <row r="229" spans="1:3">
      <c r="A229" t="s">
        <v>3429</v>
      </c>
      <c r="B229" t="s">
        <v>3430</v>
      </c>
      <c r="C229" t="s">
        <v>2731</v>
      </c>
    </row>
    <row r="230" spans="1:3">
      <c r="A230" t="s">
        <v>3431</v>
      </c>
      <c r="B230" t="s">
        <v>3432</v>
      </c>
      <c r="C230" t="s">
        <v>2754</v>
      </c>
    </row>
    <row r="231" spans="1:3">
      <c r="A231" t="s">
        <v>3433</v>
      </c>
      <c r="B231" t="s">
        <v>3434</v>
      </c>
      <c r="C231" t="s">
        <v>3435</v>
      </c>
    </row>
    <row r="232" spans="1:3">
      <c r="A232" t="s">
        <v>2847</v>
      </c>
      <c r="B232" t="s">
        <v>2848</v>
      </c>
      <c r="C232" t="s">
        <v>2849</v>
      </c>
    </row>
    <row r="233" spans="1:3">
      <c r="A233" t="s">
        <v>3436</v>
      </c>
      <c r="B233" t="s">
        <v>3437</v>
      </c>
      <c r="C233" t="s">
        <v>2921</v>
      </c>
    </row>
    <row r="234" spans="1:3">
      <c r="A234" t="s">
        <v>2860</v>
      </c>
      <c r="B234" t="s">
        <v>2861</v>
      </c>
      <c r="C234" t="s">
        <v>2862</v>
      </c>
    </row>
    <row r="235" spans="1:3">
      <c r="A235" t="s">
        <v>2873</v>
      </c>
      <c r="B235" t="s">
        <v>2874</v>
      </c>
      <c r="C235" t="s">
        <v>2796</v>
      </c>
    </row>
    <row r="236" spans="1:3">
      <c r="A236" t="s">
        <v>3438</v>
      </c>
      <c r="B236" t="s">
        <v>3439</v>
      </c>
      <c r="C236" t="s">
        <v>2796</v>
      </c>
    </row>
    <row r="237" spans="1:3">
      <c r="A237" t="s">
        <v>3440</v>
      </c>
      <c r="B237" t="s">
        <v>3441</v>
      </c>
      <c r="C237" t="s">
        <v>2806</v>
      </c>
    </row>
    <row r="238" spans="1:3">
      <c r="A238" t="s">
        <v>3442</v>
      </c>
      <c r="B238" t="s">
        <v>3443</v>
      </c>
      <c r="C238" t="s">
        <v>3444</v>
      </c>
    </row>
    <row r="239" spans="1:3">
      <c r="A239" t="s">
        <v>3445</v>
      </c>
      <c r="B239" t="s">
        <v>3446</v>
      </c>
      <c r="C239" t="s">
        <v>3045</v>
      </c>
    </row>
    <row r="240" spans="1:3">
      <c r="A240" t="s">
        <v>3447</v>
      </c>
      <c r="B240" t="s">
        <v>3448</v>
      </c>
      <c r="C240" t="s">
        <v>2911</v>
      </c>
    </row>
    <row r="241" spans="1:3">
      <c r="A241" t="s">
        <v>3449</v>
      </c>
      <c r="B241" t="s">
        <v>3450</v>
      </c>
      <c r="C241" t="s">
        <v>2785</v>
      </c>
    </row>
    <row r="242" spans="1:3">
      <c r="A242" t="s">
        <v>3451</v>
      </c>
      <c r="B242" t="s">
        <v>3452</v>
      </c>
      <c r="C242" t="s">
        <v>3453</v>
      </c>
    </row>
    <row r="243" spans="1:3">
      <c r="A243" t="s">
        <v>3454</v>
      </c>
      <c r="B243" t="s">
        <v>3455</v>
      </c>
      <c r="C243" t="s">
        <v>2741</v>
      </c>
    </row>
    <row r="244" spans="1:3">
      <c r="A244" t="s">
        <v>3456</v>
      </c>
      <c r="B244" t="s">
        <v>3457</v>
      </c>
      <c r="C244" t="s">
        <v>3458</v>
      </c>
    </row>
    <row r="245" spans="1:3">
      <c r="A245" t="s">
        <v>3459</v>
      </c>
      <c r="B245" t="s">
        <v>3460</v>
      </c>
      <c r="C245" t="s">
        <v>2731</v>
      </c>
    </row>
    <row r="246" spans="1:3">
      <c r="A246" t="s">
        <v>3461</v>
      </c>
      <c r="B246" t="s">
        <v>3462</v>
      </c>
      <c r="C246" t="s">
        <v>3463</v>
      </c>
    </row>
    <row r="247" spans="1:3">
      <c r="A247" t="s">
        <v>3464</v>
      </c>
      <c r="B247" t="s">
        <v>3465</v>
      </c>
      <c r="C247" t="s">
        <v>2937</v>
      </c>
    </row>
    <row r="248" spans="1:3">
      <c r="A248" t="s">
        <v>3466</v>
      </c>
      <c r="B248" t="s">
        <v>3467</v>
      </c>
      <c r="C248" t="s">
        <v>3115</v>
      </c>
    </row>
    <row r="249" spans="1:3">
      <c r="A249" t="s">
        <v>3468</v>
      </c>
      <c r="B249" t="s">
        <v>3469</v>
      </c>
      <c r="C249" t="s">
        <v>2934</v>
      </c>
    </row>
    <row r="250" spans="1:3">
      <c r="A250" t="s">
        <v>3470</v>
      </c>
      <c r="B250" t="s">
        <v>3471</v>
      </c>
      <c r="C250" t="s">
        <v>2741</v>
      </c>
    </row>
    <row r="251" spans="1:3">
      <c r="A251" t="s">
        <v>3472</v>
      </c>
      <c r="B251" t="s">
        <v>3473</v>
      </c>
      <c r="C251" t="s">
        <v>3337</v>
      </c>
    </row>
    <row r="252" spans="1:3">
      <c r="A252" t="s">
        <v>3474</v>
      </c>
      <c r="B252" t="s">
        <v>3475</v>
      </c>
      <c r="C252" t="s">
        <v>2817</v>
      </c>
    </row>
    <row r="253" spans="1:3">
      <c r="A253" t="s">
        <v>3476</v>
      </c>
      <c r="B253" t="s">
        <v>3477</v>
      </c>
      <c r="C253" t="s">
        <v>3478</v>
      </c>
    </row>
    <row r="254" spans="1:3">
      <c r="A254" t="s">
        <v>3479</v>
      </c>
      <c r="B254" t="s">
        <v>3480</v>
      </c>
      <c r="C254" t="s">
        <v>3481</v>
      </c>
    </row>
    <row r="255" spans="1:3">
      <c r="A255" t="s">
        <v>3482</v>
      </c>
      <c r="B255" t="s">
        <v>3483</v>
      </c>
      <c r="C255" t="s">
        <v>3484</v>
      </c>
    </row>
    <row r="256" spans="1:3">
      <c r="A256" t="s">
        <v>3485</v>
      </c>
      <c r="B256" t="s">
        <v>3486</v>
      </c>
      <c r="C256" t="s">
        <v>3487</v>
      </c>
    </row>
    <row r="257" spans="1:3">
      <c r="A257" t="s">
        <v>3488</v>
      </c>
      <c r="B257" t="s">
        <v>3489</v>
      </c>
      <c r="C257" t="s">
        <v>3271</v>
      </c>
    </row>
    <row r="258" spans="1:3">
      <c r="A258" t="s">
        <v>3490</v>
      </c>
      <c r="B258" t="s">
        <v>3491</v>
      </c>
      <c r="C258" t="s">
        <v>3492</v>
      </c>
    </row>
    <row r="259" spans="1:3">
      <c r="A259" t="s">
        <v>3493</v>
      </c>
      <c r="B259" t="s">
        <v>3494</v>
      </c>
      <c r="C259" t="s">
        <v>3087</v>
      </c>
    </row>
    <row r="260" spans="1:3">
      <c r="A260" t="s">
        <v>3495</v>
      </c>
      <c r="B260" t="s">
        <v>3496</v>
      </c>
      <c r="C260" t="s">
        <v>3444</v>
      </c>
    </row>
    <row r="261" spans="1:3">
      <c r="A261" t="s">
        <v>3497</v>
      </c>
      <c r="B261" t="s">
        <v>3498</v>
      </c>
      <c r="C261" t="s">
        <v>3177</v>
      </c>
    </row>
    <row r="262" spans="1:3">
      <c r="A262" t="s">
        <v>3499</v>
      </c>
      <c r="B262" t="s">
        <v>3500</v>
      </c>
      <c r="C262" t="s">
        <v>3501</v>
      </c>
    </row>
    <row r="263" spans="1:3">
      <c r="A263" t="s">
        <v>3502</v>
      </c>
      <c r="B263" t="s">
        <v>3503</v>
      </c>
      <c r="C263" t="s">
        <v>3504</v>
      </c>
    </row>
    <row r="264" spans="1:3">
      <c r="A264" t="s">
        <v>3505</v>
      </c>
      <c r="B264" t="s">
        <v>3506</v>
      </c>
      <c r="C264" t="s">
        <v>3507</v>
      </c>
    </row>
    <row r="265" spans="1:3">
      <c r="A265" t="s">
        <v>3508</v>
      </c>
      <c r="B265" t="s">
        <v>3509</v>
      </c>
      <c r="C265" t="s">
        <v>3501</v>
      </c>
    </row>
    <row r="266" spans="1:3">
      <c r="A266" t="s">
        <v>3493</v>
      </c>
      <c r="B266" t="s">
        <v>3510</v>
      </c>
      <c r="C266" t="s">
        <v>3087</v>
      </c>
    </row>
    <row r="267" spans="1:3">
      <c r="A267" t="s">
        <v>3511</v>
      </c>
      <c r="B267" t="s">
        <v>3512</v>
      </c>
      <c r="C267" t="s">
        <v>3271</v>
      </c>
    </row>
    <row r="268" spans="1:3">
      <c r="A268" t="s">
        <v>3513</v>
      </c>
      <c r="B268" t="s">
        <v>3514</v>
      </c>
      <c r="C268" t="s">
        <v>2911</v>
      </c>
    </row>
    <row r="269" spans="1:3">
      <c r="A269" t="s">
        <v>3515</v>
      </c>
      <c r="B269" t="s">
        <v>3516</v>
      </c>
      <c r="C269" t="s">
        <v>3352</v>
      </c>
    </row>
    <row r="270" spans="1:3">
      <c r="A270" t="s">
        <v>3517</v>
      </c>
      <c r="B270" t="s">
        <v>3518</v>
      </c>
      <c r="C270" t="s">
        <v>2858</v>
      </c>
    </row>
    <row r="271" spans="1:3">
      <c r="A271" t="s">
        <v>3519</v>
      </c>
      <c r="B271" t="s">
        <v>3520</v>
      </c>
      <c r="C271" t="s">
        <v>3521</v>
      </c>
    </row>
    <row r="272" spans="1:3">
      <c r="A272" t="s">
        <v>3522</v>
      </c>
      <c r="B272" t="s">
        <v>3523</v>
      </c>
      <c r="C272" t="s">
        <v>2741</v>
      </c>
    </row>
    <row r="273" spans="1:3">
      <c r="A273" t="s">
        <v>3524</v>
      </c>
      <c r="B273" t="s">
        <v>3525</v>
      </c>
      <c r="C273" t="s">
        <v>2741</v>
      </c>
    </row>
    <row r="274" spans="1:3">
      <c r="A274" t="s">
        <v>3526</v>
      </c>
      <c r="B274" t="s">
        <v>3527</v>
      </c>
      <c r="C274" t="s">
        <v>3271</v>
      </c>
    </row>
    <row r="275" spans="1:3">
      <c r="A275" t="s">
        <v>3528</v>
      </c>
      <c r="B275" t="s">
        <v>3529</v>
      </c>
      <c r="C275" t="s">
        <v>3530</v>
      </c>
    </row>
    <row r="276" spans="1:3">
      <c r="A276" t="s">
        <v>3531</v>
      </c>
      <c r="B276" t="s">
        <v>3532</v>
      </c>
      <c r="C276" t="s">
        <v>3185</v>
      </c>
    </row>
    <row r="277" spans="1:3">
      <c r="A277" t="s">
        <v>3533</v>
      </c>
      <c r="B277" t="s">
        <v>3534</v>
      </c>
      <c r="C277" t="s">
        <v>3535</v>
      </c>
    </row>
    <row r="278" spans="1:3">
      <c r="A278" t="s">
        <v>3536</v>
      </c>
      <c r="B278" t="s">
        <v>3537</v>
      </c>
      <c r="C278" t="s">
        <v>3538</v>
      </c>
    </row>
    <row r="279" spans="1:3">
      <c r="A279" t="s">
        <v>3539</v>
      </c>
      <c r="B279" t="s">
        <v>3540</v>
      </c>
      <c r="C279" t="s">
        <v>2792</v>
      </c>
    </row>
    <row r="280" spans="1:3">
      <c r="A280" t="s">
        <v>3541</v>
      </c>
      <c r="B280" t="s">
        <v>3542</v>
      </c>
      <c r="C280" t="s">
        <v>3543</v>
      </c>
    </row>
    <row r="281" spans="1:3">
      <c r="A281" t="s">
        <v>3544</v>
      </c>
      <c r="B281" t="s">
        <v>3545</v>
      </c>
      <c r="C281" t="s">
        <v>3546</v>
      </c>
    </row>
    <row r="282" spans="1:3">
      <c r="A282" t="s">
        <v>3547</v>
      </c>
      <c r="B282" t="s">
        <v>3548</v>
      </c>
      <c r="C282" t="s">
        <v>2996</v>
      </c>
    </row>
    <row r="283" spans="1:3">
      <c r="A283" t="s">
        <v>3390</v>
      </c>
      <c r="B283" t="s">
        <v>3391</v>
      </c>
      <c r="C283" t="s">
        <v>2817</v>
      </c>
    </row>
    <row r="284" spans="1:3">
      <c r="A284" t="s">
        <v>3549</v>
      </c>
      <c r="B284" t="s">
        <v>3550</v>
      </c>
      <c r="C284" t="s">
        <v>3551</v>
      </c>
    </row>
    <row r="285" spans="1:3">
      <c r="A285" t="s">
        <v>3552</v>
      </c>
      <c r="B285" t="s">
        <v>3553</v>
      </c>
      <c r="C285" t="s">
        <v>3554</v>
      </c>
    </row>
    <row r="286" spans="1:3">
      <c r="A286" t="s">
        <v>3555</v>
      </c>
      <c r="B286" t="s">
        <v>3556</v>
      </c>
      <c r="C286" t="s">
        <v>2988</v>
      </c>
    </row>
    <row r="287" spans="1:3">
      <c r="A287" t="s">
        <v>3557</v>
      </c>
      <c r="B287" t="s">
        <v>3558</v>
      </c>
      <c r="C287" t="s">
        <v>3559</v>
      </c>
    </row>
    <row r="288" spans="1:3">
      <c r="A288" t="s">
        <v>3560</v>
      </c>
      <c r="B288" t="s">
        <v>3561</v>
      </c>
      <c r="C288" t="s">
        <v>3562</v>
      </c>
    </row>
    <row r="289" spans="1:3">
      <c r="A289" t="s">
        <v>3563</v>
      </c>
      <c r="B289" t="s">
        <v>3564</v>
      </c>
      <c r="C289" t="s">
        <v>3565</v>
      </c>
    </row>
    <row r="290" spans="1:3">
      <c r="A290" t="s">
        <v>3566</v>
      </c>
      <c r="B290" t="s">
        <v>3567</v>
      </c>
      <c r="C290" t="s">
        <v>2741</v>
      </c>
    </row>
    <row r="291" spans="1:3">
      <c r="A291" t="s">
        <v>3568</v>
      </c>
      <c r="B291" t="s">
        <v>3569</v>
      </c>
      <c r="C291" t="s">
        <v>2741</v>
      </c>
    </row>
    <row r="292" spans="1:3">
      <c r="A292" t="s">
        <v>3570</v>
      </c>
      <c r="B292" t="s">
        <v>3571</v>
      </c>
      <c r="C292" t="s">
        <v>3204</v>
      </c>
    </row>
    <row r="293" spans="1:3">
      <c r="A293" t="s">
        <v>3572</v>
      </c>
      <c r="B293" t="s">
        <v>3573</v>
      </c>
      <c r="C293" t="s">
        <v>3565</v>
      </c>
    </row>
    <row r="294" spans="1:3">
      <c r="A294" t="s">
        <v>3574</v>
      </c>
      <c r="B294" t="s">
        <v>3575</v>
      </c>
      <c r="C294" t="s">
        <v>2728</v>
      </c>
    </row>
    <row r="295" spans="1:3">
      <c r="A295" t="s">
        <v>3576</v>
      </c>
      <c r="B295" t="s">
        <v>3577</v>
      </c>
      <c r="C295" t="s">
        <v>3177</v>
      </c>
    </row>
    <row r="296" spans="1:3">
      <c r="A296" t="s">
        <v>3578</v>
      </c>
      <c r="B296" t="s">
        <v>3579</v>
      </c>
      <c r="C296" t="s">
        <v>2741</v>
      </c>
    </row>
    <row r="297" spans="1:3">
      <c r="A297" t="s">
        <v>3580</v>
      </c>
      <c r="B297" t="s">
        <v>3581</v>
      </c>
      <c r="C297" t="s">
        <v>3582</v>
      </c>
    </row>
    <row r="298" spans="1:3">
      <c r="A298" t="s">
        <v>3583</v>
      </c>
      <c r="B298" t="s">
        <v>3584</v>
      </c>
      <c r="C298" t="s">
        <v>3585</v>
      </c>
    </row>
    <row r="299" spans="1:3">
      <c r="A299" t="s">
        <v>3586</v>
      </c>
      <c r="B299" t="s">
        <v>3587</v>
      </c>
      <c r="C299" t="s">
        <v>3317</v>
      </c>
    </row>
    <row r="300" spans="1:3">
      <c r="A300" t="s">
        <v>3588</v>
      </c>
      <c r="B300" t="s">
        <v>3589</v>
      </c>
      <c r="C300" t="s">
        <v>2728</v>
      </c>
    </row>
    <row r="301" spans="1:3">
      <c r="A301" t="s">
        <v>3590</v>
      </c>
      <c r="B301" t="s">
        <v>3591</v>
      </c>
      <c r="C301" t="s">
        <v>2737</v>
      </c>
    </row>
    <row r="302" spans="1:3">
      <c r="A302" t="s">
        <v>3592</v>
      </c>
      <c r="B302" t="s">
        <v>3593</v>
      </c>
      <c r="C302" t="s">
        <v>3594</v>
      </c>
    </row>
    <row r="303" spans="1:3">
      <c r="A303" t="s">
        <v>3595</v>
      </c>
      <c r="B303" t="s">
        <v>3596</v>
      </c>
      <c r="C303" t="s">
        <v>3237</v>
      </c>
    </row>
    <row r="304" spans="1:3">
      <c r="A304" t="s">
        <v>3597</v>
      </c>
      <c r="B304" t="s">
        <v>3598</v>
      </c>
      <c r="C304" t="s">
        <v>2866</v>
      </c>
    </row>
    <row r="305" spans="1:3">
      <c r="A305" t="s">
        <v>3599</v>
      </c>
      <c r="B305" t="s">
        <v>3600</v>
      </c>
      <c r="C305" t="s">
        <v>3037</v>
      </c>
    </row>
    <row r="306" spans="1:3">
      <c r="A306" t="s">
        <v>3601</v>
      </c>
      <c r="B306" t="s">
        <v>3602</v>
      </c>
      <c r="C306" t="s">
        <v>3565</v>
      </c>
    </row>
    <row r="307" spans="1:3">
      <c r="A307" t="s">
        <v>3603</v>
      </c>
      <c r="B307" t="s">
        <v>3604</v>
      </c>
      <c r="C307" t="s">
        <v>2764</v>
      </c>
    </row>
    <row r="308" spans="1:3">
      <c r="A308" t="s">
        <v>3605</v>
      </c>
      <c r="B308" t="s">
        <v>3606</v>
      </c>
      <c r="C308" t="s">
        <v>3317</v>
      </c>
    </row>
    <row r="309" spans="1:3">
      <c r="A309" t="s">
        <v>3607</v>
      </c>
      <c r="B309" t="s">
        <v>3608</v>
      </c>
      <c r="C309" t="s">
        <v>3609</v>
      </c>
    </row>
    <row r="310" spans="1:3">
      <c r="A310" t="s">
        <v>3610</v>
      </c>
      <c r="B310" t="s">
        <v>3611</v>
      </c>
      <c r="C310" t="s">
        <v>2925</v>
      </c>
    </row>
    <row r="311" spans="1:3">
      <c r="A311" t="s">
        <v>3612</v>
      </c>
      <c r="B311" t="s">
        <v>3613</v>
      </c>
      <c r="C311" t="s">
        <v>3614</v>
      </c>
    </row>
    <row r="312" spans="1:3">
      <c r="A312" t="s">
        <v>3615</v>
      </c>
      <c r="B312" t="s">
        <v>3616</v>
      </c>
      <c r="C312" t="s">
        <v>3582</v>
      </c>
    </row>
    <row r="313" spans="1:3">
      <c r="A313" t="s">
        <v>3617</v>
      </c>
      <c r="B313" t="s">
        <v>3618</v>
      </c>
      <c r="C313" t="s">
        <v>3037</v>
      </c>
    </row>
    <row r="314" spans="1:3">
      <c r="A314" t="s">
        <v>3619</v>
      </c>
      <c r="B314" t="s">
        <v>3620</v>
      </c>
      <c r="C314" t="s">
        <v>3621</v>
      </c>
    </row>
    <row r="315" spans="1:3">
      <c r="A315" t="s">
        <v>3622</v>
      </c>
      <c r="B315" t="s">
        <v>3623</v>
      </c>
      <c r="C315" t="s">
        <v>3624</v>
      </c>
    </row>
    <row r="316" spans="1:3">
      <c r="A316" t="s">
        <v>3625</v>
      </c>
      <c r="B316" t="s">
        <v>3626</v>
      </c>
      <c r="C316" t="s">
        <v>3627</v>
      </c>
    </row>
    <row r="317" spans="1:3">
      <c r="A317" t="s">
        <v>2761</v>
      </c>
      <c r="B317" t="s">
        <v>3628</v>
      </c>
      <c r="C317" t="s">
        <v>3629</v>
      </c>
    </row>
    <row r="318" spans="1:3">
      <c r="A318" t="s">
        <v>3630</v>
      </c>
      <c r="B318" t="s">
        <v>3631</v>
      </c>
      <c r="C318" t="s">
        <v>3632</v>
      </c>
    </row>
    <row r="319" spans="1:3">
      <c r="A319" t="s">
        <v>3633</v>
      </c>
      <c r="B319" t="s">
        <v>3634</v>
      </c>
      <c r="C319" t="s">
        <v>3635</v>
      </c>
    </row>
    <row r="320" spans="1:3">
      <c r="A320" t="s">
        <v>3636</v>
      </c>
      <c r="B320" t="s">
        <v>3637</v>
      </c>
      <c r="C320" t="s">
        <v>3621</v>
      </c>
    </row>
    <row r="321" spans="1:3">
      <c r="A321" t="s">
        <v>3615</v>
      </c>
      <c r="B321" t="s">
        <v>3638</v>
      </c>
      <c r="C321" t="s">
        <v>3629</v>
      </c>
    </row>
    <row r="322" spans="1:3">
      <c r="A322" t="s">
        <v>3639</v>
      </c>
      <c r="B322" t="s">
        <v>3640</v>
      </c>
      <c r="C322" t="s">
        <v>2810</v>
      </c>
    </row>
    <row r="323" spans="1:3">
      <c r="A323" t="s">
        <v>3641</v>
      </c>
      <c r="B323" t="s">
        <v>3642</v>
      </c>
      <c r="C323" t="s">
        <v>3643</v>
      </c>
    </row>
    <row r="324" spans="1:3">
      <c r="A324" t="s">
        <v>3644</v>
      </c>
      <c r="B324" t="s">
        <v>3645</v>
      </c>
      <c r="C324" t="s">
        <v>3370</v>
      </c>
    </row>
    <row r="325" spans="1:3">
      <c r="A325" t="s">
        <v>3646</v>
      </c>
      <c r="B325" t="s">
        <v>3647</v>
      </c>
      <c r="C325" t="s">
        <v>3648</v>
      </c>
    </row>
    <row r="326" spans="1:3">
      <c r="A326" t="s">
        <v>3649</v>
      </c>
      <c r="B326" t="s">
        <v>3650</v>
      </c>
      <c r="C326" t="s">
        <v>3651</v>
      </c>
    </row>
    <row r="327" spans="1:3">
      <c r="A327" t="s">
        <v>3652</v>
      </c>
      <c r="B327" t="s">
        <v>3653</v>
      </c>
      <c r="C327" t="s">
        <v>3311</v>
      </c>
    </row>
    <row r="328" spans="1:3">
      <c r="A328" t="s">
        <v>3654</v>
      </c>
      <c r="B328" t="s">
        <v>3655</v>
      </c>
      <c r="C328" t="s">
        <v>3565</v>
      </c>
    </row>
    <row r="329" spans="1:3">
      <c r="A329" t="s">
        <v>3656</v>
      </c>
      <c r="B329" t="s">
        <v>3657</v>
      </c>
      <c r="C329" t="s">
        <v>3658</v>
      </c>
    </row>
    <row r="330" spans="1:3">
      <c r="A330" t="s">
        <v>3659</v>
      </c>
      <c r="B330" t="s">
        <v>3660</v>
      </c>
      <c r="C330" t="s">
        <v>3034</v>
      </c>
    </row>
    <row r="331" spans="1:3">
      <c r="A331" t="s">
        <v>3661</v>
      </c>
      <c r="B331" t="s">
        <v>3662</v>
      </c>
      <c r="C331" t="s">
        <v>3663</v>
      </c>
    </row>
    <row r="332" spans="1:3">
      <c r="A332" t="s">
        <v>3664</v>
      </c>
      <c r="B332" t="s">
        <v>3665</v>
      </c>
      <c r="C332" t="s">
        <v>3666</v>
      </c>
    </row>
    <row r="333" spans="1:3">
      <c r="A333" t="s">
        <v>3667</v>
      </c>
      <c r="B333" t="s">
        <v>3668</v>
      </c>
      <c r="C333" t="s">
        <v>3177</v>
      </c>
    </row>
    <row r="334" spans="1:3">
      <c r="A334" t="s">
        <v>3615</v>
      </c>
      <c r="B334" t="s">
        <v>3669</v>
      </c>
      <c r="C334" t="s">
        <v>3670</v>
      </c>
    </row>
    <row r="335" spans="1:3">
      <c r="A335" t="s">
        <v>3671</v>
      </c>
      <c r="B335" t="s">
        <v>3672</v>
      </c>
      <c r="C335" t="s">
        <v>3673</v>
      </c>
    </row>
    <row r="336" spans="1:3">
      <c r="A336" t="s">
        <v>3674</v>
      </c>
      <c r="B336" t="s">
        <v>3675</v>
      </c>
      <c r="C336" t="s">
        <v>3676</v>
      </c>
    </row>
    <row r="337" spans="1:3">
      <c r="A337" t="s">
        <v>3677</v>
      </c>
      <c r="B337" t="s">
        <v>3678</v>
      </c>
      <c r="C337" t="s">
        <v>3679</v>
      </c>
    </row>
    <row r="338" spans="1:3">
      <c r="A338" t="s">
        <v>3680</v>
      </c>
      <c r="B338" t="s">
        <v>3681</v>
      </c>
      <c r="C338" t="s">
        <v>3034</v>
      </c>
    </row>
    <row r="339" spans="1:3">
      <c r="A339" t="s">
        <v>3682</v>
      </c>
      <c r="B339" t="s">
        <v>3683</v>
      </c>
      <c r="C339" t="s">
        <v>3311</v>
      </c>
    </row>
    <row r="340" spans="1:3">
      <c r="A340" t="s">
        <v>3684</v>
      </c>
      <c r="B340" t="s">
        <v>3685</v>
      </c>
      <c r="C340" t="s">
        <v>3045</v>
      </c>
    </row>
    <row r="341" spans="1:3">
      <c r="A341" t="s">
        <v>3686</v>
      </c>
      <c r="B341" t="s">
        <v>3687</v>
      </c>
      <c r="C341" t="s">
        <v>3208</v>
      </c>
    </row>
    <row r="342" spans="1:3">
      <c r="A342" t="s">
        <v>3688</v>
      </c>
      <c r="B342" t="s">
        <v>3689</v>
      </c>
      <c r="C342" t="s">
        <v>2921</v>
      </c>
    </row>
    <row r="343" spans="1:3">
      <c r="A343" t="s">
        <v>3690</v>
      </c>
      <c r="B343" t="s">
        <v>3691</v>
      </c>
      <c r="C343" t="s">
        <v>2955</v>
      </c>
    </row>
    <row r="344" spans="1:3">
      <c r="A344" t="s">
        <v>3667</v>
      </c>
      <c r="B344" t="s">
        <v>3668</v>
      </c>
      <c r="C344" t="s">
        <v>3177</v>
      </c>
    </row>
    <row r="345" spans="1:3">
      <c r="A345" t="s">
        <v>3692</v>
      </c>
      <c r="B345" t="s">
        <v>3693</v>
      </c>
      <c r="C345" t="s">
        <v>2754</v>
      </c>
    </row>
    <row r="346" spans="1:3">
      <c r="A346" t="s">
        <v>3694</v>
      </c>
      <c r="B346" t="s">
        <v>3695</v>
      </c>
      <c r="C346" t="s">
        <v>3565</v>
      </c>
    </row>
    <row r="347" spans="1:3">
      <c r="A347" t="s">
        <v>3696</v>
      </c>
      <c r="B347" t="s">
        <v>3697</v>
      </c>
      <c r="C347" t="s">
        <v>2764</v>
      </c>
    </row>
    <row r="348" spans="1:3">
      <c r="A348" t="s">
        <v>3698</v>
      </c>
      <c r="B348" t="s">
        <v>3699</v>
      </c>
      <c r="C348" t="s">
        <v>3700</v>
      </c>
    </row>
    <row r="349" spans="1:3">
      <c r="A349" t="s">
        <v>3701</v>
      </c>
      <c r="B349" t="s">
        <v>3702</v>
      </c>
      <c r="C349" t="s">
        <v>2984</v>
      </c>
    </row>
    <row r="350" spans="1:3">
      <c r="A350" t="s">
        <v>3703</v>
      </c>
      <c r="B350" t="s">
        <v>3704</v>
      </c>
      <c r="C350" t="s">
        <v>3478</v>
      </c>
    </row>
    <row r="351" spans="1:3">
      <c r="A351" t="s">
        <v>3705</v>
      </c>
      <c r="B351" t="s">
        <v>3706</v>
      </c>
      <c r="C351" t="s">
        <v>3215</v>
      </c>
    </row>
    <row r="352" spans="1:3">
      <c r="A352" t="s">
        <v>3707</v>
      </c>
      <c r="B352" t="s">
        <v>3708</v>
      </c>
      <c r="C352" t="s">
        <v>3709</v>
      </c>
    </row>
    <row r="353" spans="1:3">
      <c r="A353" t="s">
        <v>2960</v>
      </c>
      <c r="B353" t="s">
        <v>2961</v>
      </c>
      <c r="C353" t="s">
        <v>2866</v>
      </c>
    </row>
    <row r="354" spans="1:3">
      <c r="A354" t="s">
        <v>3710</v>
      </c>
      <c r="B354" t="s">
        <v>3711</v>
      </c>
      <c r="C354" t="s">
        <v>3712</v>
      </c>
    </row>
    <row r="355" spans="1:3">
      <c r="A355" t="s">
        <v>3713</v>
      </c>
      <c r="B355" t="s">
        <v>3714</v>
      </c>
      <c r="C355" t="s">
        <v>3530</v>
      </c>
    </row>
    <row r="356" spans="1:3">
      <c r="A356" t="s">
        <v>3715</v>
      </c>
      <c r="B356" t="s">
        <v>3716</v>
      </c>
      <c r="C356" t="s">
        <v>3717</v>
      </c>
    </row>
    <row r="357" spans="1:3">
      <c r="A357" t="s">
        <v>3718</v>
      </c>
      <c r="B357" t="s">
        <v>3719</v>
      </c>
      <c r="C357" t="s">
        <v>2751</v>
      </c>
    </row>
    <row r="358" spans="1:3">
      <c r="A358" t="s">
        <v>3720</v>
      </c>
      <c r="B358" t="s">
        <v>3721</v>
      </c>
      <c r="C358" t="s">
        <v>3722</v>
      </c>
    </row>
    <row r="359" spans="1:3">
      <c r="A359" t="s">
        <v>2808</v>
      </c>
      <c r="B359" t="s">
        <v>2809</v>
      </c>
      <c r="C359" t="s">
        <v>2810</v>
      </c>
    </row>
    <row r="360" spans="1:3">
      <c r="A360" t="s">
        <v>3723</v>
      </c>
      <c r="B360" t="s">
        <v>3724</v>
      </c>
      <c r="C360" t="s">
        <v>3725</v>
      </c>
    </row>
    <row r="361" spans="1:3">
      <c r="A361" t="s">
        <v>3726</v>
      </c>
      <c r="B361" t="s">
        <v>3727</v>
      </c>
      <c r="C361" t="s">
        <v>2731</v>
      </c>
    </row>
    <row r="362" spans="1:3">
      <c r="A362" t="s">
        <v>3728</v>
      </c>
      <c r="B362" t="s">
        <v>3729</v>
      </c>
      <c r="C362" t="s">
        <v>2764</v>
      </c>
    </row>
    <row r="363" spans="1:3">
      <c r="A363" t="s">
        <v>3730</v>
      </c>
      <c r="B363" t="s">
        <v>3731</v>
      </c>
      <c r="C363" t="s">
        <v>2835</v>
      </c>
    </row>
    <row r="364" spans="1:3">
      <c r="A364" t="s">
        <v>3732</v>
      </c>
      <c r="B364" t="s">
        <v>3733</v>
      </c>
      <c r="C364" t="s">
        <v>3734</v>
      </c>
    </row>
    <row r="365" spans="1:3">
      <c r="A365" t="s">
        <v>3735</v>
      </c>
      <c r="B365" t="s">
        <v>3736</v>
      </c>
      <c r="C365" t="s">
        <v>3635</v>
      </c>
    </row>
    <row r="366" spans="1:3">
      <c r="A366" t="s">
        <v>3737</v>
      </c>
      <c r="B366" t="s">
        <v>3738</v>
      </c>
      <c r="C366" t="s">
        <v>2796</v>
      </c>
    </row>
    <row r="367" spans="1:3">
      <c r="A367" t="s">
        <v>3739</v>
      </c>
      <c r="B367" t="s">
        <v>3740</v>
      </c>
      <c r="C367" t="s">
        <v>2751</v>
      </c>
    </row>
    <row r="368" spans="1:3">
      <c r="A368" t="s">
        <v>3741</v>
      </c>
      <c r="B368" t="s">
        <v>3742</v>
      </c>
      <c r="C368" t="s">
        <v>2731</v>
      </c>
    </row>
    <row r="369" spans="1:3">
      <c r="A369" t="s">
        <v>3090</v>
      </c>
      <c r="B369" t="s">
        <v>3091</v>
      </c>
      <c r="C369" t="s">
        <v>2731</v>
      </c>
    </row>
    <row r="370" spans="1:3">
      <c r="A370" t="s">
        <v>3743</v>
      </c>
      <c r="B370" t="s">
        <v>3744</v>
      </c>
      <c r="C370" t="s">
        <v>3052</v>
      </c>
    </row>
    <row r="371" spans="1:3">
      <c r="A371" t="s">
        <v>3745</v>
      </c>
      <c r="B371" t="s">
        <v>3746</v>
      </c>
      <c r="C371" t="s">
        <v>2731</v>
      </c>
    </row>
    <row r="372" spans="1:3">
      <c r="A372" t="s">
        <v>3747</v>
      </c>
      <c r="B372" t="s">
        <v>3748</v>
      </c>
      <c r="C372" t="s">
        <v>2741</v>
      </c>
    </row>
    <row r="373" spans="1:3">
      <c r="A373" t="s">
        <v>3074</v>
      </c>
      <c r="B373" t="s">
        <v>3075</v>
      </c>
      <c r="C373" t="s">
        <v>2728</v>
      </c>
    </row>
    <row r="374" spans="1:3">
      <c r="A374" t="s">
        <v>3749</v>
      </c>
      <c r="B374" t="s">
        <v>3750</v>
      </c>
      <c r="C374" t="s">
        <v>3052</v>
      </c>
    </row>
    <row r="375" spans="1:3">
      <c r="A375" t="s">
        <v>3751</v>
      </c>
      <c r="B375" t="s">
        <v>3752</v>
      </c>
      <c r="C375" t="s">
        <v>3753</v>
      </c>
    </row>
    <row r="376" spans="1:3">
      <c r="A376" t="s">
        <v>3754</v>
      </c>
      <c r="B376" t="s">
        <v>3755</v>
      </c>
      <c r="C376" t="s">
        <v>2741</v>
      </c>
    </row>
    <row r="377" spans="1:3">
      <c r="A377" t="s">
        <v>3756</v>
      </c>
      <c r="B377" t="s">
        <v>3757</v>
      </c>
      <c r="C377" t="s">
        <v>2731</v>
      </c>
    </row>
    <row r="378" spans="1:3">
      <c r="A378" t="s">
        <v>3758</v>
      </c>
      <c r="B378" t="s">
        <v>3759</v>
      </c>
      <c r="C378" t="s">
        <v>3007</v>
      </c>
    </row>
    <row r="379" spans="1:3">
      <c r="A379" t="s">
        <v>3088</v>
      </c>
      <c r="B379" t="s">
        <v>3760</v>
      </c>
      <c r="C379" t="s">
        <v>2806</v>
      </c>
    </row>
    <row r="380" spans="1:3">
      <c r="A380" t="s">
        <v>3761</v>
      </c>
      <c r="B380" t="s">
        <v>3762</v>
      </c>
      <c r="C380" t="s">
        <v>3763</v>
      </c>
    </row>
    <row r="381" spans="1:3">
      <c r="A381" t="s">
        <v>3224</v>
      </c>
      <c r="B381" t="s">
        <v>3225</v>
      </c>
      <c r="C381" t="s">
        <v>3226</v>
      </c>
    </row>
    <row r="382" spans="1:3">
      <c r="A382" t="s">
        <v>3764</v>
      </c>
      <c r="B382" t="s">
        <v>3765</v>
      </c>
      <c r="C382" t="s">
        <v>3177</v>
      </c>
    </row>
    <row r="383" spans="1:3">
      <c r="A383" t="s">
        <v>3766</v>
      </c>
      <c r="B383" t="s">
        <v>3767</v>
      </c>
      <c r="C383" t="s">
        <v>3363</v>
      </c>
    </row>
    <row r="384" spans="1:3">
      <c r="A384" t="s">
        <v>3768</v>
      </c>
      <c r="B384" t="s">
        <v>3769</v>
      </c>
      <c r="C384" t="s">
        <v>3770</v>
      </c>
    </row>
    <row r="385" spans="1:3">
      <c r="A385" t="s">
        <v>3771</v>
      </c>
      <c r="B385" t="s">
        <v>3772</v>
      </c>
      <c r="C385" t="s">
        <v>3144</v>
      </c>
    </row>
    <row r="386" spans="1:3">
      <c r="A386" t="s">
        <v>3773</v>
      </c>
      <c r="B386" t="s">
        <v>3774</v>
      </c>
      <c r="C386" t="s">
        <v>3271</v>
      </c>
    </row>
    <row r="387" spans="1:3">
      <c r="A387" t="s">
        <v>3775</v>
      </c>
      <c r="B387" t="s">
        <v>3776</v>
      </c>
      <c r="C387" t="s">
        <v>3777</v>
      </c>
    </row>
    <row r="388" spans="1:3">
      <c r="A388" t="s">
        <v>3399</v>
      </c>
      <c r="B388" t="s">
        <v>3400</v>
      </c>
      <c r="C388" t="s">
        <v>2741</v>
      </c>
    </row>
    <row r="389" spans="1:3">
      <c r="A389" t="s">
        <v>3778</v>
      </c>
      <c r="B389" t="s">
        <v>3779</v>
      </c>
      <c r="C389" t="s">
        <v>3037</v>
      </c>
    </row>
    <row r="390" spans="1:3">
      <c r="A390" t="s">
        <v>3710</v>
      </c>
      <c r="B390" t="s">
        <v>3711</v>
      </c>
      <c r="C390" t="s">
        <v>3712</v>
      </c>
    </row>
    <row r="391" spans="1:3">
      <c r="A391" t="s">
        <v>3741</v>
      </c>
      <c r="B391" t="s">
        <v>3780</v>
      </c>
      <c r="C391" t="s">
        <v>2731</v>
      </c>
    </row>
    <row r="392" spans="1:3">
      <c r="A392" t="s">
        <v>3781</v>
      </c>
      <c r="B392" t="s">
        <v>3782</v>
      </c>
      <c r="C392" t="s">
        <v>2754</v>
      </c>
    </row>
    <row r="393" spans="1:3">
      <c r="A393" t="s">
        <v>3783</v>
      </c>
      <c r="B393" t="s">
        <v>3784</v>
      </c>
      <c r="C393" t="s">
        <v>2796</v>
      </c>
    </row>
    <row r="394" spans="1:3">
      <c r="A394" t="s">
        <v>3785</v>
      </c>
      <c r="B394" t="s">
        <v>3786</v>
      </c>
      <c r="C394" t="s">
        <v>3787</v>
      </c>
    </row>
    <row r="395" spans="1:3">
      <c r="A395" t="s">
        <v>3788</v>
      </c>
      <c r="B395" t="s">
        <v>3789</v>
      </c>
      <c r="C395" t="s">
        <v>2806</v>
      </c>
    </row>
    <row r="396" spans="1:3">
      <c r="A396" t="s">
        <v>3741</v>
      </c>
      <c r="B396" t="s">
        <v>3790</v>
      </c>
      <c r="C396" t="s">
        <v>2731</v>
      </c>
    </row>
    <row r="397" spans="1:3">
      <c r="A397" t="s">
        <v>3791</v>
      </c>
      <c r="B397" t="s">
        <v>3792</v>
      </c>
      <c r="C397" t="s">
        <v>3793</v>
      </c>
    </row>
    <row r="398" spans="1:3">
      <c r="A398" t="s">
        <v>3794</v>
      </c>
      <c r="B398" t="s">
        <v>3795</v>
      </c>
      <c r="C398" t="s">
        <v>3753</v>
      </c>
    </row>
    <row r="399" spans="1:3">
      <c r="A399" t="s">
        <v>3796</v>
      </c>
      <c r="B399" t="s">
        <v>3797</v>
      </c>
      <c r="C399" t="s">
        <v>3798</v>
      </c>
    </row>
    <row r="400" spans="1:3">
      <c r="A400" t="s">
        <v>3799</v>
      </c>
      <c r="B400" t="s">
        <v>3800</v>
      </c>
      <c r="C400" t="s">
        <v>3801</v>
      </c>
    </row>
    <row r="401" spans="1:3">
      <c r="A401" t="s">
        <v>3802</v>
      </c>
      <c r="B401" t="s">
        <v>3803</v>
      </c>
      <c r="C401" t="s">
        <v>3804</v>
      </c>
    </row>
    <row r="402" spans="1:3">
      <c r="A402" t="s">
        <v>3805</v>
      </c>
      <c r="B402" t="s">
        <v>3806</v>
      </c>
      <c r="C402" t="s">
        <v>3807</v>
      </c>
    </row>
    <row r="403" spans="1:3">
      <c r="A403" t="s">
        <v>3808</v>
      </c>
      <c r="B403" t="s">
        <v>3809</v>
      </c>
      <c r="C403" t="s">
        <v>3045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Germination traits</vt:lpstr>
      <vt:lpstr>EL SL-ES SS</vt:lpstr>
      <vt:lpstr>Light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Maleki, Keyvan</dc:creator>
  <cp:lastModifiedBy>Maleki, Keyvan</cp:lastModifiedBy>
  <dcterms:created xsi:type="dcterms:W3CDTF">2023-10-31T21:12:02Z</dcterms:created>
  <dcterms:modified xsi:type="dcterms:W3CDTF">2023-10-31T21:34:04Z</dcterms:modified>
</cp:coreProperties>
</file>