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owenc\Documents\Data Analyst Bootcamp Micro Projects\Project 1\"/>
    </mc:Choice>
  </mc:AlternateContent>
  <xr:revisionPtr revIDLastSave="0" documentId="13_ncr:1_{37FF14CE-B85F-425D-AC99-EFFB078E2152}" xr6:coauthVersionLast="47" xr6:coauthVersionMax="47" xr10:uidLastSave="{00000000-0000-0000-0000-000000000000}"/>
  <bookViews>
    <workbookView xWindow="-28920" yWindow="-120" windowWidth="29040" windowHeight="16440" xr2:uid="{C974F2D1-6AA4-495C-AB48-81AC63DDB2FF}"/>
  </bookViews>
  <sheets>
    <sheet name="Instructions" sheetId="2" r:id="rId1"/>
    <sheet name="Learners Q1" sheetId="1" r:id="rId2"/>
    <sheet name="Learners Q2" sheetId="3" r:id="rId3"/>
    <sheet name="Learners Q3" sheetId="4" r:id="rId4"/>
    <sheet name="Learners Final" sheetId="5" r:id="rId5"/>
    <sheet name="Joined Exam Scores" sheetId="6" r:id="rId6"/>
    <sheet name="Filtered Table" sheetId="7" r:id="rId7"/>
    <sheet name="Pivot Table" sheetId="8" r:id="rId8"/>
    <sheet name="Dashboard" sheetId="9" r:id="rId9"/>
  </sheets>
  <definedNames>
    <definedName name="_xlnm._FilterDatabase" localSheetId="6" hidden="1">'Filtered Table'!$A$1:$J$101</definedName>
    <definedName name="Slicer_Age">#N/A</definedName>
    <definedName name="Slicer_Date_of_Graduation">#N/A</definedName>
    <definedName name="Slicer_Filter_Condition">#N/A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97" i="7" l="1"/>
  <c r="G101" i="7"/>
  <c r="F101" i="7"/>
  <c r="E101" i="7"/>
  <c r="H101" i="7" s="1"/>
  <c r="J101" i="7" s="1"/>
  <c r="G100" i="7"/>
  <c r="F100" i="7"/>
  <c r="E100" i="7"/>
  <c r="H100" i="7" s="1"/>
  <c r="J100" i="7" s="1"/>
  <c r="G99" i="7"/>
  <c r="F99" i="7"/>
  <c r="E99" i="7"/>
  <c r="H99" i="7" s="1"/>
  <c r="J99" i="7" s="1"/>
  <c r="G98" i="7"/>
  <c r="F98" i="7"/>
  <c r="E98" i="7"/>
  <c r="G97" i="7"/>
  <c r="F97" i="7"/>
  <c r="E97" i="7"/>
  <c r="H97" i="7" s="1"/>
  <c r="G96" i="7"/>
  <c r="F96" i="7"/>
  <c r="E96" i="7"/>
  <c r="H96" i="7" s="1"/>
  <c r="J96" i="7" s="1"/>
  <c r="G95" i="7"/>
  <c r="F95" i="7"/>
  <c r="E95" i="7"/>
  <c r="G94" i="7"/>
  <c r="F94" i="7"/>
  <c r="E94" i="7"/>
  <c r="H94" i="7" s="1"/>
  <c r="J94" i="7" s="1"/>
  <c r="G93" i="7"/>
  <c r="F93" i="7"/>
  <c r="E93" i="7"/>
  <c r="H93" i="7" s="1"/>
  <c r="J93" i="7" s="1"/>
  <c r="G92" i="7"/>
  <c r="F92" i="7"/>
  <c r="E92" i="7"/>
  <c r="H92" i="7" s="1"/>
  <c r="J92" i="7" s="1"/>
  <c r="G91" i="7"/>
  <c r="F91" i="7"/>
  <c r="E91" i="7"/>
  <c r="H91" i="7" s="1"/>
  <c r="J91" i="7" s="1"/>
  <c r="G90" i="7"/>
  <c r="F90" i="7"/>
  <c r="E90" i="7"/>
  <c r="G89" i="7"/>
  <c r="F89" i="7"/>
  <c r="E89" i="7"/>
  <c r="H89" i="7" s="1"/>
  <c r="J89" i="7" s="1"/>
  <c r="G88" i="7"/>
  <c r="F88" i="7"/>
  <c r="E88" i="7"/>
  <c r="H88" i="7" s="1"/>
  <c r="J88" i="7" s="1"/>
  <c r="G87" i="7"/>
  <c r="F87" i="7"/>
  <c r="E87" i="7"/>
  <c r="G86" i="7"/>
  <c r="F86" i="7"/>
  <c r="E86" i="7"/>
  <c r="H86" i="7" s="1"/>
  <c r="J86" i="7" s="1"/>
  <c r="G85" i="7"/>
  <c r="F85" i="7"/>
  <c r="E85" i="7"/>
  <c r="H85" i="7" s="1"/>
  <c r="J85" i="7" s="1"/>
  <c r="G84" i="7"/>
  <c r="F84" i="7"/>
  <c r="E84" i="7"/>
  <c r="H84" i="7" s="1"/>
  <c r="J84" i="7" s="1"/>
  <c r="G83" i="7"/>
  <c r="F83" i="7"/>
  <c r="E83" i="7"/>
  <c r="H83" i="7" s="1"/>
  <c r="J83" i="7" s="1"/>
  <c r="G82" i="7"/>
  <c r="F82" i="7"/>
  <c r="E82" i="7"/>
  <c r="G81" i="7"/>
  <c r="F81" i="7"/>
  <c r="E81" i="7"/>
  <c r="H81" i="7" s="1"/>
  <c r="J81" i="7" s="1"/>
  <c r="G80" i="7"/>
  <c r="F80" i="7"/>
  <c r="E80" i="7"/>
  <c r="H80" i="7" s="1"/>
  <c r="J80" i="7" s="1"/>
  <c r="G79" i="7"/>
  <c r="F79" i="7"/>
  <c r="E79" i="7"/>
  <c r="G78" i="7"/>
  <c r="F78" i="7"/>
  <c r="E78" i="7"/>
  <c r="H78" i="7" s="1"/>
  <c r="J78" i="7" s="1"/>
  <c r="G77" i="7"/>
  <c r="F77" i="7"/>
  <c r="E77" i="7"/>
  <c r="H77" i="7" s="1"/>
  <c r="J77" i="7" s="1"/>
  <c r="G76" i="7"/>
  <c r="F76" i="7"/>
  <c r="E76" i="7"/>
  <c r="H76" i="7" s="1"/>
  <c r="J76" i="7" s="1"/>
  <c r="G75" i="7"/>
  <c r="F75" i="7"/>
  <c r="E75" i="7"/>
  <c r="H75" i="7" s="1"/>
  <c r="J75" i="7" s="1"/>
  <c r="G74" i="7"/>
  <c r="F74" i="7"/>
  <c r="E74" i="7"/>
  <c r="G73" i="7"/>
  <c r="F73" i="7"/>
  <c r="E73" i="7"/>
  <c r="H73" i="7" s="1"/>
  <c r="J73" i="7" s="1"/>
  <c r="G72" i="7"/>
  <c r="F72" i="7"/>
  <c r="E72" i="7"/>
  <c r="H72" i="7" s="1"/>
  <c r="J72" i="7" s="1"/>
  <c r="G71" i="7"/>
  <c r="F71" i="7"/>
  <c r="E71" i="7"/>
  <c r="G70" i="7"/>
  <c r="F70" i="7"/>
  <c r="E70" i="7"/>
  <c r="H70" i="7" s="1"/>
  <c r="J70" i="7" s="1"/>
  <c r="G69" i="7"/>
  <c r="F69" i="7"/>
  <c r="E69" i="7"/>
  <c r="H69" i="7" s="1"/>
  <c r="J69" i="7" s="1"/>
  <c r="G68" i="7"/>
  <c r="F68" i="7"/>
  <c r="E68" i="7"/>
  <c r="H68" i="7" s="1"/>
  <c r="J68" i="7" s="1"/>
  <c r="G67" i="7"/>
  <c r="F67" i="7"/>
  <c r="E67" i="7"/>
  <c r="H67" i="7" s="1"/>
  <c r="J67" i="7" s="1"/>
  <c r="G66" i="7"/>
  <c r="F66" i="7"/>
  <c r="E66" i="7"/>
  <c r="G65" i="7"/>
  <c r="F65" i="7"/>
  <c r="E65" i="7"/>
  <c r="H65" i="7" s="1"/>
  <c r="J65" i="7" s="1"/>
  <c r="G64" i="7"/>
  <c r="F64" i="7"/>
  <c r="E64" i="7"/>
  <c r="H64" i="7" s="1"/>
  <c r="J64" i="7" s="1"/>
  <c r="G63" i="7"/>
  <c r="F63" i="7"/>
  <c r="E63" i="7"/>
  <c r="G62" i="7"/>
  <c r="F62" i="7"/>
  <c r="E62" i="7"/>
  <c r="H62" i="7" s="1"/>
  <c r="J62" i="7" s="1"/>
  <c r="G61" i="7"/>
  <c r="F61" i="7"/>
  <c r="E61" i="7"/>
  <c r="H61" i="7" s="1"/>
  <c r="J61" i="7" s="1"/>
  <c r="G60" i="7"/>
  <c r="F60" i="7"/>
  <c r="E60" i="7"/>
  <c r="H60" i="7" s="1"/>
  <c r="J60" i="7" s="1"/>
  <c r="G59" i="7"/>
  <c r="F59" i="7"/>
  <c r="E59" i="7"/>
  <c r="H59" i="7" s="1"/>
  <c r="J59" i="7" s="1"/>
  <c r="G58" i="7"/>
  <c r="F58" i="7"/>
  <c r="E58" i="7"/>
  <c r="G57" i="7"/>
  <c r="F57" i="7"/>
  <c r="E57" i="7"/>
  <c r="H57" i="7" s="1"/>
  <c r="J57" i="7" s="1"/>
  <c r="G56" i="7"/>
  <c r="F56" i="7"/>
  <c r="E56" i="7"/>
  <c r="H56" i="7" s="1"/>
  <c r="J56" i="7" s="1"/>
  <c r="G55" i="7"/>
  <c r="F55" i="7"/>
  <c r="E55" i="7"/>
  <c r="G54" i="7"/>
  <c r="F54" i="7"/>
  <c r="E54" i="7"/>
  <c r="H54" i="7" s="1"/>
  <c r="J54" i="7" s="1"/>
  <c r="G53" i="7"/>
  <c r="F53" i="7"/>
  <c r="E53" i="7"/>
  <c r="H53" i="7" s="1"/>
  <c r="J53" i="7" s="1"/>
  <c r="G52" i="7"/>
  <c r="F52" i="7"/>
  <c r="E52" i="7"/>
  <c r="H52" i="7" s="1"/>
  <c r="J52" i="7" s="1"/>
  <c r="G51" i="7"/>
  <c r="F51" i="7"/>
  <c r="E51" i="7"/>
  <c r="H51" i="7" s="1"/>
  <c r="J51" i="7" s="1"/>
  <c r="G50" i="7"/>
  <c r="F50" i="7"/>
  <c r="E50" i="7"/>
  <c r="G49" i="7"/>
  <c r="F49" i="7"/>
  <c r="E49" i="7"/>
  <c r="H49" i="7" s="1"/>
  <c r="J49" i="7" s="1"/>
  <c r="G48" i="7"/>
  <c r="F48" i="7"/>
  <c r="E48" i="7"/>
  <c r="H48" i="7" s="1"/>
  <c r="J48" i="7" s="1"/>
  <c r="G47" i="7"/>
  <c r="F47" i="7"/>
  <c r="E47" i="7"/>
  <c r="G46" i="7"/>
  <c r="F46" i="7"/>
  <c r="E46" i="7"/>
  <c r="H46" i="7" s="1"/>
  <c r="J46" i="7" s="1"/>
  <c r="G45" i="7"/>
  <c r="F45" i="7"/>
  <c r="E45" i="7"/>
  <c r="H45" i="7" s="1"/>
  <c r="J45" i="7" s="1"/>
  <c r="G44" i="7"/>
  <c r="F44" i="7"/>
  <c r="E44" i="7"/>
  <c r="H44" i="7" s="1"/>
  <c r="J44" i="7" s="1"/>
  <c r="G43" i="7"/>
  <c r="F43" i="7"/>
  <c r="E43" i="7"/>
  <c r="H43" i="7" s="1"/>
  <c r="J43" i="7" s="1"/>
  <c r="G42" i="7"/>
  <c r="F42" i="7"/>
  <c r="E42" i="7"/>
  <c r="G41" i="7"/>
  <c r="F41" i="7"/>
  <c r="E41" i="7"/>
  <c r="H41" i="7" s="1"/>
  <c r="J41" i="7" s="1"/>
  <c r="G40" i="7"/>
  <c r="F40" i="7"/>
  <c r="E40" i="7"/>
  <c r="H40" i="7" s="1"/>
  <c r="J40" i="7" s="1"/>
  <c r="G39" i="7"/>
  <c r="F39" i="7"/>
  <c r="E39" i="7"/>
  <c r="G38" i="7"/>
  <c r="F38" i="7"/>
  <c r="E38" i="7"/>
  <c r="H38" i="7" s="1"/>
  <c r="J38" i="7" s="1"/>
  <c r="G37" i="7"/>
  <c r="F37" i="7"/>
  <c r="E37" i="7"/>
  <c r="H37" i="7" s="1"/>
  <c r="J37" i="7" s="1"/>
  <c r="G36" i="7"/>
  <c r="F36" i="7"/>
  <c r="E36" i="7"/>
  <c r="H36" i="7" s="1"/>
  <c r="J36" i="7" s="1"/>
  <c r="G35" i="7"/>
  <c r="F35" i="7"/>
  <c r="E35" i="7"/>
  <c r="H35" i="7" s="1"/>
  <c r="J35" i="7" s="1"/>
  <c r="G34" i="7"/>
  <c r="F34" i="7"/>
  <c r="E34" i="7"/>
  <c r="G33" i="7"/>
  <c r="F33" i="7"/>
  <c r="E33" i="7"/>
  <c r="H33" i="7" s="1"/>
  <c r="J33" i="7" s="1"/>
  <c r="G32" i="7"/>
  <c r="F32" i="7"/>
  <c r="E32" i="7"/>
  <c r="H32" i="7" s="1"/>
  <c r="J32" i="7" s="1"/>
  <c r="G31" i="7"/>
  <c r="F31" i="7"/>
  <c r="E31" i="7"/>
  <c r="G30" i="7"/>
  <c r="F30" i="7"/>
  <c r="E30" i="7"/>
  <c r="H30" i="7" s="1"/>
  <c r="J30" i="7" s="1"/>
  <c r="G29" i="7"/>
  <c r="F29" i="7"/>
  <c r="E29" i="7"/>
  <c r="H29" i="7" s="1"/>
  <c r="J29" i="7" s="1"/>
  <c r="G28" i="7"/>
  <c r="F28" i="7"/>
  <c r="E28" i="7"/>
  <c r="H28" i="7" s="1"/>
  <c r="J28" i="7" s="1"/>
  <c r="G27" i="7"/>
  <c r="F27" i="7"/>
  <c r="E27" i="7"/>
  <c r="H27" i="7" s="1"/>
  <c r="J27" i="7" s="1"/>
  <c r="G26" i="7"/>
  <c r="F26" i="7"/>
  <c r="E26" i="7"/>
  <c r="G25" i="7"/>
  <c r="F25" i="7"/>
  <c r="E25" i="7"/>
  <c r="H25" i="7" s="1"/>
  <c r="J25" i="7" s="1"/>
  <c r="G24" i="7"/>
  <c r="F24" i="7"/>
  <c r="E24" i="7"/>
  <c r="H24" i="7" s="1"/>
  <c r="J24" i="7" s="1"/>
  <c r="G23" i="7"/>
  <c r="F23" i="7"/>
  <c r="E23" i="7"/>
  <c r="G22" i="7"/>
  <c r="F22" i="7"/>
  <c r="E22" i="7"/>
  <c r="H22" i="7" s="1"/>
  <c r="J22" i="7" s="1"/>
  <c r="G21" i="7"/>
  <c r="F21" i="7"/>
  <c r="E21" i="7"/>
  <c r="H21" i="7" s="1"/>
  <c r="J21" i="7" s="1"/>
  <c r="G20" i="7"/>
  <c r="F20" i="7"/>
  <c r="E20" i="7"/>
  <c r="H20" i="7" s="1"/>
  <c r="J20" i="7" s="1"/>
  <c r="G19" i="7"/>
  <c r="F19" i="7"/>
  <c r="E19" i="7"/>
  <c r="H19" i="7" s="1"/>
  <c r="J19" i="7" s="1"/>
  <c r="G18" i="7"/>
  <c r="F18" i="7"/>
  <c r="E18" i="7"/>
  <c r="G17" i="7"/>
  <c r="F17" i="7"/>
  <c r="E17" i="7"/>
  <c r="H17" i="7" s="1"/>
  <c r="J17" i="7" s="1"/>
  <c r="G16" i="7"/>
  <c r="F16" i="7"/>
  <c r="E16" i="7"/>
  <c r="H16" i="7" s="1"/>
  <c r="J16" i="7" s="1"/>
  <c r="G15" i="7"/>
  <c r="F15" i="7"/>
  <c r="E15" i="7"/>
  <c r="G14" i="7"/>
  <c r="F14" i="7"/>
  <c r="E14" i="7"/>
  <c r="H14" i="7" s="1"/>
  <c r="J14" i="7" s="1"/>
  <c r="G13" i="7"/>
  <c r="F13" i="7"/>
  <c r="E13" i="7"/>
  <c r="H13" i="7" s="1"/>
  <c r="J13" i="7" s="1"/>
  <c r="G12" i="7"/>
  <c r="F12" i="7"/>
  <c r="E12" i="7"/>
  <c r="H12" i="7" s="1"/>
  <c r="J12" i="7" s="1"/>
  <c r="G11" i="7"/>
  <c r="F11" i="7"/>
  <c r="E11" i="7"/>
  <c r="H11" i="7" s="1"/>
  <c r="J11" i="7" s="1"/>
  <c r="G10" i="7"/>
  <c r="F10" i="7"/>
  <c r="E10" i="7"/>
  <c r="G9" i="7"/>
  <c r="F9" i="7"/>
  <c r="E9" i="7"/>
  <c r="H9" i="7" s="1"/>
  <c r="J9" i="7" s="1"/>
  <c r="G8" i="7"/>
  <c r="F8" i="7"/>
  <c r="E8" i="7"/>
  <c r="H8" i="7" s="1"/>
  <c r="J8" i="7" s="1"/>
  <c r="G7" i="7"/>
  <c r="F7" i="7"/>
  <c r="E7" i="7"/>
  <c r="G6" i="7"/>
  <c r="F6" i="7"/>
  <c r="E6" i="7"/>
  <c r="H6" i="7" s="1"/>
  <c r="J6" i="7" s="1"/>
  <c r="G5" i="7"/>
  <c r="F5" i="7"/>
  <c r="E5" i="7"/>
  <c r="H5" i="7" s="1"/>
  <c r="J5" i="7" s="1"/>
  <c r="G4" i="7"/>
  <c r="F4" i="7"/>
  <c r="E4" i="7"/>
  <c r="H4" i="7" s="1"/>
  <c r="J4" i="7" s="1"/>
  <c r="G3" i="7"/>
  <c r="F3" i="7"/>
  <c r="E3" i="7"/>
  <c r="H3" i="7" s="1"/>
  <c r="J3" i="7" s="1"/>
  <c r="G2" i="7"/>
  <c r="F2" i="7"/>
  <c r="E2" i="7"/>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2" i="6"/>
  <c r="H2" i="7" l="1"/>
  <c r="J2" i="7" s="1"/>
  <c r="H10" i="7"/>
  <c r="J10" i="7" s="1"/>
  <c r="H18" i="7"/>
  <c r="J18" i="7" s="1"/>
  <c r="H26" i="7"/>
  <c r="J26" i="7" s="1"/>
  <c r="H34" i="7"/>
  <c r="J34" i="7" s="1"/>
  <c r="H42" i="7"/>
  <c r="J42" i="7" s="1"/>
  <c r="H50" i="7"/>
  <c r="J50" i="7" s="1"/>
  <c r="H58" i="7"/>
  <c r="J58" i="7" s="1"/>
  <c r="H66" i="7"/>
  <c r="J66" i="7" s="1"/>
  <c r="H74" i="7"/>
  <c r="J74" i="7" s="1"/>
  <c r="H82" i="7"/>
  <c r="J82" i="7" s="1"/>
  <c r="H90" i="7"/>
  <c r="J90" i="7" s="1"/>
  <c r="H98" i="7"/>
  <c r="J98" i="7" s="1"/>
  <c r="H7" i="7"/>
  <c r="J7" i="7" s="1"/>
  <c r="H15" i="7"/>
  <c r="J15" i="7" s="1"/>
  <c r="H23" i="7"/>
  <c r="J23" i="7" s="1"/>
  <c r="H31" i="7"/>
  <c r="J31" i="7" s="1"/>
  <c r="H39" i="7"/>
  <c r="J39" i="7" s="1"/>
  <c r="H47" i="7"/>
  <c r="J47" i="7" s="1"/>
  <c r="H55" i="7"/>
  <c r="J55" i="7" s="1"/>
  <c r="H63" i="7"/>
  <c r="J63" i="7" s="1"/>
  <c r="H71" i="7"/>
  <c r="J71" i="7" s="1"/>
  <c r="H79" i="7"/>
  <c r="J79" i="7" s="1"/>
  <c r="H87" i="7"/>
  <c r="J87" i="7" s="1"/>
  <c r="H95" i="7"/>
  <c r="J95" i="7" s="1"/>
</calcChain>
</file>

<file path=xl/sharedStrings.xml><?xml version="1.0" encoding="utf-8"?>
<sst xmlns="http://schemas.openxmlformats.org/spreadsheetml/2006/main" count="369" uniqueCount="141">
  <si>
    <t>Instructions</t>
  </si>
  <si>
    <t>1. Prepare your layout for editing (Quick access toolbar, Tabs, groups ect…)</t>
  </si>
  <si>
    <t>2. Split column into rows</t>
  </si>
  <si>
    <t>3. Use Xlookup to merge the tables together</t>
  </si>
  <si>
    <t>4. Tidy and clean the table</t>
  </si>
  <si>
    <r>
      <t xml:space="preserve">5. Add an </t>
    </r>
    <r>
      <rPr>
        <b/>
        <i/>
        <sz val="14"/>
        <color theme="1"/>
        <rFont val="Calibri"/>
        <family val="2"/>
        <scheme val="minor"/>
      </rPr>
      <t>average</t>
    </r>
    <r>
      <rPr>
        <sz val="14"/>
        <color theme="1"/>
        <rFont val="Calibri"/>
        <family val="2"/>
        <scheme val="minor"/>
      </rPr>
      <t xml:space="preserve"> column for all scores</t>
    </r>
  </si>
  <si>
    <t>7. Filter by the above formula to hide those records</t>
  </si>
  <si>
    <t>8. Turn the table you've now created into an Excel Table (Ctrl + T)</t>
  </si>
  <si>
    <t>9. Create a Pivot Table</t>
  </si>
  <si>
    <t>10. Use the Pivot Table to explore the data and discover any trends or insights</t>
  </si>
  <si>
    <t>11. Visualize those insights using various visuals</t>
  </si>
  <si>
    <r>
      <t xml:space="preserve">6. Design a formula that includes all records where the exam was completed post 2020/11/25
and where the </t>
    </r>
    <r>
      <rPr>
        <b/>
        <i/>
        <sz val="14"/>
        <color theme="1"/>
        <rFont val="Calibri"/>
        <family val="2"/>
        <scheme val="minor"/>
      </rPr>
      <t>average</t>
    </r>
    <r>
      <rPr>
        <sz val="14"/>
        <color theme="1"/>
        <rFont val="Calibri"/>
        <family val="2"/>
        <scheme val="minor"/>
      </rPr>
      <t xml:space="preserve"> score is less than 60</t>
    </r>
  </si>
  <si>
    <t>Name</t>
  </si>
  <si>
    <t>Liyana Daly</t>
  </si>
  <si>
    <t>Amanpreet Cullen</t>
  </si>
  <si>
    <t>Todd Morrison</t>
  </si>
  <si>
    <t>Ayva Kidd</t>
  </si>
  <si>
    <t>Trent Levy</t>
  </si>
  <si>
    <t>Hunter George</t>
  </si>
  <si>
    <t>Ariyan Weston</t>
  </si>
  <si>
    <t>Pearl Donovan</t>
  </si>
  <si>
    <t>Inaaya Durham</t>
  </si>
  <si>
    <t>Saqib Mackay</t>
  </si>
  <si>
    <t>Sadie Golden</t>
  </si>
  <si>
    <t>Coral Beach</t>
  </si>
  <si>
    <t>Zunairah Dickens</t>
  </si>
  <si>
    <t>Colton Shah</t>
  </si>
  <si>
    <t>Addison Newman</t>
  </si>
  <si>
    <t>Lowri Barrow</t>
  </si>
  <si>
    <t>Brenda Horn</t>
  </si>
  <si>
    <t>Kellie Hamilton</t>
  </si>
  <si>
    <t>Sanah Blair</t>
  </si>
  <si>
    <t>Tamara Lucero</t>
  </si>
  <si>
    <t>Hubert Diaz</t>
  </si>
  <si>
    <t>ID</t>
  </si>
  <si>
    <t>Age</t>
  </si>
  <si>
    <t>March Test</t>
  </si>
  <si>
    <t>Date of Graduation</t>
  </si>
  <si>
    <t>Sia Hodges</t>
  </si>
  <si>
    <t>Celyn Williams</t>
  </si>
  <si>
    <t>Huw Salgado</t>
  </si>
  <si>
    <t>Evie-Mai Carney</t>
  </si>
  <si>
    <t>Marni Haworth</t>
  </si>
  <si>
    <t>Ruairi Simons</t>
  </si>
  <si>
    <t>Ira Duarte</t>
  </si>
  <si>
    <t>Fletcher Halliday</t>
  </si>
  <si>
    <t>Artur Strickland</t>
  </si>
  <si>
    <t>Kirstin Pugh</t>
  </si>
  <si>
    <t>Igor Whitmore</t>
  </si>
  <si>
    <t>Asia Rahman</t>
  </si>
  <si>
    <t>Esmee Paine</t>
  </si>
  <si>
    <t>Elsie-Rose Stuart</t>
  </si>
  <si>
    <t>Harmony Little</t>
  </si>
  <si>
    <t>Maxwell Fitzpatrick</t>
  </si>
  <si>
    <t>Ilyas Wilkerson</t>
  </si>
  <si>
    <t>Manav Buxton</t>
  </si>
  <si>
    <t>Radhika Mcbride</t>
  </si>
  <si>
    <t>Tiffany Kramer</t>
  </si>
  <si>
    <t>Griff Salinas</t>
  </si>
  <si>
    <t>Malikah Patterson</t>
  </si>
  <si>
    <t>Chantelle Harrell</t>
  </si>
  <si>
    <t>Allen Shields</t>
  </si>
  <si>
    <t>Findlay Carty</t>
  </si>
  <si>
    <t>Mac Montgomery</t>
  </si>
  <si>
    <t>Jenny Charlton</t>
  </si>
  <si>
    <t>Ammara Best</t>
  </si>
  <si>
    <t>Enya Fletcher</t>
  </si>
  <si>
    <t>Isis Hamer</t>
  </si>
  <si>
    <t>Hanan Herring</t>
  </si>
  <si>
    <t>Maddox Allison</t>
  </si>
  <si>
    <t>Tyler-Jay Watt</t>
  </si>
  <si>
    <t>Tyler-James Keller</t>
  </si>
  <si>
    <t>Riaz Castro</t>
  </si>
  <si>
    <t>Tahmid Hopkins</t>
  </si>
  <si>
    <t>Olivia Parks</t>
  </si>
  <si>
    <t>Ryan Cote</t>
  </si>
  <si>
    <t>Skyla Peacock</t>
  </si>
  <si>
    <t>Kuba Stokes</t>
  </si>
  <si>
    <t>Jimmie Mcneill</t>
  </si>
  <si>
    <t>Aaisha Combs</t>
  </si>
  <si>
    <t>Chase Burns</t>
  </si>
  <si>
    <t>Cristian Ware</t>
  </si>
  <si>
    <t>Ariadne Brennan</t>
  </si>
  <si>
    <t>Skylah Cervantes</t>
  </si>
  <si>
    <t>Tayah Molloy</t>
  </si>
  <si>
    <t>Donald Trejo</t>
  </si>
  <si>
    <t>Kiefer Le</t>
  </si>
  <si>
    <t>Sherri Cherry</t>
  </si>
  <si>
    <t>Grover Neville</t>
  </si>
  <si>
    <t>Julie Travers</t>
  </si>
  <si>
    <t>Shaunie Donald</t>
  </si>
  <si>
    <t>Yuvraj Sutherland</t>
  </si>
  <si>
    <t>Shayne Ramsey</t>
  </si>
  <si>
    <t>Kendra Bryan</t>
  </si>
  <si>
    <t>Lili Cummings</t>
  </si>
  <si>
    <t>Saffa Valencia</t>
  </si>
  <si>
    <t>Demi Barajas</t>
  </si>
  <si>
    <t>Zacharias Naylor</t>
  </si>
  <si>
    <t>Ella Reese</t>
  </si>
  <si>
    <t>Kristen Alvarado</t>
  </si>
  <si>
    <t>Sara Galindo</t>
  </si>
  <si>
    <t>Alysia Patrick</t>
  </si>
  <si>
    <t>Zahraa Andersen</t>
  </si>
  <si>
    <t>Tyrese Hunt</t>
  </si>
  <si>
    <t>Hafsa Moss</t>
  </si>
  <si>
    <t>Kajus Mcdermott</t>
  </si>
  <si>
    <t>Lance Chadwick</t>
  </si>
  <si>
    <t>Ceara Gordon</t>
  </si>
  <si>
    <t>Kaitlyn Nicholson</t>
  </si>
  <si>
    <t>Laylah Pena</t>
  </si>
  <si>
    <t>Clarissa Oneil</t>
  </si>
  <si>
    <t>Bhavik Spears</t>
  </si>
  <si>
    <t>Eleanor Ayala</t>
  </si>
  <si>
    <t>Usamah Southern</t>
  </si>
  <si>
    <t>Rosina Herman</t>
  </si>
  <si>
    <t>Reanna Valentine</t>
  </si>
  <si>
    <t>Ellise Wiggins</t>
  </si>
  <si>
    <t>June Test</t>
  </si>
  <si>
    <t>September Test</t>
  </si>
  <si>
    <t>Final Exam</t>
  </si>
  <si>
    <t>Average Grade</t>
  </si>
  <si>
    <t>Filter Condition</t>
  </si>
  <si>
    <t>Row Labels</t>
  </si>
  <si>
    <t>Grand Total</t>
  </si>
  <si>
    <t>Count of Date of Graduation</t>
  </si>
  <si>
    <t>Average of March Test</t>
  </si>
  <si>
    <t>Average of June Test</t>
  </si>
  <si>
    <t>Average of September Test</t>
  </si>
  <si>
    <t>Average of Final Exam</t>
  </si>
  <si>
    <t>Max of Average Grade</t>
  </si>
  <si>
    <t>no</t>
  </si>
  <si>
    <t>yes</t>
  </si>
  <si>
    <t>Min of Average Grade</t>
  </si>
  <si>
    <t>Made By:</t>
  </si>
  <si>
    <t>Last Edited:</t>
  </si>
  <si>
    <t>Note:</t>
  </si>
  <si>
    <t>Owen</t>
  </si>
  <si>
    <t>Really wasnt</t>
  </si>
  <si>
    <t>sure what data</t>
  </si>
  <si>
    <t>to add onto this</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</si>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</sst>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sz val="14"/>
      <color theme="1"/>
      <name val="Calibri"/>
      <family val="2"/>
      <scheme val="minor"/>
    </font>
    <font>
      <b/>
      <sz val="24"/>
      <color theme="0"/>
      <name val="Calibri"/>
      <family val="2"/>
      <scheme val="minor"/>
    </font>
    <font>
      <b/>
      <i/>
      <sz val="14"/>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3" fillId="2" borderId="0" xfId="0" applyFont="1" applyFill="1"/>
    <xf numFmtId="14" fontId="0" fillId="0" borderId="0" xfId="0" applyNumberFormat="1"/>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vertical="top"/>
    </xf>
    <xf numFmtId="1" fontId="0" fillId="0" borderId="0" xfId="0" applyNumberFormat="1"/>
    <xf numFmtId="0" fontId="0" fillId="0" borderId="0" xfId="0" pivotButton="1"/>
    <xf numFmtId="0" fontId="2" fillId="0" borderId="0" xfId="0" applyFont="1" applyAlignment="1">
      <alignment horizontal="left"/>
    </xf>
    <xf numFmtId="0" fontId="2" fillId="0" borderId="0" xfId="0" applyFont="1" applyAlignment="1">
      <alignment horizontal="left" vertical="top" wrapText="1"/>
    </xf>
    <xf numFmtId="0" fontId="2" fillId="0" borderId="0" xfId="0" applyFont="1" applyAlignment="1">
      <alignment horizontal="left" vertical="top"/>
    </xf>
  </cellXfs>
  <cellStyles count="1">
    <cellStyle name="Normal" xfId="0" builtinId="0"/>
  </cellStyles>
  <dxfs count="9">
    <dxf>
      <numFmt numFmtId="1" formatCode="0"/>
    </dxf>
    <dxf>
      <numFmt numFmtId="1" formatCode="0"/>
    </dxf>
    <dxf>
      <numFmt numFmtId="1" formatCode="0"/>
    </dxf>
    <dxf>
      <numFmt numFmtId="19" formatCode="dd/mm/yyyy"/>
      <alignment horizontal="left" vertical="top" textRotation="0" wrapText="0" indent="0" justifyLastLine="0" shrinkToFit="0" readingOrder="0"/>
    </dxf>
    <dxf>
      <numFmt numFmtId="1" formatCode="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Advanced Project.xlsx]Pivot Table!AverageByAge</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Min</a:t>
            </a:r>
            <a:r>
              <a:rPr lang="en-GB" baseline="0"/>
              <a:t> and Max Average Grades of Gradutates who meet the Filter condition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400766852997837E-2"/>
          <c:y val="0.25645846868336236"/>
          <c:w val="0.67736190752293857"/>
          <c:h val="0.528793528701056"/>
        </c:manualLayout>
      </c:layout>
      <c:lineChart>
        <c:grouping val="standard"/>
        <c:varyColors val="0"/>
        <c:ser>
          <c:idx val="0"/>
          <c:order val="0"/>
          <c:tx>
            <c:strRef>
              <c:f>'Pivot Table'!$E$9</c:f>
              <c:strCache>
                <c:ptCount val="1"/>
                <c:pt idx="0">
                  <c:v>Max of Average Grade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Table'!$D$10:$D$21</c:f>
              <c:strCache>
                <c:ptCount val="11"/>
                <c:pt idx="0">
                  <c:v>19</c:v>
                </c:pt>
                <c:pt idx="1">
                  <c:v>25</c:v>
                </c:pt>
                <c:pt idx="2">
                  <c:v>27</c:v>
                </c:pt>
                <c:pt idx="3">
                  <c:v>29</c:v>
                </c:pt>
                <c:pt idx="4">
                  <c:v>34</c:v>
                </c:pt>
                <c:pt idx="5">
                  <c:v>36</c:v>
                </c:pt>
                <c:pt idx="6">
                  <c:v>39</c:v>
                </c:pt>
                <c:pt idx="7">
                  <c:v>40</c:v>
                </c:pt>
                <c:pt idx="8">
                  <c:v>41</c:v>
                </c:pt>
                <c:pt idx="9">
                  <c:v>42</c:v>
                </c:pt>
                <c:pt idx="10">
                  <c:v>45</c:v>
                </c:pt>
              </c:strCache>
            </c:strRef>
          </c:cat>
          <c:val>
            <c:numRef>
              <c:f>'Pivot Table'!$E$10:$E$21</c:f>
              <c:numCache>
                <c:formatCode>0</c:formatCode>
                <c:ptCount val="11"/>
                <c:pt idx="0">
                  <c:v>45.5</c:v>
                </c:pt>
                <c:pt idx="1">
                  <c:v>51.5</c:v>
                </c:pt>
                <c:pt idx="2">
                  <c:v>52.5</c:v>
                </c:pt>
                <c:pt idx="3">
                  <c:v>44</c:v>
                </c:pt>
                <c:pt idx="4">
                  <c:v>58</c:v>
                </c:pt>
                <c:pt idx="5">
                  <c:v>54.75</c:v>
                </c:pt>
                <c:pt idx="6">
                  <c:v>53.75</c:v>
                </c:pt>
                <c:pt idx="7">
                  <c:v>57</c:v>
                </c:pt>
                <c:pt idx="8">
                  <c:v>59.25</c:v>
                </c:pt>
                <c:pt idx="9">
                  <c:v>55.5</c:v>
                </c:pt>
                <c:pt idx="10">
                  <c:v>57.5</c:v>
                </c:pt>
              </c:numCache>
            </c:numRef>
          </c:val>
          <c:smooth val="0"/>
          <c:extLst>
            <c:ext xmlns:c16="http://schemas.microsoft.com/office/drawing/2014/chart" uri="{C3380CC4-5D6E-409C-BE32-E72D297353CC}">
              <c16:uniqueId val="{00000000-F1A8-4392-8ABB-AF1B0D101D33}"/>
            </c:ext>
          </c:extLst>
        </c:ser>
        <c:ser>
          <c:idx val="1"/>
          <c:order val="1"/>
          <c:tx>
            <c:strRef>
              <c:f>'Pivot Table'!$F$9</c:f>
              <c:strCache>
                <c:ptCount val="1"/>
                <c:pt idx="0">
                  <c:v>Min of Average Grade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Table'!$D$10:$D$21</c:f>
              <c:strCache>
                <c:ptCount val="11"/>
                <c:pt idx="0">
                  <c:v>19</c:v>
                </c:pt>
                <c:pt idx="1">
                  <c:v>25</c:v>
                </c:pt>
                <c:pt idx="2">
                  <c:v>27</c:v>
                </c:pt>
                <c:pt idx="3">
                  <c:v>29</c:v>
                </c:pt>
                <c:pt idx="4">
                  <c:v>34</c:v>
                </c:pt>
                <c:pt idx="5">
                  <c:v>36</c:v>
                </c:pt>
                <c:pt idx="6">
                  <c:v>39</c:v>
                </c:pt>
                <c:pt idx="7">
                  <c:v>40</c:v>
                </c:pt>
                <c:pt idx="8">
                  <c:v>41</c:v>
                </c:pt>
                <c:pt idx="9">
                  <c:v>42</c:v>
                </c:pt>
                <c:pt idx="10">
                  <c:v>45</c:v>
                </c:pt>
              </c:strCache>
            </c:strRef>
          </c:cat>
          <c:val>
            <c:numRef>
              <c:f>'Pivot Table'!$F$10:$F$21</c:f>
              <c:numCache>
                <c:formatCode>0</c:formatCode>
                <c:ptCount val="11"/>
                <c:pt idx="0">
                  <c:v>45.5</c:v>
                </c:pt>
                <c:pt idx="1">
                  <c:v>44</c:v>
                </c:pt>
                <c:pt idx="2">
                  <c:v>50.5</c:v>
                </c:pt>
                <c:pt idx="3">
                  <c:v>44</c:v>
                </c:pt>
                <c:pt idx="4">
                  <c:v>42.75</c:v>
                </c:pt>
                <c:pt idx="5">
                  <c:v>46.75</c:v>
                </c:pt>
                <c:pt idx="6">
                  <c:v>53.75</c:v>
                </c:pt>
                <c:pt idx="7">
                  <c:v>57</c:v>
                </c:pt>
                <c:pt idx="8">
                  <c:v>59.25</c:v>
                </c:pt>
                <c:pt idx="9">
                  <c:v>52.25</c:v>
                </c:pt>
                <c:pt idx="10">
                  <c:v>57.5</c:v>
                </c:pt>
              </c:numCache>
            </c:numRef>
          </c:val>
          <c:smooth val="0"/>
          <c:extLst>
            <c:ext xmlns:c16="http://schemas.microsoft.com/office/drawing/2014/chart" uri="{C3380CC4-5D6E-409C-BE32-E72D297353CC}">
              <c16:uniqueId val="{00000001-F1A8-4392-8ABB-AF1B0D101D33}"/>
            </c:ext>
          </c:extLst>
        </c:ser>
        <c:dLbls>
          <c:showLegendKey val="0"/>
          <c:showVal val="0"/>
          <c:showCatName val="0"/>
          <c:showSerName val="0"/>
          <c:showPercent val="0"/>
          <c:showBubbleSize val="0"/>
        </c:dLbls>
        <c:marker val="1"/>
        <c:smooth val="0"/>
        <c:axId val="449500079"/>
        <c:axId val="449500559"/>
      </c:lineChart>
      <c:catAx>
        <c:axId val="44950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of Graduate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500559"/>
        <c:crosses val="autoZero"/>
        <c:auto val="1"/>
        <c:lblAlgn val="ctr"/>
        <c:lblOffset val="100"/>
        <c:noMultiLvlLbl val="0"/>
      </c:catAx>
      <c:valAx>
        <c:axId val="449500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Grade</a:t>
                </a:r>
                <a:r>
                  <a:rPr lang="en-GB" baseline="0"/>
                  <a:t>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50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Advanced Project.xlsx]Pivot Table!Graduates who attained under 60% by age</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Graduates who met the Filter Condition by 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Table'!$A$4:$A$15</c:f>
              <c:strCache>
                <c:ptCount val="11"/>
                <c:pt idx="0">
                  <c:v>19</c:v>
                </c:pt>
                <c:pt idx="1">
                  <c:v>25</c:v>
                </c:pt>
                <c:pt idx="2">
                  <c:v>27</c:v>
                </c:pt>
                <c:pt idx="3">
                  <c:v>29</c:v>
                </c:pt>
                <c:pt idx="4">
                  <c:v>34</c:v>
                </c:pt>
                <c:pt idx="5">
                  <c:v>36</c:v>
                </c:pt>
                <c:pt idx="6">
                  <c:v>39</c:v>
                </c:pt>
                <c:pt idx="7">
                  <c:v>40</c:v>
                </c:pt>
                <c:pt idx="8">
                  <c:v>41</c:v>
                </c:pt>
                <c:pt idx="9">
                  <c:v>42</c:v>
                </c:pt>
                <c:pt idx="10">
                  <c:v>45</c:v>
                </c:pt>
              </c:strCache>
            </c:strRef>
          </c:cat>
          <c:val>
            <c:numRef>
              <c:f>'Pivot Table'!$B$4:$B$15</c:f>
              <c:numCache>
                <c:formatCode>0</c:formatCode>
                <c:ptCount val="11"/>
                <c:pt idx="0">
                  <c:v>1</c:v>
                </c:pt>
                <c:pt idx="1">
                  <c:v>2</c:v>
                </c:pt>
                <c:pt idx="2">
                  <c:v>2</c:v>
                </c:pt>
                <c:pt idx="3">
                  <c:v>1</c:v>
                </c:pt>
                <c:pt idx="4">
                  <c:v>3</c:v>
                </c:pt>
                <c:pt idx="5">
                  <c:v>2</c:v>
                </c:pt>
                <c:pt idx="6">
                  <c:v>1</c:v>
                </c:pt>
                <c:pt idx="7">
                  <c:v>1</c:v>
                </c:pt>
                <c:pt idx="8">
                  <c:v>1</c:v>
                </c:pt>
                <c:pt idx="9">
                  <c:v>2</c:v>
                </c:pt>
                <c:pt idx="10">
                  <c:v>1</c:v>
                </c:pt>
              </c:numCache>
            </c:numRef>
          </c:val>
          <c:extLst>
            <c:ext xmlns:c16="http://schemas.microsoft.com/office/drawing/2014/chart" uri="{C3380CC4-5D6E-409C-BE32-E72D297353CC}">
              <c16:uniqueId val="{00000000-F271-4DC8-8F6F-D4BCA0D11DBB}"/>
            </c:ext>
          </c:extLst>
        </c:ser>
        <c:dLbls>
          <c:dLblPos val="outEnd"/>
          <c:showLegendKey val="0"/>
          <c:showVal val="1"/>
          <c:showCatName val="0"/>
          <c:showSerName val="0"/>
          <c:showPercent val="0"/>
          <c:showBubbleSize val="0"/>
        </c:dLbls>
        <c:gapWidth val="219"/>
        <c:overlap val="-27"/>
        <c:axId val="660542271"/>
        <c:axId val="660545151"/>
      </c:barChart>
      <c:catAx>
        <c:axId val="660542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Graduates</a:t>
                </a:r>
                <a:r>
                  <a:rPr lang="en-GB" baseline="0"/>
                  <a:t> Age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545151"/>
        <c:crosses val="autoZero"/>
        <c:auto val="1"/>
        <c:lblAlgn val="ctr"/>
        <c:lblOffset val="100"/>
        <c:noMultiLvlLbl val="0"/>
      </c:catAx>
      <c:valAx>
        <c:axId val="660545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Graduates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54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Advanced Project.xlsx]Pivot Table!ExamGradesByFilter</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Comparing</a:t>
            </a:r>
            <a:r>
              <a:rPr lang="en-GB" baseline="0"/>
              <a:t> the Average Test Grades of Filtered and Non-Filtered Graduates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Table'!$E$3</c:f>
              <c:strCache>
                <c:ptCount val="1"/>
                <c:pt idx="0">
                  <c:v>Average of March Test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Table'!$D$4:$D$6</c:f>
              <c:strCache>
                <c:ptCount val="2"/>
                <c:pt idx="0">
                  <c:v>no</c:v>
                </c:pt>
                <c:pt idx="1">
                  <c:v>yes</c:v>
                </c:pt>
              </c:strCache>
            </c:strRef>
          </c:cat>
          <c:val>
            <c:numRef>
              <c:f>'Pivot Table'!$E$4:$E$6</c:f>
              <c:numCache>
                <c:formatCode>0</c:formatCode>
                <c:ptCount val="2"/>
                <c:pt idx="0">
                  <c:v>50.795180722891565</c:v>
                </c:pt>
                <c:pt idx="1">
                  <c:v>48</c:v>
                </c:pt>
              </c:numCache>
            </c:numRef>
          </c:val>
          <c:extLst>
            <c:ext xmlns:c16="http://schemas.microsoft.com/office/drawing/2014/chart" uri="{C3380CC4-5D6E-409C-BE32-E72D297353CC}">
              <c16:uniqueId val="{00000000-ECAA-448A-A76C-937A108287CD}"/>
            </c:ext>
          </c:extLst>
        </c:ser>
        <c:ser>
          <c:idx val="1"/>
          <c:order val="1"/>
          <c:tx>
            <c:strRef>
              <c:f>'Pivot Table'!$F$3</c:f>
              <c:strCache>
                <c:ptCount val="1"/>
                <c:pt idx="0">
                  <c:v>Average of June Test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Table'!$D$4:$D$6</c:f>
              <c:strCache>
                <c:ptCount val="2"/>
                <c:pt idx="0">
                  <c:v>no</c:v>
                </c:pt>
                <c:pt idx="1">
                  <c:v>yes</c:v>
                </c:pt>
              </c:strCache>
            </c:strRef>
          </c:cat>
          <c:val>
            <c:numRef>
              <c:f>'Pivot Table'!$F$4:$F$6</c:f>
              <c:numCache>
                <c:formatCode>0</c:formatCode>
                <c:ptCount val="2"/>
                <c:pt idx="0">
                  <c:v>55</c:v>
                </c:pt>
                <c:pt idx="1">
                  <c:v>53.352941176470587</c:v>
                </c:pt>
              </c:numCache>
            </c:numRef>
          </c:val>
          <c:extLst>
            <c:ext xmlns:c16="http://schemas.microsoft.com/office/drawing/2014/chart" uri="{C3380CC4-5D6E-409C-BE32-E72D297353CC}">
              <c16:uniqueId val="{00000001-ECAA-448A-A76C-937A108287CD}"/>
            </c:ext>
          </c:extLst>
        </c:ser>
        <c:ser>
          <c:idx val="2"/>
          <c:order val="2"/>
          <c:tx>
            <c:strRef>
              <c:f>'Pivot Table'!$G$3</c:f>
              <c:strCache>
                <c:ptCount val="1"/>
                <c:pt idx="0">
                  <c:v>Average of September Test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Table'!$D$4:$D$6</c:f>
              <c:strCache>
                <c:ptCount val="2"/>
                <c:pt idx="0">
                  <c:v>no</c:v>
                </c:pt>
                <c:pt idx="1">
                  <c:v>yes</c:v>
                </c:pt>
              </c:strCache>
            </c:strRef>
          </c:cat>
          <c:val>
            <c:numRef>
              <c:f>'Pivot Table'!$G$4:$G$6</c:f>
              <c:numCache>
                <c:formatCode>0</c:formatCode>
                <c:ptCount val="2"/>
                <c:pt idx="0">
                  <c:v>53.445783132530117</c:v>
                </c:pt>
                <c:pt idx="1">
                  <c:v>49.941176470588232</c:v>
                </c:pt>
              </c:numCache>
            </c:numRef>
          </c:val>
          <c:extLst>
            <c:ext xmlns:c16="http://schemas.microsoft.com/office/drawing/2014/chart" uri="{C3380CC4-5D6E-409C-BE32-E72D297353CC}">
              <c16:uniqueId val="{00000002-ECAA-448A-A76C-937A108287CD}"/>
            </c:ext>
          </c:extLst>
        </c:ser>
        <c:ser>
          <c:idx val="3"/>
          <c:order val="3"/>
          <c:tx>
            <c:strRef>
              <c:f>'Pivot Table'!$H$3</c:f>
              <c:strCache>
                <c:ptCount val="1"/>
                <c:pt idx="0">
                  <c:v>Average of Final Exam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Table'!$D$4:$D$6</c:f>
              <c:strCache>
                <c:ptCount val="2"/>
                <c:pt idx="0">
                  <c:v>no</c:v>
                </c:pt>
                <c:pt idx="1">
                  <c:v>yes</c:v>
                </c:pt>
              </c:strCache>
            </c:strRef>
          </c:cat>
          <c:val>
            <c:numRef>
              <c:f>'Pivot Table'!$H$4:$H$6</c:f>
              <c:numCache>
                <c:formatCode>0</c:formatCode>
                <c:ptCount val="2"/>
                <c:pt idx="0">
                  <c:v>52.686746987951807</c:v>
                </c:pt>
                <c:pt idx="1">
                  <c:v>53.352941176470587</c:v>
                </c:pt>
              </c:numCache>
            </c:numRef>
          </c:val>
          <c:extLst>
            <c:ext xmlns:c16="http://schemas.microsoft.com/office/drawing/2014/chart" uri="{C3380CC4-5D6E-409C-BE32-E72D297353CC}">
              <c16:uniqueId val="{00000003-ECAA-448A-A76C-937A108287CD}"/>
            </c:ext>
          </c:extLst>
        </c:ser>
        <c:dLbls>
          <c:dLblPos val="outEnd"/>
          <c:showLegendKey val="0"/>
          <c:showVal val="1"/>
          <c:showCatName val="0"/>
          <c:showSerName val="0"/>
          <c:showPercent val="0"/>
          <c:showBubbleSize val="0"/>
        </c:dLbls>
        <c:gapWidth val="182"/>
        <c:axId val="652954191"/>
        <c:axId val="652955151"/>
      </c:barChart>
      <c:catAx>
        <c:axId val="6529541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Meets</a:t>
                </a:r>
                <a:r>
                  <a:rPr lang="en-GB" baseline="0"/>
                  <a:t> the filter condition?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55151"/>
        <c:crosses val="autoZero"/>
        <c:auto val="1"/>
        <c:lblAlgn val="ctr"/>
        <c:lblOffset val="100"/>
        <c:noMultiLvlLbl val="0"/>
      </c:catAx>
      <c:valAx>
        <c:axId val="6529551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Grade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5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314325</xdr:colOff>
      <xdr:row>0</xdr:row>
      <xdr:rowOff>0</xdr:rowOff>
    </xdr:from>
    <xdr:to>
      <xdr:col>23</xdr:col>
      <xdr:colOff>514350</xdr:colOff>
      <xdr:row>19</xdr:row>
      <xdr:rowOff>176214</xdr:rowOff>
    </xdr:to>
    <xdr:graphicFrame macro="">
      <xdr:nvGraphicFramePr>
        <xdr:cNvPr id="5" name="Chart 4">
          <a:extLst>
            <a:ext uri="{FF2B5EF4-FFF2-40B4-BE49-F238E27FC236}">
              <a16:creationId xmlns:a16="http://schemas.microsoft.com/office/drawing/2014/main" id="{8C7D740A-6C32-4AC7-915A-86AE494AB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7</xdr:col>
      <xdr:colOff>304800</xdr:colOff>
      <xdr:row>38</xdr:row>
      <xdr:rowOff>123824</xdr:rowOff>
    </xdr:to>
    <xdr:graphicFrame macro="">
      <xdr:nvGraphicFramePr>
        <xdr:cNvPr id="6" name="Chart 5">
          <a:extLst>
            <a:ext uri="{FF2B5EF4-FFF2-40B4-BE49-F238E27FC236}">
              <a16:creationId xmlns:a16="http://schemas.microsoft.com/office/drawing/2014/main" id="{7D433727-8BE6-4BB4-9A43-0B9D3FF80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304800</xdr:colOff>
      <xdr:row>19</xdr:row>
      <xdr:rowOff>171451</xdr:rowOff>
    </xdr:from>
    <xdr:to>
      <xdr:col>15</xdr:col>
      <xdr:colOff>0</xdr:colOff>
      <xdr:row>38</xdr:row>
      <xdr:rowOff>133351</xdr:rowOff>
    </xdr:to>
    <xdr:graphicFrame macro="">
      <xdr:nvGraphicFramePr>
        <xdr:cNvPr id="7" name="Chart 6">
          <a:extLst>
            <a:ext uri="{FF2B5EF4-FFF2-40B4-BE49-F238E27FC236}">
              <a16:creationId xmlns:a16="http://schemas.microsoft.com/office/drawing/2014/main" id="{2902D488-EFDF-4CF0-8120-160A13058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19</xdr:row>
      <xdr:rowOff>171451</xdr:rowOff>
    </xdr:from>
    <xdr:to>
      <xdr:col>18</xdr:col>
      <xdr:colOff>0</xdr:colOff>
      <xdr:row>24</xdr:row>
      <xdr:rowOff>76201</xdr:rowOff>
    </xdr:to>
    <mc:AlternateContent xmlns:mc="http://schemas.openxmlformats.org/markup-compatibility/2006" xmlns:a14="http://schemas.microsoft.com/office/drawing/2010/main">
      <mc:Choice Requires="a14">
        <xdr:graphicFrame macro="">
          <xdr:nvGraphicFramePr>
            <xdr:cNvPr id="9" name="Filter Condition">
              <a:extLst>
                <a:ext uri="{FF2B5EF4-FFF2-40B4-BE49-F238E27FC236}">
                  <a16:creationId xmlns:a16="http://schemas.microsoft.com/office/drawing/2014/main" id="{CC1A95C8-8C38-CB5B-5B38-FFCDD9B88616}"/>
                </a:ext>
              </a:extLst>
            </xdr:cNvPr>
            <xdr:cNvGraphicFramePr/>
          </xdr:nvGraphicFramePr>
          <xdr:xfrm>
            <a:off x="0" y="0"/>
            <a:ext cx="0" cy="0"/>
          </xdr:xfrm>
          <a:graphic>
            <a:graphicData uri="http://schemas.microsoft.com/office/drawing/2010/slicer">
              <sle:slicer xmlns:sle="http://schemas.microsoft.com/office/drawing/2010/slicer" name="Filter Condition"/>
            </a:graphicData>
          </a:graphic>
        </xdr:graphicFrame>
      </mc:Choice>
      <mc:Fallback xmlns="">
        <xdr:sp macro="" textlink="">
          <xdr:nvSpPr>
            <xdr:cNvPr id="0" name=""/>
            <xdr:cNvSpPr>
              <a:spLocks noTextEdit="1"/>
            </xdr:cNvSpPr>
          </xdr:nvSpPr>
          <xdr:spPr>
            <a:xfrm>
              <a:off x="9144000" y="3790951"/>
              <a:ext cx="1828800" cy="857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9525</xdr:colOff>
      <xdr:row>24</xdr:row>
      <xdr:rowOff>85725</xdr:rowOff>
    </xdr:from>
    <xdr:to>
      <xdr:col>18</xdr:col>
      <xdr:colOff>9525</xdr:colOff>
      <xdr:row>38</xdr:row>
      <xdr:rowOff>123825</xdr:rowOff>
    </xdr:to>
    <mc:AlternateContent xmlns:mc="http://schemas.openxmlformats.org/markup-compatibility/2006" xmlns:a14="http://schemas.microsoft.com/office/drawing/2010/main">
      <mc:Choice Requires="a14">
        <xdr:graphicFrame macro="">
          <xdr:nvGraphicFramePr>
            <xdr:cNvPr id="12" name="Date of Graduation">
              <a:extLst>
                <a:ext uri="{FF2B5EF4-FFF2-40B4-BE49-F238E27FC236}">
                  <a16:creationId xmlns:a16="http://schemas.microsoft.com/office/drawing/2014/main" id="{C033DC62-A22B-8B0F-F822-4BCED39B4FA0}"/>
                </a:ext>
              </a:extLst>
            </xdr:cNvPr>
            <xdr:cNvGraphicFramePr/>
          </xdr:nvGraphicFramePr>
          <xdr:xfrm>
            <a:off x="0" y="0"/>
            <a:ext cx="0" cy="0"/>
          </xdr:xfrm>
          <a:graphic>
            <a:graphicData uri="http://schemas.microsoft.com/office/drawing/2010/slicer">
              <sle:slicer xmlns:sle="http://schemas.microsoft.com/office/drawing/2010/slicer" name="Date of Graduation"/>
            </a:graphicData>
          </a:graphic>
        </xdr:graphicFrame>
      </mc:Choice>
      <mc:Fallback xmlns="">
        <xdr:sp macro="" textlink="">
          <xdr:nvSpPr>
            <xdr:cNvPr id="0" name=""/>
            <xdr:cNvSpPr>
              <a:spLocks noTextEdit="1"/>
            </xdr:cNvSpPr>
          </xdr:nvSpPr>
          <xdr:spPr>
            <a:xfrm>
              <a:off x="9153525" y="4657725"/>
              <a:ext cx="1828800" cy="2705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581025</xdr:colOff>
      <xdr:row>19</xdr:row>
      <xdr:rowOff>171450</xdr:rowOff>
    </xdr:from>
    <xdr:to>
      <xdr:col>20</xdr:col>
      <xdr:colOff>581025</xdr:colOff>
      <xdr:row>38</xdr:row>
      <xdr:rowOff>123825</xdr:rowOff>
    </xdr:to>
    <mc:AlternateContent xmlns:mc="http://schemas.openxmlformats.org/markup-compatibility/2006" xmlns:a14="http://schemas.microsoft.com/office/drawing/2010/main">
      <mc:Choice Requires="a14">
        <xdr:graphicFrame macro="">
          <xdr:nvGraphicFramePr>
            <xdr:cNvPr id="13" name="Age">
              <a:extLst>
                <a:ext uri="{FF2B5EF4-FFF2-40B4-BE49-F238E27FC236}">
                  <a16:creationId xmlns:a16="http://schemas.microsoft.com/office/drawing/2014/main" id="{6175FCEB-68A9-D805-28BA-7923E27E364F}"/>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944225" y="3790950"/>
              <a:ext cx="1828800" cy="3571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en Cannon" refreshedDate="45042.634199074077" createdVersion="8" refreshedVersion="8" minRefreshableVersion="3" recordCount="100" xr:uid="{1DB46C69-AC55-4156-93A0-627379238EEB}">
  <cacheSource type="worksheet">
    <worksheetSource name="FilteredTable"/>
  </cacheSource>
  <cacheFields count="10">
    <cacheField name="ID" numFmtId="0">
      <sharedItems containsSemiMixedTypes="0" containsString="0" containsNumber="1" containsInteger="1" minValue="5567" maxValue="5666" count="100">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3"/>
        <n v="5644"/>
        <n v="5645"/>
        <n v="5646"/>
        <n v="5647"/>
        <n v="5648"/>
        <n v="5649"/>
        <n v="5650"/>
        <n v="5651"/>
        <n v="5652"/>
        <n v="5653"/>
        <n v="5654"/>
        <n v="5655"/>
        <n v="5656"/>
        <n v="5657"/>
        <n v="5658"/>
        <n v="5659"/>
        <n v="5660"/>
        <n v="5661"/>
        <n v="5662"/>
        <n v="5663"/>
        <n v="5664"/>
        <n v="5665"/>
        <n v="5666"/>
      </sharedItems>
    </cacheField>
    <cacheField name="Name" numFmtId="0">
      <sharedItems count="100">
        <s v="Liyana Daly"/>
        <s v="Amanpreet Cullen"/>
        <s v="Todd Morrison"/>
        <s v="Ayva Kidd"/>
        <s v="Trent Levy"/>
        <s v="Hunter George"/>
        <s v="Ariyan Weston"/>
        <s v="Pearl Donovan"/>
        <s v="Inaaya Durham"/>
        <s v="Saqib Mackay"/>
        <s v="Sadie Golden"/>
        <s v="Coral Beach"/>
        <s v="Zunairah Dickens"/>
        <s v="Colton Shah"/>
        <s v="Addison Newman"/>
        <s v="Lowri Barrow"/>
        <s v="Brenda Horn"/>
        <s v="Kellie Hamilton"/>
        <s v="Sanah Blair"/>
        <s v="Tamara Lucero"/>
        <s v="Hubert Diaz"/>
        <s v="Sia Hodges"/>
        <s v="Celyn Williams"/>
        <s v="Huw Salgado"/>
        <s v="Evie-Mai Carney"/>
        <s v="Marni Haworth"/>
        <s v="Ruairi Simons"/>
        <s v="Ira Duarte"/>
        <s v="Fletcher Halliday"/>
        <s v="Artur Strickland"/>
        <s v="Kirstin Pugh"/>
        <s v="Igor Whitmore"/>
        <s v="Asia Rahman"/>
        <s v="Esmee Paine"/>
        <s v="Elsie-Rose Stuart"/>
        <s v="Harmony Little"/>
        <s v="Maxwell Fitzpatrick"/>
        <s v="Ilyas Wilkerson"/>
        <s v="Manav Buxton"/>
        <s v="Radhika Mcbride"/>
        <s v="Tiffany Kramer"/>
        <s v="Griff Salinas"/>
        <s v="Malikah Patterson"/>
        <s v="Chantelle Harrell"/>
        <s v="Allen Shields"/>
        <s v="Findlay Carty"/>
        <s v="Mac Montgomery"/>
        <s v="Jenny Charlton"/>
        <s v="Ammara Best"/>
        <s v="Enya Fletcher"/>
        <s v="Isis Hamer"/>
        <s v="Hanan Herring"/>
        <s v="Maddox Allison"/>
        <s v="Tyler-Jay Watt"/>
        <s v="Tyler-James Keller"/>
        <s v="Riaz Castro"/>
        <s v="Tahmid Hopkins"/>
        <s v="Olivia Parks"/>
        <s v="Ryan Cote"/>
        <s v="Skyla Peacock"/>
        <s v="Kuba Stokes"/>
        <s v="Jimmie Mcneill"/>
        <s v="Aaisha Combs"/>
        <s v="Chase Burns"/>
        <s v="Cristian Ware"/>
        <s v="Ariadne Brennan"/>
        <s v="Skylah Cervantes"/>
        <s v="Tayah Molloy"/>
        <s v="Donald Trejo"/>
        <s v="Kiefer Le"/>
        <s v="Sherri Cherry"/>
        <s v="Grover Neville"/>
        <s v="Julie Travers"/>
        <s v="Shaunie Donald"/>
        <s v="Yuvraj Sutherland"/>
        <s v="Shayne Ramsey"/>
        <s v="Kendra Bryan"/>
        <s v="Lili Cummings"/>
        <s v="Saffa Valencia"/>
        <s v="Demi Barajas"/>
        <s v="Zacharias Naylor"/>
        <s v="Ella Reese"/>
        <s v="Kristen Alvarado"/>
        <s v="Sara Galindo"/>
        <s v="Alysia Patrick"/>
        <s v="Zahraa Andersen"/>
        <s v="Tyrese Hunt"/>
        <s v="Hafsa Moss"/>
        <s v="Kajus Mcdermott"/>
        <s v="Lance Chadwick"/>
        <s v="Ceara Gordon"/>
        <s v="Kaitlyn Nicholson"/>
        <s v="Laylah Pena"/>
        <s v="Clarissa Oneil"/>
        <s v="Bhavik Spears"/>
        <s v="Eleanor Ayala"/>
        <s v="Usamah Southern"/>
        <s v="Rosina Herman"/>
        <s v="Reanna Valentine"/>
        <s v="Ellise Wiggins"/>
      </sharedItems>
    </cacheField>
    <cacheField name="Age" numFmtId="0">
      <sharedItems containsSemiMixedTypes="0" containsString="0" containsNumber="1" containsInteger="1" minValue="19" maxValue="45" count="25">
        <n v="34"/>
        <n v="19"/>
        <n v="29"/>
        <n v="36"/>
        <n v="23"/>
        <n v="39"/>
        <n v="41"/>
        <n v="24"/>
        <n v="42"/>
        <n v="43"/>
        <n v="40"/>
        <n v="25"/>
        <n v="28"/>
        <n v="26"/>
        <n v="45"/>
        <n v="27"/>
        <n v="37"/>
        <n v="35"/>
        <n v="32"/>
        <n v="38"/>
        <n v="44"/>
        <n v="30"/>
        <n v="22"/>
        <n v="33"/>
        <n v="20"/>
      </sharedItems>
    </cacheField>
    <cacheField name="March Test" numFmtId="0">
      <sharedItems containsSemiMixedTypes="0" containsString="0" containsNumber="1" containsInteger="1" minValue="15" maxValue="85" count="52">
        <n v="61"/>
        <n v="77"/>
        <n v="81"/>
        <n v="42"/>
        <n v="64"/>
        <n v="55"/>
        <n v="32"/>
        <n v="54"/>
        <n v="37"/>
        <n v="67"/>
        <n v="30"/>
        <n v="29"/>
        <n v="44"/>
        <n v="27"/>
        <n v="39"/>
        <n v="83"/>
        <n v="63"/>
        <n v="74"/>
        <n v="66"/>
        <n v="71"/>
        <n v="51"/>
        <n v="82"/>
        <n v="56"/>
        <n v="46"/>
        <n v="47"/>
        <n v="21"/>
        <n v="48"/>
        <n v="85"/>
        <n v="17"/>
        <n v="60"/>
        <n v="52"/>
        <n v="43"/>
        <n v="36"/>
        <n v="15"/>
        <n v="50"/>
        <n v="73"/>
        <n v="20"/>
        <n v="34"/>
        <n v="40"/>
        <n v="22"/>
        <n v="57"/>
        <n v="24"/>
        <n v="58"/>
        <n v="84"/>
        <n v="68"/>
        <n v="72"/>
        <n v="31"/>
        <n v="75"/>
        <n v="25"/>
        <n v="33"/>
        <n v="59"/>
        <n v="41"/>
      </sharedItems>
    </cacheField>
    <cacheField name="June Test" numFmtId="0">
      <sharedItems containsSemiMixedTypes="0" containsString="0" containsNumber="1" containsInteger="1" minValue="18" maxValue="96" count="51">
        <n v="52"/>
        <n v="56"/>
        <n v="33"/>
        <n v="34"/>
        <n v="71"/>
        <n v="58"/>
        <n v="76"/>
        <n v="36"/>
        <n v="82"/>
        <n v="57"/>
        <n v="20"/>
        <n v="19"/>
        <n v="69"/>
        <n v="30"/>
        <n v="83"/>
        <n v="67"/>
        <n v="26"/>
        <n v="38"/>
        <n v="70"/>
        <n v="54"/>
        <n v="39"/>
        <n v="79"/>
        <n v="75"/>
        <n v="80"/>
        <n v="53"/>
        <n v="64"/>
        <n v="22"/>
        <n v="77"/>
        <n v="96"/>
        <n v="46"/>
        <n v="47"/>
        <n v="50"/>
        <n v="32"/>
        <n v="48"/>
        <n v="37"/>
        <n v="49"/>
        <n v="55"/>
        <n v="25"/>
        <n v="74"/>
        <n v="78"/>
        <n v="61"/>
        <n v="18"/>
        <n v="63"/>
        <n v="28"/>
        <n v="31"/>
        <n v="62"/>
        <n v="35"/>
        <n v="85"/>
        <n v="59"/>
        <n v="42"/>
        <n v="41"/>
      </sharedItems>
    </cacheField>
    <cacheField name="September Test" numFmtId="0">
      <sharedItems containsSemiMixedTypes="0" containsString="0" containsNumber="1" containsInteger="1" minValue="15" maxValue="88" count="54">
        <n v="30"/>
        <n v="44"/>
        <n v="80"/>
        <n v="49"/>
        <n v="56"/>
        <n v="63"/>
        <n v="48"/>
        <n v="50"/>
        <n v="64"/>
        <n v="74"/>
        <n v="25"/>
        <n v="77"/>
        <n v="26"/>
        <n v="69"/>
        <n v="46"/>
        <n v="88"/>
        <n v="66"/>
        <n v="33"/>
        <n v="58"/>
        <n v="29"/>
        <n v="61"/>
        <n v="40"/>
        <n v="20"/>
        <n v="75"/>
        <n v="76"/>
        <n v="45"/>
        <n v="82"/>
        <n v="43"/>
        <n v="34"/>
        <n v="85"/>
        <n v="41"/>
        <n v="83"/>
        <n v="84"/>
        <n v="15"/>
        <n v="31"/>
        <n v="42"/>
        <n v="70"/>
        <n v="55"/>
        <n v="71"/>
        <n v="57"/>
        <n v="27"/>
        <n v="81"/>
        <n v="22"/>
        <n v="54"/>
        <n v="18"/>
        <n v="28"/>
        <n v="35"/>
        <n v="32"/>
        <n v="73"/>
        <n v="24"/>
        <n v="62"/>
        <n v="39"/>
        <n v="47"/>
        <n v="59"/>
      </sharedItems>
    </cacheField>
    <cacheField name="Final Exam" numFmtId="0">
      <sharedItems containsSemiMixedTypes="0" containsString="0" containsNumber="1" containsInteger="1" minValue="15" maxValue="85"/>
    </cacheField>
    <cacheField name="Average Grade" numFmtId="1">
      <sharedItems containsSemiMixedTypes="0" containsString="0" containsNumber="1" minValue="27.5" maxValue="79"/>
    </cacheField>
    <cacheField name="Date of Graduation" numFmtId="14">
      <sharedItems containsSemiMixedTypes="0" containsNonDate="0" containsDate="1" containsString="0" minDate="2020-11-02T00:00:00" maxDate="2020-11-28T00:00:00" count="25">
        <d v="2020-11-27T00:00:00"/>
        <d v="2020-11-05T00:00:00"/>
        <d v="2020-11-07T00:00:00"/>
        <d v="2020-11-08T00:00:00"/>
        <d v="2020-11-10T00:00:00"/>
        <d v="2020-11-13T00:00:00"/>
        <d v="2020-11-14T00:00:00"/>
        <d v="2020-11-24T00:00:00"/>
        <d v="2020-11-03T00:00:00"/>
        <d v="2020-11-02T00:00:00"/>
        <d v="2020-11-18T00:00:00"/>
        <d v="2020-11-11T00:00:00"/>
        <d v="2020-11-16T00:00:00"/>
        <d v="2020-11-25T00:00:00"/>
        <d v="2020-11-19T00:00:00"/>
        <d v="2020-11-04T00:00:00"/>
        <d v="2020-11-26T00:00:00"/>
        <d v="2020-11-17T00:00:00"/>
        <d v="2020-11-21T00:00:00"/>
        <d v="2020-11-09T00:00:00"/>
        <d v="2020-11-23T00:00:00"/>
        <d v="2020-11-20T00:00:00"/>
        <d v="2020-11-22T00:00:00"/>
        <d v="2020-11-12T00:00:00"/>
        <d v="2020-11-15T00:00:00"/>
      </sharedItems>
    </cacheField>
    <cacheField name="Filter Condition" numFmtId="0">
      <sharedItems count="2">
        <s v="yes"/>
        <s v="no"/>
      </sharedItems>
    </cacheField>
  </cacheFields>
  <extLst>
    <ext xmlns:x14="http://schemas.microsoft.com/office/spreadsheetml/2009/9/main" uri="{725AE2AE-9491-48be-B2B4-4EB974FC3084}">
      <x14:pivotCacheDefinition pivotCacheId="16439141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x v="0"/>
    <n v="28"/>
    <n v="42.75"/>
    <x v="0"/>
    <x v="0"/>
  </r>
  <r>
    <x v="1"/>
    <x v="1"/>
    <x v="1"/>
    <x v="1"/>
    <x v="1"/>
    <x v="1"/>
    <n v="80"/>
    <n v="64.25"/>
    <x v="1"/>
    <x v="1"/>
  </r>
  <r>
    <x v="2"/>
    <x v="2"/>
    <x v="2"/>
    <x v="2"/>
    <x v="2"/>
    <x v="2"/>
    <n v="44"/>
    <n v="59.5"/>
    <x v="2"/>
    <x v="1"/>
  </r>
  <r>
    <x v="3"/>
    <x v="3"/>
    <x v="3"/>
    <x v="3"/>
    <x v="3"/>
    <x v="3"/>
    <n v="69"/>
    <n v="48.5"/>
    <x v="3"/>
    <x v="1"/>
  </r>
  <r>
    <x v="4"/>
    <x v="4"/>
    <x v="0"/>
    <x v="4"/>
    <x v="4"/>
    <x v="4"/>
    <n v="43"/>
    <n v="58.5"/>
    <x v="4"/>
    <x v="1"/>
  </r>
  <r>
    <x v="5"/>
    <x v="5"/>
    <x v="4"/>
    <x v="5"/>
    <x v="1"/>
    <x v="5"/>
    <n v="76"/>
    <n v="62.5"/>
    <x v="5"/>
    <x v="1"/>
  </r>
  <r>
    <x v="6"/>
    <x v="6"/>
    <x v="4"/>
    <x v="6"/>
    <x v="5"/>
    <x v="6"/>
    <n v="75"/>
    <n v="53.25"/>
    <x v="5"/>
    <x v="1"/>
  </r>
  <r>
    <x v="7"/>
    <x v="7"/>
    <x v="5"/>
    <x v="7"/>
    <x v="6"/>
    <x v="7"/>
    <n v="39"/>
    <n v="54.75"/>
    <x v="5"/>
    <x v="1"/>
  </r>
  <r>
    <x v="8"/>
    <x v="8"/>
    <x v="3"/>
    <x v="8"/>
    <x v="7"/>
    <x v="8"/>
    <n v="51"/>
    <n v="47"/>
    <x v="6"/>
    <x v="1"/>
  </r>
  <r>
    <x v="9"/>
    <x v="9"/>
    <x v="6"/>
    <x v="9"/>
    <x v="8"/>
    <x v="9"/>
    <n v="77"/>
    <n v="75"/>
    <x v="7"/>
    <x v="1"/>
  </r>
  <r>
    <x v="10"/>
    <x v="10"/>
    <x v="3"/>
    <x v="10"/>
    <x v="9"/>
    <x v="10"/>
    <n v="54"/>
    <n v="41.5"/>
    <x v="8"/>
    <x v="1"/>
  </r>
  <r>
    <x v="11"/>
    <x v="11"/>
    <x v="7"/>
    <x v="11"/>
    <x v="10"/>
    <x v="11"/>
    <n v="28"/>
    <n v="38.5"/>
    <x v="6"/>
    <x v="1"/>
  </r>
  <r>
    <x v="12"/>
    <x v="12"/>
    <x v="8"/>
    <x v="12"/>
    <x v="11"/>
    <x v="12"/>
    <n v="22"/>
    <n v="27.75"/>
    <x v="9"/>
    <x v="1"/>
  </r>
  <r>
    <x v="13"/>
    <x v="13"/>
    <x v="9"/>
    <x v="4"/>
    <x v="12"/>
    <x v="13"/>
    <n v="56"/>
    <n v="64.5"/>
    <x v="10"/>
    <x v="1"/>
  </r>
  <r>
    <x v="14"/>
    <x v="14"/>
    <x v="1"/>
    <x v="13"/>
    <x v="13"/>
    <x v="14"/>
    <n v="78"/>
    <n v="45.25"/>
    <x v="11"/>
    <x v="1"/>
  </r>
  <r>
    <x v="15"/>
    <x v="15"/>
    <x v="10"/>
    <x v="14"/>
    <x v="14"/>
    <x v="11"/>
    <n v="64"/>
    <n v="65.75"/>
    <x v="12"/>
    <x v="1"/>
  </r>
  <r>
    <x v="16"/>
    <x v="16"/>
    <x v="11"/>
    <x v="15"/>
    <x v="15"/>
    <x v="15"/>
    <n v="78"/>
    <n v="79"/>
    <x v="13"/>
    <x v="1"/>
  </r>
  <r>
    <x v="17"/>
    <x v="17"/>
    <x v="12"/>
    <x v="16"/>
    <x v="13"/>
    <x v="16"/>
    <n v="79"/>
    <n v="59.5"/>
    <x v="2"/>
    <x v="1"/>
  </r>
  <r>
    <x v="18"/>
    <x v="18"/>
    <x v="13"/>
    <x v="5"/>
    <x v="14"/>
    <x v="17"/>
    <n v="45"/>
    <n v="54"/>
    <x v="1"/>
    <x v="1"/>
  </r>
  <r>
    <x v="19"/>
    <x v="19"/>
    <x v="13"/>
    <x v="17"/>
    <x v="16"/>
    <x v="18"/>
    <n v="83"/>
    <n v="60.25"/>
    <x v="14"/>
    <x v="1"/>
  </r>
  <r>
    <x v="20"/>
    <x v="20"/>
    <x v="1"/>
    <x v="18"/>
    <x v="10"/>
    <x v="9"/>
    <n v="46"/>
    <n v="51.5"/>
    <x v="1"/>
    <x v="1"/>
  </r>
  <r>
    <x v="21"/>
    <x v="21"/>
    <x v="2"/>
    <x v="19"/>
    <x v="17"/>
    <x v="19"/>
    <n v="38"/>
    <n v="44"/>
    <x v="0"/>
    <x v="0"/>
  </r>
  <r>
    <x v="22"/>
    <x v="22"/>
    <x v="8"/>
    <x v="20"/>
    <x v="18"/>
    <x v="20"/>
    <n v="78"/>
    <n v="65"/>
    <x v="15"/>
    <x v="1"/>
  </r>
  <r>
    <x v="23"/>
    <x v="23"/>
    <x v="13"/>
    <x v="21"/>
    <x v="19"/>
    <x v="21"/>
    <n v="22"/>
    <n v="49.5"/>
    <x v="2"/>
    <x v="1"/>
  </r>
  <r>
    <x v="24"/>
    <x v="24"/>
    <x v="8"/>
    <x v="22"/>
    <x v="12"/>
    <x v="22"/>
    <n v="84"/>
    <n v="57.25"/>
    <x v="8"/>
    <x v="1"/>
  </r>
  <r>
    <x v="25"/>
    <x v="25"/>
    <x v="0"/>
    <x v="0"/>
    <x v="20"/>
    <x v="7"/>
    <n v="82"/>
    <n v="58"/>
    <x v="16"/>
    <x v="0"/>
  </r>
  <r>
    <x v="26"/>
    <x v="26"/>
    <x v="6"/>
    <x v="6"/>
    <x v="21"/>
    <x v="23"/>
    <n v="51"/>
    <n v="59.25"/>
    <x v="7"/>
    <x v="0"/>
  </r>
  <r>
    <x v="27"/>
    <x v="27"/>
    <x v="14"/>
    <x v="23"/>
    <x v="5"/>
    <x v="24"/>
    <n v="50"/>
    <n v="57.5"/>
    <x v="13"/>
    <x v="0"/>
  </r>
  <r>
    <x v="28"/>
    <x v="28"/>
    <x v="12"/>
    <x v="24"/>
    <x v="22"/>
    <x v="25"/>
    <n v="15"/>
    <n v="45.5"/>
    <x v="17"/>
    <x v="1"/>
  </r>
  <r>
    <x v="29"/>
    <x v="29"/>
    <x v="14"/>
    <x v="19"/>
    <x v="1"/>
    <x v="25"/>
    <n v="69"/>
    <n v="60.25"/>
    <x v="11"/>
    <x v="1"/>
  </r>
  <r>
    <x v="30"/>
    <x v="30"/>
    <x v="14"/>
    <x v="18"/>
    <x v="21"/>
    <x v="26"/>
    <n v="41"/>
    <n v="67"/>
    <x v="17"/>
    <x v="1"/>
  </r>
  <r>
    <x v="31"/>
    <x v="31"/>
    <x v="15"/>
    <x v="25"/>
    <x v="8"/>
    <x v="27"/>
    <n v="56"/>
    <n v="50.5"/>
    <x v="18"/>
    <x v="0"/>
  </r>
  <r>
    <x v="32"/>
    <x v="32"/>
    <x v="0"/>
    <x v="2"/>
    <x v="23"/>
    <x v="7"/>
    <n v="74"/>
    <n v="71.25"/>
    <x v="8"/>
    <x v="1"/>
  </r>
  <r>
    <x v="33"/>
    <x v="33"/>
    <x v="16"/>
    <x v="23"/>
    <x v="20"/>
    <x v="28"/>
    <n v="31"/>
    <n v="37.5"/>
    <x v="10"/>
    <x v="1"/>
  </r>
  <r>
    <x v="34"/>
    <x v="34"/>
    <x v="12"/>
    <x v="10"/>
    <x v="1"/>
    <x v="24"/>
    <n v="85"/>
    <n v="61.75"/>
    <x v="19"/>
    <x v="1"/>
  </r>
  <r>
    <x v="35"/>
    <x v="35"/>
    <x v="11"/>
    <x v="26"/>
    <x v="22"/>
    <x v="29"/>
    <n v="54"/>
    <n v="65.5"/>
    <x v="15"/>
    <x v="1"/>
  </r>
  <r>
    <x v="36"/>
    <x v="36"/>
    <x v="8"/>
    <x v="0"/>
    <x v="24"/>
    <x v="5"/>
    <n v="32"/>
    <n v="52.25"/>
    <x v="7"/>
    <x v="0"/>
  </r>
  <r>
    <x v="37"/>
    <x v="37"/>
    <x v="8"/>
    <x v="19"/>
    <x v="25"/>
    <x v="30"/>
    <n v="24"/>
    <n v="50"/>
    <x v="5"/>
    <x v="1"/>
  </r>
  <r>
    <x v="38"/>
    <x v="38"/>
    <x v="17"/>
    <x v="25"/>
    <x v="26"/>
    <x v="31"/>
    <n v="24"/>
    <n v="37.5"/>
    <x v="15"/>
    <x v="1"/>
  </r>
  <r>
    <x v="39"/>
    <x v="39"/>
    <x v="18"/>
    <x v="19"/>
    <x v="4"/>
    <x v="16"/>
    <n v="51"/>
    <n v="64.75"/>
    <x v="20"/>
    <x v="1"/>
  </r>
  <r>
    <x v="40"/>
    <x v="40"/>
    <x v="5"/>
    <x v="27"/>
    <x v="27"/>
    <x v="32"/>
    <n v="22"/>
    <n v="67"/>
    <x v="7"/>
    <x v="1"/>
  </r>
  <r>
    <x v="41"/>
    <x v="41"/>
    <x v="5"/>
    <x v="28"/>
    <x v="27"/>
    <x v="33"/>
    <n v="40"/>
    <n v="37.25"/>
    <x v="21"/>
    <x v="1"/>
  </r>
  <r>
    <x v="42"/>
    <x v="42"/>
    <x v="13"/>
    <x v="29"/>
    <x v="23"/>
    <x v="34"/>
    <n v="85"/>
    <n v="64"/>
    <x v="12"/>
    <x v="1"/>
  </r>
  <r>
    <x v="43"/>
    <x v="43"/>
    <x v="1"/>
    <x v="17"/>
    <x v="26"/>
    <x v="35"/>
    <n v="44"/>
    <n v="45.5"/>
    <x v="22"/>
    <x v="0"/>
  </r>
  <r>
    <x v="44"/>
    <x v="44"/>
    <x v="12"/>
    <x v="30"/>
    <x v="4"/>
    <x v="28"/>
    <n v="25"/>
    <n v="45.5"/>
    <x v="5"/>
    <x v="1"/>
  </r>
  <r>
    <x v="45"/>
    <x v="45"/>
    <x v="6"/>
    <x v="20"/>
    <x v="28"/>
    <x v="13"/>
    <n v="73"/>
    <n v="72.25"/>
    <x v="23"/>
    <x v="1"/>
  </r>
  <r>
    <x v="46"/>
    <x v="46"/>
    <x v="8"/>
    <x v="25"/>
    <x v="22"/>
    <x v="36"/>
    <n v="56"/>
    <n v="55.5"/>
    <x v="13"/>
    <x v="0"/>
  </r>
  <r>
    <x v="47"/>
    <x v="47"/>
    <x v="18"/>
    <x v="31"/>
    <x v="13"/>
    <x v="37"/>
    <n v="37"/>
    <n v="41.25"/>
    <x v="3"/>
    <x v="1"/>
  </r>
  <r>
    <x v="48"/>
    <x v="48"/>
    <x v="18"/>
    <x v="9"/>
    <x v="29"/>
    <x v="38"/>
    <n v="54"/>
    <n v="59.5"/>
    <x v="6"/>
    <x v="1"/>
  </r>
  <r>
    <x v="49"/>
    <x v="49"/>
    <x v="6"/>
    <x v="32"/>
    <x v="21"/>
    <x v="39"/>
    <n v="64"/>
    <n v="59"/>
    <x v="9"/>
    <x v="1"/>
  </r>
  <r>
    <x v="50"/>
    <x v="50"/>
    <x v="14"/>
    <x v="31"/>
    <x v="30"/>
    <x v="21"/>
    <n v="68"/>
    <n v="49.5"/>
    <x v="17"/>
    <x v="1"/>
  </r>
  <r>
    <x v="51"/>
    <x v="51"/>
    <x v="8"/>
    <x v="33"/>
    <x v="24"/>
    <x v="32"/>
    <n v="56"/>
    <n v="52"/>
    <x v="8"/>
    <x v="1"/>
  </r>
  <r>
    <x v="52"/>
    <x v="52"/>
    <x v="19"/>
    <x v="26"/>
    <x v="29"/>
    <x v="40"/>
    <n v="69"/>
    <n v="47.5"/>
    <x v="9"/>
    <x v="1"/>
  </r>
  <r>
    <x v="53"/>
    <x v="53"/>
    <x v="11"/>
    <x v="34"/>
    <x v="13"/>
    <x v="24"/>
    <n v="45"/>
    <n v="50.25"/>
    <x v="2"/>
    <x v="1"/>
  </r>
  <r>
    <x v="54"/>
    <x v="54"/>
    <x v="5"/>
    <x v="6"/>
    <x v="31"/>
    <x v="41"/>
    <n v="32"/>
    <n v="48.75"/>
    <x v="9"/>
    <x v="1"/>
  </r>
  <r>
    <x v="55"/>
    <x v="55"/>
    <x v="19"/>
    <x v="35"/>
    <x v="24"/>
    <x v="33"/>
    <n v="49"/>
    <n v="47.5"/>
    <x v="2"/>
    <x v="1"/>
  </r>
  <r>
    <x v="56"/>
    <x v="56"/>
    <x v="4"/>
    <x v="36"/>
    <x v="23"/>
    <x v="42"/>
    <n v="54"/>
    <n v="44"/>
    <x v="14"/>
    <x v="1"/>
  </r>
  <r>
    <x v="57"/>
    <x v="57"/>
    <x v="7"/>
    <x v="22"/>
    <x v="1"/>
    <x v="34"/>
    <n v="81"/>
    <n v="56"/>
    <x v="1"/>
    <x v="1"/>
  </r>
  <r>
    <x v="58"/>
    <x v="58"/>
    <x v="6"/>
    <x v="22"/>
    <x v="32"/>
    <x v="43"/>
    <n v="35"/>
    <n v="44.25"/>
    <x v="2"/>
    <x v="1"/>
  </r>
  <r>
    <x v="59"/>
    <x v="59"/>
    <x v="0"/>
    <x v="37"/>
    <x v="30"/>
    <x v="44"/>
    <n v="78"/>
    <n v="44.25"/>
    <x v="0"/>
    <x v="0"/>
  </r>
  <r>
    <x v="60"/>
    <x v="60"/>
    <x v="4"/>
    <x v="29"/>
    <x v="5"/>
    <x v="45"/>
    <n v="18"/>
    <n v="41"/>
    <x v="6"/>
    <x v="1"/>
  </r>
  <r>
    <x v="61"/>
    <x v="61"/>
    <x v="9"/>
    <x v="15"/>
    <x v="33"/>
    <x v="3"/>
    <n v="74"/>
    <n v="63.5"/>
    <x v="17"/>
    <x v="1"/>
  </r>
  <r>
    <x v="62"/>
    <x v="62"/>
    <x v="5"/>
    <x v="24"/>
    <x v="12"/>
    <x v="14"/>
    <n v="64"/>
    <n v="56.5"/>
    <x v="3"/>
    <x v="1"/>
  </r>
  <r>
    <x v="63"/>
    <x v="63"/>
    <x v="3"/>
    <x v="11"/>
    <x v="34"/>
    <x v="24"/>
    <n v="77"/>
    <n v="54.75"/>
    <x v="0"/>
    <x v="0"/>
  </r>
  <r>
    <x v="64"/>
    <x v="64"/>
    <x v="10"/>
    <x v="6"/>
    <x v="35"/>
    <x v="35"/>
    <n v="20"/>
    <n v="35.75"/>
    <x v="17"/>
    <x v="1"/>
  </r>
  <r>
    <x v="65"/>
    <x v="65"/>
    <x v="9"/>
    <x v="32"/>
    <x v="18"/>
    <x v="46"/>
    <n v="20"/>
    <n v="40.25"/>
    <x v="5"/>
    <x v="1"/>
  </r>
  <r>
    <x v="66"/>
    <x v="66"/>
    <x v="20"/>
    <x v="38"/>
    <x v="36"/>
    <x v="47"/>
    <n v="72"/>
    <n v="49.75"/>
    <x v="21"/>
    <x v="1"/>
  </r>
  <r>
    <x v="67"/>
    <x v="67"/>
    <x v="3"/>
    <x v="20"/>
    <x v="37"/>
    <x v="47"/>
    <n v="79"/>
    <n v="46.75"/>
    <x v="0"/>
    <x v="0"/>
  </r>
  <r>
    <x v="68"/>
    <x v="68"/>
    <x v="0"/>
    <x v="39"/>
    <x v="38"/>
    <x v="1"/>
    <n v="71"/>
    <n v="52.75"/>
    <x v="12"/>
    <x v="1"/>
  </r>
  <r>
    <x v="69"/>
    <x v="69"/>
    <x v="21"/>
    <x v="40"/>
    <x v="39"/>
    <x v="32"/>
    <n v="29"/>
    <n v="62"/>
    <x v="22"/>
    <x v="1"/>
  </r>
  <r>
    <x v="70"/>
    <x v="70"/>
    <x v="11"/>
    <x v="41"/>
    <x v="3"/>
    <x v="48"/>
    <n v="45"/>
    <n v="44"/>
    <x v="13"/>
    <x v="0"/>
  </r>
  <r>
    <x v="71"/>
    <x v="71"/>
    <x v="0"/>
    <x v="38"/>
    <x v="21"/>
    <x v="7"/>
    <n v="69"/>
    <n v="59.5"/>
    <x v="1"/>
    <x v="1"/>
  </r>
  <r>
    <x v="72"/>
    <x v="72"/>
    <x v="22"/>
    <x v="42"/>
    <x v="40"/>
    <x v="0"/>
    <n v="28"/>
    <n v="44.25"/>
    <x v="4"/>
    <x v="1"/>
  </r>
  <r>
    <x v="73"/>
    <x v="73"/>
    <x v="2"/>
    <x v="8"/>
    <x v="17"/>
    <x v="33"/>
    <n v="20"/>
    <n v="27.5"/>
    <x v="1"/>
    <x v="1"/>
  </r>
  <r>
    <x v="74"/>
    <x v="74"/>
    <x v="19"/>
    <x v="43"/>
    <x v="14"/>
    <x v="36"/>
    <n v="40"/>
    <n v="69.25"/>
    <x v="3"/>
    <x v="1"/>
  </r>
  <r>
    <x v="75"/>
    <x v="75"/>
    <x v="9"/>
    <x v="44"/>
    <x v="41"/>
    <x v="0"/>
    <n v="72"/>
    <n v="47"/>
    <x v="10"/>
    <x v="1"/>
  </r>
  <r>
    <x v="76"/>
    <x v="76"/>
    <x v="4"/>
    <x v="25"/>
    <x v="42"/>
    <x v="18"/>
    <n v="28"/>
    <n v="42.5"/>
    <x v="11"/>
    <x v="1"/>
  </r>
  <r>
    <x v="77"/>
    <x v="77"/>
    <x v="15"/>
    <x v="30"/>
    <x v="43"/>
    <x v="16"/>
    <n v="64"/>
    <n v="52.5"/>
    <x v="22"/>
    <x v="0"/>
  </r>
  <r>
    <x v="78"/>
    <x v="78"/>
    <x v="11"/>
    <x v="37"/>
    <x v="40"/>
    <x v="23"/>
    <n v="79"/>
    <n v="62.25"/>
    <x v="24"/>
    <x v="1"/>
  </r>
  <r>
    <x v="79"/>
    <x v="79"/>
    <x v="11"/>
    <x v="45"/>
    <x v="27"/>
    <x v="49"/>
    <n v="33"/>
    <n v="51.5"/>
    <x v="20"/>
    <x v="0"/>
  </r>
  <r>
    <x v="80"/>
    <x v="80"/>
    <x v="6"/>
    <x v="3"/>
    <x v="44"/>
    <x v="50"/>
    <n v="37"/>
    <n v="43"/>
    <x v="15"/>
    <x v="1"/>
  </r>
  <r>
    <x v="81"/>
    <x v="81"/>
    <x v="6"/>
    <x v="28"/>
    <x v="17"/>
    <x v="2"/>
    <n v="24"/>
    <n v="39.75"/>
    <x v="15"/>
    <x v="1"/>
  </r>
  <r>
    <x v="82"/>
    <x v="82"/>
    <x v="11"/>
    <x v="46"/>
    <x v="45"/>
    <x v="41"/>
    <n v="66"/>
    <n v="60"/>
    <x v="6"/>
    <x v="1"/>
  </r>
  <r>
    <x v="83"/>
    <x v="83"/>
    <x v="2"/>
    <x v="47"/>
    <x v="46"/>
    <x v="23"/>
    <n v="21"/>
    <n v="51.5"/>
    <x v="6"/>
    <x v="1"/>
  </r>
  <r>
    <x v="84"/>
    <x v="84"/>
    <x v="1"/>
    <x v="48"/>
    <x v="16"/>
    <x v="11"/>
    <n v="44"/>
    <n v="43"/>
    <x v="24"/>
    <x v="1"/>
  </r>
  <r>
    <x v="85"/>
    <x v="85"/>
    <x v="2"/>
    <x v="49"/>
    <x v="47"/>
    <x v="38"/>
    <n v="58"/>
    <n v="61.75"/>
    <x v="19"/>
    <x v="1"/>
  </r>
  <r>
    <x v="86"/>
    <x v="86"/>
    <x v="14"/>
    <x v="42"/>
    <x v="42"/>
    <x v="9"/>
    <n v="82"/>
    <n v="69.25"/>
    <x v="10"/>
    <x v="1"/>
  </r>
  <r>
    <x v="87"/>
    <x v="87"/>
    <x v="17"/>
    <x v="19"/>
    <x v="44"/>
    <x v="35"/>
    <n v="50"/>
    <n v="48.5"/>
    <x v="6"/>
    <x v="1"/>
  </r>
  <r>
    <x v="88"/>
    <x v="88"/>
    <x v="19"/>
    <x v="49"/>
    <x v="4"/>
    <x v="42"/>
    <n v="71"/>
    <n v="49.25"/>
    <x v="17"/>
    <x v="1"/>
  </r>
  <r>
    <x v="89"/>
    <x v="89"/>
    <x v="8"/>
    <x v="22"/>
    <x v="48"/>
    <x v="18"/>
    <n v="27"/>
    <n v="50"/>
    <x v="21"/>
    <x v="1"/>
  </r>
  <r>
    <x v="90"/>
    <x v="90"/>
    <x v="12"/>
    <x v="7"/>
    <x v="20"/>
    <x v="6"/>
    <n v="76"/>
    <n v="54.25"/>
    <x v="11"/>
    <x v="1"/>
  </r>
  <r>
    <x v="91"/>
    <x v="91"/>
    <x v="0"/>
    <x v="45"/>
    <x v="24"/>
    <x v="27"/>
    <n v="29"/>
    <n v="49.25"/>
    <x v="4"/>
    <x v="1"/>
  </r>
  <r>
    <x v="92"/>
    <x v="92"/>
    <x v="6"/>
    <x v="2"/>
    <x v="49"/>
    <x v="50"/>
    <n v="71"/>
    <n v="64"/>
    <x v="10"/>
    <x v="1"/>
  </r>
  <r>
    <x v="93"/>
    <x v="93"/>
    <x v="8"/>
    <x v="50"/>
    <x v="6"/>
    <x v="19"/>
    <n v="39"/>
    <n v="50.75"/>
    <x v="11"/>
    <x v="1"/>
  </r>
  <r>
    <x v="94"/>
    <x v="94"/>
    <x v="21"/>
    <x v="9"/>
    <x v="26"/>
    <x v="51"/>
    <n v="71"/>
    <n v="49.75"/>
    <x v="24"/>
    <x v="1"/>
  </r>
  <r>
    <x v="95"/>
    <x v="95"/>
    <x v="5"/>
    <x v="9"/>
    <x v="21"/>
    <x v="46"/>
    <n v="34"/>
    <n v="53.75"/>
    <x v="16"/>
    <x v="0"/>
  </r>
  <r>
    <x v="96"/>
    <x v="96"/>
    <x v="10"/>
    <x v="14"/>
    <x v="8"/>
    <x v="52"/>
    <n v="60"/>
    <n v="57"/>
    <x v="0"/>
    <x v="0"/>
  </r>
  <r>
    <x v="97"/>
    <x v="97"/>
    <x v="17"/>
    <x v="51"/>
    <x v="29"/>
    <x v="40"/>
    <n v="83"/>
    <n v="49.25"/>
    <x v="12"/>
    <x v="1"/>
  </r>
  <r>
    <x v="98"/>
    <x v="98"/>
    <x v="23"/>
    <x v="25"/>
    <x v="26"/>
    <x v="53"/>
    <n v="68"/>
    <n v="42.5"/>
    <x v="4"/>
    <x v="1"/>
  </r>
  <r>
    <x v="99"/>
    <x v="99"/>
    <x v="24"/>
    <x v="49"/>
    <x v="50"/>
    <x v="18"/>
    <n v="24"/>
    <n v="39"/>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38F6FC-0D17-4071-8CE4-78AB888B7037}" name="AverageBy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9:F21" firstHeaderRow="0" firstDataRow="1" firstDataCol="1" rowPageCount="1" colPageCount="1"/>
  <pivotFields count="10">
    <pivotField showAll="0"/>
    <pivotField showAll="0">
      <items count="101">
        <item x="62"/>
        <item x="14"/>
        <item x="44"/>
        <item x="84"/>
        <item x="1"/>
        <item x="48"/>
        <item x="65"/>
        <item x="6"/>
        <item x="29"/>
        <item x="32"/>
        <item x="3"/>
        <item x="94"/>
        <item x="16"/>
        <item x="90"/>
        <item x="22"/>
        <item x="43"/>
        <item x="63"/>
        <item x="93"/>
        <item x="13"/>
        <item x="11"/>
        <item x="64"/>
        <item x="79"/>
        <item x="68"/>
        <item x="95"/>
        <item x="81"/>
        <item x="99"/>
        <item x="34"/>
        <item x="49"/>
        <item x="33"/>
        <item x="24"/>
        <item x="45"/>
        <item x="28"/>
        <item x="41"/>
        <item x="71"/>
        <item x="87"/>
        <item x="51"/>
        <item x="35"/>
        <item x="20"/>
        <item x="5"/>
        <item x="23"/>
        <item x="31"/>
        <item x="37"/>
        <item x="8"/>
        <item x="27"/>
        <item x="50"/>
        <item x="47"/>
        <item x="61"/>
        <item x="72"/>
        <item x="91"/>
        <item x="88"/>
        <item x="17"/>
        <item x="76"/>
        <item x="69"/>
        <item x="30"/>
        <item x="82"/>
        <item x="60"/>
        <item x="89"/>
        <item x="92"/>
        <item x="77"/>
        <item x="0"/>
        <item x="15"/>
        <item x="46"/>
        <item x="52"/>
        <item x="42"/>
        <item x="38"/>
        <item x="25"/>
        <item x="36"/>
        <item x="57"/>
        <item x="7"/>
        <item x="39"/>
        <item x="98"/>
        <item x="55"/>
        <item x="97"/>
        <item x="26"/>
        <item x="58"/>
        <item x="10"/>
        <item x="78"/>
        <item x="18"/>
        <item x="9"/>
        <item x="83"/>
        <item x="73"/>
        <item x="75"/>
        <item x="70"/>
        <item x="21"/>
        <item x="59"/>
        <item x="66"/>
        <item x="56"/>
        <item x="19"/>
        <item x="67"/>
        <item x="40"/>
        <item x="2"/>
        <item x="4"/>
        <item x="54"/>
        <item x="53"/>
        <item x="86"/>
        <item x="96"/>
        <item x="74"/>
        <item x="80"/>
        <item x="85"/>
        <item x="12"/>
        <item t="default"/>
      </items>
    </pivotField>
    <pivotField axis="axisRow" showAll="0">
      <items count="26">
        <item x="1"/>
        <item x="24"/>
        <item x="22"/>
        <item x="4"/>
        <item x="7"/>
        <item x="11"/>
        <item x="13"/>
        <item x="15"/>
        <item x="12"/>
        <item x="2"/>
        <item x="21"/>
        <item x="18"/>
        <item x="23"/>
        <item x="0"/>
        <item x="17"/>
        <item x="3"/>
        <item x="16"/>
        <item x="19"/>
        <item x="5"/>
        <item x="10"/>
        <item x="6"/>
        <item x="8"/>
        <item x="9"/>
        <item x="20"/>
        <item x="14"/>
        <item t="default"/>
      </items>
    </pivotField>
    <pivotField showAll="0"/>
    <pivotField showAll="0"/>
    <pivotField showAll="0"/>
    <pivotField showAll="0"/>
    <pivotField dataField="1" numFmtId="1" showAll="0"/>
    <pivotField numFmtId="14" showAll="0">
      <items count="26">
        <item x="9"/>
        <item x="8"/>
        <item x="15"/>
        <item x="1"/>
        <item x="2"/>
        <item x="3"/>
        <item x="19"/>
        <item x="4"/>
        <item x="11"/>
        <item x="23"/>
        <item x="5"/>
        <item x="6"/>
        <item x="24"/>
        <item x="12"/>
        <item x="17"/>
        <item x="10"/>
        <item x="14"/>
        <item x="21"/>
        <item x="18"/>
        <item x="22"/>
        <item x="20"/>
        <item x="7"/>
        <item x="13"/>
        <item x="16"/>
        <item x="0"/>
        <item t="default"/>
      </items>
    </pivotField>
    <pivotField axis="axisPage" showAll="0">
      <items count="3">
        <item x="1"/>
        <item x="0"/>
        <item t="default"/>
      </items>
    </pivotField>
  </pivotFields>
  <rowFields count="1">
    <field x="2"/>
  </rowFields>
  <rowItems count="12">
    <i>
      <x/>
    </i>
    <i>
      <x v="5"/>
    </i>
    <i>
      <x v="7"/>
    </i>
    <i>
      <x v="9"/>
    </i>
    <i>
      <x v="13"/>
    </i>
    <i>
      <x v="15"/>
    </i>
    <i>
      <x v="18"/>
    </i>
    <i>
      <x v="19"/>
    </i>
    <i>
      <x v="20"/>
    </i>
    <i>
      <x v="21"/>
    </i>
    <i>
      <x v="24"/>
    </i>
    <i t="grand">
      <x/>
    </i>
  </rowItems>
  <colFields count="1">
    <field x="-2"/>
  </colFields>
  <colItems count="2">
    <i>
      <x/>
    </i>
    <i i="1">
      <x v="1"/>
    </i>
  </colItems>
  <pageFields count="1">
    <pageField fld="9" item="1" hier="-1"/>
  </pageFields>
  <dataFields count="2">
    <dataField name="Max of Average Grade" fld="7" subtotal="max" baseField="2" baseItem="0"/>
    <dataField name="Min of Average Grade" fld="7" subtotal="min" baseField="2" baseItem="0"/>
  </dataFields>
  <formats count="1">
    <format dxfId="0">
      <pivotArea outline="0" collapsedLevelsAreSubtotals="1" fieldPosition="0"/>
    </format>
  </formats>
  <chartFormats count="2">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99A140-D4D6-4D48-92F8-86C9FCB616F6}" name="ExamGradesByFilt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D3:H6" firstHeaderRow="0" firstDataRow="1" firstDataCol="1"/>
  <pivotFields count="10">
    <pivotField showAll="0"/>
    <pivotField showAll="0">
      <items count="101">
        <item x="62"/>
        <item x="14"/>
        <item x="44"/>
        <item x="84"/>
        <item x="1"/>
        <item x="48"/>
        <item x="65"/>
        <item x="6"/>
        <item x="29"/>
        <item x="32"/>
        <item x="3"/>
        <item x="94"/>
        <item x="16"/>
        <item x="90"/>
        <item x="22"/>
        <item x="43"/>
        <item x="63"/>
        <item x="93"/>
        <item x="13"/>
        <item x="11"/>
        <item x="64"/>
        <item x="79"/>
        <item x="68"/>
        <item x="95"/>
        <item x="81"/>
        <item x="99"/>
        <item x="34"/>
        <item x="49"/>
        <item x="33"/>
        <item x="24"/>
        <item x="45"/>
        <item x="28"/>
        <item x="41"/>
        <item x="71"/>
        <item x="87"/>
        <item x="51"/>
        <item x="35"/>
        <item x="20"/>
        <item x="5"/>
        <item x="23"/>
        <item x="31"/>
        <item x="37"/>
        <item x="8"/>
        <item x="27"/>
        <item x="50"/>
        <item x="47"/>
        <item x="61"/>
        <item x="72"/>
        <item x="91"/>
        <item x="88"/>
        <item x="17"/>
        <item x="76"/>
        <item x="69"/>
        <item x="30"/>
        <item x="82"/>
        <item x="60"/>
        <item x="89"/>
        <item x="92"/>
        <item x="77"/>
        <item x="0"/>
        <item x="15"/>
        <item x="46"/>
        <item x="52"/>
        <item x="42"/>
        <item x="38"/>
        <item x="25"/>
        <item x="36"/>
        <item x="57"/>
        <item x="7"/>
        <item x="39"/>
        <item x="98"/>
        <item x="55"/>
        <item x="97"/>
        <item x="26"/>
        <item x="58"/>
        <item x="10"/>
        <item x="78"/>
        <item x="18"/>
        <item x="9"/>
        <item x="83"/>
        <item x="73"/>
        <item x="75"/>
        <item x="70"/>
        <item x="21"/>
        <item x="59"/>
        <item x="66"/>
        <item x="56"/>
        <item x="19"/>
        <item x="67"/>
        <item x="40"/>
        <item x="2"/>
        <item x="4"/>
        <item x="54"/>
        <item x="53"/>
        <item x="86"/>
        <item x="96"/>
        <item x="74"/>
        <item x="80"/>
        <item x="85"/>
        <item x="12"/>
        <item t="default"/>
      </items>
    </pivotField>
    <pivotField showAll="0">
      <items count="26">
        <item x="1"/>
        <item x="24"/>
        <item x="22"/>
        <item x="4"/>
        <item x="7"/>
        <item x="11"/>
        <item x="13"/>
        <item x="15"/>
        <item x="12"/>
        <item x="2"/>
        <item x="21"/>
        <item x="18"/>
        <item x="23"/>
        <item x="0"/>
        <item x="17"/>
        <item x="3"/>
        <item x="16"/>
        <item x="19"/>
        <item x="5"/>
        <item x="10"/>
        <item x="6"/>
        <item x="8"/>
        <item x="9"/>
        <item x="20"/>
        <item x="14"/>
        <item t="default"/>
      </items>
    </pivotField>
    <pivotField dataField="1" showAll="0">
      <items count="53">
        <item x="33"/>
        <item x="28"/>
        <item x="36"/>
        <item x="25"/>
        <item x="39"/>
        <item x="41"/>
        <item x="48"/>
        <item x="13"/>
        <item x="11"/>
        <item x="10"/>
        <item x="46"/>
        <item x="6"/>
        <item x="49"/>
        <item x="37"/>
        <item x="32"/>
        <item x="8"/>
        <item x="14"/>
        <item x="38"/>
        <item x="51"/>
        <item x="3"/>
        <item x="31"/>
        <item x="12"/>
        <item x="23"/>
        <item x="24"/>
        <item x="26"/>
        <item x="34"/>
        <item x="20"/>
        <item x="30"/>
        <item x="7"/>
        <item x="5"/>
        <item x="22"/>
        <item x="40"/>
        <item x="42"/>
        <item x="50"/>
        <item x="29"/>
        <item x="0"/>
        <item x="16"/>
        <item x="4"/>
        <item x="18"/>
        <item x="9"/>
        <item x="44"/>
        <item x="19"/>
        <item x="45"/>
        <item x="35"/>
        <item x="17"/>
        <item x="47"/>
        <item x="1"/>
        <item x="2"/>
        <item x="21"/>
        <item x="15"/>
        <item x="43"/>
        <item x="27"/>
        <item t="default"/>
      </items>
    </pivotField>
    <pivotField dataField="1" showAll="0">
      <items count="52">
        <item x="41"/>
        <item x="11"/>
        <item x="10"/>
        <item x="26"/>
        <item x="37"/>
        <item x="16"/>
        <item x="43"/>
        <item x="13"/>
        <item x="44"/>
        <item x="32"/>
        <item x="2"/>
        <item x="3"/>
        <item x="46"/>
        <item x="7"/>
        <item x="34"/>
        <item x="17"/>
        <item x="20"/>
        <item x="50"/>
        <item x="49"/>
        <item x="29"/>
        <item x="30"/>
        <item x="33"/>
        <item x="35"/>
        <item x="31"/>
        <item x="0"/>
        <item x="24"/>
        <item x="19"/>
        <item x="36"/>
        <item x="1"/>
        <item x="9"/>
        <item x="5"/>
        <item x="48"/>
        <item x="40"/>
        <item x="45"/>
        <item x="42"/>
        <item x="25"/>
        <item x="15"/>
        <item x="12"/>
        <item x="18"/>
        <item x="4"/>
        <item x="38"/>
        <item x="22"/>
        <item x="6"/>
        <item x="27"/>
        <item x="39"/>
        <item x="21"/>
        <item x="23"/>
        <item x="8"/>
        <item x="14"/>
        <item x="47"/>
        <item x="28"/>
        <item t="default"/>
      </items>
    </pivotField>
    <pivotField dataField="1" showAll="0">
      <items count="55">
        <item x="33"/>
        <item x="44"/>
        <item x="22"/>
        <item x="42"/>
        <item x="49"/>
        <item x="10"/>
        <item x="12"/>
        <item x="40"/>
        <item x="45"/>
        <item x="19"/>
        <item x="0"/>
        <item x="34"/>
        <item x="47"/>
        <item x="17"/>
        <item x="28"/>
        <item x="46"/>
        <item x="51"/>
        <item x="21"/>
        <item x="30"/>
        <item x="35"/>
        <item x="27"/>
        <item x="1"/>
        <item x="25"/>
        <item x="14"/>
        <item x="52"/>
        <item x="6"/>
        <item x="3"/>
        <item x="7"/>
        <item x="43"/>
        <item x="37"/>
        <item x="4"/>
        <item x="39"/>
        <item x="18"/>
        <item x="53"/>
        <item x="20"/>
        <item x="50"/>
        <item x="5"/>
        <item x="8"/>
        <item x="16"/>
        <item x="13"/>
        <item x="36"/>
        <item x="38"/>
        <item x="48"/>
        <item x="9"/>
        <item x="23"/>
        <item x="24"/>
        <item x="11"/>
        <item x="2"/>
        <item x="41"/>
        <item x="26"/>
        <item x="31"/>
        <item x="32"/>
        <item x="29"/>
        <item x="15"/>
        <item t="default"/>
      </items>
    </pivotField>
    <pivotField dataField="1" showAll="0"/>
    <pivotField numFmtId="1" showAll="0"/>
    <pivotField numFmtId="14" showAll="0" defaultSubtotal="0">
      <items count="25">
        <item x="9"/>
        <item x="8"/>
        <item x="15"/>
        <item x="1"/>
        <item x="2"/>
        <item x="3"/>
        <item x="19"/>
        <item x="4"/>
        <item x="11"/>
        <item x="23"/>
        <item x="5"/>
        <item x="6"/>
        <item x="24"/>
        <item x="12"/>
        <item x="17"/>
        <item x="10"/>
        <item x="14"/>
        <item x="21"/>
        <item x="18"/>
        <item x="22"/>
        <item x="20"/>
        <item x="7"/>
        <item x="13"/>
        <item x="16"/>
        <item x="0"/>
      </items>
    </pivotField>
    <pivotField axis="axisRow" showAll="0">
      <items count="3">
        <item x="1"/>
        <item x="0"/>
        <item t="default"/>
      </items>
    </pivotField>
  </pivotFields>
  <rowFields count="1">
    <field x="9"/>
  </rowFields>
  <rowItems count="3">
    <i>
      <x/>
    </i>
    <i>
      <x v="1"/>
    </i>
    <i t="grand">
      <x/>
    </i>
  </rowItems>
  <colFields count="1">
    <field x="-2"/>
  </colFields>
  <colItems count="4">
    <i>
      <x/>
    </i>
    <i i="1">
      <x v="1"/>
    </i>
    <i i="2">
      <x v="2"/>
    </i>
    <i i="3">
      <x v="3"/>
    </i>
  </colItems>
  <dataFields count="4">
    <dataField name="Average of March Test" fld="3" subtotal="average" baseField="8" baseItem="7"/>
    <dataField name="Average of June Test" fld="4" subtotal="average" baseField="8" baseItem="7"/>
    <dataField name="Average of September Test" fld="5" subtotal="average" baseField="8" baseItem="7"/>
    <dataField name="Average of Final Exam" fld="6" subtotal="average" baseField="8" baseItem="7"/>
  </dataFields>
  <formats count="1">
    <format dxfId="1">
      <pivotArea outline="0" collapsedLevelsAreSubtotals="1" fieldPosition="0"/>
    </format>
  </formats>
  <chartFormats count="12">
    <chartFormat chart="34"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1"/>
          </reference>
        </references>
      </pivotArea>
    </chartFormat>
    <chartFormat chart="34" format="2" series="1">
      <pivotArea type="data" outline="0" fieldPosition="0">
        <references count="1">
          <reference field="4294967294" count="1" selected="0">
            <x v="2"/>
          </reference>
        </references>
      </pivotArea>
    </chartFormat>
    <chartFormat chart="34" format="3" series="1">
      <pivotArea type="data" outline="0" fieldPosition="0">
        <references count="1">
          <reference field="4294967294" count="1" selected="0">
            <x v="3"/>
          </reference>
        </references>
      </pivotArea>
    </chartFormat>
    <chartFormat chart="35" format="4"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1"/>
          </reference>
        </references>
      </pivotArea>
    </chartFormat>
    <chartFormat chart="35" format="6" series="1">
      <pivotArea type="data" outline="0" fieldPosition="0">
        <references count="1">
          <reference field="4294967294" count="1" selected="0">
            <x v="2"/>
          </reference>
        </references>
      </pivotArea>
    </chartFormat>
    <chartFormat chart="35" format="7" series="1">
      <pivotArea type="data" outline="0" fieldPosition="0">
        <references count="1">
          <reference field="4294967294" count="1" selected="0">
            <x v="3"/>
          </reference>
        </references>
      </pivotArea>
    </chartFormat>
    <chartFormat chart="36" format="8" series="1">
      <pivotArea type="data" outline="0" fieldPosition="0">
        <references count="1">
          <reference field="4294967294" count="1" selected="0">
            <x v="0"/>
          </reference>
        </references>
      </pivotArea>
    </chartFormat>
    <chartFormat chart="36" format="9" series="1">
      <pivotArea type="data" outline="0" fieldPosition="0">
        <references count="1">
          <reference field="4294967294" count="1" selected="0">
            <x v="1"/>
          </reference>
        </references>
      </pivotArea>
    </chartFormat>
    <chartFormat chart="36" format="10" series="1">
      <pivotArea type="data" outline="0" fieldPosition="0">
        <references count="1">
          <reference field="4294967294" count="1" selected="0">
            <x v="2"/>
          </reference>
        </references>
      </pivotArea>
    </chartFormat>
    <chartFormat chart="36"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062211-BACD-4F9F-B99D-F77EE2621875}" name="Graduates who attained under 60% by 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15" firstHeaderRow="1" firstDataRow="1" firstDataCol="1" rowPageCount="1" colPageCount="1"/>
  <pivotFields count="10">
    <pivotField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101">
        <item x="62"/>
        <item x="14"/>
        <item x="44"/>
        <item x="84"/>
        <item x="1"/>
        <item x="48"/>
        <item x="65"/>
        <item x="6"/>
        <item x="29"/>
        <item x="32"/>
        <item x="3"/>
        <item x="94"/>
        <item x="16"/>
        <item x="90"/>
        <item x="22"/>
        <item x="43"/>
        <item x="63"/>
        <item x="93"/>
        <item x="13"/>
        <item x="11"/>
        <item x="64"/>
        <item x="79"/>
        <item x="68"/>
        <item x="95"/>
        <item x="81"/>
        <item x="99"/>
        <item x="34"/>
        <item x="49"/>
        <item x="33"/>
        <item x="24"/>
        <item x="45"/>
        <item x="28"/>
        <item x="41"/>
        <item x="71"/>
        <item x="87"/>
        <item x="51"/>
        <item x="35"/>
        <item x="20"/>
        <item x="5"/>
        <item x="23"/>
        <item x="31"/>
        <item x="37"/>
        <item x="8"/>
        <item x="27"/>
        <item x="50"/>
        <item x="47"/>
        <item x="61"/>
        <item x="72"/>
        <item x="91"/>
        <item x="88"/>
        <item x="17"/>
        <item x="76"/>
        <item x="69"/>
        <item x="30"/>
        <item x="82"/>
        <item x="60"/>
        <item x="89"/>
        <item x="92"/>
        <item x="77"/>
        <item x="0"/>
        <item x="15"/>
        <item x="46"/>
        <item x="52"/>
        <item x="42"/>
        <item x="38"/>
        <item x="25"/>
        <item x="36"/>
        <item x="57"/>
        <item x="7"/>
        <item x="39"/>
        <item x="98"/>
        <item x="55"/>
        <item x="97"/>
        <item x="26"/>
        <item x="58"/>
        <item x="10"/>
        <item x="78"/>
        <item x="18"/>
        <item x="9"/>
        <item x="83"/>
        <item x="73"/>
        <item x="75"/>
        <item x="70"/>
        <item x="21"/>
        <item x="59"/>
        <item x="66"/>
        <item x="56"/>
        <item x="19"/>
        <item x="67"/>
        <item x="40"/>
        <item x="2"/>
        <item x="4"/>
        <item x="54"/>
        <item x="53"/>
        <item x="86"/>
        <item x="96"/>
        <item x="74"/>
        <item x="80"/>
        <item x="85"/>
        <item x="12"/>
        <item t="default"/>
      </items>
    </pivotField>
    <pivotField axis="axisRow" showAll="0">
      <items count="26">
        <item x="1"/>
        <item x="24"/>
        <item x="22"/>
        <item x="4"/>
        <item x="7"/>
        <item x="11"/>
        <item x="13"/>
        <item x="15"/>
        <item x="12"/>
        <item x="2"/>
        <item x="21"/>
        <item x="18"/>
        <item x="23"/>
        <item x="0"/>
        <item x="17"/>
        <item x="3"/>
        <item x="16"/>
        <item x="19"/>
        <item x="5"/>
        <item x="10"/>
        <item x="6"/>
        <item x="8"/>
        <item x="9"/>
        <item x="20"/>
        <item x="14"/>
        <item t="default"/>
      </items>
    </pivotField>
    <pivotField showAll="0"/>
    <pivotField showAll="0"/>
    <pivotField showAll="0"/>
    <pivotField showAll="0"/>
    <pivotField numFmtId="1" showAll="0"/>
    <pivotField dataField="1" numFmtId="14" showAll="0">
      <items count="26">
        <item x="9"/>
        <item x="8"/>
        <item x="15"/>
        <item x="1"/>
        <item x="2"/>
        <item x="3"/>
        <item x="19"/>
        <item x="4"/>
        <item x="11"/>
        <item x="23"/>
        <item x="5"/>
        <item x="6"/>
        <item x="24"/>
        <item x="12"/>
        <item x="17"/>
        <item x="10"/>
        <item x="14"/>
        <item x="21"/>
        <item x="18"/>
        <item x="22"/>
        <item x="20"/>
        <item x="7"/>
        <item x="13"/>
        <item x="16"/>
        <item x="0"/>
        <item t="default"/>
      </items>
    </pivotField>
    <pivotField axis="axisPage" showAll="0">
      <items count="3">
        <item x="1"/>
        <item x="0"/>
        <item t="default"/>
      </items>
    </pivotField>
  </pivotFields>
  <rowFields count="1">
    <field x="2"/>
  </rowFields>
  <rowItems count="12">
    <i>
      <x/>
    </i>
    <i>
      <x v="5"/>
    </i>
    <i>
      <x v="7"/>
    </i>
    <i>
      <x v="9"/>
    </i>
    <i>
      <x v="13"/>
    </i>
    <i>
      <x v="15"/>
    </i>
    <i>
      <x v="18"/>
    </i>
    <i>
      <x v="19"/>
    </i>
    <i>
      <x v="20"/>
    </i>
    <i>
      <x v="21"/>
    </i>
    <i>
      <x v="24"/>
    </i>
    <i t="grand">
      <x/>
    </i>
  </rowItems>
  <colItems count="1">
    <i/>
  </colItems>
  <pageFields count="1">
    <pageField fld="9" item="1" hier="-1"/>
  </pageFields>
  <dataFields count="1">
    <dataField name="Count of Date of Graduation" fld="8" subtotal="count" baseField="0" baseItem="0"/>
  </dataFields>
  <formats count="1">
    <format dxfId="2">
      <pivotArea collapsedLevelsAreSubtotals="1" fieldPosition="0">
        <references count="1">
          <reference field="2" count="0"/>
        </references>
      </pivotArea>
    </format>
  </format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Condition" xr10:uid="{839E6129-73F4-471D-AA15-F539A07B1740}" sourceName="Filter Condition">
  <pivotTables>
    <pivotTable tabId="8" name="Graduates who attained under 60% by age"/>
    <pivotTable tabId="8" name="AverageByAge"/>
  </pivotTables>
  <data>
    <tabular pivotCacheId="1643914138">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of_Graduation" xr10:uid="{BD44A974-F1E3-44EA-9F30-6C64A9385F71}" sourceName="Date of Graduation">
  <pivotTables>
    <pivotTable tabId="8" name="Graduates who attained under 60% by age"/>
    <pivotTable tabId="8" name="AverageByAge"/>
    <pivotTable tabId="8" name="ExamGradesByFilter"/>
  </pivotTables>
  <data>
    <tabular pivotCacheId="1643914138">
      <items count="25">
        <i x="9" s="1"/>
        <i x="8" s="1"/>
        <i x="15" s="1"/>
        <i x="1" s="1"/>
        <i x="2" s="1"/>
        <i x="3" s="1"/>
        <i x="19" s="1"/>
        <i x="4" s="1"/>
        <i x="11" s="1"/>
        <i x="23" s="1"/>
        <i x="5" s="1"/>
        <i x="6" s="1"/>
        <i x="24" s="1"/>
        <i x="12" s="1"/>
        <i x="17" s="1"/>
        <i x="10" s="1"/>
        <i x="14" s="1"/>
        <i x="21" s="1"/>
        <i x="18" s="1"/>
        <i x="22" s="1"/>
        <i x="20" s="1"/>
        <i x="7" s="1"/>
        <i x="13" s="1"/>
        <i x="1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39E746FA-1CE8-428D-8B14-B7BB9B5CA49B}" sourceName="Age">
  <pivotTables>
    <pivotTable tabId="8" name="Graduates who attained under 60% by age"/>
    <pivotTable tabId="8" name="AverageByAge"/>
    <pivotTable tabId="8" name="ExamGradesByFilter"/>
  </pivotTables>
  <data>
    <tabular pivotCacheId="1643914138">
      <items count="25">
        <i x="1" s="1"/>
        <i x="24" s="1"/>
        <i x="22" s="1"/>
        <i x="4" s="1"/>
        <i x="7" s="1"/>
        <i x="11" s="1"/>
        <i x="13" s="1"/>
        <i x="15" s="1"/>
        <i x="12" s="1"/>
        <i x="2" s="1"/>
        <i x="21" s="1"/>
        <i x="18" s="1"/>
        <i x="23" s="1"/>
        <i x="0" s="1"/>
        <i x="17" s="1"/>
        <i x="3" s="1"/>
        <i x="16" s="1"/>
        <i x="19" s="1"/>
        <i x="5" s="1"/>
        <i x="10" s="1"/>
        <i x="6" s="1"/>
        <i x="8" s="1"/>
        <i x="9" s="1"/>
        <i x="20"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 Condition" xr10:uid="{DD8F8C50-E60E-4913-9A7F-3B0318BA4CA4}" cache="Slicer_Filter_Condition" caption="Filter Condition" rowHeight="241300"/>
  <slicer name="Date of Graduation" xr10:uid="{82616572-8179-4ECA-B879-BCCB76B79522}" cache="Slicer_Date_of_Graduation" caption="Date of Graduation" startItem="17" rowHeight="241300"/>
  <slicer name="Age" xr10:uid="{ADE8B202-E1CD-4757-ACF7-EEC9E30EEC4A}" cache="Slicer_Age" caption="Ag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DC1C5D-734E-4AB3-B3D3-F3DBE5DD1E16}" name="FilteredTable" displayName="FilteredTable" ref="A1:J101" totalsRowShown="0">
  <autoFilter ref="A1:J101" xr:uid="{831BED0F-E947-4BAF-A6B8-73F35B2E5B33}">
    <filterColumn colId="9">
      <filters>
        <filter val="yes"/>
      </filters>
    </filterColumn>
  </autoFilter>
  <tableColumns count="10">
    <tableColumn id="1" xr3:uid="{06C486CC-FD60-4BCD-BF5C-320A3E57EBDA}" name="ID" dataDxfId="8"/>
    <tableColumn id="2" xr3:uid="{144DBAA5-8B82-462A-82B4-AFD2646FA8F5}" name="Name" dataDxfId="7"/>
    <tableColumn id="3" xr3:uid="{BF9A0307-E78E-442E-A6BF-92A62D778899}" name="Age" dataDxfId="6"/>
    <tableColumn id="4" xr3:uid="{A4668FF4-7902-4DD5-95F6-71644CA78A81}" name="March Test" dataDxfId="5"/>
    <tableColumn id="5" xr3:uid="{047C55E7-35E6-4D40-92CC-4DCB14DAC568}" name="June Test">
      <calculatedColumnFormula>_xlfn.XLOOKUP(A2,'Learners Q2'!$A$2:$A$101,'Learners Q2'!$B$2:$B$101)</calculatedColumnFormula>
    </tableColumn>
    <tableColumn id="6" xr3:uid="{2D690E9F-A1FB-4087-92B7-1C5E9BEEDA10}" name="September Test">
      <calculatedColumnFormula>_xlfn.XLOOKUP(A2,'Learners Q3'!$A$2:$A$101,'Learners Q3'!$B$2:$B$101)</calculatedColumnFormula>
    </tableColumn>
    <tableColumn id="7" xr3:uid="{02B87E1B-ABF9-4660-9583-9EFA2E7A55F0}" name="Final Exam">
      <calculatedColumnFormula>_xlfn.XLOOKUP(A2,'Learners Final'!$A$2:$A$101,'Learners Final'!$B$2:$B$101)</calculatedColumnFormula>
    </tableColumn>
    <tableColumn id="8" xr3:uid="{4C17BA20-9F97-4CE3-AC71-A528116FA405}" name="Average Grade" dataDxfId="4">
      <calculatedColumnFormula>AVERAGE(D2:G2)</calculatedColumnFormula>
    </tableColumn>
    <tableColumn id="9" xr3:uid="{4A15E210-67FD-4144-90B1-9A0D847B4CEA}" name="Date of Graduation" dataDxfId="3"/>
    <tableColumn id="10" xr3:uid="{5A0928BD-812E-4510-99C0-D83330889156}" name="Filter Condition">
      <calculatedColumnFormula>IF(AND(H2&lt;60,I2&gt;44155),"yes","no")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FA02B-44FE-4DFB-BB35-A8BEEDE61B5A}">
  <dimension ref="A1:A16"/>
  <sheetViews>
    <sheetView showGridLines="0" tabSelected="1" zoomScale="180" zoomScaleNormal="180" workbookViewId="0">
      <selection activeCell="A9" sqref="A9:XFD9"/>
    </sheetView>
  </sheetViews>
  <sheetFormatPr defaultRowHeight="15" x14ac:dyDescent="0.25"/>
  <cols>
    <col min="1" max="1" width="25.42578125" customWidth="1"/>
  </cols>
  <sheetData>
    <row r="1" spans="1:1" s="1" customFormat="1" ht="31.5" x14ac:dyDescent="0.5">
      <c r="A1" s="2" t="s">
        <v>0</v>
      </c>
    </row>
    <row r="2" spans="1:1" s="9" customFormat="1" ht="22.5" customHeight="1" x14ac:dyDescent="0.3">
      <c r="A2" s="9" t="s">
        <v>1</v>
      </c>
    </row>
    <row r="3" spans="1:1" s="9" customFormat="1" ht="22.5" customHeight="1" x14ac:dyDescent="0.3">
      <c r="A3" s="9" t="s">
        <v>2</v>
      </c>
    </row>
    <row r="4" spans="1:1" s="9" customFormat="1" ht="22.5" customHeight="1" x14ac:dyDescent="0.3">
      <c r="A4" s="9" t="s">
        <v>3</v>
      </c>
    </row>
    <row r="5" spans="1:1" s="9" customFormat="1" ht="22.5" customHeight="1" x14ac:dyDescent="0.3">
      <c r="A5" s="9" t="s">
        <v>4</v>
      </c>
    </row>
    <row r="6" spans="1:1" s="9" customFormat="1" ht="18.75" x14ac:dyDescent="0.3">
      <c r="A6" s="9" t="s">
        <v>5</v>
      </c>
    </row>
    <row r="7" spans="1:1" s="11" customFormat="1" ht="18.75" customHeight="1" x14ac:dyDescent="0.25">
      <c r="A7" s="10" t="s">
        <v>11</v>
      </c>
    </row>
    <row r="8" spans="1:1" s="11" customFormat="1" ht="18.75" customHeight="1" x14ac:dyDescent="0.25"/>
    <row r="9" spans="1:1" s="9" customFormat="1" ht="22.5" customHeight="1" x14ac:dyDescent="0.3">
      <c r="A9" s="9" t="s">
        <v>6</v>
      </c>
    </row>
    <row r="10" spans="1:1" s="9" customFormat="1" ht="22.5" customHeight="1" x14ac:dyDescent="0.3">
      <c r="A10" s="9" t="s">
        <v>7</v>
      </c>
    </row>
    <row r="11" spans="1:1" s="9" customFormat="1" ht="22.5" customHeight="1" x14ac:dyDescent="0.3">
      <c r="A11" s="9" t="s">
        <v>8</v>
      </c>
    </row>
    <row r="12" spans="1:1" s="9" customFormat="1" ht="22.5" customHeight="1" x14ac:dyDescent="0.3">
      <c r="A12" s="9" t="s">
        <v>9</v>
      </c>
    </row>
    <row r="13" spans="1:1" s="9" customFormat="1" ht="22.5" customHeight="1" x14ac:dyDescent="0.3">
      <c r="A13" s="9" t="s">
        <v>10</v>
      </c>
    </row>
    <row r="14" spans="1:1" ht="22.5" customHeight="1" x14ac:dyDescent="0.25"/>
    <row r="15" spans="1:1" ht="22.5" customHeight="1" x14ac:dyDescent="0.25"/>
    <row r="16" spans="1:1" ht="22.5" customHeight="1" x14ac:dyDescent="0.25"/>
  </sheetData>
  <mergeCells count="11">
    <mergeCell ref="A2:XFD2"/>
    <mergeCell ref="A12:XFD12"/>
    <mergeCell ref="A13:XFD13"/>
    <mergeCell ref="A9:XFD9"/>
    <mergeCell ref="A10:XFD10"/>
    <mergeCell ref="A11:XFD11"/>
    <mergeCell ref="A3:XFD3"/>
    <mergeCell ref="A4:XFD4"/>
    <mergeCell ref="A5:XFD5"/>
    <mergeCell ref="A6:XFD6"/>
    <mergeCell ref="A7:XFD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14E95-A7D3-434C-A640-299709E4CFE9}">
  <dimension ref="A1:E101"/>
  <sheetViews>
    <sheetView zoomScale="180" zoomScaleNormal="180" workbookViewId="0">
      <selection activeCell="E2" sqref="E2:E101"/>
    </sheetView>
  </sheetViews>
  <sheetFormatPr defaultColWidth="7.85546875" defaultRowHeight="15" x14ac:dyDescent="0.25"/>
  <cols>
    <col min="1" max="1" width="5.42578125" customWidth="1"/>
    <col min="2" max="2" width="18.140625" customWidth="1"/>
    <col min="4" max="4" width="10" customWidth="1"/>
    <col min="5" max="5" width="17.140625" customWidth="1"/>
  </cols>
  <sheetData>
    <row r="1" spans="1:5" x14ac:dyDescent="0.25">
      <c r="A1" s="5" t="s">
        <v>34</v>
      </c>
      <c r="B1" s="5" t="s">
        <v>12</v>
      </c>
      <c r="C1" s="5" t="s">
        <v>35</v>
      </c>
      <c r="D1" s="5" t="s">
        <v>36</v>
      </c>
      <c r="E1" s="5" t="s">
        <v>37</v>
      </c>
    </row>
    <row r="2" spans="1:5" x14ac:dyDescent="0.25">
      <c r="A2" s="5">
        <v>5567</v>
      </c>
      <c r="B2" s="5" t="s">
        <v>13</v>
      </c>
      <c r="C2" s="5">
        <v>34</v>
      </c>
      <c r="D2" s="5">
        <v>61</v>
      </c>
      <c r="E2" s="6">
        <v>44162</v>
      </c>
    </row>
    <row r="3" spans="1:5" x14ac:dyDescent="0.25">
      <c r="A3" s="5">
        <v>5568</v>
      </c>
      <c r="B3" s="5" t="s">
        <v>14</v>
      </c>
      <c r="C3" s="5">
        <v>19</v>
      </c>
      <c r="D3" s="5">
        <v>77</v>
      </c>
      <c r="E3" s="6">
        <v>44140</v>
      </c>
    </row>
    <row r="4" spans="1:5" x14ac:dyDescent="0.25">
      <c r="A4" s="5">
        <v>5569</v>
      </c>
      <c r="B4" s="5" t="s">
        <v>15</v>
      </c>
      <c r="C4" s="5">
        <v>29</v>
      </c>
      <c r="D4" s="5">
        <v>81</v>
      </c>
      <c r="E4" s="6">
        <v>44142</v>
      </c>
    </row>
    <row r="5" spans="1:5" x14ac:dyDescent="0.25">
      <c r="A5" s="5">
        <v>5570</v>
      </c>
      <c r="B5" s="5" t="s">
        <v>16</v>
      </c>
      <c r="C5" s="5">
        <v>36</v>
      </c>
      <c r="D5" s="5">
        <v>42</v>
      </c>
      <c r="E5" s="6">
        <v>44143</v>
      </c>
    </row>
    <row r="6" spans="1:5" x14ac:dyDescent="0.25">
      <c r="A6" s="5">
        <v>5571</v>
      </c>
      <c r="B6" s="5" t="s">
        <v>17</v>
      </c>
      <c r="C6" s="5">
        <v>34</v>
      </c>
      <c r="D6" s="5">
        <v>64</v>
      </c>
      <c r="E6" s="6">
        <v>44145</v>
      </c>
    </row>
    <row r="7" spans="1:5" x14ac:dyDescent="0.25">
      <c r="A7" s="5">
        <v>5572</v>
      </c>
      <c r="B7" s="5" t="s">
        <v>18</v>
      </c>
      <c r="C7" s="5">
        <v>23</v>
      </c>
      <c r="D7" s="5">
        <v>55</v>
      </c>
      <c r="E7" s="6">
        <v>44148</v>
      </c>
    </row>
    <row r="8" spans="1:5" x14ac:dyDescent="0.25">
      <c r="A8" s="5">
        <v>5573</v>
      </c>
      <c r="B8" s="5" t="s">
        <v>19</v>
      </c>
      <c r="C8" s="5">
        <v>23</v>
      </c>
      <c r="D8" s="5">
        <v>32</v>
      </c>
      <c r="E8" s="6">
        <v>44148</v>
      </c>
    </row>
    <row r="9" spans="1:5" x14ac:dyDescent="0.25">
      <c r="A9" s="5">
        <v>5574</v>
      </c>
      <c r="B9" s="5" t="s">
        <v>20</v>
      </c>
      <c r="C9" s="5">
        <v>39</v>
      </c>
      <c r="D9" s="5">
        <v>54</v>
      </c>
      <c r="E9" s="6">
        <v>44148</v>
      </c>
    </row>
    <row r="10" spans="1:5" x14ac:dyDescent="0.25">
      <c r="A10" s="5">
        <v>5575</v>
      </c>
      <c r="B10" s="5" t="s">
        <v>21</v>
      </c>
      <c r="C10" s="5">
        <v>36</v>
      </c>
      <c r="D10" s="5">
        <v>37</v>
      </c>
      <c r="E10" s="6">
        <v>44149</v>
      </c>
    </row>
    <row r="11" spans="1:5" x14ac:dyDescent="0.25">
      <c r="A11" s="5">
        <v>5576</v>
      </c>
      <c r="B11" s="5" t="s">
        <v>22</v>
      </c>
      <c r="C11" s="5">
        <v>41</v>
      </c>
      <c r="D11" s="5">
        <v>67</v>
      </c>
      <c r="E11" s="6">
        <v>44159</v>
      </c>
    </row>
    <row r="12" spans="1:5" x14ac:dyDescent="0.25">
      <c r="A12" s="5">
        <v>5577</v>
      </c>
      <c r="B12" s="5" t="s">
        <v>23</v>
      </c>
      <c r="C12" s="5">
        <v>36</v>
      </c>
      <c r="D12" s="5">
        <v>30</v>
      </c>
      <c r="E12" s="6">
        <v>44138</v>
      </c>
    </row>
    <row r="13" spans="1:5" x14ac:dyDescent="0.25">
      <c r="A13" s="5">
        <v>5578</v>
      </c>
      <c r="B13" s="5" t="s">
        <v>24</v>
      </c>
      <c r="C13" s="5">
        <v>24</v>
      </c>
      <c r="D13" s="5">
        <v>29</v>
      </c>
      <c r="E13" s="6">
        <v>44149</v>
      </c>
    </row>
    <row r="14" spans="1:5" x14ac:dyDescent="0.25">
      <c r="A14" s="5">
        <v>5579</v>
      </c>
      <c r="B14" s="5" t="s">
        <v>25</v>
      </c>
      <c r="C14" s="5">
        <v>42</v>
      </c>
      <c r="D14" s="5">
        <v>44</v>
      </c>
      <c r="E14" s="6">
        <v>44137</v>
      </c>
    </row>
    <row r="15" spans="1:5" x14ac:dyDescent="0.25">
      <c r="A15" s="5">
        <v>5580</v>
      </c>
      <c r="B15" s="5" t="s">
        <v>26</v>
      </c>
      <c r="C15" s="5">
        <v>43</v>
      </c>
      <c r="D15" s="5">
        <v>64</v>
      </c>
      <c r="E15" s="6">
        <v>44153</v>
      </c>
    </row>
    <row r="16" spans="1:5" x14ac:dyDescent="0.25">
      <c r="A16" s="5">
        <v>5581</v>
      </c>
      <c r="B16" s="5" t="s">
        <v>27</v>
      </c>
      <c r="C16" s="5">
        <v>19</v>
      </c>
      <c r="D16" s="5">
        <v>27</v>
      </c>
      <c r="E16" s="6">
        <v>44146</v>
      </c>
    </row>
    <row r="17" spans="1:5" x14ac:dyDescent="0.25">
      <c r="A17" s="5">
        <v>5582</v>
      </c>
      <c r="B17" s="5" t="s">
        <v>28</v>
      </c>
      <c r="C17" s="5">
        <v>40</v>
      </c>
      <c r="D17" s="5">
        <v>39</v>
      </c>
      <c r="E17" s="6">
        <v>44151</v>
      </c>
    </row>
    <row r="18" spans="1:5" x14ac:dyDescent="0.25">
      <c r="A18" s="5">
        <v>5583</v>
      </c>
      <c r="B18" s="5" t="s">
        <v>29</v>
      </c>
      <c r="C18" s="5">
        <v>25</v>
      </c>
      <c r="D18" s="5">
        <v>83</v>
      </c>
      <c r="E18" s="6">
        <v>44160</v>
      </c>
    </row>
    <row r="19" spans="1:5" x14ac:dyDescent="0.25">
      <c r="A19" s="5">
        <v>5584</v>
      </c>
      <c r="B19" s="5" t="s">
        <v>30</v>
      </c>
      <c r="C19" s="5">
        <v>28</v>
      </c>
      <c r="D19" s="5">
        <v>63</v>
      </c>
      <c r="E19" s="6">
        <v>44142</v>
      </c>
    </row>
    <row r="20" spans="1:5" x14ac:dyDescent="0.25">
      <c r="A20" s="5">
        <v>5585</v>
      </c>
      <c r="B20" s="5" t="s">
        <v>31</v>
      </c>
      <c r="C20" s="5">
        <v>26</v>
      </c>
      <c r="D20" s="5">
        <v>55</v>
      </c>
      <c r="E20" s="6">
        <v>44140</v>
      </c>
    </row>
    <row r="21" spans="1:5" x14ac:dyDescent="0.25">
      <c r="A21" s="5">
        <v>5586</v>
      </c>
      <c r="B21" s="5" t="s">
        <v>32</v>
      </c>
      <c r="C21" s="5">
        <v>26</v>
      </c>
      <c r="D21" s="5">
        <v>74</v>
      </c>
      <c r="E21" s="6">
        <v>44154</v>
      </c>
    </row>
    <row r="22" spans="1:5" x14ac:dyDescent="0.25">
      <c r="A22" s="5">
        <v>5587</v>
      </c>
      <c r="B22" s="5" t="s">
        <v>33</v>
      </c>
      <c r="C22" s="5">
        <v>19</v>
      </c>
      <c r="D22" s="5">
        <v>66</v>
      </c>
      <c r="E22" s="6">
        <v>44140</v>
      </c>
    </row>
    <row r="23" spans="1:5" x14ac:dyDescent="0.25">
      <c r="A23" s="5">
        <v>5588</v>
      </c>
      <c r="B23" s="5" t="s">
        <v>38</v>
      </c>
      <c r="C23" s="5">
        <v>29</v>
      </c>
      <c r="D23" s="5">
        <v>71</v>
      </c>
      <c r="E23" s="6">
        <v>44162</v>
      </c>
    </row>
    <row r="24" spans="1:5" x14ac:dyDescent="0.25">
      <c r="A24" s="5">
        <v>5589</v>
      </c>
      <c r="B24" s="5" t="s">
        <v>39</v>
      </c>
      <c r="C24" s="5">
        <v>42</v>
      </c>
      <c r="D24" s="5">
        <v>51</v>
      </c>
      <c r="E24" s="6">
        <v>44139</v>
      </c>
    </row>
    <row r="25" spans="1:5" x14ac:dyDescent="0.25">
      <c r="A25" s="5">
        <v>5590</v>
      </c>
      <c r="B25" s="5" t="s">
        <v>40</v>
      </c>
      <c r="C25" s="5">
        <v>26</v>
      </c>
      <c r="D25" s="5">
        <v>82</v>
      </c>
      <c r="E25" s="6">
        <v>44142</v>
      </c>
    </row>
    <row r="26" spans="1:5" x14ac:dyDescent="0.25">
      <c r="A26" s="5">
        <v>5591</v>
      </c>
      <c r="B26" s="5" t="s">
        <v>41</v>
      </c>
      <c r="C26" s="5">
        <v>42</v>
      </c>
      <c r="D26" s="5">
        <v>56</v>
      </c>
      <c r="E26" s="6">
        <v>44138</v>
      </c>
    </row>
    <row r="27" spans="1:5" x14ac:dyDescent="0.25">
      <c r="A27" s="5">
        <v>5592</v>
      </c>
      <c r="B27" s="5" t="s">
        <v>42</v>
      </c>
      <c r="C27" s="5">
        <v>34</v>
      </c>
      <c r="D27" s="5">
        <v>61</v>
      </c>
      <c r="E27" s="6">
        <v>44161</v>
      </c>
    </row>
    <row r="28" spans="1:5" x14ac:dyDescent="0.25">
      <c r="A28" s="5">
        <v>5593</v>
      </c>
      <c r="B28" s="5" t="s">
        <v>43</v>
      </c>
      <c r="C28" s="5">
        <v>41</v>
      </c>
      <c r="D28" s="5">
        <v>32</v>
      </c>
      <c r="E28" s="6">
        <v>44159</v>
      </c>
    </row>
    <row r="29" spans="1:5" x14ac:dyDescent="0.25">
      <c r="A29" s="5">
        <v>5594</v>
      </c>
      <c r="B29" s="5" t="s">
        <v>44</v>
      </c>
      <c r="C29" s="5">
        <v>45</v>
      </c>
      <c r="D29" s="5">
        <v>46</v>
      </c>
      <c r="E29" s="6">
        <v>44160</v>
      </c>
    </row>
    <row r="30" spans="1:5" x14ac:dyDescent="0.25">
      <c r="A30" s="5">
        <v>5595</v>
      </c>
      <c r="B30" s="5" t="s">
        <v>45</v>
      </c>
      <c r="C30" s="5">
        <v>28</v>
      </c>
      <c r="D30" s="5">
        <v>47</v>
      </c>
      <c r="E30" s="6">
        <v>44152</v>
      </c>
    </row>
    <row r="31" spans="1:5" x14ac:dyDescent="0.25">
      <c r="A31" s="5">
        <v>5596</v>
      </c>
      <c r="B31" s="5" t="s">
        <v>46</v>
      </c>
      <c r="C31" s="5">
        <v>45</v>
      </c>
      <c r="D31" s="5">
        <v>71</v>
      </c>
      <c r="E31" s="6">
        <v>44146</v>
      </c>
    </row>
    <row r="32" spans="1:5" x14ac:dyDescent="0.25">
      <c r="A32" s="5">
        <v>5597</v>
      </c>
      <c r="B32" s="5" t="s">
        <v>47</v>
      </c>
      <c r="C32" s="5">
        <v>45</v>
      </c>
      <c r="D32" s="5">
        <v>66</v>
      </c>
      <c r="E32" s="6">
        <v>44152</v>
      </c>
    </row>
    <row r="33" spans="1:5" x14ac:dyDescent="0.25">
      <c r="A33" s="5">
        <v>5598</v>
      </c>
      <c r="B33" s="5" t="s">
        <v>48</v>
      </c>
      <c r="C33" s="5">
        <v>27</v>
      </c>
      <c r="D33" s="5">
        <v>21</v>
      </c>
      <c r="E33" s="6">
        <v>44156</v>
      </c>
    </row>
    <row r="34" spans="1:5" x14ac:dyDescent="0.25">
      <c r="A34" s="5">
        <v>5599</v>
      </c>
      <c r="B34" s="5" t="s">
        <v>49</v>
      </c>
      <c r="C34" s="5">
        <v>34</v>
      </c>
      <c r="D34" s="5">
        <v>81</v>
      </c>
      <c r="E34" s="6">
        <v>44138</v>
      </c>
    </row>
    <row r="35" spans="1:5" x14ac:dyDescent="0.25">
      <c r="A35" s="5">
        <v>5600</v>
      </c>
      <c r="B35" s="5" t="s">
        <v>50</v>
      </c>
      <c r="C35" s="5">
        <v>37</v>
      </c>
      <c r="D35" s="5">
        <v>46</v>
      </c>
      <c r="E35" s="6">
        <v>44153</v>
      </c>
    </row>
    <row r="36" spans="1:5" x14ac:dyDescent="0.25">
      <c r="A36" s="5">
        <v>5601</v>
      </c>
      <c r="B36" s="5" t="s">
        <v>51</v>
      </c>
      <c r="C36" s="5">
        <v>28</v>
      </c>
      <c r="D36" s="5">
        <v>30</v>
      </c>
      <c r="E36" s="6">
        <v>44144</v>
      </c>
    </row>
    <row r="37" spans="1:5" x14ac:dyDescent="0.25">
      <c r="A37" s="5">
        <v>5602</v>
      </c>
      <c r="B37" s="5" t="s">
        <v>52</v>
      </c>
      <c r="C37" s="5">
        <v>25</v>
      </c>
      <c r="D37" s="5">
        <v>48</v>
      </c>
      <c r="E37" s="6">
        <v>44139</v>
      </c>
    </row>
    <row r="38" spans="1:5" x14ac:dyDescent="0.25">
      <c r="A38" s="5">
        <v>5603</v>
      </c>
      <c r="B38" s="5" t="s">
        <v>53</v>
      </c>
      <c r="C38" s="5">
        <v>42</v>
      </c>
      <c r="D38" s="5">
        <v>61</v>
      </c>
      <c r="E38" s="6">
        <v>44159</v>
      </c>
    </row>
    <row r="39" spans="1:5" x14ac:dyDescent="0.25">
      <c r="A39" s="5">
        <v>5604</v>
      </c>
      <c r="B39" s="5" t="s">
        <v>54</v>
      </c>
      <c r="C39" s="5">
        <v>42</v>
      </c>
      <c r="D39" s="5">
        <v>71</v>
      </c>
      <c r="E39" s="6">
        <v>44148</v>
      </c>
    </row>
    <row r="40" spans="1:5" x14ac:dyDescent="0.25">
      <c r="A40" s="5">
        <v>5605</v>
      </c>
      <c r="B40" s="5" t="s">
        <v>55</v>
      </c>
      <c r="C40" s="5">
        <v>35</v>
      </c>
      <c r="D40" s="5">
        <v>21</v>
      </c>
      <c r="E40" s="6">
        <v>44139</v>
      </c>
    </row>
    <row r="41" spans="1:5" x14ac:dyDescent="0.25">
      <c r="A41" s="5">
        <v>5606</v>
      </c>
      <c r="B41" s="5" t="s">
        <v>56</v>
      </c>
      <c r="C41" s="5">
        <v>32</v>
      </c>
      <c r="D41" s="5">
        <v>71</v>
      </c>
      <c r="E41" s="6">
        <v>44158</v>
      </c>
    </row>
    <row r="42" spans="1:5" x14ac:dyDescent="0.25">
      <c r="A42" s="5">
        <v>5607</v>
      </c>
      <c r="B42" s="5" t="s">
        <v>57</v>
      </c>
      <c r="C42" s="5">
        <v>39</v>
      </c>
      <c r="D42" s="5">
        <v>85</v>
      </c>
      <c r="E42" s="6">
        <v>44159</v>
      </c>
    </row>
    <row r="43" spans="1:5" x14ac:dyDescent="0.25">
      <c r="A43" s="5">
        <v>5608</v>
      </c>
      <c r="B43" s="5" t="s">
        <v>58</v>
      </c>
      <c r="C43" s="5">
        <v>39</v>
      </c>
      <c r="D43" s="5">
        <v>17</v>
      </c>
      <c r="E43" s="6">
        <v>44155</v>
      </c>
    </row>
    <row r="44" spans="1:5" x14ac:dyDescent="0.25">
      <c r="A44" s="5">
        <v>5609</v>
      </c>
      <c r="B44" s="5" t="s">
        <v>59</v>
      </c>
      <c r="C44" s="5">
        <v>26</v>
      </c>
      <c r="D44" s="5">
        <v>60</v>
      </c>
      <c r="E44" s="6">
        <v>44151</v>
      </c>
    </row>
    <row r="45" spans="1:5" x14ac:dyDescent="0.25">
      <c r="A45" s="5">
        <v>5610</v>
      </c>
      <c r="B45" s="5" t="s">
        <v>60</v>
      </c>
      <c r="C45" s="5">
        <v>19</v>
      </c>
      <c r="D45" s="5">
        <v>74</v>
      </c>
      <c r="E45" s="6">
        <v>44157</v>
      </c>
    </row>
    <row r="46" spans="1:5" x14ac:dyDescent="0.25">
      <c r="A46" s="5">
        <v>5611</v>
      </c>
      <c r="B46" s="5" t="s">
        <v>61</v>
      </c>
      <c r="C46" s="5">
        <v>28</v>
      </c>
      <c r="D46" s="5">
        <v>52</v>
      </c>
      <c r="E46" s="6">
        <v>44148</v>
      </c>
    </row>
    <row r="47" spans="1:5" x14ac:dyDescent="0.25">
      <c r="A47" s="5">
        <v>5612</v>
      </c>
      <c r="B47" s="5" t="s">
        <v>62</v>
      </c>
      <c r="C47" s="5">
        <v>41</v>
      </c>
      <c r="D47" s="5">
        <v>51</v>
      </c>
      <c r="E47" s="6">
        <v>44147</v>
      </c>
    </row>
    <row r="48" spans="1:5" x14ac:dyDescent="0.25">
      <c r="A48" s="5">
        <v>5613</v>
      </c>
      <c r="B48" s="5" t="s">
        <v>63</v>
      </c>
      <c r="C48" s="5">
        <v>42</v>
      </c>
      <c r="D48" s="5">
        <v>21</v>
      </c>
      <c r="E48" s="6">
        <v>44160</v>
      </c>
    </row>
    <row r="49" spans="1:5" x14ac:dyDescent="0.25">
      <c r="A49" s="5">
        <v>5614</v>
      </c>
      <c r="B49" s="5" t="s">
        <v>64</v>
      </c>
      <c r="C49" s="5">
        <v>32</v>
      </c>
      <c r="D49" s="5">
        <v>43</v>
      </c>
      <c r="E49" s="6">
        <v>44143</v>
      </c>
    </row>
    <row r="50" spans="1:5" x14ac:dyDescent="0.25">
      <c r="A50" s="5">
        <v>5615</v>
      </c>
      <c r="B50" s="5" t="s">
        <v>65</v>
      </c>
      <c r="C50" s="5">
        <v>32</v>
      </c>
      <c r="D50" s="5">
        <v>67</v>
      </c>
      <c r="E50" s="6">
        <v>44149</v>
      </c>
    </row>
    <row r="51" spans="1:5" x14ac:dyDescent="0.25">
      <c r="A51" s="5">
        <v>5616</v>
      </c>
      <c r="B51" s="5" t="s">
        <v>66</v>
      </c>
      <c r="C51" s="5">
        <v>41</v>
      </c>
      <c r="D51" s="5">
        <v>36</v>
      </c>
      <c r="E51" s="6">
        <v>44137</v>
      </c>
    </row>
    <row r="52" spans="1:5" x14ac:dyDescent="0.25">
      <c r="A52" s="5">
        <v>5617</v>
      </c>
      <c r="B52" s="5" t="s">
        <v>67</v>
      </c>
      <c r="C52" s="5">
        <v>45</v>
      </c>
      <c r="D52" s="5">
        <v>43</v>
      </c>
      <c r="E52" s="6">
        <v>44152</v>
      </c>
    </row>
    <row r="53" spans="1:5" x14ac:dyDescent="0.25">
      <c r="A53" s="5">
        <v>5618</v>
      </c>
      <c r="B53" s="5" t="s">
        <v>68</v>
      </c>
      <c r="C53" s="5">
        <v>42</v>
      </c>
      <c r="D53" s="5">
        <v>15</v>
      </c>
      <c r="E53" s="6">
        <v>44138</v>
      </c>
    </row>
    <row r="54" spans="1:5" x14ac:dyDescent="0.25">
      <c r="A54" s="5">
        <v>5619</v>
      </c>
      <c r="B54" s="5" t="s">
        <v>69</v>
      </c>
      <c r="C54" s="5">
        <v>38</v>
      </c>
      <c r="D54" s="5">
        <v>48</v>
      </c>
      <c r="E54" s="6">
        <v>44137</v>
      </c>
    </row>
    <row r="55" spans="1:5" x14ac:dyDescent="0.25">
      <c r="A55" s="5">
        <v>5620</v>
      </c>
      <c r="B55" s="5" t="s">
        <v>70</v>
      </c>
      <c r="C55" s="5">
        <v>25</v>
      </c>
      <c r="D55" s="5">
        <v>50</v>
      </c>
      <c r="E55" s="6">
        <v>44142</v>
      </c>
    </row>
    <row r="56" spans="1:5" x14ac:dyDescent="0.25">
      <c r="A56" s="5">
        <v>5621</v>
      </c>
      <c r="B56" s="5" t="s">
        <v>71</v>
      </c>
      <c r="C56" s="5">
        <v>39</v>
      </c>
      <c r="D56" s="5">
        <v>32</v>
      </c>
      <c r="E56" s="6">
        <v>44137</v>
      </c>
    </row>
    <row r="57" spans="1:5" x14ac:dyDescent="0.25">
      <c r="A57" s="5">
        <v>5622</v>
      </c>
      <c r="B57" s="5" t="s">
        <v>72</v>
      </c>
      <c r="C57" s="5">
        <v>38</v>
      </c>
      <c r="D57" s="5">
        <v>73</v>
      </c>
      <c r="E57" s="6">
        <v>44142</v>
      </c>
    </row>
    <row r="58" spans="1:5" x14ac:dyDescent="0.25">
      <c r="A58" s="5">
        <v>5623</v>
      </c>
      <c r="B58" s="5" t="s">
        <v>73</v>
      </c>
      <c r="C58" s="5">
        <v>23</v>
      </c>
      <c r="D58" s="5">
        <v>20</v>
      </c>
      <c r="E58" s="6">
        <v>44154</v>
      </c>
    </row>
    <row r="59" spans="1:5" x14ac:dyDescent="0.25">
      <c r="A59" s="5">
        <v>5624</v>
      </c>
      <c r="B59" s="5" t="s">
        <v>74</v>
      </c>
      <c r="C59" s="5">
        <v>24</v>
      </c>
      <c r="D59" s="5">
        <v>56</v>
      </c>
      <c r="E59" s="6">
        <v>44140</v>
      </c>
    </row>
    <row r="60" spans="1:5" x14ac:dyDescent="0.25">
      <c r="A60" s="5">
        <v>5625</v>
      </c>
      <c r="B60" s="5" t="s">
        <v>75</v>
      </c>
      <c r="C60" s="5">
        <v>41</v>
      </c>
      <c r="D60" s="5">
        <v>56</v>
      </c>
      <c r="E60" s="6">
        <v>44142</v>
      </c>
    </row>
    <row r="61" spans="1:5" x14ac:dyDescent="0.25">
      <c r="A61" s="5">
        <v>5626</v>
      </c>
      <c r="B61" s="5" t="s">
        <v>76</v>
      </c>
      <c r="C61" s="5">
        <v>34</v>
      </c>
      <c r="D61" s="5">
        <v>34</v>
      </c>
      <c r="E61" s="6">
        <v>44162</v>
      </c>
    </row>
    <row r="62" spans="1:5" x14ac:dyDescent="0.25">
      <c r="A62" s="5">
        <v>5627</v>
      </c>
      <c r="B62" s="5" t="s">
        <v>77</v>
      </c>
      <c r="C62" s="5">
        <v>23</v>
      </c>
      <c r="D62" s="5">
        <v>60</v>
      </c>
      <c r="E62" s="6">
        <v>44149</v>
      </c>
    </row>
    <row r="63" spans="1:5" x14ac:dyDescent="0.25">
      <c r="A63" s="5">
        <v>5628</v>
      </c>
      <c r="B63" s="5" t="s">
        <v>78</v>
      </c>
      <c r="C63" s="5">
        <v>43</v>
      </c>
      <c r="D63" s="5">
        <v>83</v>
      </c>
      <c r="E63" s="6">
        <v>44152</v>
      </c>
    </row>
    <row r="64" spans="1:5" x14ac:dyDescent="0.25">
      <c r="A64" s="5">
        <v>5629</v>
      </c>
      <c r="B64" s="5" t="s">
        <v>79</v>
      </c>
      <c r="C64" s="5">
        <v>39</v>
      </c>
      <c r="D64" s="5">
        <v>47</v>
      </c>
      <c r="E64" s="6">
        <v>44143</v>
      </c>
    </row>
    <row r="65" spans="1:5" x14ac:dyDescent="0.25">
      <c r="A65" s="5">
        <v>5630</v>
      </c>
      <c r="B65" s="5" t="s">
        <v>80</v>
      </c>
      <c r="C65" s="5">
        <v>36</v>
      </c>
      <c r="D65" s="5">
        <v>29</v>
      </c>
      <c r="E65" s="6">
        <v>44162</v>
      </c>
    </row>
    <row r="66" spans="1:5" x14ac:dyDescent="0.25">
      <c r="A66" s="5">
        <v>5631</v>
      </c>
      <c r="B66" s="5" t="s">
        <v>81</v>
      </c>
      <c r="C66" s="5">
        <v>40</v>
      </c>
      <c r="D66" s="5">
        <v>32</v>
      </c>
      <c r="E66" s="6">
        <v>44152</v>
      </c>
    </row>
    <row r="67" spans="1:5" x14ac:dyDescent="0.25">
      <c r="A67" s="5">
        <v>5632</v>
      </c>
      <c r="B67" s="5" t="s">
        <v>82</v>
      </c>
      <c r="C67" s="5">
        <v>43</v>
      </c>
      <c r="D67" s="5">
        <v>36</v>
      </c>
      <c r="E67" s="6">
        <v>44148</v>
      </c>
    </row>
    <row r="68" spans="1:5" x14ac:dyDescent="0.25">
      <c r="A68" s="5">
        <v>5633</v>
      </c>
      <c r="B68" s="5" t="s">
        <v>83</v>
      </c>
      <c r="C68" s="5">
        <v>44</v>
      </c>
      <c r="D68" s="5">
        <v>40</v>
      </c>
      <c r="E68" s="6">
        <v>44155</v>
      </c>
    </row>
    <row r="69" spans="1:5" x14ac:dyDescent="0.25">
      <c r="A69" s="5">
        <v>5634</v>
      </c>
      <c r="B69" s="5" t="s">
        <v>84</v>
      </c>
      <c r="C69" s="5">
        <v>36</v>
      </c>
      <c r="D69" s="5">
        <v>51</v>
      </c>
      <c r="E69" s="6">
        <v>44162</v>
      </c>
    </row>
    <row r="70" spans="1:5" x14ac:dyDescent="0.25">
      <c r="A70" s="5">
        <v>5635</v>
      </c>
      <c r="B70" s="5" t="s">
        <v>85</v>
      </c>
      <c r="C70" s="5">
        <v>34</v>
      </c>
      <c r="D70" s="5">
        <v>22</v>
      </c>
      <c r="E70" s="6">
        <v>44151</v>
      </c>
    </row>
    <row r="71" spans="1:5" x14ac:dyDescent="0.25">
      <c r="A71" s="5">
        <v>5636</v>
      </c>
      <c r="B71" s="5" t="s">
        <v>86</v>
      </c>
      <c r="C71" s="5">
        <v>30</v>
      </c>
      <c r="D71" s="5">
        <v>57</v>
      </c>
      <c r="E71" s="6">
        <v>44157</v>
      </c>
    </row>
    <row r="72" spans="1:5" x14ac:dyDescent="0.25">
      <c r="A72" s="5">
        <v>5637</v>
      </c>
      <c r="B72" s="5" t="s">
        <v>87</v>
      </c>
      <c r="C72" s="5">
        <v>25</v>
      </c>
      <c r="D72" s="5">
        <v>24</v>
      </c>
      <c r="E72" s="6">
        <v>44160</v>
      </c>
    </row>
    <row r="73" spans="1:5" x14ac:dyDescent="0.25">
      <c r="A73" s="5">
        <v>5638</v>
      </c>
      <c r="B73" s="5" t="s">
        <v>88</v>
      </c>
      <c r="C73" s="5">
        <v>34</v>
      </c>
      <c r="D73" s="5">
        <v>40</v>
      </c>
      <c r="E73" s="6">
        <v>44140</v>
      </c>
    </row>
    <row r="74" spans="1:5" x14ac:dyDescent="0.25">
      <c r="A74" s="5">
        <v>5639</v>
      </c>
      <c r="B74" s="5" t="s">
        <v>89</v>
      </c>
      <c r="C74" s="5">
        <v>22</v>
      </c>
      <c r="D74" s="5">
        <v>58</v>
      </c>
      <c r="E74" s="6">
        <v>44145</v>
      </c>
    </row>
    <row r="75" spans="1:5" x14ac:dyDescent="0.25">
      <c r="A75" s="5">
        <v>5640</v>
      </c>
      <c r="B75" s="5" t="s">
        <v>90</v>
      </c>
      <c r="C75" s="5">
        <v>29</v>
      </c>
      <c r="D75" s="5">
        <v>37</v>
      </c>
      <c r="E75" s="6">
        <v>44140</v>
      </c>
    </row>
    <row r="76" spans="1:5" x14ac:dyDescent="0.25">
      <c r="A76" s="5">
        <v>5641</v>
      </c>
      <c r="B76" s="5" t="s">
        <v>91</v>
      </c>
      <c r="C76" s="5">
        <v>38</v>
      </c>
      <c r="D76" s="5">
        <v>84</v>
      </c>
      <c r="E76" s="6">
        <v>44143</v>
      </c>
    </row>
    <row r="77" spans="1:5" x14ac:dyDescent="0.25">
      <c r="A77" s="5">
        <v>5642</v>
      </c>
      <c r="B77" s="5" t="s">
        <v>92</v>
      </c>
      <c r="C77" s="5">
        <v>43</v>
      </c>
      <c r="D77" s="5">
        <v>68</v>
      </c>
      <c r="E77" s="6">
        <v>44153</v>
      </c>
    </row>
    <row r="78" spans="1:5" x14ac:dyDescent="0.25">
      <c r="A78" s="5">
        <v>5643</v>
      </c>
      <c r="B78" s="5" t="s">
        <v>93</v>
      </c>
      <c r="C78" s="5">
        <v>23</v>
      </c>
      <c r="D78" s="5">
        <v>21</v>
      </c>
      <c r="E78" s="6">
        <v>44146</v>
      </c>
    </row>
    <row r="79" spans="1:5" x14ac:dyDescent="0.25">
      <c r="A79" s="5">
        <v>5644</v>
      </c>
      <c r="B79" s="5" t="s">
        <v>94</v>
      </c>
      <c r="C79" s="5">
        <v>27</v>
      </c>
      <c r="D79" s="5">
        <v>52</v>
      </c>
      <c r="E79" s="6">
        <v>44157</v>
      </c>
    </row>
    <row r="80" spans="1:5" x14ac:dyDescent="0.25">
      <c r="A80" s="5">
        <v>5645</v>
      </c>
      <c r="B80" s="5" t="s">
        <v>95</v>
      </c>
      <c r="C80" s="5">
        <v>25</v>
      </c>
      <c r="D80" s="5">
        <v>34</v>
      </c>
      <c r="E80" s="6">
        <v>44150</v>
      </c>
    </row>
    <row r="81" spans="1:5" x14ac:dyDescent="0.25">
      <c r="A81" s="5">
        <v>5646</v>
      </c>
      <c r="B81" s="5" t="s">
        <v>96</v>
      </c>
      <c r="C81" s="5">
        <v>25</v>
      </c>
      <c r="D81" s="5">
        <v>72</v>
      </c>
      <c r="E81" s="6">
        <v>44158</v>
      </c>
    </row>
    <row r="82" spans="1:5" x14ac:dyDescent="0.25">
      <c r="A82" s="5">
        <v>5647</v>
      </c>
      <c r="B82" s="5" t="s">
        <v>97</v>
      </c>
      <c r="C82" s="5">
        <v>41</v>
      </c>
      <c r="D82" s="5">
        <v>42</v>
      </c>
      <c r="E82" s="6">
        <v>44139</v>
      </c>
    </row>
    <row r="83" spans="1:5" x14ac:dyDescent="0.25">
      <c r="A83" s="5">
        <v>5648</v>
      </c>
      <c r="B83" s="5" t="s">
        <v>98</v>
      </c>
      <c r="C83" s="5">
        <v>41</v>
      </c>
      <c r="D83" s="5">
        <v>17</v>
      </c>
      <c r="E83" s="6">
        <v>44139</v>
      </c>
    </row>
    <row r="84" spans="1:5" x14ac:dyDescent="0.25">
      <c r="A84" s="5">
        <v>5649</v>
      </c>
      <c r="B84" s="5" t="s">
        <v>99</v>
      </c>
      <c r="C84" s="5">
        <v>25</v>
      </c>
      <c r="D84" s="5">
        <v>31</v>
      </c>
      <c r="E84" s="6">
        <v>44149</v>
      </c>
    </row>
    <row r="85" spans="1:5" x14ac:dyDescent="0.25">
      <c r="A85" s="5">
        <v>5650</v>
      </c>
      <c r="B85" s="5" t="s">
        <v>100</v>
      </c>
      <c r="C85" s="5">
        <v>29</v>
      </c>
      <c r="D85" s="5">
        <v>75</v>
      </c>
      <c r="E85" s="6">
        <v>44149</v>
      </c>
    </row>
    <row r="86" spans="1:5" x14ac:dyDescent="0.25">
      <c r="A86" s="5">
        <v>5651</v>
      </c>
      <c r="B86" s="5" t="s">
        <v>101</v>
      </c>
      <c r="C86" s="5">
        <v>19</v>
      </c>
      <c r="D86" s="5">
        <v>25</v>
      </c>
      <c r="E86" s="6">
        <v>44150</v>
      </c>
    </row>
    <row r="87" spans="1:5" x14ac:dyDescent="0.25">
      <c r="A87" s="5">
        <v>5652</v>
      </c>
      <c r="B87" s="5" t="s">
        <v>102</v>
      </c>
      <c r="C87" s="5">
        <v>29</v>
      </c>
      <c r="D87" s="5">
        <v>33</v>
      </c>
      <c r="E87" s="6">
        <v>44144</v>
      </c>
    </row>
    <row r="88" spans="1:5" x14ac:dyDescent="0.25">
      <c r="A88" s="5">
        <v>5653</v>
      </c>
      <c r="B88" s="5" t="s">
        <v>103</v>
      </c>
      <c r="C88" s="5">
        <v>45</v>
      </c>
      <c r="D88" s="5">
        <v>58</v>
      </c>
      <c r="E88" s="6">
        <v>44153</v>
      </c>
    </row>
    <row r="89" spans="1:5" x14ac:dyDescent="0.25">
      <c r="A89" s="5">
        <v>5654</v>
      </c>
      <c r="B89" s="5" t="s">
        <v>104</v>
      </c>
      <c r="C89" s="5">
        <v>35</v>
      </c>
      <c r="D89" s="5">
        <v>71</v>
      </c>
      <c r="E89" s="6">
        <v>44149</v>
      </c>
    </row>
    <row r="90" spans="1:5" x14ac:dyDescent="0.25">
      <c r="A90" s="5">
        <v>5655</v>
      </c>
      <c r="B90" s="5" t="s">
        <v>105</v>
      </c>
      <c r="C90" s="5">
        <v>38</v>
      </c>
      <c r="D90" s="5">
        <v>33</v>
      </c>
      <c r="E90" s="6">
        <v>44152</v>
      </c>
    </row>
    <row r="91" spans="1:5" x14ac:dyDescent="0.25">
      <c r="A91" s="5">
        <v>5656</v>
      </c>
      <c r="B91" s="5" t="s">
        <v>106</v>
      </c>
      <c r="C91" s="5">
        <v>42</v>
      </c>
      <c r="D91" s="5">
        <v>56</v>
      </c>
      <c r="E91" s="6">
        <v>44155</v>
      </c>
    </row>
    <row r="92" spans="1:5" x14ac:dyDescent="0.25">
      <c r="A92" s="5">
        <v>5657</v>
      </c>
      <c r="B92" s="5" t="s">
        <v>107</v>
      </c>
      <c r="C92" s="5">
        <v>28</v>
      </c>
      <c r="D92" s="5">
        <v>54</v>
      </c>
      <c r="E92" s="6">
        <v>44146</v>
      </c>
    </row>
    <row r="93" spans="1:5" x14ac:dyDescent="0.25">
      <c r="A93" s="5">
        <v>5658</v>
      </c>
      <c r="B93" s="5" t="s">
        <v>108</v>
      </c>
      <c r="C93" s="5">
        <v>34</v>
      </c>
      <c r="D93" s="5">
        <v>72</v>
      </c>
      <c r="E93" s="6">
        <v>44145</v>
      </c>
    </row>
    <row r="94" spans="1:5" x14ac:dyDescent="0.25">
      <c r="A94" s="5">
        <v>5659</v>
      </c>
      <c r="B94" s="5" t="s">
        <v>109</v>
      </c>
      <c r="C94" s="5">
        <v>41</v>
      </c>
      <c r="D94" s="5">
        <v>81</v>
      </c>
      <c r="E94" s="6">
        <v>44153</v>
      </c>
    </row>
    <row r="95" spans="1:5" x14ac:dyDescent="0.25">
      <c r="A95" s="5">
        <v>5660</v>
      </c>
      <c r="B95" s="5" t="s">
        <v>110</v>
      </c>
      <c r="C95" s="5">
        <v>42</v>
      </c>
      <c r="D95" s="5">
        <v>59</v>
      </c>
      <c r="E95" s="6">
        <v>44146</v>
      </c>
    </row>
    <row r="96" spans="1:5" x14ac:dyDescent="0.25">
      <c r="A96" s="5">
        <v>5661</v>
      </c>
      <c r="B96" s="5" t="s">
        <v>111</v>
      </c>
      <c r="C96" s="5">
        <v>30</v>
      </c>
      <c r="D96" s="5">
        <v>67</v>
      </c>
      <c r="E96" s="6">
        <v>44150</v>
      </c>
    </row>
    <row r="97" spans="1:5" x14ac:dyDescent="0.25">
      <c r="A97" s="5">
        <v>5662</v>
      </c>
      <c r="B97" s="5" t="s">
        <v>112</v>
      </c>
      <c r="C97" s="5">
        <v>39</v>
      </c>
      <c r="D97" s="5">
        <v>67</v>
      </c>
      <c r="E97" s="6">
        <v>44161</v>
      </c>
    </row>
    <row r="98" spans="1:5" x14ac:dyDescent="0.25">
      <c r="A98" s="5">
        <v>5663</v>
      </c>
      <c r="B98" s="5" t="s">
        <v>113</v>
      </c>
      <c r="C98" s="5">
        <v>40</v>
      </c>
      <c r="D98" s="5">
        <v>39</v>
      </c>
      <c r="E98" s="6">
        <v>44162</v>
      </c>
    </row>
    <row r="99" spans="1:5" x14ac:dyDescent="0.25">
      <c r="A99" s="5">
        <v>5664</v>
      </c>
      <c r="B99" s="5" t="s">
        <v>114</v>
      </c>
      <c r="C99" s="5">
        <v>35</v>
      </c>
      <c r="D99" s="5">
        <v>41</v>
      </c>
      <c r="E99" s="6">
        <v>44151</v>
      </c>
    </row>
    <row r="100" spans="1:5" x14ac:dyDescent="0.25">
      <c r="A100" s="5">
        <v>5665</v>
      </c>
      <c r="B100" s="5" t="s">
        <v>115</v>
      </c>
      <c r="C100" s="5">
        <v>33</v>
      </c>
      <c r="D100" s="5">
        <v>21</v>
      </c>
      <c r="E100" s="6">
        <v>44145</v>
      </c>
    </row>
    <row r="101" spans="1:5" x14ac:dyDescent="0.25">
      <c r="A101" s="5">
        <v>5666</v>
      </c>
      <c r="B101" s="5" t="s">
        <v>116</v>
      </c>
      <c r="C101" s="5">
        <v>20</v>
      </c>
      <c r="D101" s="5">
        <v>33</v>
      </c>
      <c r="E101" s="6">
        <v>44145</v>
      </c>
    </row>
  </sheetData>
  <sortState xmlns:xlrd2="http://schemas.microsoft.com/office/spreadsheetml/2017/richdata2" ref="A2:E101">
    <sortCondition ref="A2:A10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5BBEA-BFBB-4EC6-8C1B-5A32955C9585}">
  <dimension ref="A1:B101"/>
  <sheetViews>
    <sheetView zoomScale="180" zoomScaleNormal="180" workbookViewId="0">
      <selection activeCell="D22" sqref="D22"/>
    </sheetView>
  </sheetViews>
  <sheetFormatPr defaultRowHeight="15" x14ac:dyDescent="0.25"/>
  <cols>
    <col min="2" max="2" width="10.5703125" bestFit="1" customWidth="1"/>
    <col min="4" max="4" width="15.140625" bestFit="1" customWidth="1"/>
    <col min="5" max="5" width="10.42578125" bestFit="1" customWidth="1"/>
    <col min="6" max="6" width="18" bestFit="1" customWidth="1"/>
  </cols>
  <sheetData>
    <row r="1" spans="1:2" x14ac:dyDescent="0.25">
      <c r="A1" s="5" t="s">
        <v>34</v>
      </c>
      <c r="B1" s="5" t="s">
        <v>117</v>
      </c>
    </row>
    <row r="2" spans="1:2" x14ac:dyDescent="0.25">
      <c r="A2" s="5">
        <v>5567</v>
      </c>
      <c r="B2" s="5">
        <v>52</v>
      </c>
    </row>
    <row r="3" spans="1:2" x14ac:dyDescent="0.25">
      <c r="A3" s="5">
        <v>5568</v>
      </c>
      <c r="B3" s="5">
        <v>56</v>
      </c>
    </row>
    <row r="4" spans="1:2" x14ac:dyDescent="0.25">
      <c r="A4" s="5">
        <v>5569</v>
      </c>
      <c r="B4" s="5">
        <v>33</v>
      </c>
    </row>
    <row r="5" spans="1:2" x14ac:dyDescent="0.25">
      <c r="A5" s="5">
        <v>5570</v>
      </c>
      <c r="B5" s="5">
        <v>34</v>
      </c>
    </row>
    <row r="6" spans="1:2" x14ac:dyDescent="0.25">
      <c r="A6" s="5">
        <v>5571</v>
      </c>
      <c r="B6" s="5">
        <v>71</v>
      </c>
    </row>
    <row r="7" spans="1:2" x14ac:dyDescent="0.25">
      <c r="A7" s="5">
        <v>5572</v>
      </c>
      <c r="B7" s="5">
        <v>56</v>
      </c>
    </row>
    <row r="8" spans="1:2" x14ac:dyDescent="0.25">
      <c r="A8" s="5">
        <v>5573</v>
      </c>
      <c r="B8" s="5">
        <v>58</v>
      </c>
    </row>
    <row r="9" spans="1:2" x14ac:dyDescent="0.25">
      <c r="A9" s="5">
        <v>5574</v>
      </c>
      <c r="B9" s="5">
        <v>76</v>
      </c>
    </row>
    <row r="10" spans="1:2" x14ac:dyDescent="0.25">
      <c r="A10" s="5">
        <v>5575</v>
      </c>
      <c r="B10" s="5">
        <v>36</v>
      </c>
    </row>
    <row r="11" spans="1:2" x14ac:dyDescent="0.25">
      <c r="A11" s="5">
        <v>5576</v>
      </c>
      <c r="B11" s="5">
        <v>82</v>
      </c>
    </row>
    <row r="12" spans="1:2" x14ac:dyDescent="0.25">
      <c r="A12" s="5">
        <v>5577</v>
      </c>
      <c r="B12" s="5">
        <v>57</v>
      </c>
    </row>
    <row r="13" spans="1:2" x14ac:dyDescent="0.25">
      <c r="A13" s="5">
        <v>5578</v>
      </c>
      <c r="B13" s="5">
        <v>20</v>
      </c>
    </row>
    <row r="14" spans="1:2" x14ac:dyDescent="0.25">
      <c r="A14" s="5">
        <v>5579</v>
      </c>
      <c r="B14" s="5">
        <v>19</v>
      </c>
    </row>
    <row r="15" spans="1:2" x14ac:dyDescent="0.25">
      <c r="A15" s="5">
        <v>5580</v>
      </c>
      <c r="B15" s="5">
        <v>69</v>
      </c>
    </row>
    <row r="16" spans="1:2" x14ac:dyDescent="0.25">
      <c r="A16" s="5">
        <v>5581</v>
      </c>
      <c r="B16" s="5">
        <v>30</v>
      </c>
    </row>
    <row r="17" spans="1:2" x14ac:dyDescent="0.25">
      <c r="A17" s="5">
        <v>5582</v>
      </c>
      <c r="B17" s="5">
        <v>83</v>
      </c>
    </row>
    <row r="18" spans="1:2" x14ac:dyDescent="0.25">
      <c r="A18" s="5">
        <v>5583</v>
      </c>
      <c r="B18" s="5">
        <v>67</v>
      </c>
    </row>
    <row r="19" spans="1:2" x14ac:dyDescent="0.25">
      <c r="A19" s="5">
        <v>5584</v>
      </c>
      <c r="B19" s="5">
        <v>30</v>
      </c>
    </row>
    <row r="20" spans="1:2" x14ac:dyDescent="0.25">
      <c r="A20" s="5">
        <v>5585</v>
      </c>
      <c r="B20" s="5">
        <v>83</v>
      </c>
    </row>
    <row r="21" spans="1:2" x14ac:dyDescent="0.25">
      <c r="A21" s="5">
        <v>5586</v>
      </c>
      <c r="B21" s="5">
        <v>26</v>
      </c>
    </row>
    <row r="22" spans="1:2" x14ac:dyDescent="0.25">
      <c r="A22" s="5">
        <v>5587</v>
      </c>
      <c r="B22" s="5">
        <v>20</v>
      </c>
    </row>
    <row r="23" spans="1:2" x14ac:dyDescent="0.25">
      <c r="A23" s="5">
        <v>5588</v>
      </c>
      <c r="B23" s="5">
        <v>38</v>
      </c>
    </row>
    <row r="24" spans="1:2" x14ac:dyDescent="0.25">
      <c r="A24" s="5">
        <v>5589</v>
      </c>
      <c r="B24" s="5">
        <v>70</v>
      </c>
    </row>
    <row r="25" spans="1:2" x14ac:dyDescent="0.25">
      <c r="A25" s="5">
        <v>5590</v>
      </c>
      <c r="B25" s="5">
        <v>54</v>
      </c>
    </row>
    <row r="26" spans="1:2" x14ac:dyDescent="0.25">
      <c r="A26" s="5">
        <v>5591</v>
      </c>
      <c r="B26" s="5">
        <v>69</v>
      </c>
    </row>
    <row r="27" spans="1:2" x14ac:dyDescent="0.25">
      <c r="A27" s="5">
        <v>5592</v>
      </c>
      <c r="B27" s="5">
        <v>39</v>
      </c>
    </row>
    <row r="28" spans="1:2" x14ac:dyDescent="0.25">
      <c r="A28" s="5">
        <v>5593</v>
      </c>
      <c r="B28" s="5">
        <v>79</v>
      </c>
    </row>
    <row r="29" spans="1:2" x14ac:dyDescent="0.25">
      <c r="A29" s="5">
        <v>5594</v>
      </c>
      <c r="B29" s="5">
        <v>58</v>
      </c>
    </row>
    <row r="30" spans="1:2" x14ac:dyDescent="0.25">
      <c r="A30" s="5">
        <v>5595</v>
      </c>
      <c r="B30" s="5">
        <v>75</v>
      </c>
    </row>
    <row r="31" spans="1:2" x14ac:dyDescent="0.25">
      <c r="A31" s="5">
        <v>5596</v>
      </c>
      <c r="B31" s="5">
        <v>56</v>
      </c>
    </row>
    <row r="32" spans="1:2" x14ac:dyDescent="0.25">
      <c r="A32" s="5">
        <v>5597</v>
      </c>
      <c r="B32" s="5">
        <v>79</v>
      </c>
    </row>
    <row r="33" spans="1:2" x14ac:dyDescent="0.25">
      <c r="A33" s="5">
        <v>5598</v>
      </c>
      <c r="B33" s="5">
        <v>82</v>
      </c>
    </row>
    <row r="34" spans="1:2" x14ac:dyDescent="0.25">
      <c r="A34" s="5">
        <v>5599</v>
      </c>
      <c r="B34" s="5">
        <v>80</v>
      </c>
    </row>
    <row r="35" spans="1:2" x14ac:dyDescent="0.25">
      <c r="A35" s="5">
        <v>5600</v>
      </c>
      <c r="B35" s="5">
        <v>39</v>
      </c>
    </row>
    <row r="36" spans="1:2" x14ac:dyDescent="0.25">
      <c r="A36" s="5">
        <v>5601</v>
      </c>
      <c r="B36" s="5">
        <v>56</v>
      </c>
    </row>
    <row r="37" spans="1:2" x14ac:dyDescent="0.25">
      <c r="A37" s="5">
        <v>5602</v>
      </c>
      <c r="B37" s="5">
        <v>75</v>
      </c>
    </row>
    <row r="38" spans="1:2" x14ac:dyDescent="0.25">
      <c r="A38" s="5">
        <v>5603</v>
      </c>
      <c r="B38" s="5">
        <v>53</v>
      </c>
    </row>
    <row r="39" spans="1:2" x14ac:dyDescent="0.25">
      <c r="A39" s="5">
        <v>5604</v>
      </c>
      <c r="B39" s="5">
        <v>64</v>
      </c>
    </row>
    <row r="40" spans="1:2" x14ac:dyDescent="0.25">
      <c r="A40" s="5">
        <v>5605</v>
      </c>
      <c r="B40" s="5">
        <v>22</v>
      </c>
    </row>
    <row r="41" spans="1:2" x14ac:dyDescent="0.25">
      <c r="A41" s="5">
        <v>5606</v>
      </c>
      <c r="B41" s="5">
        <v>71</v>
      </c>
    </row>
    <row r="42" spans="1:2" x14ac:dyDescent="0.25">
      <c r="A42" s="5">
        <v>5607</v>
      </c>
      <c r="B42" s="5">
        <v>77</v>
      </c>
    </row>
    <row r="43" spans="1:2" x14ac:dyDescent="0.25">
      <c r="A43" s="5">
        <v>5608</v>
      </c>
      <c r="B43" s="5">
        <v>77</v>
      </c>
    </row>
    <row r="44" spans="1:2" x14ac:dyDescent="0.25">
      <c r="A44" s="5">
        <v>5609</v>
      </c>
      <c r="B44" s="5">
        <v>80</v>
      </c>
    </row>
    <row r="45" spans="1:2" x14ac:dyDescent="0.25">
      <c r="A45" s="5">
        <v>5610</v>
      </c>
      <c r="B45" s="5">
        <v>22</v>
      </c>
    </row>
    <row r="46" spans="1:2" x14ac:dyDescent="0.25">
      <c r="A46" s="5">
        <v>5611</v>
      </c>
      <c r="B46" s="5">
        <v>71</v>
      </c>
    </row>
    <row r="47" spans="1:2" x14ac:dyDescent="0.25">
      <c r="A47" s="5">
        <v>5612</v>
      </c>
      <c r="B47" s="5">
        <v>96</v>
      </c>
    </row>
    <row r="48" spans="1:2" x14ac:dyDescent="0.25">
      <c r="A48" s="5">
        <v>5613</v>
      </c>
      <c r="B48" s="5">
        <v>75</v>
      </c>
    </row>
    <row r="49" spans="1:2" x14ac:dyDescent="0.25">
      <c r="A49" s="5">
        <v>5614</v>
      </c>
      <c r="B49" s="5">
        <v>30</v>
      </c>
    </row>
    <row r="50" spans="1:2" x14ac:dyDescent="0.25">
      <c r="A50" s="5">
        <v>5615</v>
      </c>
      <c r="B50" s="5">
        <v>46</v>
      </c>
    </row>
    <row r="51" spans="1:2" x14ac:dyDescent="0.25">
      <c r="A51" s="5">
        <v>5616</v>
      </c>
      <c r="B51" s="5">
        <v>79</v>
      </c>
    </row>
    <row r="52" spans="1:2" x14ac:dyDescent="0.25">
      <c r="A52" s="5">
        <v>5617</v>
      </c>
      <c r="B52" s="5">
        <v>47</v>
      </c>
    </row>
    <row r="53" spans="1:2" x14ac:dyDescent="0.25">
      <c r="A53" s="5">
        <v>5618</v>
      </c>
      <c r="B53" s="5">
        <v>53</v>
      </c>
    </row>
    <row r="54" spans="1:2" x14ac:dyDescent="0.25">
      <c r="A54" s="5">
        <v>5619</v>
      </c>
      <c r="B54" s="5">
        <v>46</v>
      </c>
    </row>
    <row r="55" spans="1:2" x14ac:dyDescent="0.25">
      <c r="A55" s="5">
        <v>5620</v>
      </c>
      <c r="B55" s="5">
        <v>30</v>
      </c>
    </row>
    <row r="56" spans="1:2" x14ac:dyDescent="0.25">
      <c r="A56" s="5">
        <v>5621</v>
      </c>
      <c r="B56" s="5">
        <v>50</v>
      </c>
    </row>
    <row r="57" spans="1:2" x14ac:dyDescent="0.25">
      <c r="A57" s="5">
        <v>5622</v>
      </c>
      <c r="B57" s="5">
        <v>53</v>
      </c>
    </row>
    <row r="58" spans="1:2" x14ac:dyDescent="0.25">
      <c r="A58" s="5">
        <v>5623</v>
      </c>
      <c r="B58" s="5">
        <v>80</v>
      </c>
    </row>
    <row r="59" spans="1:2" x14ac:dyDescent="0.25">
      <c r="A59" s="5">
        <v>5624</v>
      </c>
      <c r="B59" s="5">
        <v>56</v>
      </c>
    </row>
    <row r="60" spans="1:2" x14ac:dyDescent="0.25">
      <c r="A60" s="5">
        <v>5625</v>
      </c>
      <c r="B60" s="5">
        <v>32</v>
      </c>
    </row>
    <row r="61" spans="1:2" x14ac:dyDescent="0.25">
      <c r="A61" s="5">
        <v>5626</v>
      </c>
      <c r="B61" s="5">
        <v>47</v>
      </c>
    </row>
    <row r="62" spans="1:2" x14ac:dyDescent="0.25">
      <c r="A62" s="5">
        <v>5627</v>
      </c>
      <c r="B62" s="5">
        <v>58</v>
      </c>
    </row>
    <row r="63" spans="1:2" x14ac:dyDescent="0.25">
      <c r="A63" s="5">
        <v>5628</v>
      </c>
      <c r="B63" s="5">
        <v>48</v>
      </c>
    </row>
    <row r="64" spans="1:2" x14ac:dyDescent="0.25">
      <c r="A64" s="5">
        <v>5629</v>
      </c>
      <c r="B64" s="5">
        <v>69</v>
      </c>
    </row>
    <row r="65" spans="1:2" x14ac:dyDescent="0.25">
      <c r="A65" s="5">
        <v>5630</v>
      </c>
      <c r="B65" s="5">
        <v>37</v>
      </c>
    </row>
    <row r="66" spans="1:2" x14ac:dyDescent="0.25">
      <c r="A66" s="5">
        <v>5631</v>
      </c>
      <c r="B66" s="5">
        <v>49</v>
      </c>
    </row>
    <row r="67" spans="1:2" x14ac:dyDescent="0.25">
      <c r="A67" s="5">
        <v>5632</v>
      </c>
      <c r="B67" s="5">
        <v>70</v>
      </c>
    </row>
    <row r="68" spans="1:2" x14ac:dyDescent="0.25">
      <c r="A68" s="5">
        <v>5633</v>
      </c>
      <c r="B68" s="5">
        <v>55</v>
      </c>
    </row>
    <row r="69" spans="1:2" x14ac:dyDescent="0.25">
      <c r="A69" s="5">
        <v>5634</v>
      </c>
      <c r="B69" s="5">
        <v>25</v>
      </c>
    </row>
    <row r="70" spans="1:2" x14ac:dyDescent="0.25">
      <c r="A70" s="5">
        <v>5635</v>
      </c>
      <c r="B70" s="5">
        <v>74</v>
      </c>
    </row>
    <row r="71" spans="1:2" x14ac:dyDescent="0.25">
      <c r="A71" s="5">
        <v>5636</v>
      </c>
      <c r="B71" s="5">
        <v>78</v>
      </c>
    </row>
    <row r="72" spans="1:2" x14ac:dyDescent="0.25">
      <c r="A72" s="5">
        <v>5637</v>
      </c>
      <c r="B72" s="5">
        <v>34</v>
      </c>
    </row>
    <row r="73" spans="1:2" x14ac:dyDescent="0.25">
      <c r="A73" s="5">
        <v>5638</v>
      </c>
      <c r="B73" s="5">
        <v>79</v>
      </c>
    </row>
    <row r="74" spans="1:2" x14ac:dyDescent="0.25">
      <c r="A74" s="5">
        <v>5639</v>
      </c>
      <c r="B74" s="5">
        <v>61</v>
      </c>
    </row>
    <row r="75" spans="1:2" x14ac:dyDescent="0.25">
      <c r="A75" s="5">
        <v>5640</v>
      </c>
      <c r="B75" s="5">
        <v>38</v>
      </c>
    </row>
    <row r="76" spans="1:2" x14ac:dyDescent="0.25">
      <c r="A76" s="5">
        <v>5641</v>
      </c>
      <c r="B76" s="5">
        <v>83</v>
      </c>
    </row>
    <row r="77" spans="1:2" x14ac:dyDescent="0.25">
      <c r="A77" s="5">
        <v>5642</v>
      </c>
      <c r="B77" s="5">
        <v>18</v>
      </c>
    </row>
    <row r="78" spans="1:2" x14ac:dyDescent="0.25">
      <c r="A78" s="5">
        <v>5643</v>
      </c>
      <c r="B78" s="5">
        <v>63</v>
      </c>
    </row>
    <row r="79" spans="1:2" x14ac:dyDescent="0.25">
      <c r="A79" s="5">
        <v>5644</v>
      </c>
      <c r="B79" s="5">
        <v>28</v>
      </c>
    </row>
    <row r="80" spans="1:2" x14ac:dyDescent="0.25">
      <c r="A80" s="5">
        <v>5645</v>
      </c>
      <c r="B80" s="5">
        <v>61</v>
      </c>
    </row>
    <row r="81" spans="1:2" x14ac:dyDescent="0.25">
      <c r="A81" s="5">
        <v>5646</v>
      </c>
      <c r="B81" s="5">
        <v>77</v>
      </c>
    </row>
    <row r="82" spans="1:2" x14ac:dyDescent="0.25">
      <c r="A82" s="5">
        <v>5647</v>
      </c>
      <c r="B82" s="5">
        <v>31</v>
      </c>
    </row>
    <row r="83" spans="1:2" x14ac:dyDescent="0.25">
      <c r="A83" s="5">
        <v>5648</v>
      </c>
      <c r="B83" s="5">
        <v>38</v>
      </c>
    </row>
    <row r="84" spans="1:2" x14ac:dyDescent="0.25">
      <c r="A84" s="5">
        <v>5649</v>
      </c>
      <c r="B84" s="5">
        <v>62</v>
      </c>
    </row>
    <row r="85" spans="1:2" x14ac:dyDescent="0.25">
      <c r="A85" s="5">
        <v>5650</v>
      </c>
      <c r="B85" s="5">
        <v>35</v>
      </c>
    </row>
    <row r="86" spans="1:2" x14ac:dyDescent="0.25">
      <c r="A86" s="5">
        <v>5651</v>
      </c>
      <c r="B86" s="5">
        <v>26</v>
      </c>
    </row>
    <row r="87" spans="1:2" x14ac:dyDescent="0.25">
      <c r="A87" s="5">
        <v>5652</v>
      </c>
      <c r="B87" s="5">
        <v>85</v>
      </c>
    </row>
    <row r="88" spans="1:2" x14ac:dyDescent="0.25">
      <c r="A88" s="5">
        <v>5653</v>
      </c>
      <c r="B88" s="5">
        <v>63</v>
      </c>
    </row>
    <row r="89" spans="1:2" x14ac:dyDescent="0.25">
      <c r="A89" s="5">
        <v>5654</v>
      </c>
      <c r="B89" s="5">
        <v>31</v>
      </c>
    </row>
    <row r="90" spans="1:2" x14ac:dyDescent="0.25">
      <c r="A90" s="5">
        <v>5655</v>
      </c>
      <c r="B90" s="5">
        <v>71</v>
      </c>
    </row>
    <row r="91" spans="1:2" x14ac:dyDescent="0.25">
      <c r="A91" s="5">
        <v>5656</v>
      </c>
      <c r="B91" s="5">
        <v>59</v>
      </c>
    </row>
    <row r="92" spans="1:2" x14ac:dyDescent="0.25">
      <c r="A92" s="5">
        <v>5657</v>
      </c>
      <c r="B92" s="5">
        <v>39</v>
      </c>
    </row>
    <row r="93" spans="1:2" x14ac:dyDescent="0.25">
      <c r="A93" s="5">
        <v>5658</v>
      </c>
      <c r="B93" s="5">
        <v>53</v>
      </c>
    </row>
    <row r="94" spans="1:2" x14ac:dyDescent="0.25">
      <c r="A94" s="5">
        <v>5659</v>
      </c>
      <c r="B94" s="5">
        <v>42</v>
      </c>
    </row>
    <row r="95" spans="1:2" x14ac:dyDescent="0.25">
      <c r="A95" s="5">
        <v>5660</v>
      </c>
      <c r="B95" s="5">
        <v>76</v>
      </c>
    </row>
    <row r="96" spans="1:2" x14ac:dyDescent="0.25">
      <c r="A96" s="5">
        <v>5661</v>
      </c>
      <c r="B96" s="5">
        <v>22</v>
      </c>
    </row>
    <row r="97" spans="1:2" x14ac:dyDescent="0.25">
      <c r="A97" s="5">
        <v>5662</v>
      </c>
      <c r="B97" s="5">
        <v>79</v>
      </c>
    </row>
    <row r="98" spans="1:2" x14ac:dyDescent="0.25">
      <c r="A98" s="5">
        <v>5663</v>
      </c>
      <c r="B98" s="5">
        <v>82</v>
      </c>
    </row>
    <row r="99" spans="1:2" x14ac:dyDescent="0.25">
      <c r="A99" s="5">
        <v>5664</v>
      </c>
      <c r="B99" s="5">
        <v>46</v>
      </c>
    </row>
    <row r="100" spans="1:2" x14ac:dyDescent="0.25">
      <c r="A100" s="5">
        <v>5665</v>
      </c>
      <c r="B100" s="5">
        <v>22</v>
      </c>
    </row>
    <row r="101" spans="1:2" x14ac:dyDescent="0.25">
      <c r="A101" s="5">
        <v>5666</v>
      </c>
      <c r="B101" s="5">
        <v>41</v>
      </c>
    </row>
  </sheetData>
  <sortState xmlns:xlrd2="http://schemas.microsoft.com/office/spreadsheetml/2017/richdata2" ref="A2:B101">
    <sortCondition ref="A2:A10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568FB-48AD-446C-888E-85392AD535BE}">
  <dimension ref="A1:B101"/>
  <sheetViews>
    <sheetView zoomScale="180" zoomScaleNormal="180" workbookViewId="0">
      <selection activeCell="B1" sqref="B1"/>
    </sheetView>
  </sheetViews>
  <sheetFormatPr defaultRowHeight="15" x14ac:dyDescent="0.25"/>
  <cols>
    <col min="2" max="2" width="15.140625" bestFit="1" customWidth="1"/>
  </cols>
  <sheetData>
    <row r="1" spans="1:2" x14ac:dyDescent="0.25">
      <c r="A1" s="5" t="s">
        <v>34</v>
      </c>
      <c r="B1" s="5" t="s">
        <v>118</v>
      </c>
    </row>
    <row r="2" spans="1:2" x14ac:dyDescent="0.25">
      <c r="A2" s="5">
        <v>5567</v>
      </c>
      <c r="B2" s="5">
        <v>30</v>
      </c>
    </row>
    <row r="3" spans="1:2" x14ac:dyDescent="0.25">
      <c r="A3" s="5">
        <v>5568</v>
      </c>
      <c r="B3" s="5">
        <v>44</v>
      </c>
    </row>
    <row r="4" spans="1:2" x14ac:dyDescent="0.25">
      <c r="A4" s="5">
        <v>5569</v>
      </c>
      <c r="B4" s="5">
        <v>80</v>
      </c>
    </row>
    <row r="5" spans="1:2" x14ac:dyDescent="0.25">
      <c r="A5" s="5">
        <v>5570</v>
      </c>
      <c r="B5" s="5">
        <v>49</v>
      </c>
    </row>
    <row r="6" spans="1:2" x14ac:dyDescent="0.25">
      <c r="A6" s="5">
        <v>5571</v>
      </c>
      <c r="B6" s="5">
        <v>56</v>
      </c>
    </row>
    <row r="7" spans="1:2" x14ac:dyDescent="0.25">
      <c r="A7" s="5">
        <v>5572</v>
      </c>
      <c r="B7" s="5">
        <v>63</v>
      </c>
    </row>
    <row r="8" spans="1:2" x14ac:dyDescent="0.25">
      <c r="A8" s="5">
        <v>5573</v>
      </c>
      <c r="B8" s="5">
        <v>48</v>
      </c>
    </row>
    <row r="9" spans="1:2" x14ac:dyDescent="0.25">
      <c r="A9" s="5">
        <v>5574</v>
      </c>
      <c r="B9" s="5">
        <v>50</v>
      </c>
    </row>
    <row r="10" spans="1:2" x14ac:dyDescent="0.25">
      <c r="A10" s="5">
        <v>5575</v>
      </c>
      <c r="B10" s="5">
        <v>64</v>
      </c>
    </row>
    <row r="11" spans="1:2" x14ac:dyDescent="0.25">
      <c r="A11" s="5">
        <v>5576</v>
      </c>
      <c r="B11" s="5">
        <v>74</v>
      </c>
    </row>
    <row r="12" spans="1:2" x14ac:dyDescent="0.25">
      <c r="A12" s="5">
        <v>5577</v>
      </c>
      <c r="B12" s="5">
        <v>25</v>
      </c>
    </row>
    <row r="13" spans="1:2" x14ac:dyDescent="0.25">
      <c r="A13" s="5">
        <v>5578</v>
      </c>
      <c r="B13" s="5">
        <v>77</v>
      </c>
    </row>
    <row r="14" spans="1:2" x14ac:dyDescent="0.25">
      <c r="A14" s="5">
        <v>5579</v>
      </c>
      <c r="B14" s="5">
        <v>26</v>
      </c>
    </row>
    <row r="15" spans="1:2" x14ac:dyDescent="0.25">
      <c r="A15" s="5">
        <v>5580</v>
      </c>
      <c r="B15" s="5">
        <v>69</v>
      </c>
    </row>
    <row r="16" spans="1:2" x14ac:dyDescent="0.25">
      <c r="A16" s="5">
        <v>5581</v>
      </c>
      <c r="B16" s="5">
        <v>46</v>
      </c>
    </row>
    <row r="17" spans="1:2" x14ac:dyDescent="0.25">
      <c r="A17" s="5">
        <v>5582</v>
      </c>
      <c r="B17" s="5">
        <v>77</v>
      </c>
    </row>
    <row r="18" spans="1:2" x14ac:dyDescent="0.25">
      <c r="A18" s="5">
        <v>5583</v>
      </c>
      <c r="B18" s="5">
        <v>88</v>
      </c>
    </row>
    <row r="19" spans="1:2" x14ac:dyDescent="0.25">
      <c r="A19" s="5">
        <v>5584</v>
      </c>
      <c r="B19" s="5">
        <v>66</v>
      </c>
    </row>
    <row r="20" spans="1:2" x14ac:dyDescent="0.25">
      <c r="A20" s="5">
        <v>5585</v>
      </c>
      <c r="B20" s="5">
        <v>33</v>
      </c>
    </row>
    <row r="21" spans="1:2" x14ac:dyDescent="0.25">
      <c r="A21" s="5">
        <v>5586</v>
      </c>
      <c r="B21" s="5">
        <v>58</v>
      </c>
    </row>
    <row r="22" spans="1:2" x14ac:dyDescent="0.25">
      <c r="A22" s="5">
        <v>5587</v>
      </c>
      <c r="B22" s="5">
        <v>74</v>
      </c>
    </row>
    <row r="23" spans="1:2" x14ac:dyDescent="0.25">
      <c r="A23" s="5">
        <v>5588</v>
      </c>
      <c r="B23" s="5">
        <v>29</v>
      </c>
    </row>
    <row r="24" spans="1:2" x14ac:dyDescent="0.25">
      <c r="A24" s="5">
        <v>5589</v>
      </c>
      <c r="B24" s="5">
        <v>61</v>
      </c>
    </row>
    <row r="25" spans="1:2" x14ac:dyDescent="0.25">
      <c r="A25" s="5">
        <v>5590</v>
      </c>
      <c r="B25" s="5">
        <v>40</v>
      </c>
    </row>
    <row r="26" spans="1:2" x14ac:dyDescent="0.25">
      <c r="A26" s="5">
        <v>5591</v>
      </c>
      <c r="B26" s="5">
        <v>20</v>
      </c>
    </row>
    <row r="27" spans="1:2" x14ac:dyDescent="0.25">
      <c r="A27" s="5">
        <v>5592</v>
      </c>
      <c r="B27" s="5">
        <v>50</v>
      </c>
    </row>
    <row r="28" spans="1:2" x14ac:dyDescent="0.25">
      <c r="A28" s="5">
        <v>5593</v>
      </c>
      <c r="B28" s="5">
        <v>75</v>
      </c>
    </row>
    <row r="29" spans="1:2" x14ac:dyDescent="0.25">
      <c r="A29" s="5">
        <v>5594</v>
      </c>
      <c r="B29" s="5">
        <v>76</v>
      </c>
    </row>
    <row r="30" spans="1:2" x14ac:dyDescent="0.25">
      <c r="A30" s="5">
        <v>5595</v>
      </c>
      <c r="B30" s="5">
        <v>45</v>
      </c>
    </row>
    <row r="31" spans="1:2" x14ac:dyDescent="0.25">
      <c r="A31" s="5">
        <v>5596</v>
      </c>
      <c r="B31" s="5">
        <v>45</v>
      </c>
    </row>
    <row r="32" spans="1:2" x14ac:dyDescent="0.25">
      <c r="A32" s="5">
        <v>5597</v>
      </c>
      <c r="B32" s="5">
        <v>82</v>
      </c>
    </row>
    <row r="33" spans="1:2" x14ac:dyDescent="0.25">
      <c r="A33" s="5">
        <v>5598</v>
      </c>
      <c r="B33" s="5">
        <v>43</v>
      </c>
    </row>
    <row r="34" spans="1:2" x14ac:dyDescent="0.25">
      <c r="A34" s="5">
        <v>5599</v>
      </c>
      <c r="B34" s="5">
        <v>50</v>
      </c>
    </row>
    <row r="35" spans="1:2" x14ac:dyDescent="0.25">
      <c r="A35" s="5">
        <v>5600</v>
      </c>
      <c r="B35" s="5">
        <v>34</v>
      </c>
    </row>
    <row r="36" spans="1:2" x14ac:dyDescent="0.25">
      <c r="A36" s="5">
        <v>5601</v>
      </c>
      <c r="B36" s="5">
        <v>76</v>
      </c>
    </row>
    <row r="37" spans="1:2" x14ac:dyDescent="0.25">
      <c r="A37" s="5">
        <v>5602</v>
      </c>
      <c r="B37" s="5">
        <v>85</v>
      </c>
    </row>
    <row r="38" spans="1:2" x14ac:dyDescent="0.25">
      <c r="A38" s="5">
        <v>5603</v>
      </c>
      <c r="B38" s="5">
        <v>63</v>
      </c>
    </row>
    <row r="39" spans="1:2" x14ac:dyDescent="0.25">
      <c r="A39" s="5">
        <v>5604</v>
      </c>
      <c r="B39" s="5">
        <v>41</v>
      </c>
    </row>
    <row r="40" spans="1:2" x14ac:dyDescent="0.25">
      <c r="A40" s="5">
        <v>5605</v>
      </c>
      <c r="B40" s="5">
        <v>83</v>
      </c>
    </row>
    <row r="41" spans="1:2" x14ac:dyDescent="0.25">
      <c r="A41" s="5">
        <v>5606</v>
      </c>
      <c r="B41" s="5">
        <v>66</v>
      </c>
    </row>
    <row r="42" spans="1:2" x14ac:dyDescent="0.25">
      <c r="A42" s="5">
        <v>5607</v>
      </c>
      <c r="B42" s="5">
        <v>84</v>
      </c>
    </row>
    <row r="43" spans="1:2" x14ac:dyDescent="0.25">
      <c r="A43" s="5">
        <v>5608</v>
      </c>
      <c r="B43" s="5">
        <v>15</v>
      </c>
    </row>
    <row r="44" spans="1:2" x14ac:dyDescent="0.25">
      <c r="A44" s="5">
        <v>5609</v>
      </c>
      <c r="B44" s="5">
        <v>31</v>
      </c>
    </row>
    <row r="45" spans="1:2" x14ac:dyDescent="0.25">
      <c r="A45" s="5">
        <v>5610</v>
      </c>
      <c r="B45" s="5">
        <v>42</v>
      </c>
    </row>
    <row r="46" spans="1:2" x14ac:dyDescent="0.25">
      <c r="A46" s="5">
        <v>5611</v>
      </c>
      <c r="B46" s="5">
        <v>34</v>
      </c>
    </row>
    <row r="47" spans="1:2" x14ac:dyDescent="0.25">
      <c r="A47" s="5">
        <v>5612</v>
      </c>
      <c r="B47" s="5">
        <v>69</v>
      </c>
    </row>
    <row r="48" spans="1:2" x14ac:dyDescent="0.25">
      <c r="A48" s="5">
        <v>5613</v>
      </c>
      <c r="B48" s="5">
        <v>70</v>
      </c>
    </row>
    <row r="49" spans="1:2" x14ac:dyDescent="0.25">
      <c r="A49" s="5">
        <v>5614</v>
      </c>
      <c r="B49" s="5">
        <v>55</v>
      </c>
    </row>
    <row r="50" spans="1:2" x14ac:dyDescent="0.25">
      <c r="A50" s="5">
        <v>5615</v>
      </c>
      <c r="B50" s="5">
        <v>71</v>
      </c>
    </row>
    <row r="51" spans="1:2" x14ac:dyDescent="0.25">
      <c r="A51" s="5">
        <v>5616</v>
      </c>
      <c r="B51" s="5">
        <v>57</v>
      </c>
    </row>
    <row r="52" spans="1:2" x14ac:dyDescent="0.25">
      <c r="A52" s="5">
        <v>5617</v>
      </c>
      <c r="B52" s="5">
        <v>40</v>
      </c>
    </row>
    <row r="53" spans="1:2" x14ac:dyDescent="0.25">
      <c r="A53" s="5">
        <v>5618</v>
      </c>
      <c r="B53" s="5">
        <v>84</v>
      </c>
    </row>
    <row r="54" spans="1:2" x14ac:dyDescent="0.25">
      <c r="A54" s="5">
        <v>5619</v>
      </c>
      <c r="B54" s="5">
        <v>27</v>
      </c>
    </row>
    <row r="55" spans="1:2" x14ac:dyDescent="0.25">
      <c r="A55" s="5">
        <v>5620</v>
      </c>
      <c r="B55" s="5">
        <v>76</v>
      </c>
    </row>
    <row r="56" spans="1:2" x14ac:dyDescent="0.25">
      <c r="A56" s="5">
        <v>5621</v>
      </c>
      <c r="B56" s="5">
        <v>81</v>
      </c>
    </row>
    <row r="57" spans="1:2" x14ac:dyDescent="0.25">
      <c r="A57" s="5">
        <v>5622</v>
      </c>
      <c r="B57" s="5">
        <v>15</v>
      </c>
    </row>
    <row r="58" spans="1:2" x14ac:dyDescent="0.25">
      <c r="A58" s="5">
        <v>5623</v>
      </c>
      <c r="B58" s="5">
        <v>22</v>
      </c>
    </row>
    <row r="59" spans="1:2" x14ac:dyDescent="0.25">
      <c r="A59" s="5">
        <v>5624</v>
      </c>
      <c r="B59" s="5">
        <v>31</v>
      </c>
    </row>
    <row r="60" spans="1:2" x14ac:dyDescent="0.25">
      <c r="A60" s="5">
        <v>5625</v>
      </c>
      <c r="B60" s="5">
        <v>54</v>
      </c>
    </row>
    <row r="61" spans="1:2" x14ac:dyDescent="0.25">
      <c r="A61" s="5">
        <v>5626</v>
      </c>
      <c r="B61" s="5">
        <v>18</v>
      </c>
    </row>
    <row r="62" spans="1:2" x14ac:dyDescent="0.25">
      <c r="A62" s="5">
        <v>5627</v>
      </c>
      <c r="B62" s="5">
        <v>28</v>
      </c>
    </row>
    <row r="63" spans="1:2" x14ac:dyDescent="0.25">
      <c r="A63" s="5">
        <v>5628</v>
      </c>
      <c r="B63" s="5">
        <v>49</v>
      </c>
    </row>
    <row r="64" spans="1:2" x14ac:dyDescent="0.25">
      <c r="A64" s="5">
        <v>5629</v>
      </c>
      <c r="B64" s="5">
        <v>46</v>
      </c>
    </row>
    <row r="65" spans="1:2" x14ac:dyDescent="0.25">
      <c r="A65" s="5">
        <v>5630</v>
      </c>
      <c r="B65" s="5">
        <v>76</v>
      </c>
    </row>
    <row r="66" spans="1:2" x14ac:dyDescent="0.25">
      <c r="A66" s="5">
        <v>5631</v>
      </c>
      <c r="B66" s="5">
        <v>42</v>
      </c>
    </row>
    <row r="67" spans="1:2" x14ac:dyDescent="0.25">
      <c r="A67" s="5">
        <v>5632</v>
      </c>
      <c r="B67" s="5">
        <v>35</v>
      </c>
    </row>
    <row r="68" spans="1:2" x14ac:dyDescent="0.25">
      <c r="A68" s="5">
        <v>5633</v>
      </c>
      <c r="B68" s="5">
        <v>32</v>
      </c>
    </row>
    <row r="69" spans="1:2" x14ac:dyDescent="0.25">
      <c r="A69" s="5">
        <v>5634</v>
      </c>
      <c r="B69" s="5">
        <v>32</v>
      </c>
    </row>
    <row r="70" spans="1:2" x14ac:dyDescent="0.25">
      <c r="A70" s="5">
        <v>5635</v>
      </c>
      <c r="B70" s="5">
        <v>44</v>
      </c>
    </row>
    <row r="71" spans="1:2" x14ac:dyDescent="0.25">
      <c r="A71" s="5">
        <v>5636</v>
      </c>
      <c r="B71" s="5">
        <v>84</v>
      </c>
    </row>
    <row r="72" spans="1:2" x14ac:dyDescent="0.25">
      <c r="A72" s="5">
        <v>5637</v>
      </c>
      <c r="B72" s="5">
        <v>73</v>
      </c>
    </row>
    <row r="73" spans="1:2" x14ac:dyDescent="0.25">
      <c r="A73" s="5">
        <v>5638</v>
      </c>
      <c r="B73" s="5">
        <v>50</v>
      </c>
    </row>
    <row r="74" spans="1:2" x14ac:dyDescent="0.25">
      <c r="A74" s="5">
        <v>5639</v>
      </c>
      <c r="B74" s="5">
        <v>30</v>
      </c>
    </row>
    <row r="75" spans="1:2" x14ac:dyDescent="0.25">
      <c r="A75" s="5">
        <v>5640</v>
      </c>
      <c r="B75" s="5">
        <v>15</v>
      </c>
    </row>
    <row r="76" spans="1:2" x14ac:dyDescent="0.25">
      <c r="A76" s="5">
        <v>5641</v>
      </c>
      <c r="B76" s="5">
        <v>70</v>
      </c>
    </row>
    <row r="77" spans="1:2" x14ac:dyDescent="0.25">
      <c r="A77" s="5">
        <v>5642</v>
      </c>
      <c r="B77" s="5">
        <v>30</v>
      </c>
    </row>
    <row r="78" spans="1:2" x14ac:dyDescent="0.25">
      <c r="A78" s="5">
        <v>5643</v>
      </c>
      <c r="B78" s="5">
        <v>58</v>
      </c>
    </row>
    <row r="79" spans="1:2" x14ac:dyDescent="0.25">
      <c r="A79" s="5">
        <v>5644</v>
      </c>
      <c r="B79" s="5">
        <v>66</v>
      </c>
    </row>
    <row r="80" spans="1:2" x14ac:dyDescent="0.25">
      <c r="A80" s="5">
        <v>5645</v>
      </c>
      <c r="B80" s="5">
        <v>75</v>
      </c>
    </row>
    <row r="81" spans="1:2" x14ac:dyDescent="0.25">
      <c r="A81" s="5">
        <v>5646</v>
      </c>
      <c r="B81" s="5">
        <v>24</v>
      </c>
    </row>
    <row r="82" spans="1:2" x14ac:dyDescent="0.25">
      <c r="A82" s="5">
        <v>5647</v>
      </c>
      <c r="B82" s="5">
        <v>62</v>
      </c>
    </row>
    <row r="83" spans="1:2" x14ac:dyDescent="0.25">
      <c r="A83" s="5">
        <v>5648</v>
      </c>
      <c r="B83" s="5">
        <v>80</v>
      </c>
    </row>
    <row r="84" spans="1:2" x14ac:dyDescent="0.25">
      <c r="A84" s="5">
        <v>5649</v>
      </c>
      <c r="B84" s="5">
        <v>81</v>
      </c>
    </row>
    <row r="85" spans="1:2" x14ac:dyDescent="0.25">
      <c r="A85" s="5">
        <v>5650</v>
      </c>
      <c r="B85" s="5">
        <v>75</v>
      </c>
    </row>
    <row r="86" spans="1:2" x14ac:dyDescent="0.25">
      <c r="A86" s="5">
        <v>5651</v>
      </c>
      <c r="B86" s="5">
        <v>77</v>
      </c>
    </row>
    <row r="87" spans="1:2" x14ac:dyDescent="0.25">
      <c r="A87" s="5">
        <v>5652</v>
      </c>
      <c r="B87" s="5">
        <v>71</v>
      </c>
    </row>
    <row r="88" spans="1:2" x14ac:dyDescent="0.25">
      <c r="A88" s="5">
        <v>5653</v>
      </c>
      <c r="B88" s="5">
        <v>74</v>
      </c>
    </row>
    <row r="89" spans="1:2" x14ac:dyDescent="0.25">
      <c r="A89" s="5">
        <v>5654</v>
      </c>
      <c r="B89" s="5">
        <v>42</v>
      </c>
    </row>
    <row r="90" spans="1:2" x14ac:dyDescent="0.25">
      <c r="A90" s="5">
        <v>5655</v>
      </c>
      <c r="B90" s="5">
        <v>22</v>
      </c>
    </row>
    <row r="91" spans="1:2" x14ac:dyDescent="0.25">
      <c r="A91" s="5">
        <v>5656</v>
      </c>
      <c r="B91" s="5">
        <v>58</v>
      </c>
    </row>
    <row r="92" spans="1:2" x14ac:dyDescent="0.25">
      <c r="A92" s="5">
        <v>5657</v>
      </c>
      <c r="B92" s="5">
        <v>48</v>
      </c>
    </row>
    <row r="93" spans="1:2" x14ac:dyDescent="0.25">
      <c r="A93" s="5">
        <v>5658</v>
      </c>
      <c r="B93" s="5">
        <v>43</v>
      </c>
    </row>
    <row r="94" spans="1:2" x14ac:dyDescent="0.25">
      <c r="A94" s="5">
        <v>5659</v>
      </c>
      <c r="B94" s="5">
        <v>62</v>
      </c>
    </row>
    <row r="95" spans="1:2" x14ac:dyDescent="0.25">
      <c r="A95" s="5">
        <v>5660</v>
      </c>
      <c r="B95" s="5">
        <v>29</v>
      </c>
    </row>
    <row r="96" spans="1:2" x14ac:dyDescent="0.25">
      <c r="A96" s="5">
        <v>5661</v>
      </c>
      <c r="B96" s="5">
        <v>39</v>
      </c>
    </row>
    <row r="97" spans="1:2" x14ac:dyDescent="0.25">
      <c r="A97" s="5">
        <v>5662</v>
      </c>
      <c r="B97" s="5">
        <v>35</v>
      </c>
    </row>
    <row r="98" spans="1:2" x14ac:dyDescent="0.25">
      <c r="A98" s="5">
        <v>5663</v>
      </c>
      <c r="B98" s="5">
        <v>47</v>
      </c>
    </row>
    <row r="99" spans="1:2" x14ac:dyDescent="0.25">
      <c r="A99" s="5">
        <v>5664</v>
      </c>
      <c r="B99" s="5">
        <v>27</v>
      </c>
    </row>
    <row r="100" spans="1:2" x14ac:dyDescent="0.25">
      <c r="A100" s="5">
        <v>5665</v>
      </c>
      <c r="B100" s="5">
        <v>59</v>
      </c>
    </row>
    <row r="101" spans="1:2" x14ac:dyDescent="0.25">
      <c r="A101" s="5">
        <v>5666</v>
      </c>
      <c r="B101" s="5">
        <v>58</v>
      </c>
    </row>
  </sheetData>
  <sortState xmlns:xlrd2="http://schemas.microsoft.com/office/spreadsheetml/2017/richdata2" ref="A2:B101">
    <sortCondition ref="A2:A10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75C32-E5E6-4F09-B36D-FF343F9095AF}">
  <dimension ref="A1:B101"/>
  <sheetViews>
    <sheetView topLeftCell="A81" zoomScale="180" zoomScaleNormal="180" workbookViewId="0">
      <selection activeCell="B1" sqref="B1"/>
    </sheetView>
  </sheetViews>
  <sheetFormatPr defaultRowHeight="15" x14ac:dyDescent="0.25"/>
  <sheetData>
    <row r="1" spans="1:2" x14ac:dyDescent="0.25">
      <c r="A1" t="s">
        <v>34</v>
      </c>
      <c r="B1" t="s">
        <v>119</v>
      </c>
    </row>
    <row r="2" spans="1:2" x14ac:dyDescent="0.25">
      <c r="A2">
        <v>5567</v>
      </c>
      <c r="B2">
        <v>28</v>
      </c>
    </row>
    <row r="3" spans="1:2" x14ac:dyDescent="0.25">
      <c r="A3">
        <v>5568</v>
      </c>
      <c r="B3">
        <v>80</v>
      </c>
    </row>
    <row r="4" spans="1:2" x14ac:dyDescent="0.25">
      <c r="A4">
        <v>5569</v>
      </c>
      <c r="B4">
        <v>44</v>
      </c>
    </row>
    <row r="5" spans="1:2" x14ac:dyDescent="0.25">
      <c r="A5">
        <v>5570</v>
      </c>
      <c r="B5">
        <v>69</v>
      </c>
    </row>
    <row r="6" spans="1:2" x14ac:dyDescent="0.25">
      <c r="A6">
        <v>5571</v>
      </c>
      <c r="B6">
        <v>43</v>
      </c>
    </row>
    <row r="7" spans="1:2" x14ac:dyDescent="0.25">
      <c r="A7">
        <v>5572</v>
      </c>
      <c r="B7">
        <v>76</v>
      </c>
    </row>
    <row r="8" spans="1:2" x14ac:dyDescent="0.25">
      <c r="A8">
        <v>5573</v>
      </c>
      <c r="B8">
        <v>75</v>
      </c>
    </row>
    <row r="9" spans="1:2" x14ac:dyDescent="0.25">
      <c r="A9">
        <v>5574</v>
      </c>
      <c r="B9">
        <v>39</v>
      </c>
    </row>
    <row r="10" spans="1:2" x14ac:dyDescent="0.25">
      <c r="A10">
        <v>5575</v>
      </c>
      <c r="B10">
        <v>51</v>
      </c>
    </row>
    <row r="11" spans="1:2" x14ac:dyDescent="0.25">
      <c r="A11">
        <v>5576</v>
      </c>
      <c r="B11">
        <v>77</v>
      </c>
    </row>
    <row r="12" spans="1:2" x14ac:dyDescent="0.25">
      <c r="A12">
        <v>5577</v>
      </c>
      <c r="B12">
        <v>54</v>
      </c>
    </row>
    <row r="13" spans="1:2" x14ac:dyDescent="0.25">
      <c r="A13">
        <v>5578</v>
      </c>
      <c r="B13">
        <v>28</v>
      </c>
    </row>
    <row r="14" spans="1:2" x14ac:dyDescent="0.25">
      <c r="A14">
        <v>5579</v>
      </c>
      <c r="B14">
        <v>22</v>
      </c>
    </row>
    <row r="15" spans="1:2" x14ac:dyDescent="0.25">
      <c r="A15">
        <v>5580</v>
      </c>
      <c r="B15">
        <v>56</v>
      </c>
    </row>
    <row r="16" spans="1:2" x14ac:dyDescent="0.25">
      <c r="A16">
        <v>5581</v>
      </c>
      <c r="B16">
        <v>78</v>
      </c>
    </row>
    <row r="17" spans="1:2" x14ac:dyDescent="0.25">
      <c r="A17">
        <v>5582</v>
      </c>
      <c r="B17">
        <v>64</v>
      </c>
    </row>
    <row r="18" spans="1:2" x14ac:dyDescent="0.25">
      <c r="A18">
        <v>5583</v>
      </c>
      <c r="B18">
        <v>78</v>
      </c>
    </row>
    <row r="19" spans="1:2" x14ac:dyDescent="0.25">
      <c r="A19">
        <v>5584</v>
      </c>
      <c r="B19">
        <v>79</v>
      </c>
    </row>
    <row r="20" spans="1:2" x14ac:dyDescent="0.25">
      <c r="A20">
        <v>5585</v>
      </c>
      <c r="B20">
        <v>45</v>
      </c>
    </row>
    <row r="21" spans="1:2" x14ac:dyDescent="0.25">
      <c r="A21">
        <v>5586</v>
      </c>
      <c r="B21">
        <v>83</v>
      </c>
    </row>
    <row r="22" spans="1:2" x14ac:dyDescent="0.25">
      <c r="A22">
        <v>5587</v>
      </c>
      <c r="B22">
        <v>46</v>
      </c>
    </row>
    <row r="23" spans="1:2" x14ac:dyDescent="0.25">
      <c r="A23">
        <v>5588</v>
      </c>
      <c r="B23">
        <v>38</v>
      </c>
    </row>
    <row r="24" spans="1:2" x14ac:dyDescent="0.25">
      <c r="A24">
        <v>5589</v>
      </c>
      <c r="B24">
        <v>78</v>
      </c>
    </row>
    <row r="25" spans="1:2" x14ac:dyDescent="0.25">
      <c r="A25">
        <v>5590</v>
      </c>
      <c r="B25">
        <v>22</v>
      </c>
    </row>
    <row r="26" spans="1:2" x14ac:dyDescent="0.25">
      <c r="A26">
        <v>5591</v>
      </c>
      <c r="B26">
        <v>84</v>
      </c>
    </row>
    <row r="27" spans="1:2" x14ac:dyDescent="0.25">
      <c r="A27">
        <v>5592</v>
      </c>
      <c r="B27">
        <v>82</v>
      </c>
    </row>
    <row r="28" spans="1:2" x14ac:dyDescent="0.25">
      <c r="A28">
        <v>5593</v>
      </c>
      <c r="B28">
        <v>51</v>
      </c>
    </row>
    <row r="29" spans="1:2" x14ac:dyDescent="0.25">
      <c r="A29">
        <v>5594</v>
      </c>
      <c r="B29">
        <v>50</v>
      </c>
    </row>
    <row r="30" spans="1:2" x14ac:dyDescent="0.25">
      <c r="A30">
        <v>5595</v>
      </c>
      <c r="B30">
        <v>15</v>
      </c>
    </row>
    <row r="31" spans="1:2" x14ac:dyDescent="0.25">
      <c r="A31">
        <v>5596</v>
      </c>
      <c r="B31">
        <v>69</v>
      </c>
    </row>
    <row r="32" spans="1:2" x14ac:dyDescent="0.25">
      <c r="A32">
        <v>5597</v>
      </c>
      <c r="B32">
        <v>41</v>
      </c>
    </row>
    <row r="33" spans="1:2" x14ac:dyDescent="0.25">
      <c r="A33">
        <v>5598</v>
      </c>
      <c r="B33">
        <v>56</v>
      </c>
    </row>
    <row r="34" spans="1:2" x14ac:dyDescent="0.25">
      <c r="A34">
        <v>5599</v>
      </c>
      <c r="B34">
        <v>74</v>
      </c>
    </row>
    <row r="35" spans="1:2" x14ac:dyDescent="0.25">
      <c r="A35">
        <v>5600</v>
      </c>
      <c r="B35">
        <v>31</v>
      </c>
    </row>
    <row r="36" spans="1:2" x14ac:dyDescent="0.25">
      <c r="A36">
        <v>5601</v>
      </c>
      <c r="B36">
        <v>85</v>
      </c>
    </row>
    <row r="37" spans="1:2" x14ac:dyDescent="0.25">
      <c r="A37">
        <v>5602</v>
      </c>
      <c r="B37">
        <v>54</v>
      </c>
    </row>
    <row r="38" spans="1:2" x14ac:dyDescent="0.25">
      <c r="A38">
        <v>5603</v>
      </c>
      <c r="B38">
        <v>32</v>
      </c>
    </row>
    <row r="39" spans="1:2" x14ac:dyDescent="0.25">
      <c r="A39">
        <v>5604</v>
      </c>
      <c r="B39">
        <v>24</v>
      </c>
    </row>
    <row r="40" spans="1:2" x14ac:dyDescent="0.25">
      <c r="A40">
        <v>5605</v>
      </c>
      <c r="B40">
        <v>24</v>
      </c>
    </row>
    <row r="41" spans="1:2" x14ac:dyDescent="0.25">
      <c r="A41">
        <v>5606</v>
      </c>
      <c r="B41">
        <v>51</v>
      </c>
    </row>
    <row r="42" spans="1:2" x14ac:dyDescent="0.25">
      <c r="A42">
        <v>5607</v>
      </c>
      <c r="B42">
        <v>22</v>
      </c>
    </row>
    <row r="43" spans="1:2" x14ac:dyDescent="0.25">
      <c r="A43">
        <v>5608</v>
      </c>
      <c r="B43">
        <v>40</v>
      </c>
    </row>
    <row r="44" spans="1:2" x14ac:dyDescent="0.25">
      <c r="A44">
        <v>5609</v>
      </c>
      <c r="B44">
        <v>85</v>
      </c>
    </row>
    <row r="45" spans="1:2" x14ac:dyDescent="0.25">
      <c r="A45">
        <v>5610</v>
      </c>
      <c r="B45">
        <v>44</v>
      </c>
    </row>
    <row r="46" spans="1:2" x14ac:dyDescent="0.25">
      <c r="A46">
        <v>5611</v>
      </c>
      <c r="B46">
        <v>25</v>
      </c>
    </row>
    <row r="47" spans="1:2" x14ac:dyDescent="0.25">
      <c r="A47">
        <v>5612</v>
      </c>
      <c r="B47">
        <v>73</v>
      </c>
    </row>
    <row r="48" spans="1:2" x14ac:dyDescent="0.25">
      <c r="A48">
        <v>5613</v>
      </c>
      <c r="B48">
        <v>56</v>
      </c>
    </row>
    <row r="49" spans="1:2" x14ac:dyDescent="0.25">
      <c r="A49">
        <v>5614</v>
      </c>
      <c r="B49">
        <v>37</v>
      </c>
    </row>
    <row r="50" spans="1:2" x14ac:dyDescent="0.25">
      <c r="A50">
        <v>5615</v>
      </c>
      <c r="B50">
        <v>54</v>
      </c>
    </row>
    <row r="51" spans="1:2" x14ac:dyDescent="0.25">
      <c r="A51">
        <v>5616</v>
      </c>
      <c r="B51">
        <v>64</v>
      </c>
    </row>
    <row r="52" spans="1:2" x14ac:dyDescent="0.25">
      <c r="A52">
        <v>5617</v>
      </c>
      <c r="B52">
        <v>68</v>
      </c>
    </row>
    <row r="53" spans="1:2" x14ac:dyDescent="0.25">
      <c r="A53">
        <v>5618</v>
      </c>
      <c r="B53">
        <v>56</v>
      </c>
    </row>
    <row r="54" spans="1:2" x14ac:dyDescent="0.25">
      <c r="A54">
        <v>5619</v>
      </c>
      <c r="B54">
        <v>69</v>
      </c>
    </row>
    <row r="55" spans="1:2" x14ac:dyDescent="0.25">
      <c r="A55">
        <v>5620</v>
      </c>
      <c r="B55">
        <v>45</v>
      </c>
    </row>
    <row r="56" spans="1:2" x14ac:dyDescent="0.25">
      <c r="A56">
        <v>5621</v>
      </c>
      <c r="B56">
        <v>32</v>
      </c>
    </row>
    <row r="57" spans="1:2" x14ac:dyDescent="0.25">
      <c r="A57">
        <v>5622</v>
      </c>
      <c r="B57">
        <v>49</v>
      </c>
    </row>
    <row r="58" spans="1:2" x14ac:dyDescent="0.25">
      <c r="A58">
        <v>5623</v>
      </c>
      <c r="B58">
        <v>54</v>
      </c>
    </row>
    <row r="59" spans="1:2" x14ac:dyDescent="0.25">
      <c r="A59">
        <v>5624</v>
      </c>
      <c r="B59">
        <v>81</v>
      </c>
    </row>
    <row r="60" spans="1:2" x14ac:dyDescent="0.25">
      <c r="A60">
        <v>5625</v>
      </c>
      <c r="B60">
        <v>35</v>
      </c>
    </row>
    <row r="61" spans="1:2" x14ac:dyDescent="0.25">
      <c r="A61">
        <v>5626</v>
      </c>
      <c r="B61">
        <v>78</v>
      </c>
    </row>
    <row r="62" spans="1:2" x14ac:dyDescent="0.25">
      <c r="A62">
        <v>5627</v>
      </c>
      <c r="B62">
        <v>18</v>
      </c>
    </row>
    <row r="63" spans="1:2" x14ac:dyDescent="0.25">
      <c r="A63">
        <v>5628</v>
      </c>
      <c r="B63">
        <v>74</v>
      </c>
    </row>
    <row r="64" spans="1:2" x14ac:dyDescent="0.25">
      <c r="A64">
        <v>5629</v>
      </c>
      <c r="B64">
        <v>64</v>
      </c>
    </row>
    <row r="65" spans="1:2" x14ac:dyDescent="0.25">
      <c r="A65">
        <v>5630</v>
      </c>
      <c r="B65">
        <v>77</v>
      </c>
    </row>
    <row r="66" spans="1:2" x14ac:dyDescent="0.25">
      <c r="A66">
        <v>5631</v>
      </c>
      <c r="B66">
        <v>20</v>
      </c>
    </row>
    <row r="67" spans="1:2" x14ac:dyDescent="0.25">
      <c r="A67">
        <v>5632</v>
      </c>
      <c r="B67">
        <v>20</v>
      </c>
    </row>
    <row r="68" spans="1:2" x14ac:dyDescent="0.25">
      <c r="A68">
        <v>5633</v>
      </c>
      <c r="B68">
        <v>72</v>
      </c>
    </row>
    <row r="69" spans="1:2" x14ac:dyDescent="0.25">
      <c r="A69">
        <v>5634</v>
      </c>
      <c r="B69">
        <v>79</v>
      </c>
    </row>
    <row r="70" spans="1:2" x14ac:dyDescent="0.25">
      <c r="A70">
        <v>5635</v>
      </c>
      <c r="B70">
        <v>71</v>
      </c>
    </row>
    <row r="71" spans="1:2" x14ac:dyDescent="0.25">
      <c r="A71">
        <v>5636</v>
      </c>
      <c r="B71">
        <v>29</v>
      </c>
    </row>
    <row r="72" spans="1:2" x14ac:dyDescent="0.25">
      <c r="A72">
        <v>5637</v>
      </c>
      <c r="B72">
        <v>45</v>
      </c>
    </row>
    <row r="73" spans="1:2" x14ac:dyDescent="0.25">
      <c r="A73">
        <v>5638</v>
      </c>
      <c r="B73">
        <v>69</v>
      </c>
    </row>
    <row r="74" spans="1:2" x14ac:dyDescent="0.25">
      <c r="A74">
        <v>5639</v>
      </c>
      <c r="B74">
        <v>28</v>
      </c>
    </row>
    <row r="75" spans="1:2" x14ac:dyDescent="0.25">
      <c r="A75">
        <v>5640</v>
      </c>
      <c r="B75">
        <v>20</v>
      </c>
    </row>
    <row r="76" spans="1:2" x14ac:dyDescent="0.25">
      <c r="A76">
        <v>5641</v>
      </c>
      <c r="B76">
        <v>40</v>
      </c>
    </row>
    <row r="77" spans="1:2" x14ac:dyDescent="0.25">
      <c r="A77">
        <v>5642</v>
      </c>
      <c r="B77">
        <v>72</v>
      </c>
    </row>
    <row r="78" spans="1:2" x14ac:dyDescent="0.25">
      <c r="A78">
        <v>5643</v>
      </c>
      <c r="B78">
        <v>28</v>
      </c>
    </row>
    <row r="79" spans="1:2" x14ac:dyDescent="0.25">
      <c r="A79">
        <v>5644</v>
      </c>
      <c r="B79">
        <v>64</v>
      </c>
    </row>
    <row r="80" spans="1:2" x14ac:dyDescent="0.25">
      <c r="A80">
        <v>5645</v>
      </c>
      <c r="B80">
        <v>79</v>
      </c>
    </row>
    <row r="81" spans="1:2" x14ac:dyDescent="0.25">
      <c r="A81">
        <v>5646</v>
      </c>
      <c r="B81">
        <v>33</v>
      </c>
    </row>
    <row r="82" spans="1:2" x14ac:dyDescent="0.25">
      <c r="A82">
        <v>5647</v>
      </c>
      <c r="B82">
        <v>37</v>
      </c>
    </row>
    <row r="83" spans="1:2" x14ac:dyDescent="0.25">
      <c r="A83">
        <v>5648</v>
      </c>
      <c r="B83">
        <v>24</v>
      </c>
    </row>
    <row r="84" spans="1:2" x14ac:dyDescent="0.25">
      <c r="A84">
        <v>5649</v>
      </c>
      <c r="B84">
        <v>66</v>
      </c>
    </row>
    <row r="85" spans="1:2" x14ac:dyDescent="0.25">
      <c r="A85">
        <v>5650</v>
      </c>
      <c r="B85">
        <v>21</v>
      </c>
    </row>
    <row r="86" spans="1:2" x14ac:dyDescent="0.25">
      <c r="A86">
        <v>5651</v>
      </c>
      <c r="B86">
        <v>44</v>
      </c>
    </row>
    <row r="87" spans="1:2" x14ac:dyDescent="0.25">
      <c r="A87">
        <v>5652</v>
      </c>
      <c r="B87">
        <v>58</v>
      </c>
    </row>
    <row r="88" spans="1:2" x14ac:dyDescent="0.25">
      <c r="A88">
        <v>5653</v>
      </c>
      <c r="B88">
        <v>82</v>
      </c>
    </row>
    <row r="89" spans="1:2" x14ac:dyDescent="0.25">
      <c r="A89">
        <v>5654</v>
      </c>
      <c r="B89">
        <v>50</v>
      </c>
    </row>
    <row r="90" spans="1:2" x14ac:dyDescent="0.25">
      <c r="A90">
        <v>5655</v>
      </c>
      <c r="B90">
        <v>71</v>
      </c>
    </row>
    <row r="91" spans="1:2" x14ac:dyDescent="0.25">
      <c r="A91">
        <v>5656</v>
      </c>
      <c r="B91">
        <v>27</v>
      </c>
    </row>
    <row r="92" spans="1:2" x14ac:dyDescent="0.25">
      <c r="A92">
        <v>5657</v>
      </c>
      <c r="B92">
        <v>76</v>
      </c>
    </row>
    <row r="93" spans="1:2" x14ac:dyDescent="0.25">
      <c r="A93">
        <v>5658</v>
      </c>
      <c r="B93">
        <v>29</v>
      </c>
    </row>
    <row r="94" spans="1:2" x14ac:dyDescent="0.25">
      <c r="A94">
        <v>5659</v>
      </c>
      <c r="B94">
        <v>71</v>
      </c>
    </row>
    <row r="95" spans="1:2" x14ac:dyDescent="0.25">
      <c r="A95">
        <v>5660</v>
      </c>
      <c r="B95">
        <v>39</v>
      </c>
    </row>
    <row r="96" spans="1:2" x14ac:dyDescent="0.25">
      <c r="A96">
        <v>5661</v>
      </c>
      <c r="B96">
        <v>71</v>
      </c>
    </row>
    <row r="97" spans="1:2" x14ac:dyDescent="0.25">
      <c r="A97">
        <v>5662</v>
      </c>
      <c r="B97">
        <v>34</v>
      </c>
    </row>
    <row r="98" spans="1:2" x14ac:dyDescent="0.25">
      <c r="A98">
        <v>5663</v>
      </c>
      <c r="B98">
        <v>60</v>
      </c>
    </row>
    <row r="99" spans="1:2" x14ac:dyDescent="0.25">
      <c r="A99">
        <v>5664</v>
      </c>
      <c r="B99">
        <v>83</v>
      </c>
    </row>
    <row r="100" spans="1:2" x14ac:dyDescent="0.25">
      <c r="A100">
        <v>5665</v>
      </c>
      <c r="B100">
        <v>68</v>
      </c>
    </row>
    <row r="101" spans="1:2" x14ac:dyDescent="0.25">
      <c r="A101">
        <v>5666</v>
      </c>
      <c r="B101">
        <v>24</v>
      </c>
    </row>
  </sheetData>
  <sortState xmlns:xlrd2="http://schemas.microsoft.com/office/spreadsheetml/2017/richdata2" ref="A2:B101">
    <sortCondition ref="A2:A10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B2B16-A4E2-4315-BACA-6BA5B49DADB2}">
  <dimension ref="A1:I101"/>
  <sheetViews>
    <sheetView workbookViewId="0">
      <selection activeCell="E2" sqref="E2"/>
    </sheetView>
  </sheetViews>
  <sheetFormatPr defaultRowHeight="15" x14ac:dyDescent="0.25"/>
  <cols>
    <col min="2" max="2" width="17.140625" customWidth="1"/>
    <col min="4" max="4" width="10.28515625" customWidth="1"/>
    <col min="6" max="6" width="14.7109375" customWidth="1"/>
    <col min="7" max="7" width="10.42578125" customWidth="1"/>
    <col min="8" max="8" width="13.42578125" customWidth="1"/>
    <col min="9" max="9" width="17.28515625" customWidth="1"/>
  </cols>
  <sheetData>
    <row r="1" spans="1:9" x14ac:dyDescent="0.25">
      <c r="A1" s="5" t="s">
        <v>34</v>
      </c>
      <c r="B1" t="s">
        <v>12</v>
      </c>
      <c r="C1" t="s">
        <v>35</v>
      </c>
      <c r="D1" t="s">
        <v>36</v>
      </c>
      <c r="E1" t="s">
        <v>117</v>
      </c>
      <c r="F1" s="5" t="s">
        <v>118</v>
      </c>
      <c r="G1" t="s">
        <v>119</v>
      </c>
      <c r="H1" t="s">
        <v>120</v>
      </c>
      <c r="I1" t="s">
        <v>37</v>
      </c>
    </row>
    <row r="2" spans="1:9" x14ac:dyDescent="0.25">
      <c r="A2" s="5">
        <v>5567</v>
      </c>
      <c r="B2" s="5" t="s">
        <v>13</v>
      </c>
      <c r="C2" s="5">
        <v>34</v>
      </c>
      <c r="D2" s="5">
        <v>61</v>
      </c>
      <c r="E2">
        <f>_xlfn.XLOOKUP(A2,'Learners Q2'!$A$2:$A$101,'Learners Q2'!$B$2:$B$101)</f>
        <v>52</v>
      </c>
      <c r="F2">
        <f>_xlfn.XLOOKUP(A2,'Learners Q3'!$A$2:$A$101,'Learners Q3'!$B$2:$B$101)</f>
        <v>30</v>
      </c>
      <c r="G2">
        <f>_xlfn.XLOOKUP(A2,'Learners Final'!$A$2:$A$101,'Learners Final'!$B$2:$B$101)</f>
        <v>28</v>
      </c>
      <c r="H2" s="7">
        <f>AVERAGE(D2:G2)</f>
        <v>42.75</v>
      </c>
      <c r="I2" s="6">
        <v>44162</v>
      </c>
    </row>
    <row r="3" spans="1:9" x14ac:dyDescent="0.25">
      <c r="A3" s="5">
        <v>5568</v>
      </c>
      <c r="B3" s="5" t="s">
        <v>14</v>
      </c>
      <c r="C3" s="5">
        <v>19</v>
      </c>
      <c r="D3" s="5">
        <v>77</v>
      </c>
      <c r="E3">
        <f>_xlfn.XLOOKUP(A3,'Learners Q2'!$A$2:$A$101,'Learners Q2'!$B$2:$B$101)</f>
        <v>56</v>
      </c>
      <c r="F3">
        <f>_xlfn.XLOOKUP(A3,'Learners Q3'!$A$2:$A$101,'Learners Q3'!$B$2:$B$101)</f>
        <v>44</v>
      </c>
      <c r="G3">
        <f>_xlfn.XLOOKUP(A3,'Learners Final'!$A$2:$A$101,'Learners Final'!$B$2:$B$101)</f>
        <v>80</v>
      </c>
      <c r="H3" s="7">
        <f t="shared" ref="H3:H66" si="0">AVERAGE(D3:G3)</f>
        <v>64.25</v>
      </c>
      <c r="I3" s="6">
        <v>44140</v>
      </c>
    </row>
    <row r="4" spans="1:9" x14ac:dyDescent="0.25">
      <c r="A4" s="5">
        <v>5569</v>
      </c>
      <c r="B4" s="5" t="s">
        <v>15</v>
      </c>
      <c r="C4" s="5">
        <v>29</v>
      </c>
      <c r="D4" s="5">
        <v>81</v>
      </c>
      <c r="E4">
        <f>_xlfn.XLOOKUP(A4,'Learners Q2'!$A$2:$A$101,'Learners Q2'!$B$2:$B$101)</f>
        <v>33</v>
      </c>
      <c r="F4">
        <f>_xlfn.XLOOKUP(A4,'Learners Q3'!$A$2:$A$101,'Learners Q3'!$B$2:$B$101)</f>
        <v>80</v>
      </c>
      <c r="G4">
        <f>_xlfn.XLOOKUP(A4,'Learners Final'!$A$2:$A$101,'Learners Final'!$B$2:$B$101)</f>
        <v>44</v>
      </c>
      <c r="H4" s="7">
        <f t="shared" si="0"/>
        <v>59.5</v>
      </c>
      <c r="I4" s="6">
        <v>44142</v>
      </c>
    </row>
    <row r="5" spans="1:9" x14ac:dyDescent="0.25">
      <c r="A5" s="5">
        <v>5570</v>
      </c>
      <c r="B5" s="5" t="s">
        <v>16</v>
      </c>
      <c r="C5" s="5">
        <v>36</v>
      </c>
      <c r="D5" s="5">
        <v>42</v>
      </c>
      <c r="E5">
        <f>_xlfn.XLOOKUP(A5,'Learners Q2'!$A$2:$A$101,'Learners Q2'!$B$2:$B$101)</f>
        <v>34</v>
      </c>
      <c r="F5">
        <f>_xlfn.XLOOKUP(A5,'Learners Q3'!$A$2:$A$101,'Learners Q3'!$B$2:$B$101)</f>
        <v>49</v>
      </c>
      <c r="G5">
        <f>_xlfn.XLOOKUP(A5,'Learners Final'!$A$2:$A$101,'Learners Final'!$B$2:$B$101)</f>
        <v>69</v>
      </c>
      <c r="H5" s="7">
        <f t="shared" si="0"/>
        <v>48.5</v>
      </c>
      <c r="I5" s="6">
        <v>44143</v>
      </c>
    </row>
    <row r="6" spans="1:9" x14ac:dyDescent="0.25">
      <c r="A6" s="5">
        <v>5571</v>
      </c>
      <c r="B6" s="5" t="s">
        <v>17</v>
      </c>
      <c r="C6" s="5">
        <v>34</v>
      </c>
      <c r="D6" s="5">
        <v>64</v>
      </c>
      <c r="E6">
        <f>_xlfn.XLOOKUP(A6,'Learners Q2'!$A$2:$A$101,'Learners Q2'!$B$2:$B$101)</f>
        <v>71</v>
      </c>
      <c r="F6">
        <f>_xlfn.XLOOKUP(A6,'Learners Q3'!$A$2:$A$101,'Learners Q3'!$B$2:$B$101)</f>
        <v>56</v>
      </c>
      <c r="G6">
        <f>_xlfn.XLOOKUP(A6,'Learners Final'!$A$2:$A$101,'Learners Final'!$B$2:$B$101)</f>
        <v>43</v>
      </c>
      <c r="H6" s="7">
        <f t="shared" si="0"/>
        <v>58.5</v>
      </c>
      <c r="I6" s="6">
        <v>44145</v>
      </c>
    </row>
    <row r="7" spans="1:9" x14ac:dyDescent="0.25">
      <c r="A7" s="5">
        <v>5572</v>
      </c>
      <c r="B7" s="5" t="s">
        <v>18</v>
      </c>
      <c r="C7" s="5">
        <v>23</v>
      </c>
      <c r="D7" s="5">
        <v>55</v>
      </c>
      <c r="E7">
        <f>_xlfn.XLOOKUP(A7,'Learners Q2'!$A$2:$A$101,'Learners Q2'!$B$2:$B$101)</f>
        <v>56</v>
      </c>
      <c r="F7">
        <f>_xlfn.XLOOKUP(A7,'Learners Q3'!$A$2:$A$101,'Learners Q3'!$B$2:$B$101)</f>
        <v>63</v>
      </c>
      <c r="G7">
        <f>_xlfn.XLOOKUP(A7,'Learners Final'!$A$2:$A$101,'Learners Final'!$B$2:$B$101)</f>
        <v>76</v>
      </c>
      <c r="H7" s="7">
        <f t="shared" si="0"/>
        <v>62.5</v>
      </c>
      <c r="I7" s="6">
        <v>44148</v>
      </c>
    </row>
    <row r="8" spans="1:9" x14ac:dyDescent="0.25">
      <c r="A8" s="5">
        <v>5573</v>
      </c>
      <c r="B8" s="5" t="s">
        <v>19</v>
      </c>
      <c r="C8" s="5">
        <v>23</v>
      </c>
      <c r="D8" s="5">
        <v>32</v>
      </c>
      <c r="E8">
        <f>_xlfn.XLOOKUP(A8,'Learners Q2'!$A$2:$A$101,'Learners Q2'!$B$2:$B$101)</f>
        <v>58</v>
      </c>
      <c r="F8">
        <f>_xlfn.XLOOKUP(A8,'Learners Q3'!$A$2:$A$101,'Learners Q3'!$B$2:$B$101)</f>
        <v>48</v>
      </c>
      <c r="G8">
        <f>_xlfn.XLOOKUP(A8,'Learners Final'!$A$2:$A$101,'Learners Final'!$B$2:$B$101)</f>
        <v>75</v>
      </c>
      <c r="H8" s="7">
        <f t="shared" si="0"/>
        <v>53.25</v>
      </c>
      <c r="I8" s="6">
        <v>44148</v>
      </c>
    </row>
    <row r="9" spans="1:9" x14ac:dyDescent="0.25">
      <c r="A9" s="5">
        <v>5574</v>
      </c>
      <c r="B9" s="5" t="s">
        <v>20</v>
      </c>
      <c r="C9" s="5">
        <v>39</v>
      </c>
      <c r="D9" s="5">
        <v>54</v>
      </c>
      <c r="E9">
        <f>_xlfn.XLOOKUP(A9,'Learners Q2'!$A$2:$A$101,'Learners Q2'!$B$2:$B$101)</f>
        <v>76</v>
      </c>
      <c r="F9">
        <f>_xlfn.XLOOKUP(A9,'Learners Q3'!$A$2:$A$101,'Learners Q3'!$B$2:$B$101)</f>
        <v>50</v>
      </c>
      <c r="G9">
        <f>_xlfn.XLOOKUP(A9,'Learners Final'!$A$2:$A$101,'Learners Final'!$B$2:$B$101)</f>
        <v>39</v>
      </c>
      <c r="H9" s="7">
        <f t="shared" si="0"/>
        <v>54.75</v>
      </c>
      <c r="I9" s="6">
        <v>44148</v>
      </c>
    </row>
    <row r="10" spans="1:9" x14ac:dyDescent="0.25">
      <c r="A10" s="5">
        <v>5575</v>
      </c>
      <c r="B10" s="5" t="s">
        <v>21</v>
      </c>
      <c r="C10" s="5">
        <v>36</v>
      </c>
      <c r="D10" s="5">
        <v>37</v>
      </c>
      <c r="E10">
        <f>_xlfn.XLOOKUP(A10,'Learners Q2'!$A$2:$A$101,'Learners Q2'!$B$2:$B$101)</f>
        <v>36</v>
      </c>
      <c r="F10">
        <f>_xlfn.XLOOKUP(A10,'Learners Q3'!$A$2:$A$101,'Learners Q3'!$B$2:$B$101)</f>
        <v>64</v>
      </c>
      <c r="G10">
        <f>_xlfn.XLOOKUP(A10,'Learners Final'!$A$2:$A$101,'Learners Final'!$B$2:$B$101)</f>
        <v>51</v>
      </c>
      <c r="H10" s="7">
        <f t="shared" si="0"/>
        <v>47</v>
      </c>
      <c r="I10" s="6">
        <v>44149</v>
      </c>
    </row>
    <row r="11" spans="1:9" x14ac:dyDescent="0.25">
      <c r="A11" s="5">
        <v>5576</v>
      </c>
      <c r="B11" s="5" t="s">
        <v>22</v>
      </c>
      <c r="C11" s="5">
        <v>41</v>
      </c>
      <c r="D11" s="5">
        <v>67</v>
      </c>
      <c r="E11">
        <f>_xlfn.XLOOKUP(A11,'Learners Q2'!$A$2:$A$101,'Learners Q2'!$B$2:$B$101)</f>
        <v>82</v>
      </c>
      <c r="F11">
        <f>_xlfn.XLOOKUP(A11,'Learners Q3'!$A$2:$A$101,'Learners Q3'!$B$2:$B$101)</f>
        <v>74</v>
      </c>
      <c r="G11">
        <f>_xlfn.XLOOKUP(A11,'Learners Final'!$A$2:$A$101,'Learners Final'!$B$2:$B$101)</f>
        <v>77</v>
      </c>
      <c r="H11" s="7">
        <f t="shared" si="0"/>
        <v>75</v>
      </c>
      <c r="I11" s="6">
        <v>44159</v>
      </c>
    </row>
    <row r="12" spans="1:9" x14ac:dyDescent="0.25">
      <c r="A12" s="5">
        <v>5577</v>
      </c>
      <c r="B12" s="5" t="s">
        <v>23</v>
      </c>
      <c r="C12" s="5">
        <v>36</v>
      </c>
      <c r="D12" s="5">
        <v>30</v>
      </c>
      <c r="E12">
        <f>_xlfn.XLOOKUP(A12,'Learners Q2'!$A$2:$A$101,'Learners Q2'!$B$2:$B$101)</f>
        <v>57</v>
      </c>
      <c r="F12">
        <f>_xlfn.XLOOKUP(A12,'Learners Q3'!$A$2:$A$101,'Learners Q3'!$B$2:$B$101)</f>
        <v>25</v>
      </c>
      <c r="G12">
        <f>_xlfn.XLOOKUP(A12,'Learners Final'!$A$2:$A$101,'Learners Final'!$B$2:$B$101)</f>
        <v>54</v>
      </c>
      <c r="H12" s="7">
        <f t="shared" si="0"/>
        <v>41.5</v>
      </c>
      <c r="I12" s="6">
        <v>44138</v>
      </c>
    </row>
    <row r="13" spans="1:9" x14ac:dyDescent="0.25">
      <c r="A13" s="5">
        <v>5578</v>
      </c>
      <c r="B13" s="5" t="s">
        <v>24</v>
      </c>
      <c r="C13" s="5">
        <v>24</v>
      </c>
      <c r="D13" s="5">
        <v>29</v>
      </c>
      <c r="E13">
        <f>_xlfn.XLOOKUP(A13,'Learners Q2'!$A$2:$A$101,'Learners Q2'!$B$2:$B$101)</f>
        <v>20</v>
      </c>
      <c r="F13">
        <f>_xlfn.XLOOKUP(A13,'Learners Q3'!$A$2:$A$101,'Learners Q3'!$B$2:$B$101)</f>
        <v>77</v>
      </c>
      <c r="G13">
        <f>_xlfn.XLOOKUP(A13,'Learners Final'!$A$2:$A$101,'Learners Final'!$B$2:$B$101)</f>
        <v>28</v>
      </c>
      <c r="H13" s="7">
        <f t="shared" si="0"/>
        <v>38.5</v>
      </c>
      <c r="I13" s="6">
        <v>44149</v>
      </c>
    </row>
    <row r="14" spans="1:9" x14ac:dyDescent="0.25">
      <c r="A14" s="5">
        <v>5579</v>
      </c>
      <c r="B14" s="5" t="s">
        <v>25</v>
      </c>
      <c r="C14" s="5">
        <v>42</v>
      </c>
      <c r="D14" s="5">
        <v>44</v>
      </c>
      <c r="E14">
        <f>_xlfn.XLOOKUP(A14,'Learners Q2'!$A$2:$A$101,'Learners Q2'!$B$2:$B$101)</f>
        <v>19</v>
      </c>
      <c r="F14">
        <f>_xlfn.XLOOKUP(A14,'Learners Q3'!$A$2:$A$101,'Learners Q3'!$B$2:$B$101)</f>
        <v>26</v>
      </c>
      <c r="G14">
        <f>_xlfn.XLOOKUP(A14,'Learners Final'!$A$2:$A$101,'Learners Final'!$B$2:$B$101)</f>
        <v>22</v>
      </c>
      <c r="H14" s="7">
        <f t="shared" si="0"/>
        <v>27.75</v>
      </c>
      <c r="I14" s="6">
        <v>44137</v>
      </c>
    </row>
    <row r="15" spans="1:9" x14ac:dyDescent="0.25">
      <c r="A15" s="5">
        <v>5580</v>
      </c>
      <c r="B15" s="5" t="s">
        <v>26</v>
      </c>
      <c r="C15" s="5">
        <v>43</v>
      </c>
      <c r="D15" s="5">
        <v>64</v>
      </c>
      <c r="E15">
        <f>_xlfn.XLOOKUP(A15,'Learners Q2'!$A$2:$A$101,'Learners Q2'!$B$2:$B$101)</f>
        <v>69</v>
      </c>
      <c r="F15">
        <f>_xlfn.XLOOKUP(A15,'Learners Q3'!$A$2:$A$101,'Learners Q3'!$B$2:$B$101)</f>
        <v>69</v>
      </c>
      <c r="G15">
        <f>_xlfn.XLOOKUP(A15,'Learners Final'!$A$2:$A$101,'Learners Final'!$B$2:$B$101)</f>
        <v>56</v>
      </c>
      <c r="H15" s="7">
        <f t="shared" si="0"/>
        <v>64.5</v>
      </c>
      <c r="I15" s="6">
        <v>44153</v>
      </c>
    </row>
    <row r="16" spans="1:9" x14ac:dyDescent="0.25">
      <c r="A16" s="5">
        <v>5581</v>
      </c>
      <c r="B16" s="5" t="s">
        <v>27</v>
      </c>
      <c r="C16" s="5">
        <v>19</v>
      </c>
      <c r="D16" s="5">
        <v>27</v>
      </c>
      <c r="E16">
        <f>_xlfn.XLOOKUP(A16,'Learners Q2'!$A$2:$A$101,'Learners Q2'!$B$2:$B$101)</f>
        <v>30</v>
      </c>
      <c r="F16">
        <f>_xlfn.XLOOKUP(A16,'Learners Q3'!$A$2:$A$101,'Learners Q3'!$B$2:$B$101)</f>
        <v>46</v>
      </c>
      <c r="G16">
        <f>_xlfn.XLOOKUP(A16,'Learners Final'!$A$2:$A$101,'Learners Final'!$B$2:$B$101)</f>
        <v>78</v>
      </c>
      <c r="H16" s="7">
        <f t="shared" si="0"/>
        <v>45.25</v>
      </c>
      <c r="I16" s="6">
        <v>44146</v>
      </c>
    </row>
    <row r="17" spans="1:9" x14ac:dyDescent="0.25">
      <c r="A17" s="5">
        <v>5582</v>
      </c>
      <c r="B17" s="5" t="s">
        <v>28</v>
      </c>
      <c r="C17" s="5">
        <v>40</v>
      </c>
      <c r="D17" s="5">
        <v>39</v>
      </c>
      <c r="E17">
        <f>_xlfn.XLOOKUP(A17,'Learners Q2'!$A$2:$A$101,'Learners Q2'!$B$2:$B$101)</f>
        <v>83</v>
      </c>
      <c r="F17">
        <f>_xlfn.XLOOKUP(A17,'Learners Q3'!$A$2:$A$101,'Learners Q3'!$B$2:$B$101)</f>
        <v>77</v>
      </c>
      <c r="G17">
        <f>_xlfn.XLOOKUP(A17,'Learners Final'!$A$2:$A$101,'Learners Final'!$B$2:$B$101)</f>
        <v>64</v>
      </c>
      <c r="H17" s="7">
        <f t="shared" si="0"/>
        <v>65.75</v>
      </c>
      <c r="I17" s="6">
        <v>44151</v>
      </c>
    </row>
    <row r="18" spans="1:9" x14ac:dyDescent="0.25">
      <c r="A18" s="5">
        <v>5583</v>
      </c>
      <c r="B18" s="5" t="s">
        <v>29</v>
      </c>
      <c r="C18" s="5">
        <v>25</v>
      </c>
      <c r="D18" s="5">
        <v>83</v>
      </c>
      <c r="E18">
        <f>_xlfn.XLOOKUP(A18,'Learners Q2'!$A$2:$A$101,'Learners Q2'!$B$2:$B$101)</f>
        <v>67</v>
      </c>
      <c r="F18">
        <f>_xlfn.XLOOKUP(A18,'Learners Q3'!$A$2:$A$101,'Learners Q3'!$B$2:$B$101)</f>
        <v>88</v>
      </c>
      <c r="G18">
        <f>_xlfn.XLOOKUP(A18,'Learners Final'!$A$2:$A$101,'Learners Final'!$B$2:$B$101)</f>
        <v>78</v>
      </c>
      <c r="H18" s="7">
        <f t="shared" si="0"/>
        <v>79</v>
      </c>
      <c r="I18" s="6">
        <v>44160</v>
      </c>
    </row>
    <row r="19" spans="1:9" x14ac:dyDescent="0.25">
      <c r="A19" s="5">
        <v>5584</v>
      </c>
      <c r="B19" s="5" t="s">
        <v>30</v>
      </c>
      <c r="C19" s="5">
        <v>28</v>
      </c>
      <c r="D19" s="5">
        <v>63</v>
      </c>
      <c r="E19">
        <f>_xlfn.XLOOKUP(A19,'Learners Q2'!$A$2:$A$101,'Learners Q2'!$B$2:$B$101)</f>
        <v>30</v>
      </c>
      <c r="F19">
        <f>_xlfn.XLOOKUP(A19,'Learners Q3'!$A$2:$A$101,'Learners Q3'!$B$2:$B$101)</f>
        <v>66</v>
      </c>
      <c r="G19">
        <f>_xlfn.XLOOKUP(A19,'Learners Final'!$A$2:$A$101,'Learners Final'!$B$2:$B$101)</f>
        <v>79</v>
      </c>
      <c r="H19" s="7">
        <f t="shared" si="0"/>
        <v>59.5</v>
      </c>
      <c r="I19" s="6">
        <v>44142</v>
      </c>
    </row>
    <row r="20" spans="1:9" x14ac:dyDescent="0.25">
      <c r="A20" s="5">
        <v>5585</v>
      </c>
      <c r="B20" s="5" t="s">
        <v>31</v>
      </c>
      <c r="C20" s="5">
        <v>26</v>
      </c>
      <c r="D20" s="5">
        <v>55</v>
      </c>
      <c r="E20">
        <f>_xlfn.XLOOKUP(A20,'Learners Q2'!$A$2:$A$101,'Learners Q2'!$B$2:$B$101)</f>
        <v>83</v>
      </c>
      <c r="F20">
        <f>_xlfn.XLOOKUP(A20,'Learners Q3'!$A$2:$A$101,'Learners Q3'!$B$2:$B$101)</f>
        <v>33</v>
      </c>
      <c r="G20">
        <f>_xlfn.XLOOKUP(A20,'Learners Final'!$A$2:$A$101,'Learners Final'!$B$2:$B$101)</f>
        <v>45</v>
      </c>
      <c r="H20" s="7">
        <f t="shared" si="0"/>
        <v>54</v>
      </c>
      <c r="I20" s="6">
        <v>44140</v>
      </c>
    </row>
    <row r="21" spans="1:9" x14ac:dyDescent="0.25">
      <c r="A21" s="5">
        <v>5586</v>
      </c>
      <c r="B21" s="5" t="s">
        <v>32</v>
      </c>
      <c r="C21" s="5">
        <v>26</v>
      </c>
      <c r="D21" s="5">
        <v>74</v>
      </c>
      <c r="E21">
        <f>_xlfn.XLOOKUP(A21,'Learners Q2'!$A$2:$A$101,'Learners Q2'!$B$2:$B$101)</f>
        <v>26</v>
      </c>
      <c r="F21">
        <f>_xlfn.XLOOKUP(A21,'Learners Q3'!$A$2:$A$101,'Learners Q3'!$B$2:$B$101)</f>
        <v>58</v>
      </c>
      <c r="G21">
        <f>_xlfn.XLOOKUP(A21,'Learners Final'!$A$2:$A$101,'Learners Final'!$B$2:$B$101)</f>
        <v>83</v>
      </c>
      <c r="H21" s="7">
        <f t="shared" si="0"/>
        <v>60.25</v>
      </c>
      <c r="I21" s="6">
        <v>44154</v>
      </c>
    </row>
    <row r="22" spans="1:9" x14ac:dyDescent="0.25">
      <c r="A22" s="5">
        <v>5587</v>
      </c>
      <c r="B22" s="5" t="s">
        <v>33</v>
      </c>
      <c r="C22" s="5">
        <v>19</v>
      </c>
      <c r="D22" s="5">
        <v>66</v>
      </c>
      <c r="E22">
        <f>_xlfn.XLOOKUP(A22,'Learners Q2'!$A$2:$A$101,'Learners Q2'!$B$2:$B$101)</f>
        <v>20</v>
      </c>
      <c r="F22">
        <f>_xlfn.XLOOKUP(A22,'Learners Q3'!$A$2:$A$101,'Learners Q3'!$B$2:$B$101)</f>
        <v>74</v>
      </c>
      <c r="G22">
        <f>_xlfn.XLOOKUP(A22,'Learners Final'!$A$2:$A$101,'Learners Final'!$B$2:$B$101)</f>
        <v>46</v>
      </c>
      <c r="H22" s="7">
        <f t="shared" si="0"/>
        <v>51.5</v>
      </c>
      <c r="I22" s="6">
        <v>44140</v>
      </c>
    </row>
    <row r="23" spans="1:9" x14ac:dyDescent="0.25">
      <c r="A23" s="5">
        <v>5588</v>
      </c>
      <c r="B23" s="5" t="s">
        <v>38</v>
      </c>
      <c r="C23" s="5">
        <v>29</v>
      </c>
      <c r="D23" s="5">
        <v>71</v>
      </c>
      <c r="E23">
        <f>_xlfn.XLOOKUP(A23,'Learners Q2'!$A$2:$A$101,'Learners Q2'!$B$2:$B$101)</f>
        <v>38</v>
      </c>
      <c r="F23">
        <f>_xlfn.XLOOKUP(A23,'Learners Q3'!$A$2:$A$101,'Learners Q3'!$B$2:$B$101)</f>
        <v>29</v>
      </c>
      <c r="G23">
        <f>_xlfn.XLOOKUP(A23,'Learners Final'!$A$2:$A$101,'Learners Final'!$B$2:$B$101)</f>
        <v>38</v>
      </c>
      <c r="H23" s="7">
        <f t="shared" si="0"/>
        <v>44</v>
      </c>
      <c r="I23" s="6">
        <v>44162</v>
      </c>
    </row>
    <row r="24" spans="1:9" x14ac:dyDescent="0.25">
      <c r="A24" s="5">
        <v>5589</v>
      </c>
      <c r="B24" s="5" t="s">
        <v>39</v>
      </c>
      <c r="C24" s="5">
        <v>42</v>
      </c>
      <c r="D24" s="5">
        <v>51</v>
      </c>
      <c r="E24">
        <f>_xlfn.XLOOKUP(A24,'Learners Q2'!$A$2:$A$101,'Learners Q2'!$B$2:$B$101)</f>
        <v>70</v>
      </c>
      <c r="F24">
        <f>_xlfn.XLOOKUP(A24,'Learners Q3'!$A$2:$A$101,'Learners Q3'!$B$2:$B$101)</f>
        <v>61</v>
      </c>
      <c r="G24">
        <f>_xlfn.XLOOKUP(A24,'Learners Final'!$A$2:$A$101,'Learners Final'!$B$2:$B$101)</f>
        <v>78</v>
      </c>
      <c r="H24" s="7">
        <f t="shared" si="0"/>
        <v>65</v>
      </c>
      <c r="I24" s="6">
        <v>44139</v>
      </c>
    </row>
    <row r="25" spans="1:9" x14ac:dyDescent="0.25">
      <c r="A25" s="5">
        <v>5590</v>
      </c>
      <c r="B25" s="5" t="s">
        <v>40</v>
      </c>
      <c r="C25" s="5">
        <v>26</v>
      </c>
      <c r="D25" s="5">
        <v>82</v>
      </c>
      <c r="E25">
        <f>_xlfn.XLOOKUP(A25,'Learners Q2'!$A$2:$A$101,'Learners Q2'!$B$2:$B$101)</f>
        <v>54</v>
      </c>
      <c r="F25">
        <f>_xlfn.XLOOKUP(A25,'Learners Q3'!$A$2:$A$101,'Learners Q3'!$B$2:$B$101)</f>
        <v>40</v>
      </c>
      <c r="G25">
        <f>_xlfn.XLOOKUP(A25,'Learners Final'!$A$2:$A$101,'Learners Final'!$B$2:$B$101)</f>
        <v>22</v>
      </c>
      <c r="H25" s="7">
        <f t="shared" si="0"/>
        <v>49.5</v>
      </c>
      <c r="I25" s="6">
        <v>44142</v>
      </c>
    </row>
    <row r="26" spans="1:9" x14ac:dyDescent="0.25">
      <c r="A26" s="5">
        <v>5591</v>
      </c>
      <c r="B26" s="5" t="s">
        <v>41</v>
      </c>
      <c r="C26" s="5">
        <v>42</v>
      </c>
      <c r="D26" s="5">
        <v>56</v>
      </c>
      <c r="E26">
        <f>_xlfn.XLOOKUP(A26,'Learners Q2'!$A$2:$A$101,'Learners Q2'!$B$2:$B$101)</f>
        <v>69</v>
      </c>
      <c r="F26">
        <f>_xlfn.XLOOKUP(A26,'Learners Q3'!$A$2:$A$101,'Learners Q3'!$B$2:$B$101)</f>
        <v>20</v>
      </c>
      <c r="G26">
        <f>_xlfn.XLOOKUP(A26,'Learners Final'!$A$2:$A$101,'Learners Final'!$B$2:$B$101)</f>
        <v>84</v>
      </c>
      <c r="H26" s="7">
        <f t="shared" si="0"/>
        <v>57.25</v>
      </c>
      <c r="I26" s="6">
        <v>44138</v>
      </c>
    </row>
    <row r="27" spans="1:9" x14ac:dyDescent="0.25">
      <c r="A27" s="5">
        <v>5592</v>
      </c>
      <c r="B27" s="5" t="s">
        <v>42</v>
      </c>
      <c r="C27" s="5">
        <v>34</v>
      </c>
      <c r="D27" s="5">
        <v>61</v>
      </c>
      <c r="E27">
        <f>_xlfn.XLOOKUP(A27,'Learners Q2'!$A$2:$A$101,'Learners Q2'!$B$2:$B$101)</f>
        <v>39</v>
      </c>
      <c r="F27">
        <f>_xlfn.XLOOKUP(A27,'Learners Q3'!$A$2:$A$101,'Learners Q3'!$B$2:$B$101)</f>
        <v>50</v>
      </c>
      <c r="G27">
        <f>_xlfn.XLOOKUP(A27,'Learners Final'!$A$2:$A$101,'Learners Final'!$B$2:$B$101)</f>
        <v>82</v>
      </c>
      <c r="H27" s="7">
        <f t="shared" si="0"/>
        <v>58</v>
      </c>
      <c r="I27" s="6">
        <v>44161</v>
      </c>
    </row>
    <row r="28" spans="1:9" x14ac:dyDescent="0.25">
      <c r="A28" s="5">
        <v>5593</v>
      </c>
      <c r="B28" s="5" t="s">
        <v>43</v>
      </c>
      <c r="C28" s="5">
        <v>41</v>
      </c>
      <c r="D28" s="5">
        <v>32</v>
      </c>
      <c r="E28">
        <f>_xlfn.XLOOKUP(A28,'Learners Q2'!$A$2:$A$101,'Learners Q2'!$B$2:$B$101)</f>
        <v>79</v>
      </c>
      <c r="F28">
        <f>_xlfn.XLOOKUP(A28,'Learners Q3'!$A$2:$A$101,'Learners Q3'!$B$2:$B$101)</f>
        <v>75</v>
      </c>
      <c r="G28">
        <f>_xlfn.XLOOKUP(A28,'Learners Final'!$A$2:$A$101,'Learners Final'!$B$2:$B$101)</f>
        <v>51</v>
      </c>
      <c r="H28" s="7">
        <f t="shared" si="0"/>
        <v>59.25</v>
      </c>
      <c r="I28" s="6">
        <v>44159</v>
      </c>
    </row>
    <row r="29" spans="1:9" x14ac:dyDescent="0.25">
      <c r="A29" s="5">
        <v>5594</v>
      </c>
      <c r="B29" s="5" t="s">
        <v>44</v>
      </c>
      <c r="C29" s="5">
        <v>45</v>
      </c>
      <c r="D29" s="5">
        <v>46</v>
      </c>
      <c r="E29">
        <f>_xlfn.XLOOKUP(A29,'Learners Q2'!$A$2:$A$101,'Learners Q2'!$B$2:$B$101)</f>
        <v>58</v>
      </c>
      <c r="F29">
        <f>_xlfn.XLOOKUP(A29,'Learners Q3'!$A$2:$A$101,'Learners Q3'!$B$2:$B$101)</f>
        <v>76</v>
      </c>
      <c r="G29">
        <f>_xlfn.XLOOKUP(A29,'Learners Final'!$A$2:$A$101,'Learners Final'!$B$2:$B$101)</f>
        <v>50</v>
      </c>
      <c r="H29" s="7">
        <f t="shared" si="0"/>
        <v>57.5</v>
      </c>
      <c r="I29" s="6">
        <v>44160</v>
      </c>
    </row>
    <row r="30" spans="1:9" x14ac:dyDescent="0.25">
      <c r="A30" s="5">
        <v>5595</v>
      </c>
      <c r="B30" s="5" t="s">
        <v>45</v>
      </c>
      <c r="C30" s="5">
        <v>28</v>
      </c>
      <c r="D30" s="5">
        <v>47</v>
      </c>
      <c r="E30">
        <f>_xlfn.XLOOKUP(A30,'Learners Q2'!$A$2:$A$101,'Learners Q2'!$B$2:$B$101)</f>
        <v>75</v>
      </c>
      <c r="F30">
        <f>_xlfn.XLOOKUP(A30,'Learners Q3'!$A$2:$A$101,'Learners Q3'!$B$2:$B$101)</f>
        <v>45</v>
      </c>
      <c r="G30">
        <f>_xlfn.XLOOKUP(A30,'Learners Final'!$A$2:$A$101,'Learners Final'!$B$2:$B$101)</f>
        <v>15</v>
      </c>
      <c r="H30" s="7">
        <f t="shared" si="0"/>
        <v>45.5</v>
      </c>
      <c r="I30" s="6">
        <v>44152</v>
      </c>
    </row>
    <row r="31" spans="1:9" x14ac:dyDescent="0.25">
      <c r="A31" s="5">
        <v>5596</v>
      </c>
      <c r="B31" s="5" t="s">
        <v>46</v>
      </c>
      <c r="C31" s="5">
        <v>45</v>
      </c>
      <c r="D31" s="5">
        <v>71</v>
      </c>
      <c r="E31">
        <f>_xlfn.XLOOKUP(A31,'Learners Q2'!$A$2:$A$101,'Learners Q2'!$B$2:$B$101)</f>
        <v>56</v>
      </c>
      <c r="F31">
        <f>_xlfn.XLOOKUP(A31,'Learners Q3'!$A$2:$A$101,'Learners Q3'!$B$2:$B$101)</f>
        <v>45</v>
      </c>
      <c r="G31">
        <f>_xlfn.XLOOKUP(A31,'Learners Final'!$A$2:$A$101,'Learners Final'!$B$2:$B$101)</f>
        <v>69</v>
      </c>
      <c r="H31" s="7">
        <f t="shared" si="0"/>
        <v>60.25</v>
      </c>
      <c r="I31" s="6">
        <v>44146</v>
      </c>
    </row>
    <row r="32" spans="1:9" x14ac:dyDescent="0.25">
      <c r="A32" s="5">
        <v>5597</v>
      </c>
      <c r="B32" s="5" t="s">
        <v>47</v>
      </c>
      <c r="C32" s="5">
        <v>45</v>
      </c>
      <c r="D32" s="5">
        <v>66</v>
      </c>
      <c r="E32">
        <f>_xlfn.XLOOKUP(A32,'Learners Q2'!$A$2:$A$101,'Learners Q2'!$B$2:$B$101)</f>
        <v>79</v>
      </c>
      <c r="F32">
        <f>_xlfn.XLOOKUP(A32,'Learners Q3'!$A$2:$A$101,'Learners Q3'!$B$2:$B$101)</f>
        <v>82</v>
      </c>
      <c r="G32">
        <f>_xlfn.XLOOKUP(A32,'Learners Final'!$A$2:$A$101,'Learners Final'!$B$2:$B$101)</f>
        <v>41</v>
      </c>
      <c r="H32" s="7">
        <f t="shared" si="0"/>
        <v>67</v>
      </c>
      <c r="I32" s="6">
        <v>44152</v>
      </c>
    </row>
    <row r="33" spans="1:9" x14ac:dyDescent="0.25">
      <c r="A33" s="5">
        <v>5598</v>
      </c>
      <c r="B33" s="5" t="s">
        <v>48</v>
      </c>
      <c r="C33" s="5">
        <v>27</v>
      </c>
      <c r="D33" s="5">
        <v>21</v>
      </c>
      <c r="E33">
        <f>_xlfn.XLOOKUP(A33,'Learners Q2'!$A$2:$A$101,'Learners Q2'!$B$2:$B$101)</f>
        <v>82</v>
      </c>
      <c r="F33">
        <f>_xlfn.XLOOKUP(A33,'Learners Q3'!$A$2:$A$101,'Learners Q3'!$B$2:$B$101)</f>
        <v>43</v>
      </c>
      <c r="G33">
        <f>_xlfn.XLOOKUP(A33,'Learners Final'!$A$2:$A$101,'Learners Final'!$B$2:$B$101)</f>
        <v>56</v>
      </c>
      <c r="H33" s="7">
        <f t="shared" si="0"/>
        <v>50.5</v>
      </c>
      <c r="I33" s="6">
        <v>44156</v>
      </c>
    </row>
    <row r="34" spans="1:9" x14ac:dyDescent="0.25">
      <c r="A34" s="5">
        <v>5599</v>
      </c>
      <c r="B34" s="5" t="s">
        <v>49</v>
      </c>
      <c r="C34" s="5">
        <v>34</v>
      </c>
      <c r="D34" s="5">
        <v>81</v>
      </c>
      <c r="E34">
        <f>_xlfn.XLOOKUP(A34,'Learners Q2'!$A$2:$A$101,'Learners Q2'!$B$2:$B$101)</f>
        <v>80</v>
      </c>
      <c r="F34">
        <f>_xlfn.XLOOKUP(A34,'Learners Q3'!$A$2:$A$101,'Learners Q3'!$B$2:$B$101)</f>
        <v>50</v>
      </c>
      <c r="G34">
        <f>_xlfn.XLOOKUP(A34,'Learners Final'!$A$2:$A$101,'Learners Final'!$B$2:$B$101)</f>
        <v>74</v>
      </c>
      <c r="H34" s="7">
        <f t="shared" si="0"/>
        <v>71.25</v>
      </c>
      <c r="I34" s="6">
        <v>44138</v>
      </c>
    </row>
    <row r="35" spans="1:9" x14ac:dyDescent="0.25">
      <c r="A35" s="5">
        <v>5600</v>
      </c>
      <c r="B35" s="5" t="s">
        <v>50</v>
      </c>
      <c r="C35" s="5">
        <v>37</v>
      </c>
      <c r="D35" s="5">
        <v>46</v>
      </c>
      <c r="E35">
        <f>_xlfn.XLOOKUP(A35,'Learners Q2'!$A$2:$A$101,'Learners Q2'!$B$2:$B$101)</f>
        <v>39</v>
      </c>
      <c r="F35">
        <f>_xlfn.XLOOKUP(A35,'Learners Q3'!$A$2:$A$101,'Learners Q3'!$B$2:$B$101)</f>
        <v>34</v>
      </c>
      <c r="G35">
        <f>_xlfn.XLOOKUP(A35,'Learners Final'!$A$2:$A$101,'Learners Final'!$B$2:$B$101)</f>
        <v>31</v>
      </c>
      <c r="H35" s="7">
        <f t="shared" si="0"/>
        <v>37.5</v>
      </c>
      <c r="I35" s="6">
        <v>44153</v>
      </c>
    </row>
    <row r="36" spans="1:9" x14ac:dyDescent="0.25">
      <c r="A36" s="5">
        <v>5601</v>
      </c>
      <c r="B36" s="5" t="s">
        <v>51</v>
      </c>
      <c r="C36" s="5">
        <v>28</v>
      </c>
      <c r="D36" s="5">
        <v>30</v>
      </c>
      <c r="E36">
        <f>_xlfn.XLOOKUP(A36,'Learners Q2'!$A$2:$A$101,'Learners Q2'!$B$2:$B$101)</f>
        <v>56</v>
      </c>
      <c r="F36">
        <f>_xlfn.XLOOKUP(A36,'Learners Q3'!$A$2:$A$101,'Learners Q3'!$B$2:$B$101)</f>
        <v>76</v>
      </c>
      <c r="G36">
        <f>_xlfn.XLOOKUP(A36,'Learners Final'!$A$2:$A$101,'Learners Final'!$B$2:$B$101)</f>
        <v>85</v>
      </c>
      <c r="H36" s="7">
        <f t="shared" si="0"/>
        <v>61.75</v>
      </c>
      <c r="I36" s="6">
        <v>44144</v>
      </c>
    </row>
    <row r="37" spans="1:9" x14ac:dyDescent="0.25">
      <c r="A37" s="5">
        <v>5602</v>
      </c>
      <c r="B37" s="5" t="s">
        <v>52</v>
      </c>
      <c r="C37" s="5">
        <v>25</v>
      </c>
      <c r="D37" s="5">
        <v>48</v>
      </c>
      <c r="E37">
        <f>_xlfn.XLOOKUP(A37,'Learners Q2'!$A$2:$A$101,'Learners Q2'!$B$2:$B$101)</f>
        <v>75</v>
      </c>
      <c r="F37">
        <f>_xlfn.XLOOKUP(A37,'Learners Q3'!$A$2:$A$101,'Learners Q3'!$B$2:$B$101)</f>
        <v>85</v>
      </c>
      <c r="G37">
        <f>_xlfn.XLOOKUP(A37,'Learners Final'!$A$2:$A$101,'Learners Final'!$B$2:$B$101)</f>
        <v>54</v>
      </c>
      <c r="H37" s="7">
        <f t="shared" si="0"/>
        <v>65.5</v>
      </c>
      <c r="I37" s="6">
        <v>44139</v>
      </c>
    </row>
    <row r="38" spans="1:9" x14ac:dyDescent="0.25">
      <c r="A38" s="5">
        <v>5603</v>
      </c>
      <c r="B38" s="5" t="s">
        <v>53</v>
      </c>
      <c r="C38" s="5">
        <v>42</v>
      </c>
      <c r="D38" s="5">
        <v>61</v>
      </c>
      <c r="E38">
        <f>_xlfn.XLOOKUP(A38,'Learners Q2'!$A$2:$A$101,'Learners Q2'!$B$2:$B$101)</f>
        <v>53</v>
      </c>
      <c r="F38">
        <f>_xlfn.XLOOKUP(A38,'Learners Q3'!$A$2:$A$101,'Learners Q3'!$B$2:$B$101)</f>
        <v>63</v>
      </c>
      <c r="G38">
        <f>_xlfn.XLOOKUP(A38,'Learners Final'!$A$2:$A$101,'Learners Final'!$B$2:$B$101)</f>
        <v>32</v>
      </c>
      <c r="H38" s="7">
        <f t="shared" si="0"/>
        <v>52.25</v>
      </c>
      <c r="I38" s="6">
        <v>44159</v>
      </c>
    </row>
    <row r="39" spans="1:9" x14ac:dyDescent="0.25">
      <c r="A39" s="5">
        <v>5604</v>
      </c>
      <c r="B39" s="5" t="s">
        <v>54</v>
      </c>
      <c r="C39" s="5">
        <v>42</v>
      </c>
      <c r="D39" s="5">
        <v>71</v>
      </c>
      <c r="E39">
        <f>_xlfn.XLOOKUP(A39,'Learners Q2'!$A$2:$A$101,'Learners Q2'!$B$2:$B$101)</f>
        <v>64</v>
      </c>
      <c r="F39">
        <f>_xlfn.XLOOKUP(A39,'Learners Q3'!$A$2:$A$101,'Learners Q3'!$B$2:$B$101)</f>
        <v>41</v>
      </c>
      <c r="G39">
        <f>_xlfn.XLOOKUP(A39,'Learners Final'!$A$2:$A$101,'Learners Final'!$B$2:$B$101)</f>
        <v>24</v>
      </c>
      <c r="H39" s="7">
        <f t="shared" si="0"/>
        <v>50</v>
      </c>
      <c r="I39" s="6">
        <v>44148</v>
      </c>
    </row>
    <row r="40" spans="1:9" x14ac:dyDescent="0.25">
      <c r="A40" s="5">
        <v>5605</v>
      </c>
      <c r="B40" s="5" t="s">
        <v>55</v>
      </c>
      <c r="C40" s="5">
        <v>35</v>
      </c>
      <c r="D40" s="5">
        <v>21</v>
      </c>
      <c r="E40">
        <f>_xlfn.XLOOKUP(A40,'Learners Q2'!$A$2:$A$101,'Learners Q2'!$B$2:$B$101)</f>
        <v>22</v>
      </c>
      <c r="F40">
        <f>_xlfn.XLOOKUP(A40,'Learners Q3'!$A$2:$A$101,'Learners Q3'!$B$2:$B$101)</f>
        <v>83</v>
      </c>
      <c r="G40">
        <f>_xlfn.XLOOKUP(A40,'Learners Final'!$A$2:$A$101,'Learners Final'!$B$2:$B$101)</f>
        <v>24</v>
      </c>
      <c r="H40" s="7">
        <f t="shared" si="0"/>
        <v>37.5</v>
      </c>
      <c r="I40" s="6">
        <v>44139</v>
      </c>
    </row>
    <row r="41" spans="1:9" x14ac:dyDescent="0.25">
      <c r="A41" s="5">
        <v>5606</v>
      </c>
      <c r="B41" s="5" t="s">
        <v>56</v>
      </c>
      <c r="C41" s="5">
        <v>32</v>
      </c>
      <c r="D41" s="5">
        <v>71</v>
      </c>
      <c r="E41">
        <f>_xlfn.XLOOKUP(A41,'Learners Q2'!$A$2:$A$101,'Learners Q2'!$B$2:$B$101)</f>
        <v>71</v>
      </c>
      <c r="F41">
        <f>_xlfn.XLOOKUP(A41,'Learners Q3'!$A$2:$A$101,'Learners Q3'!$B$2:$B$101)</f>
        <v>66</v>
      </c>
      <c r="G41">
        <f>_xlfn.XLOOKUP(A41,'Learners Final'!$A$2:$A$101,'Learners Final'!$B$2:$B$101)</f>
        <v>51</v>
      </c>
      <c r="H41" s="7">
        <f t="shared" si="0"/>
        <v>64.75</v>
      </c>
      <c r="I41" s="6">
        <v>44158</v>
      </c>
    </row>
    <row r="42" spans="1:9" x14ac:dyDescent="0.25">
      <c r="A42" s="5">
        <v>5607</v>
      </c>
      <c r="B42" s="5" t="s">
        <v>57</v>
      </c>
      <c r="C42" s="5">
        <v>39</v>
      </c>
      <c r="D42" s="5">
        <v>85</v>
      </c>
      <c r="E42">
        <f>_xlfn.XLOOKUP(A42,'Learners Q2'!$A$2:$A$101,'Learners Q2'!$B$2:$B$101)</f>
        <v>77</v>
      </c>
      <c r="F42">
        <f>_xlfn.XLOOKUP(A42,'Learners Q3'!$A$2:$A$101,'Learners Q3'!$B$2:$B$101)</f>
        <v>84</v>
      </c>
      <c r="G42">
        <f>_xlfn.XLOOKUP(A42,'Learners Final'!$A$2:$A$101,'Learners Final'!$B$2:$B$101)</f>
        <v>22</v>
      </c>
      <c r="H42" s="7">
        <f t="shared" si="0"/>
        <v>67</v>
      </c>
      <c r="I42" s="6">
        <v>44159</v>
      </c>
    </row>
    <row r="43" spans="1:9" x14ac:dyDescent="0.25">
      <c r="A43" s="5">
        <v>5608</v>
      </c>
      <c r="B43" s="5" t="s">
        <v>58</v>
      </c>
      <c r="C43" s="5">
        <v>39</v>
      </c>
      <c r="D43" s="5">
        <v>17</v>
      </c>
      <c r="E43">
        <f>_xlfn.XLOOKUP(A43,'Learners Q2'!$A$2:$A$101,'Learners Q2'!$B$2:$B$101)</f>
        <v>77</v>
      </c>
      <c r="F43">
        <f>_xlfn.XLOOKUP(A43,'Learners Q3'!$A$2:$A$101,'Learners Q3'!$B$2:$B$101)</f>
        <v>15</v>
      </c>
      <c r="G43">
        <f>_xlfn.XLOOKUP(A43,'Learners Final'!$A$2:$A$101,'Learners Final'!$B$2:$B$101)</f>
        <v>40</v>
      </c>
      <c r="H43" s="7">
        <f t="shared" si="0"/>
        <v>37.25</v>
      </c>
      <c r="I43" s="6">
        <v>44155</v>
      </c>
    </row>
    <row r="44" spans="1:9" x14ac:dyDescent="0.25">
      <c r="A44" s="5">
        <v>5609</v>
      </c>
      <c r="B44" s="5" t="s">
        <v>59</v>
      </c>
      <c r="C44" s="5">
        <v>26</v>
      </c>
      <c r="D44" s="5">
        <v>60</v>
      </c>
      <c r="E44">
        <f>_xlfn.XLOOKUP(A44,'Learners Q2'!$A$2:$A$101,'Learners Q2'!$B$2:$B$101)</f>
        <v>80</v>
      </c>
      <c r="F44">
        <f>_xlfn.XLOOKUP(A44,'Learners Q3'!$A$2:$A$101,'Learners Q3'!$B$2:$B$101)</f>
        <v>31</v>
      </c>
      <c r="G44">
        <f>_xlfn.XLOOKUP(A44,'Learners Final'!$A$2:$A$101,'Learners Final'!$B$2:$B$101)</f>
        <v>85</v>
      </c>
      <c r="H44" s="7">
        <f t="shared" si="0"/>
        <v>64</v>
      </c>
      <c r="I44" s="6">
        <v>44151</v>
      </c>
    </row>
    <row r="45" spans="1:9" x14ac:dyDescent="0.25">
      <c r="A45" s="5">
        <v>5610</v>
      </c>
      <c r="B45" s="5" t="s">
        <v>60</v>
      </c>
      <c r="C45" s="5">
        <v>19</v>
      </c>
      <c r="D45" s="5">
        <v>74</v>
      </c>
      <c r="E45">
        <f>_xlfn.XLOOKUP(A45,'Learners Q2'!$A$2:$A$101,'Learners Q2'!$B$2:$B$101)</f>
        <v>22</v>
      </c>
      <c r="F45">
        <f>_xlfn.XLOOKUP(A45,'Learners Q3'!$A$2:$A$101,'Learners Q3'!$B$2:$B$101)</f>
        <v>42</v>
      </c>
      <c r="G45">
        <f>_xlfn.XLOOKUP(A45,'Learners Final'!$A$2:$A$101,'Learners Final'!$B$2:$B$101)</f>
        <v>44</v>
      </c>
      <c r="H45" s="7">
        <f t="shared" si="0"/>
        <v>45.5</v>
      </c>
      <c r="I45" s="6">
        <v>44157</v>
      </c>
    </row>
    <row r="46" spans="1:9" x14ac:dyDescent="0.25">
      <c r="A46" s="5">
        <v>5611</v>
      </c>
      <c r="B46" s="5" t="s">
        <v>61</v>
      </c>
      <c r="C46" s="5">
        <v>28</v>
      </c>
      <c r="D46" s="5">
        <v>52</v>
      </c>
      <c r="E46">
        <f>_xlfn.XLOOKUP(A46,'Learners Q2'!$A$2:$A$101,'Learners Q2'!$B$2:$B$101)</f>
        <v>71</v>
      </c>
      <c r="F46">
        <f>_xlfn.XLOOKUP(A46,'Learners Q3'!$A$2:$A$101,'Learners Q3'!$B$2:$B$101)</f>
        <v>34</v>
      </c>
      <c r="G46">
        <f>_xlfn.XLOOKUP(A46,'Learners Final'!$A$2:$A$101,'Learners Final'!$B$2:$B$101)</f>
        <v>25</v>
      </c>
      <c r="H46" s="7">
        <f t="shared" si="0"/>
        <v>45.5</v>
      </c>
      <c r="I46" s="6">
        <v>44148</v>
      </c>
    </row>
    <row r="47" spans="1:9" x14ac:dyDescent="0.25">
      <c r="A47" s="5">
        <v>5612</v>
      </c>
      <c r="B47" s="5" t="s">
        <v>62</v>
      </c>
      <c r="C47" s="5">
        <v>41</v>
      </c>
      <c r="D47" s="5">
        <v>51</v>
      </c>
      <c r="E47">
        <f>_xlfn.XLOOKUP(A47,'Learners Q2'!$A$2:$A$101,'Learners Q2'!$B$2:$B$101)</f>
        <v>96</v>
      </c>
      <c r="F47">
        <f>_xlfn.XLOOKUP(A47,'Learners Q3'!$A$2:$A$101,'Learners Q3'!$B$2:$B$101)</f>
        <v>69</v>
      </c>
      <c r="G47">
        <f>_xlfn.XLOOKUP(A47,'Learners Final'!$A$2:$A$101,'Learners Final'!$B$2:$B$101)</f>
        <v>73</v>
      </c>
      <c r="H47" s="7">
        <f t="shared" si="0"/>
        <v>72.25</v>
      </c>
      <c r="I47" s="6">
        <v>44147</v>
      </c>
    </row>
    <row r="48" spans="1:9" x14ac:dyDescent="0.25">
      <c r="A48" s="5">
        <v>5613</v>
      </c>
      <c r="B48" s="5" t="s">
        <v>63</v>
      </c>
      <c r="C48" s="5">
        <v>42</v>
      </c>
      <c r="D48" s="5">
        <v>21</v>
      </c>
      <c r="E48">
        <f>_xlfn.XLOOKUP(A48,'Learners Q2'!$A$2:$A$101,'Learners Q2'!$B$2:$B$101)</f>
        <v>75</v>
      </c>
      <c r="F48">
        <f>_xlfn.XLOOKUP(A48,'Learners Q3'!$A$2:$A$101,'Learners Q3'!$B$2:$B$101)</f>
        <v>70</v>
      </c>
      <c r="G48">
        <f>_xlfn.XLOOKUP(A48,'Learners Final'!$A$2:$A$101,'Learners Final'!$B$2:$B$101)</f>
        <v>56</v>
      </c>
      <c r="H48" s="7">
        <f t="shared" si="0"/>
        <v>55.5</v>
      </c>
      <c r="I48" s="6">
        <v>44160</v>
      </c>
    </row>
    <row r="49" spans="1:9" x14ac:dyDescent="0.25">
      <c r="A49" s="5">
        <v>5614</v>
      </c>
      <c r="B49" s="5" t="s">
        <v>64</v>
      </c>
      <c r="C49" s="5">
        <v>32</v>
      </c>
      <c r="D49" s="5">
        <v>43</v>
      </c>
      <c r="E49">
        <f>_xlfn.XLOOKUP(A49,'Learners Q2'!$A$2:$A$101,'Learners Q2'!$B$2:$B$101)</f>
        <v>30</v>
      </c>
      <c r="F49">
        <f>_xlfn.XLOOKUP(A49,'Learners Q3'!$A$2:$A$101,'Learners Q3'!$B$2:$B$101)</f>
        <v>55</v>
      </c>
      <c r="G49">
        <f>_xlfn.XLOOKUP(A49,'Learners Final'!$A$2:$A$101,'Learners Final'!$B$2:$B$101)</f>
        <v>37</v>
      </c>
      <c r="H49" s="7">
        <f t="shared" si="0"/>
        <v>41.25</v>
      </c>
      <c r="I49" s="6">
        <v>44143</v>
      </c>
    </row>
    <row r="50" spans="1:9" x14ac:dyDescent="0.25">
      <c r="A50" s="5">
        <v>5615</v>
      </c>
      <c r="B50" s="5" t="s">
        <v>65</v>
      </c>
      <c r="C50" s="5">
        <v>32</v>
      </c>
      <c r="D50" s="5">
        <v>67</v>
      </c>
      <c r="E50">
        <f>_xlfn.XLOOKUP(A50,'Learners Q2'!$A$2:$A$101,'Learners Q2'!$B$2:$B$101)</f>
        <v>46</v>
      </c>
      <c r="F50">
        <f>_xlfn.XLOOKUP(A50,'Learners Q3'!$A$2:$A$101,'Learners Q3'!$B$2:$B$101)</f>
        <v>71</v>
      </c>
      <c r="G50">
        <f>_xlfn.XLOOKUP(A50,'Learners Final'!$A$2:$A$101,'Learners Final'!$B$2:$B$101)</f>
        <v>54</v>
      </c>
      <c r="H50" s="7">
        <f t="shared" si="0"/>
        <v>59.5</v>
      </c>
      <c r="I50" s="6">
        <v>44149</v>
      </c>
    </row>
    <row r="51" spans="1:9" x14ac:dyDescent="0.25">
      <c r="A51" s="5">
        <v>5616</v>
      </c>
      <c r="B51" s="5" t="s">
        <v>66</v>
      </c>
      <c r="C51" s="5">
        <v>41</v>
      </c>
      <c r="D51" s="5">
        <v>36</v>
      </c>
      <c r="E51">
        <f>_xlfn.XLOOKUP(A51,'Learners Q2'!$A$2:$A$101,'Learners Q2'!$B$2:$B$101)</f>
        <v>79</v>
      </c>
      <c r="F51">
        <f>_xlfn.XLOOKUP(A51,'Learners Q3'!$A$2:$A$101,'Learners Q3'!$B$2:$B$101)</f>
        <v>57</v>
      </c>
      <c r="G51">
        <f>_xlfn.XLOOKUP(A51,'Learners Final'!$A$2:$A$101,'Learners Final'!$B$2:$B$101)</f>
        <v>64</v>
      </c>
      <c r="H51" s="7">
        <f t="shared" si="0"/>
        <v>59</v>
      </c>
      <c r="I51" s="6">
        <v>44137</v>
      </c>
    </row>
    <row r="52" spans="1:9" x14ac:dyDescent="0.25">
      <c r="A52" s="5">
        <v>5617</v>
      </c>
      <c r="B52" s="5" t="s">
        <v>67</v>
      </c>
      <c r="C52" s="5">
        <v>45</v>
      </c>
      <c r="D52" s="5">
        <v>43</v>
      </c>
      <c r="E52">
        <f>_xlfn.XLOOKUP(A52,'Learners Q2'!$A$2:$A$101,'Learners Q2'!$B$2:$B$101)</f>
        <v>47</v>
      </c>
      <c r="F52">
        <f>_xlfn.XLOOKUP(A52,'Learners Q3'!$A$2:$A$101,'Learners Q3'!$B$2:$B$101)</f>
        <v>40</v>
      </c>
      <c r="G52">
        <f>_xlfn.XLOOKUP(A52,'Learners Final'!$A$2:$A$101,'Learners Final'!$B$2:$B$101)</f>
        <v>68</v>
      </c>
      <c r="H52" s="7">
        <f t="shared" si="0"/>
        <v>49.5</v>
      </c>
      <c r="I52" s="6">
        <v>44152</v>
      </c>
    </row>
    <row r="53" spans="1:9" x14ac:dyDescent="0.25">
      <c r="A53" s="5">
        <v>5618</v>
      </c>
      <c r="B53" s="5" t="s">
        <v>68</v>
      </c>
      <c r="C53" s="5">
        <v>42</v>
      </c>
      <c r="D53" s="5">
        <v>15</v>
      </c>
      <c r="E53">
        <f>_xlfn.XLOOKUP(A53,'Learners Q2'!$A$2:$A$101,'Learners Q2'!$B$2:$B$101)</f>
        <v>53</v>
      </c>
      <c r="F53">
        <f>_xlfn.XLOOKUP(A53,'Learners Q3'!$A$2:$A$101,'Learners Q3'!$B$2:$B$101)</f>
        <v>84</v>
      </c>
      <c r="G53">
        <f>_xlfn.XLOOKUP(A53,'Learners Final'!$A$2:$A$101,'Learners Final'!$B$2:$B$101)</f>
        <v>56</v>
      </c>
      <c r="H53" s="7">
        <f t="shared" si="0"/>
        <v>52</v>
      </c>
      <c r="I53" s="6">
        <v>44138</v>
      </c>
    </row>
    <row r="54" spans="1:9" x14ac:dyDescent="0.25">
      <c r="A54" s="5">
        <v>5619</v>
      </c>
      <c r="B54" s="5" t="s">
        <v>69</v>
      </c>
      <c r="C54" s="5">
        <v>38</v>
      </c>
      <c r="D54" s="5">
        <v>48</v>
      </c>
      <c r="E54">
        <f>_xlfn.XLOOKUP(A54,'Learners Q2'!$A$2:$A$101,'Learners Q2'!$B$2:$B$101)</f>
        <v>46</v>
      </c>
      <c r="F54">
        <f>_xlfn.XLOOKUP(A54,'Learners Q3'!$A$2:$A$101,'Learners Q3'!$B$2:$B$101)</f>
        <v>27</v>
      </c>
      <c r="G54">
        <f>_xlfn.XLOOKUP(A54,'Learners Final'!$A$2:$A$101,'Learners Final'!$B$2:$B$101)</f>
        <v>69</v>
      </c>
      <c r="H54" s="7">
        <f t="shared" si="0"/>
        <v>47.5</v>
      </c>
      <c r="I54" s="6">
        <v>44137</v>
      </c>
    </row>
    <row r="55" spans="1:9" x14ac:dyDescent="0.25">
      <c r="A55" s="5">
        <v>5620</v>
      </c>
      <c r="B55" s="5" t="s">
        <v>70</v>
      </c>
      <c r="C55" s="5">
        <v>25</v>
      </c>
      <c r="D55" s="5">
        <v>50</v>
      </c>
      <c r="E55">
        <f>_xlfn.XLOOKUP(A55,'Learners Q2'!$A$2:$A$101,'Learners Q2'!$B$2:$B$101)</f>
        <v>30</v>
      </c>
      <c r="F55">
        <f>_xlfn.XLOOKUP(A55,'Learners Q3'!$A$2:$A$101,'Learners Q3'!$B$2:$B$101)</f>
        <v>76</v>
      </c>
      <c r="G55">
        <f>_xlfn.XLOOKUP(A55,'Learners Final'!$A$2:$A$101,'Learners Final'!$B$2:$B$101)</f>
        <v>45</v>
      </c>
      <c r="H55" s="7">
        <f t="shared" si="0"/>
        <v>50.25</v>
      </c>
      <c r="I55" s="6">
        <v>44142</v>
      </c>
    </row>
    <row r="56" spans="1:9" x14ac:dyDescent="0.25">
      <c r="A56" s="5">
        <v>5621</v>
      </c>
      <c r="B56" s="5" t="s">
        <v>71</v>
      </c>
      <c r="C56" s="5">
        <v>39</v>
      </c>
      <c r="D56" s="5">
        <v>32</v>
      </c>
      <c r="E56">
        <f>_xlfn.XLOOKUP(A56,'Learners Q2'!$A$2:$A$101,'Learners Q2'!$B$2:$B$101)</f>
        <v>50</v>
      </c>
      <c r="F56">
        <f>_xlfn.XLOOKUP(A56,'Learners Q3'!$A$2:$A$101,'Learners Q3'!$B$2:$B$101)</f>
        <v>81</v>
      </c>
      <c r="G56">
        <f>_xlfn.XLOOKUP(A56,'Learners Final'!$A$2:$A$101,'Learners Final'!$B$2:$B$101)</f>
        <v>32</v>
      </c>
      <c r="H56" s="7">
        <f t="shared" si="0"/>
        <v>48.75</v>
      </c>
      <c r="I56" s="6">
        <v>44137</v>
      </c>
    </row>
    <row r="57" spans="1:9" x14ac:dyDescent="0.25">
      <c r="A57" s="5">
        <v>5622</v>
      </c>
      <c r="B57" s="5" t="s">
        <v>72</v>
      </c>
      <c r="C57" s="5">
        <v>38</v>
      </c>
      <c r="D57" s="5">
        <v>73</v>
      </c>
      <c r="E57">
        <f>_xlfn.XLOOKUP(A57,'Learners Q2'!$A$2:$A$101,'Learners Q2'!$B$2:$B$101)</f>
        <v>53</v>
      </c>
      <c r="F57">
        <f>_xlfn.XLOOKUP(A57,'Learners Q3'!$A$2:$A$101,'Learners Q3'!$B$2:$B$101)</f>
        <v>15</v>
      </c>
      <c r="G57">
        <f>_xlfn.XLOOKUP(A57,'Learners Final'!$A$2:$A$101,'Learners Final'!$B$2:$B$101)</f>
        <v>49</v>
      </c>
      <c r="H57" s="7">
        <f t="shared" si="0"/>
        <v>47.5</v>
      </c>
      <c r="I57" s="6">
        <v>44142</v>
      </c>
    </row>
    <row r="58" spans="1:9" x14ac:dyDescent="0.25">
      <c r="A58" s="5">
        <v>5623</v>
      </c>
      <c r="B58" s="5" t="s">
        <v>73</v>
      </c>
      <c r="C58" s="5">
        <v>23</v>
      </c>
      <c r="D58" s="5">
        <v>20</v>
      </c>
      <c r="E58">
        <f>_xlfn.XLOOKUP(A58,'Learners Q2'!$A$2:$A$101,'Learners Q2'!$B$2:$B$101)</f>
        <v>80</v>
      </c>
      <c r="F58">
        <f>_xlfn.XLOOKUP(A58,'Learners Q3'!$A$2:$A$101,'Learners Q3'!$B$2:$B$101)</f>
        <v>22</v>
      </c>
      <c r="G58">
        <f>_xlfn.XLOOKUP(A58,'Learners Final'!$A$2:$A$101,'Learners Final'!$B$2:$B$101)</f>
        <v>54</v>
      </c>
      <c r="H58" s="7">
        <f t="shared" si="0"/>
        <v>44</v>
      </c>
      <c r="I58" s="6">
        <v>44154</v>
      </c>
    </row>
    <row r="59" spans="1:9" x14ac:dyDescent="0.25">
      <c r="A59" s="5">
        <v>5624</v>
      </c>
      <c r="B59" s="5" t="s">
        <v>74</v>
      </c>
      <c r="C59" s="5">
        <v>24</v>
      </c>
      <c r="D59" s="5">
        <v>56</v>
      </c>
      <c r="E59">
        <f>_xlfn.XLOOKUP(A59,'Learners Q2'!$A$2:$A$101,'Learners Q2'!$B$2:$B$101)</f>
        <v>56</v>
      </c>
      <c r="F59">
        <f>_xlfn.XLOOKUP(A59,'Learners Q3'!$A$2:$A$101,'Learners Q3'!$B$2:$B$101)</f>
        <v>31</v>
      </c>
      <c r="G59">
        <f>_xlfn.XLOOKUP(A59,'Learners Final'!$A$2:$A$101,'Learners Final'!$B$2:$B$101)</f>
        <v>81</v>
      </c>
      <c r="H59" s="7">
        <f t="shared" si="0"/>
        <v>56</v>
      </c>
      <c r="I59" s="6">
        <v>44140</v>
      </c>
    </row>
    <row r="60" spans="1:9" x14ac:dyDescent="0.25">
      <c r="A60" s="5">
        <v>5625</v>
      </c>
      <c r="B60" s="5" t="s">
        <v>75</v>
      </c>
      <c r="C60" s="5">
        <v>41</v>
      </c>
      <c r="D60" s="5">
        <v>56</v>
      </c>
      <c r="E60">
        <f>_xlfn.XLOOKUP(A60,'Learners Q2'!$A$2:$A$101,'Learners Q2'!$B$2:$B$101)</f>
        <v>32</v>
      </c>
      <c r="F60">
        <f>_xlfn.XLOOKUP(A60,'Learners Q3'!$A$2:$A$101,'Learners Q3'!$B$2:$B$101)</f>
        <v>54</v>
      </c>
      <c r="G60">
        <f>_xlfn.XLOOKUP(A60,'Learners Final'!$A$2:$A$101,'Learners Final'!$B$2:$B$101)</f>
        <v>35</v>
      </c>
      <c r="H60" s="7">
        <f t="shared" si="0"/>
        <v>44.25</v>
      </c>
      <c r="I60" s="6">
        <v>44142</v>
      </c>
    </row>
    <row r="61" spans="1:9" x14ac:dyDescent="0.25">
      <c r="A61" s="5">
        <v>5626</v>
      </c>
      <c r="B61" s="5" t="s">
        <v>76</v>
      </c>
      <c r="C61" s="5">
        <v>34</v>
      </c>
      <c r="D61" s="5">
        <v>34</v>
      </c>
      <c r="E61">
        <f>_xlfn.XLOOKUP(A61,'Learners Q2'!$A$2:$A$101,'Learners Q2'!$B$2:$B$101)</f>
        <v>47</v>
      </c>
      <c r="F61">
        <f>_xlfn.XLOOKUP(A61,'Learners Q3'!$A$2:$A$101,'Learners Q3'!$B$2:$B$101)</f>
        <v>18</v>
      </c>
      <c r="G61">
        <f>_xlfn.XLOOKUP(A61,'Learners Final'!$A$2:$A$101,'Learners Final'!$B$2:$B$101)</f>
        <v>78</v>
      </c>
      <c r="H61" s="7">
        <f t="shared" si="0"/>
        <v>44.25</v>
      </c>
      <c r="I61" s="6">
        <v>44162</v>
      </c>
    </row>
    <row r="62" spans="1:9" x14ac:dyDescent="0.25">
      <c r="A62" s="5">
        <v>5627</v>
      </c>
      <c r="B62" s="5" t="s">
        <v>77</v>
      </c>
      <c r="C62" s="5">
        <v>23</v>
      </c>
      <c r="D62" s="5">
        <v>60</v>
      </c>
      <c r="E62">
        <f>_xlfn.XLOOKUP(A62,'Learners Q2'!$A$2:$A$101,'Learners Q2'!$B$2:$B$101)</f>
        <v>58</v>
      </c>
      <c r="F62">
        <f>_xlfn.XLOOKUP(A62,'Learners Q3'!$A$2:$A$101,'Learners Q3'!$B$2:$B$101)</f>
        <v>28</v>
      </c>
      <c r="G62">
        <f>_xlfn.XLOOKUP(A62,'Learners Final'!$A$2:$A$101,'Learners Final'!$B$2:$B$101)</f>
        <v>18</v>
      </c>
      <c r="H62" s="7">
        <f t="shared" si="0"/>
        <v>41</v>
      </c>
      <c r="I62" s="6">
        <v>44149</v>
      </c>
    </row>
    <row r="63" spans="1:9" x14ac:dyDescent="0.25">
      <c r="A63" s="5">
        <v>5628</v>
      </c>
      <c r="B63" s="5" t="s">
        <v>78</v>
      </c>
      <c r="C63" s="5">
        <v>43</v>
      </c>
      <c r="D63" s="5">
        <v>83</v>
      </c>
      <c r="E63">
        <f>_xlfn.XLOOKUP(A63,'Learners Q2'!$A$2:$A$101,'Learners Q2'!$B$2:$B$101)</f>
        <v>48</v>
      </c>
      <c r="F63">
        <f>_xlfn.XLOOKUP(A63,'Learners Q3'!$A$2:$A$101,'Learners Q3'!$B$2:$B$101)</f>
        <v>49</v>
      </c>
      <c r="G63">
        <f>_xlfn.XLOOKUP(A63,'Learners Final'!$A$2:$A$101,'Learners Final'!$B$2:$B$101)</f>
        <v>74</v>
      </c>
      <c r="H63" s="7">
        <f t="shared" si="0"/>
        <v>63.5</v>
      </c>
      <c r="I63" s="6">
        <v>44152</v>
      </c>
    </row>
    <row r="64" spans="1:9" x14ac:dyDescent="0.25">
      <c r="A64" s="5">
        <v>5629</v>
      </c>
      <c r="B64" s="5" t="s">
        <v>79</v>
      </c>
      <c r="C64" s="5">
        <v>39</v>
      </c>
      <c r="D64" s="5">
        <v>47</v>
      </c>
      <c r="E64">
        <f>_xlfn.XLOOKUP(A64,'Learners Q2'!$A$2:$A$101,'Learners Q2'!$B$2:$B$101)</f>
        <v>69</v>
      </c>
      <c r="F64">
        <f>_xlfn.XLOOKUP(A64,'Learners Q3'!$A$2:$A$101,'Learners Q3'!$B$2:$B$101)</f>
        <v>46</v>
      </c>
      <c r="G64">
        <f>_xlfn.XLOOKUP(A64,'Learners Final'!$A$2:$A$101,'Learners Final'!$B$2:$B$101)</f>
        <v>64</v>
      </c>
      <c r="H64" s="7">
        <f t="shared" si="0"/>
        <v>56.5</v>
      </c>
      <c r="I64" s="6">
        <v>44143</v>
      </c>
    </row>
    <row r="65" spans="1:9" x14ac:dyDescent="0.25">
      <c r="A65" s="5">
        <v>5630</v>
      </c>
      <c r="B65" s="5" t="s">
        <v>80</v>
      </c>
      <c r="C65" s="5">
        <v>36</v>
      </c>
      <c r="D65" s="5">
        <v>29</v>
      </c>
      <c r="E65">
        <f>_xlfn.XLOOKUP(A65,'Learners Q2'!$A$2:$A$101,'Learners Q2'!$B$2:$B$101)</f>
        <v>37</v>
      </c>
      <c r="F65">
        <f>_xlfn.XLOOKUP(A65,'Learners Q3'!$A$2:$A$101,'Learners Q3'!$B$2:$B$101)</f>
        <v>76</v>
      </c>
      <c r="G65">
        <f>_xlfn.XLOOKUP(A65,'Learners Final'!$A$2:$A$101,'Learners Final'!$B$2:$B$101)</f>
        <v>77</v>
      </c>
      <c r="H65" s="7">
        <f t="shared" si="0"/>
        <v>54.75</v>
      </c>
      <c r="I65" s="6">
        <v>44162</v>
      </c>
    </row>
    <row r="66" spans="1:9" x14ac:dyDescent="0.25">
      <c r="A66" s="5">
        <v>5631</v>
      </c>
      <c r="B66" s="5" t="s">
        <v>81</v>
      </c>
      <c r="C66" s="5">
        <v>40</v>
      </c>
      <c r="D66" s="5">
        <v>32</v>
      </c>
      <c r="E66">
        <f>_xlfn.XLOOKUP(A66,'Learners Q2'!$A$2:$A$101,'Learners Q2'!$B$2:$B$101)</f>
        <v>49</v>
      </c>
      <c r="F66">
        <f>_xlfn.XLOOKUP(A66,'Learners Q3'!$A$2:$A$101,'Learners Q3'!$B$2:$B$101)</f>
        <v>42</v>
      </c>
      <c r="G66">
        <f>_xlfn.XLOOKUP(A66,'Learners Final'!$A$2:$A$101,'Learners Final'!$B$2:$B$101)</f>
        <v>20</v>
      </c>
      <c r="H66" s="7">
        <f t="shared" si="0"/>
        <v>35.75</v>
      </c>
      <c r="I66" s="6">
        <v>44152</v>
      </c>
    </row>
    <row r="67" spans="1:9" x14ac:dyDescent="0.25">
      <c r="A67" s="5">
        <v>5632</v>
      </c>
      <c r="B67" s="5" t="s">
        <v>82</v>
      </c>
      <c r="C67" s="5">
        <v>43</v>
      </c>
      <c r="D67" s="5">
        <v>36</v>
      </c>
      <c r="E67">
        <f>_xlfn.XLOOKUP(A67,'Learners Q2'!$A$2:$A$101,'Learners Q2'!$B$2:$B$101)</f>
        <v>70</v>
      </c>
      <c r="F67">
        <f>_xlfn.XLOOKUP(A67,'Learners Q3'!$A$2:$A$101,'Learners Q3'!$B$2:$B$101)</f>
        <v>35</v>
      </c>
      <c r="G67">
        <f>_xlfn.XLOOKUP(A67,'Learners Final'!$A$2:$A$101,'Learners Final'!$B$2:$B$101)</f>
        <v>20</v>
      </c>
      <c r="H67" s="7">
        <f t="shared" ref="H67:H101" si="1">AVERAGE(D67:G67)</f>
        <v>40.25</v>
      </c>
      <c r="I67" s="6">
        <v>44148</v>
      </c>
    </row>
    <row r="68" spans="1:9" x14ac:dyDescent="0.25">
      <c r="A68" s="5">
        <v>5633</v>
      </c>
      <c r="B68" s="5" t="s">
        <v>83</v>
      </c>
      <c r="C68" s="5">
        <v>44</v>
      </c>
      <c r="D68" s="5">
        <v>40</v>
      </c>
      <c r="E68">
        <f>_xlfn.XLOOKUP(A68,'Learners Q2'!$A$2:$A$101,'Learners Q2'!$B$2:$B$101)</f>
        <v>55</v>
      </c>
      <c r="F68">
        <f>_xlfn.XLOOKUP(A68,'Learners Q3'!$A$2:$A$101,'Learners Q3'!$B$2:$B$101)</f>
        <v>32</v>
      </c>
      <c r="G68">
        <f>_xlfn.XLOOKUP(A68,'Learners Final'!$A$2:$A$101,'Learners Final'!$B$2:$B$101)</f>
        <v>72</v>
      </c>
      <c r="H68" s="7">
        <f t="shared" si="1"/>
        <v>49.75</v>
      </c>
      <c r="I68" s="6">
        <v>44155</v>
      </c>
    </row>
    <row r="69" spans="1:9" x14ac:dyDescent="0.25">
      <c r="A69" s="5">
        <v>5634</v>
      </c>
      <c r="B69" s="5" t="s">
        <v>84</v>
      </c>
      <c r="C69" s="5">
        <v>36</v>
      </c>
      <c r="D69" s="5">
        <v>51</v>
      </c>
      <c r="E69">
        <f>_xlfn.XLOOKUP(A69,'Learners Q2'!$A$2:$A$101,'Learners Q2'!$B$2:$B$101)</f>
        <v>25</v>
      </c>
      <c r="F69">
        <f>_xlfn.XLOOKUP(A69,'Learners Q3'!$A$2:$A$101,'Learners Q3'!$B$2:$B$101)</f>
        <v>32</v>
      </c>
      <c r="G69">
        <f>_xlfn.XLOOKUP(A69,'Learners Final'!$A$2:$A$101,'Learners Final'!$B$2:$B$101)</f>
        <v>79</v>
      </c>
      <c r="H69" s="7">
        <f t="shared" si="1"/>
        <v>46.75</v>
      </c>
      <c r="I69" s="6">
        <v>44162</v>
      </c>
    </row>
    <row r="70" spans="1:9" x14ac:dyDescent="0.25">
      <c r="A70" s="5">
        <v>5635</v>
      </c>
      <c r="B70" s="5" t="s">
        <v>85</v>
      </c>
      <c r="C70" s="5">
        <v>34</v>
      </c>
      <c r="D70" s="5">
        <v>22</v>
      </c>
      <c r="E70">
        <f>_xlfn.XLOOKUP(A70,'Learners Q2'!$A$2:$A$101,'Learners Q2'!$B$2:$B$101)</f>
        <v>74</v>
      </c>
      <c r="F70">
        <f>_xlfn.XLOOKUP(A70,'Learners Q3'!$A$2:$A$101,'Learners Q3'!$B$2:$B$101)</f>
        <v>44</v>
      </c>
      <c r="G70">
        <f>_xlfn.XLOOKUP(A70,'Learners Final'!$A$2:$A$101,'Learners Final'!$B$2:$B$101)</f>
        <v>71</v>
      </c>
      <c r="H70" s="7">
        <f t="shared" si="1"/>
        <v>52.75</v>
      </c>
      <c r="I70" s="6">
        <v>44151</v>
      </c>
    </row>
    <row r="71" spans="1:9" x14ac:dyDescent="0.25">
      <c r="A71" s="5">
        <v>5636</v>
      </c>
      <c r="B71" s="5" t="s">
        <v>86</v>
      </c>
      <c r="C71" s="5">
        <v>30</v>
      </c>
      <c r="D71" s="5">
        <v>57</v>
      </c>
      <c r="E71">
        <f>_xlfn.XLOOKUP(A71,'Learners Q2'!$A$2:$A$101,'Learners Q2'!$B$2:$B$101)</f>
        <v>78</v>
      </c>
      <c r="F71">
        <f>_xlfn.XLOOKUP(A71,'Learners Q3'!$A$2:$A$101,'Learners Q3'!$B$2:$B$101)</f>
        <v>84</v>
      </c>
      <c r="G71">
        <f>_xlfn.XLOOKUP(A71,'Learners Final'!$A$2:$A$101,'Learners Final'!$B$2:$B$101)</f>
        <v>29</v>
      </c>
      <c r="H71" s="7">
        <f t="shared" si="1"/>
        <v>62</v>
      </c>
      <c r="I71" s="6">
        <v>44157</v>
      </c>
    </row>
    <row r="72" spans="1:9" x14ac:dyDescent="0.25">
      <c r="A72" s="5">
        <v>5637</v>
      </c>
      <c r="B72" s="5" t="s">
        <v>87</v>
      </c>
      <c r="C72" s="5">
        <v>25</v>
      </c>
      <c r="D72" s="5">
        <v>24</v>
      </c>
      <c r="E72">
        <f>_xlfn.XLOOKUP(A72,'Learners Q2'!$A$2:$A$101,'Learners Q2'!$B$2:$B$101)</f>
        <v>34</v>
      </c>
      <c r="F72">
        <f>_xlfn.XLOOKUP(A72,'Learners Q3'!$A$2:$A$101,'Learners Q3'!$B$2:$B$101)</f>
        <v>73</v>
      </c>
      <c r="G72">
        <f>_xlfn.XLOOKUP(A72,'Learners Final'!$A$2:$A$101,'Learners Final'!$B$2:$B$101)</f>
        <v>45</v>
      </c>
      <c r="H72" s="7">
        <f t="shared" si="1"/>
        <v>44</v>
      </c>
      <c r="I72" s="6">
        <v>44160</v>
      </c>
    </row>
    <row r="73" spans="1:9" x14ac:dyDescent="0.25">
      <c r="A73" s="5">
        <v>5638</v>
      </c>
      <c r="B73" s="5" t="s">
        <v>88</v>
      </c>
      <c r="C73" s="5">
        <v>34</v>
      </c>
      <c r="D73" s="5">
        <v>40</v>
      </c>
      <c r="E73">
        <f>_xlfn.XLOOKUP(A73,'Learners Q2'!$A$2:$A$101,'Learners Q2'!$B$2:$B$101)</f>
        <v>79</v>
      </c>
      <c r="F73">
        <f>_xlfn.XLOOKUP(A73,'Learners Q3'!$A$2:$A$101,'Learners Q3'!$B$2:$B$101)</f>
        <v>50</v>
      </c>
      <c r="G73">
        <f>_xlfn.XLOOKUP(A73,'Learners Final'!$A$2:$A$101,'Learners Final'!$B$2:$B$101)</f>
        <v>69</v>
      </c>
      <c r="H73" s="7">
        <f t="shared" si="1"/>
        <v>59.5</v>
      </c>
      <c r="I73" s="6">
        <v>44140</v>
      </c>
    </row>
    <row r="74" spans="1:9" x14ac:dyDescent="0.25">
      <c r="A74" s="5">
        <v>5639</v>
      </c>
      <c r="B74" s="5" t="s">
        <v>89</v>
      </c>
      <c r="C74" s="5">
        <v>22</v>
      </c>
      <c r="D74" s="5">
        <v>58</v>
      </c>
      <c r="E74">
        <f>_xlfn.XLOOKUP(A74,'Learners Q2'!$A$2:$A$101,'Learners Q2'!$B$2:$B$101)</f>
        <v>61</v>
      </c>
      <c r="F74">
        <f>_xlfn.XLOOKUP(A74,'Learners Q3'!$A$2:$A$101,'Learners Q3'!$B$2:$B$101)</f>
        <v>30</v>
      </c>
      <c r="G74">
        <f>_xlfn.XLOOKUP(A74,'Learners Final'!$A$2:$A$101,'Learners Final'!$B$2:$B$101)</f>
        <v>28</v>
      </c>
      <c r="H74" s="7">
        <f t="shared" si="1"/>
        <v>44.25</v>
      </c>
      <c r="I74" s="6">
        <v>44145</v>
      </c>
    </row>
    <row r="75" spans="1:9" x14ac:dyDescent="0.25">
      <c r="A75" s="5">
        <v>5640</v>
      </c>
      <c r="B75" s="5" t="s">
        <v>90</v>
      </c>
      <c r="C75" s="5">
        <v>29</v>
      </c>
      <c r="D75" s="5">
        <v>37</v>
      </c>
      <c r="E75">
        <f>_xlfn.XLOOKUP(A75,'Learners Q2'!$A$2:$A$101,'Learners Q2'!$B$2:$B$101)</f>
        <v>38</v>
      </c>
      <c r="F75">
        <f>_xlfn.XLOOKUP(A75,'Learners Q3'!$A$2:$A$101,'Learners Q3'!$B$2:$B$101)</f>
        <v>15</v>
      </c>
      <c r="G75">
        <f>_xlfn.XLOOKUP(A75,'Learners Final'!$A$2:$A$101,'Learners Final'!$B$2:$B$101)</f>
        <v>20</v>
      </c>
      <c r="H75" s="7">
        <f t="shared" si="1"/>
        <v>27.5</v>
      </c>
      <c r="I75" s="6">
        <v>44140</v>
      </c>
    </row>
    <row r="76" spans="1:9" x14ac:dyDescent="0.25">
      <c r="A76" s="5">
        <v>5641</v>
      </c>
      <c r="B76" s="5" t="s">
        <v>91</v>
      </c>
      <c r="C76" s="5">
        <v>38</v>
      </c>
      <c r="D76" s="5">
        <v>84</v>
      </c>
      <c r="E76">
        <f>_xlfn.XLOOKUP(A76,'Learners Q2'!$A$2:$A$101,'Learners Q2'!$B$2:$B$101)</f>
        <v>83</v>
      </c>
      <c r="F76">
        <f>_xlfn.XLOOKUP(A76,'Learners Q3'!$A$2:$A$101,'Learners Q3'!$B$2:$B$101)</f>
        <v>70</v>
      </c>
      <c r="G76">
        <f>_xlfn.XLOOKUP(A76,'Learners Final'!$A$2:$A$101,'Learners Final'!$B$2:$B$101)</f>
        <v>40</v>
      </c>
      <c r="H76" s="7">
        <f t="shared" si="1"/>
        <v>69.25</v>
      </c>
      <c r="I76" s="6">
        <v>44143</v>
      </c>
    </row>
    <row r="77" spans="1:9" x14ac:dyDescent="0.25">
      <c r="A77" s="5">
        <v>5642</v>
      </c>
      <c r="B77" s="5" t="s">
        <v>92</v>
      </c>
      <c r="C77" s="5">
        <v>43</v>
      </c>
      <c r="D77" s="5">
        <v>68</v>
      </c>
      <c r="E77">
        <f>_xlfn.XLOOKUP(A77,'Learners Q2'!$A$2:$A$101,'Learners Q2'!$B$2:$B$101)</f>
        <v>18</v>
      </c>
      <c r="F77">
        <f>_xlfn.XLOOKUP(A77,'Learners Q3'!$A$2:$A$101,'Learners Q3'!$B$2:$B$101)</f>
        <v>30</v>
      </c>
      <c r="G77">
        <f>_xlfn.XLOOKUP(A77,'Learners Final'!$A$2:$A$101,'Learners Final'!$B$2:$B$101)</f>
        <v>72</v>
      </c>
      <c r="H77" s="7">
        <f t="shared" si="1"/>
        <v>47</v>
      </c>
      <c r="I77" s="6">
        <v>44153</v>
      </c>
    </row>
    <row r="78" spans="1:9" x14ac:dyDescent="0.25">
      <c r="A78" s="5">
        <v>5643</v>
      </c>
      <c r="B78" s="5" t="s">
        <v>93</v>
      </c>
      <c r="C78" s="5">
        <v>23</v>
      </c>
      <c r="D78" s="5">
        <v>21</v>
      </c>
      <c r="E78">
        <f>_xlfn.XLOOKUP(A78,'Learners Q2'!$A$2:$A$101,'Learners Q2'!$B$2:$B$101)</f>
        <v>63</v>
      </c>
      <c r="F78">
        <f>_xlfn.XLOOKUP(A78,'Learners Q3'!$A$2:$A$101,'Learners Q3'!$B$2:$B$101)</f>
        <v>58</v>
      </c>
      <c r="G78">
        <f>_xlfn.XLOOKUP(A78,'Learners Final'!$A$2:$A$101,'Learners Final'!$B$2:$B$101)</f>
        <v>28</v>
      </c>
      <c r="H78" s="7">
        <f t="shared" si="1"/>
        <v>42.5</v>
      </c>
      <c r="I78" s="6">
        <v>44146</v>
      </c>
    </row>
    <row r="79" spans="1:9" x14ac:dyDescent="0.25">
      <c r="A79" s="5">
        <v>5644</v>
      </c>
      <c r="B79" s="5" t="s">
        <v>94</v>
      </c>
      <c r="C79" s="5">
        <v>27</v>
      </c>
      <c r="D79" s="5">
        <v>52</v>
      </c>
      <c r="E79">
        <f>_xlfn.XLOOKUP(A79,'Learners Q2'!$A$2:$A$101,'Learners Q2'!$B$2:$B$101)</f>
        <v>28</v>
      </c>
      <c r="F79">
        <f>_xlfn.XLOOKUP(A79,'Learners Q3'!$A$2:$A$101,'Learners Q3'!$B$2:$B$101)</f>
        <v>66</v>
      </c>
      <c r="G79">
        <f>_xlfn.XLOOKUP(A79,'Learners Final'!$A$2:$A$101,'Learners Final'!$B$2:$B$101)</f>
        <v>64</v>
      </c>
      <c r="H79" s="7">
        <f t="shared" si="1"/>
        <v>52.5</v>
      </c>
      <c r="I79" s="6">
        <v>44157</v>
      </c>
    </row>
    <row r="80" spans="1:9" x14ac:dyDescent="0.25">
      <c r="A80" s="5">
        <v>5645</v>
      </c>
      <c r="B80" s="5" t="s">
        <v>95</v>
      </c>
      <c r="C80" s="5">
        <v>25</v>
      </c>
      <c r="D80" s="5">
        <v>34</v>
      </c>
      <c r="E80">
        <f>_xlfn.XLOOKUP(A80,'Learners Q2'!$A$2:$A$101,'Learners Q2'!$B$2:$B$101)</f>
        <v>61</v>
      </c>
      <c r="F80">
        <f>_xlfn.XLOOKUP(A80,'Learners Q3'!$A$2:$A$101,'Learners Q3'!$B$2:$B$101)</f>
        <v>75</v>
      </c>
      <c r="G80">
        <f>_xlfn.XLOOKUP(A80,'Learners Final'!$A$2:$A$101,'Learners Final'!$B$2:$B$101)</f>
        <v>79</v>
      </c>
      <c r="H80" s="7">
        <f t="shared" si="1"/>
        <v>62.25</v>
      </c>
      <c r="I80" s="6">
        <v>44150</v>
      </c>
    </row>
    <row r="81" spans="1:9" x14ac:dyDescent="0.25">
      <c r="A81" s="5">
        <v>5646</v>
      </c>
      <c r="B81" s="5" t="s">
        <v>96</v>
      </c>
      <c r="C81" s="5">
        <v>25</v>
      </c>
      <c r="D81" s="5">
        <v>72</v>
      </c>
      <c r="E81">
        <f>_xlfn.XLOOKUP(A81,'Learners Q2'!$A$2:$A$101,'Learners Q2'!$B$2:$B$101)</f>
        <v>77</v>
      </c>
      <c r="F81">
        <f>_xlfn.XLOOKUP(A81,'Learners Q3'!$A$2:$A$101,'Learners Q3'!$B$2:$B$101)</f>
        <v>24</v>
      </c>
      <c r="G81">
        <f>_xlfn.XLOOKUP(A81,'Learners Final'!$A$2:$A$101,'Learners Final'!$B$2:$B$101)</f>
        <v>33</v>
      </c>
      <c r="H81" s="7">
        <f t="shared" si="1"/>
        <v>51.5</v>
      </c>
      <c r="I81" s="6">
        <v>44158</v>
      </c>
    </row>
    <row r="82" spans="1:9" x14ac:dyDescent="0.25">
      <c r="A82" s="5">
        <v>5647</v>
      </c>
      <c r="B82" s="5" t="s">
        <v>97</v>
      </c>
      <c r="C82" s="5">
        <v>41</v>
      </c>
      <c r="D82" s="5">
        <v>42</v>
      </c>
      <c r="E82">
        <f>_xlfn.XLOOKUP(A82,'Learners Q2'!$A$2:$A$101,'Learners Q2'!$B$2:$B$101)</f>
        <v>31</v>
      </c>
      <c r="F82">
        <f>_xlfn.XLOOKUP(A82,'Learners Q3'!$A$2:$A$101,'Learners Q3'!$B$2:$B$101)</f>
        <v>62</v>
      </c>
      <c r="G82">
        <f>_xlfn.XLOOKUP(A82,'Learners Final'!$A$2:$A$101,'Learners Final'!$B$2:$B$101)</f>
        <v>37</v>
      </c>
      <c r="H82" s="7">
        <f t="shared" si="1"/>
        <v>43</v>
      </c>
      <c r="I82" s="6">
        <v>44139</v>
      </c>
    </row>
    <row r="83" spans="1:9" x14ac:dyDescent="0.25">
      <c r="A83" s="5">
        <v>5648</v>
      </c>
      <c r="B83" s="5" t="s">
        <v>98</v>
      </c>
      <c r="C83" s="5">
        <v>41</v>
      </c>
      <c r="D83" s="5">
        <v>17</v>
      </c>
      <c r="E83">
        <f>_xlfn.XLOOKUP(A83,'Learners Q2'!$A$2:$A$101,'Learners Q2'!$B$2:$B$101)</f>
        <v>38</v>
      </c>
      <c r="F83">
        <f>_xlfn.XLOOKUP(A83,'Learners Q3'!$A$2:$A$101,'Learners Q3'!$B$2:$B$101)</f>
        <v>80</v>
      </c>
      <c r="G83">
        <f>_xlfn.XLOOKUP(A83,'Learners Final'!$A$2:$A$101,'Learners Final'!$B$2:$B$101)</f>
        <v>24</v>
      </c>
      <c r="H83" s="7">
        <f t="shared" si="1"/>
        <v>39.75</v>
      </c>
      <c r="I83" s="6">
        <v>44139</v>
      </c>
    </row>
    <row r="84" spans="1:9" x14ac:dyDescent="0.25">
      <c r="A84" s="5">
        <v>5649</v>
      </c>
      <c r="B84" s="5" t="s">
        <v>99</v>
      </c>
      <c r="C84" s="5">
        <v>25</v>
      </c>
      <c r="D84" s="5">
        <v>31</v>
      </c>
      <c r="E84">
        <f>_xlfn.XLOOKUP(A84,'Learners Q2'!$A$2:$A$101,'Learners Q2'!$B$2:$B$101)</f>
        <v>62</v>
      </c>
      <c r="F84">
        <f>_xlfn.XLOOKUP(A84,'Learners Q3'!$A$2:$A$101,'Learners Q3'!$B$2:$B$101)</f>
        <v>81</v>
      </c>
      <c r="G84">
        <f>_xlfn.XLOOKUP(A84,'Learners Final'!$A$2:$A$101,'Learners Final'!$B$2:$B$101)</f>
        <v>66</v>
      </c>
      <c r="H84" s="7">
        <f t="shared" si="1"/>
        <v>60</v>
      </c>
      <c r="I84" s="6">
        <v>44149</v>
      </c>
    </row>
    <row r="85" spans="1:9" x14ac:dyDescent="0.25">
      <c r="A85" s="5">
        <v>5650</v>
      </c>
      <c r="B85" s="5" t="s">
        <v>100</v>
      </c>
      <c r="C85" s="5">
        <v>29</v>
      </c>
      <c r="D85" s="5">
        <v>75</v>
      </c>
      <c r="E85">
        <f>_xlfn.XLOOKUP(A85,'Learners Q2'!$A$2:$A$101,'Learners Q2'!$B$2:$B$101)</f>
        <v>35</v>
      </c>
      <c r="F85">
        <f>_xlfn.XLOOKUP(A85,'Learners Q3'!$A$2:$A$101,'Learners Q3'!$B$2:$B$101)</f>
        <v>75</v>
      </c>
      <c r="G85">
        <f>_xlfn.XLOOKUP(A85,'Learners Final'!$A$2:$A$101,'Learners Final'!$B$2:$B$101)</f>
        <v>21</v>
      </c>
      <c r="H85" s="7">
        <f t="shared" si="1"/>
        <v>51.5</v>
      </c>
      <c r="I85" s="6">
        <v>44149</v>
      </c>
    </row>
    <row r="86" spans="1:9" x14ac:dyDescent="0.25">
      <c r="A86" s="5">
        <v>5651</v>
      </c>
      <c r="B86" s="5" t="s">
        <v>101</v>
      </c>
      <c r="C86" s="5">
        <v>19</v>
      </c>
      <c r="D86" s="5">
        <v>25</v>
      </c>
      <c r="E86">
        <f>_xlfn.XLOOKUP(A86,'Learners Q2'!$A$2:$A$101,'Learners Q2'!$B$2:$B$101)</f>
        <v>26</v>
      </c>
      <c r="F86">
        <f>_xlfn.XLOOKUP(A86,'Learners Q3'!$A$2:$A$101,'Learners Q3'!$B$2:$B$101)</f>
        <v>77</v>
      </c>
      <c r="G86">
        <f>_xlfn.XLOOKUP(A86,'Learners Final'!$A$2:$A$101,'Learners Final'!$B$2:$B$101)</f>
        <v>44</v>
      </c>
      <c r="H86" s="7">
        <f t="shared" si="1"/>
        <v>43</v>
      </c>
      <c r="I86" s="6">
        <v>44150</v>
      </c>
    </row>
    <row r="87" spans="1:9" x14ac:dyDescent="0.25">
      <c r="A87" s="5">
        <v>5652</v>
      </c>
      <c r="B87" s="5" t="s">
        <v>102</v>
      </c>
      <c r="C87" s="5">
        <v>29</v>
      </c>
      <c r="D87" s="5">
        <v>33</v>
      </c>
      <c r="E87">
        <f>_xlfn.XLOOKUP(A87,'Learners Q2'!$A$2:$A$101,'Learners Q2'!$B$2:$B$101)</f>
        <v>85</v>
      </c>
      <c r="F87">
        <f>_xlfn.XLOOKUP(A87,'Learners Q3'!$A$2:$A$101,'Learners Q3'!$B$2:$B$101)</f>
        <v>71</v>
      </c>
      <c r="G87">
        <f>_xlfn.XLOOKUP(A87,'Learners Final'!$A$2:$A$101,'Learners Final'!$B$2:$B$101)</f>
        <v>58</v>
      </c>
      <c r="H87" s="7">
        <f t="shared" si="1"/>
        <v>61.75</v>
      </c>
      <c r="I87" s="6">
        <v>44144</v>
      </c>
    </row>
    <row r="88" spans="1:9" x14ac:dyDescent="0.25">
      <c r="A88" s="5">
        <v>5653</v>
      </c>
      <c r="B88" s="5" t="s">
        <v>103</v>
      </c>
      <c r="C88" s="5">
        <v>45</v>
      </c>
      <c r="D88" s="5">
        <v>58</v>
      </c>
      <c r="E88">
        <f>_xlfn.XLOOKUP(A88,'Learners Q2'!$A$2:$A$101,'Learners Q2'!$B$2:$B$101)</f>
        <v>63</v>
      </c>
      <c r="F88">
        <f>_xlfn.XLOOKUP(A88,'Learners Q3'!$A$2:$A$101,'Learners Q3'!$B$2:$B$101)</f>
        <v>74</v>
      </c>
      <c r="G88">
        <f>_xlfn.XLOOKUP(A88,'Learners Final'!$A$2:$A$101,'Learners Final'!$B$2:$B$101)</f>
        <v>82</v>
      </c>
      <c r="H88" s="7">
        <f t="shared" si="1"/>
        <v>69.25</v>
      </c>
      <c r="I88" s="6">
        <v>44153</v>
      </c>
    </row>
    <row r="89" spans="1:9" x14ac:dyDescent="0.25">
      <c r="A89" s="5">
        <v>5654</v>
      </c>
      <c r="B89" s="5" t="s">
        <v>104</v>
      </c>
      <c r="C89" s="5">
        <v>35</v>
      </c>
      <c r="D89" s="5">
        <v>71</v>
      </c>
      <c r="E89">
        <f>_xlfn.XLOOKUP(A89,'Learners Q2'!$A$2:$A$101,'Learners Q2'!$B$2:$B$101)</f>
        <v>31</v>
      </c>
      <c r="F89">
        <f>_xlfn.XLOOKUP(A89,'Learners Q3'!$A$2:$A$101,'Learners Q3'!$B$2:$B$101)</f>
        <v>42</v>
      </c>
      <c r="G89">
        <f>_xlfn.XLOOKUP(A89,'Learners Final'!$A$2:$A$101,'Learners Final'!$B$2:$B$101)</f>
        <v>50</v>
      </c>
      <c r="H89" s="7">
        <f t="shared" si="1"/>
        <v>48.5</v>
      </c>
      <c r="I89" s="6">
        <v>44149</v>
      </c>
    </row>
    <row r="90" spans="1:9" x14ac:dyDescent="0.25">
      <c r="A90" s="5">
        <v>5655</v>
      </c>
      <c r="B90" s="5" t="s">
        <v>105</v>
      </c>
      <c r="C90" s="5">
        <v>38</v>
      </c>
      <c r="D90" s="5">
        <v>33</v>
      </c>
      <c r="E90">
        <f>_xlfn.XLOOKUP(A90,'Learners Q2'!$A$2:$A$101,'Learners Q2'!$B$2:$B$101)</f>
        <v>71</v>
      </c>
      <c r="F90">
        <f>_xlfn.XLOOKUP(A90,'Learners Q3'!$A$2:$A$101,'Learners Q3'!$B$2:$B$101)</f>
        <v>22</v>
      </c>
      <c r="G90">
        <f>_xlfn.XLOOKUP(A90,'Learners Final'!$A$2:$A$101,'Learners Final'!$B$2:$B$101)</f>
        <v>71</v>
      </c>
      <c r="H90" s="7">
        <f t="shared" si="1"/>
        <v>49.25</v>
      </c>
      <c r="I90" s="6">
        <v>44152</v>
      </c>
    </row>
    <row r="91" spans="1:9" x14ac:dyDescent="0.25">
      <c r="A91" s="5">
        <v>5656</v>
      </c>
      <c r="B91" s="5" t="s">
        <v>106</v>
      </c>
      <c r="C91" s="5">
        <v>42</v>
      </c>
      <c r="D91" s="5">
        <v>56</v>
      </c>
      <c r="E91">
        <f>_xlfn.XLOOKUP(A91,'Learners Q2'!$A$2:$A$101,'Learners Q2'!$B$2:$B$101)</f>
        <v>59</v>
      </c>
      <c r="F91">
        <f>_xlfn.XLOOKUP(A91,'Learners Q3'!$A$2:$A$101,'Learners Q3'!$B$2:$B$101)</f>
        <v>58</v>
      </c>
      <c r="G91">
        <f>_xlfn.XLOOKUP(A91,'Learners Final'!$A$2:$A$101,'Learners Final'!$B$2:$B$101)</f>
        <v>27</v>
      </c>
      <c r="H91" s="7">
        <f t="shared" si="1"/>
        <v>50</v>
      </c>
      <c r="I91" s="6">
        <v>44155</v>
      </c>
    </row>
    <row r="92" spans="1:9" x14ac:dyDescent="0.25">
      <c r="A92" s="5">
        <v>5657</v>
      </c>
      <c r="B92" s="5" t="s">
        <v>107</v>
      </c>
      <c r="C92" s="5">
        <v>28</v>
      </c>
      <c r="D92" s="5">
        <v>54</v>
      </c>
      <c r="E92">
        <f>_xlfn.XLOOKUP(A92,'Learners Q2'!$A$2:$A$101,'Learners Q2'!$B$2:$B$101)</f>
        <v>39</v>
      </c>
      <c r="F92">
        <f>_xlfn.XLOOKUP(A92,'Learners Q3'!$A$2:$A$101,'Learners Q3'!$B$2:$B$101)</f>
        <v>48</v>
      </c>
      <c r="G92">
        <f>_xlfn.XLOOKUP(A92,'Learners Final'!$A$2:$A$101,'Learners Final'!$B$2:$B$101)</f>
        <v>76</v>
      </c>
      <c r="H92" s="7">
        <f t="shared" si="1"/>
        <v>54.25</v>
      </c>
      <c r="I92" s="6">
        <v>44146</v>
      </c>
    </row>
    <row r="93" spans="1:9" x14ac:dyDescent="0.25">
      <c r="A93" s="5">
        <v>5658</v>
      </c>
      <c r="B93" s="5" t="s">
        <v>108</v>
      </c>
      <c r="C93" s="5">
        <v>34</v>
      </c>
      <c r="D93" s="5">
        <v>72</v>
      </c>
      <c r="E93">
        <f>_xlfn.XLOOKUP(A93,'Learners Q2'!$A$2:$A$101,'Learners Q2'!$B$2:$B$101)</f>
        <v>53</v>
      </c>
      <c r="F93">
        <f>_xlfn.XLOOKUP(A93,'Learners Q3'!$A$2:$A$101,'Learners Q3'!$B$2:$B$101)</f>
        <v>43</v>
      </c>
      <c r="G93">
        <f>_xlfn.XLOOKUP(A93,'Learners Final'!$A$2:$A$101,'Learners Final'!$B$2:$B$101)</f>
        <v>29</v>
      </c>
      <c r="H93" s="7">
        <f t="shared" si="1"/>
        <v>49.25</v>
      </c>
      <c r="I93" s="6">
        <v>44145</v>
      </c>
    </row>
    <row r="94" spans="1:9" x14ac:dyDescent="0.25">
      <c r="A94" s="5">
        <v>5659</v>
      </c>
      <c r="B94" s="5" t="s">
        <v>109</v>
      </c>
      <c r="C94" s="5">
        <v>41</v>
      </c>
      <c r="D94" s="5">
        <v>81</v>
      </c>
      <c r="E94">
        <f>_xlfn.XLOOKUP(A94,'Learners Q2'!$A$2:$A$101,'Learners Q2'!$B$2:$B$101)</f>
        <v>42</v>
      </c>
      <c r="F94">
        <f>_xlfn.XLOOKUP(A94,'Learners Q3'!$A$2:$A$101,'Learners Q3'!$B$2:$B$101)</f>
        <v>62</v>
      </c>
      <c r="G94">
        <f>_xlfn.XLOOKUP(A94,'Learners Final'!$A$2:$A$101,'Learners Final'!$B$2:$B$101)</f>
        <v>71</v>
      </c>
      <c r="H94" s="7">
        <f t="shared" si="1"/>
        <v>64</v>
      </c>
      <c r="I94" s="6">
        <v>44153</v>
      </c>
    </row>
    <row r="95" spans="1:9" x14ac:dyDescent="0.25">
      <c r="A95" s="5">
        <v>5660</v>
      </c>
      <c r="B95" s="5" t="s">
        <v>110</v>
      </c>
      <c r="C95" s="5">
        <v>42</v>
      </c>
      <c r="D95" s="5">
        <v>59</v>
      </c>
      <c r="E95">
        <f>_xlfn.XLOOKUP(A95,'Learners Q2'!$A$2:$A$101,'Learners Q2'!$B$2:$B$101)</f>
        <v>76</v>
      </c>
      <c r="F95">
        <f>_xlfn.XLOOKUP(A95,'Learners Q3'!$A$2:$A$101,'Learners Q3'!$B$2:$B$101)</f>
        <v>29</v>
      </c>
      <c r="G95">
        <f>_xlfn.XLOOKUP(A95,'Learners Final'!$A$2:$A$101,'Learners Final'!$B$2:$B$101)</f>
        <v>39</v>
      </c>
      <c r="H95" s="7">
        <f t="shared" si="1"/>
        <v>50.75</v>
      </c>
      <c r="I95" s="6">
        <v>44146</v>
      </c>
    </row>
    <row r="96" spans="1:9" x14ac:dyDescent="0.25">
      <c r="A96" s="5">
        <v>5661</v>
      </c>
      <c r="B96" s="5" t="s">
        <v>111</v>
      </c>
      <c r="C96" s="5">
        <v>30</v>
      </c>
      <c r="D96" s="5">
        <v>67</v>
      </c>
      <c r="E96">
        <f>_xlfn.XLOOKUP(A96,'Learners Q2'!$A$2:$A$101,'Learners Q2'!$B$2:$B$101)</f>
        <v>22</v>
      </c>
      <c r="F96">
        <f>_xlfn.XLOOKUP(A96,'Learners Q3'!$A$2:$A$101,'Learners Q3'!$B$2:$B$101)</f>
        <v>39</v>
      </c>
      <c r="G96">
        <f>_xlfn.XLOOKUP(A96,'Learners Final'!$A$2:$A$101,'Learners Final'!$B$2:$B$101)</f>
        <v>71</v>
      </c>
      <c r="H96" s="7">
        <f t="shared" si="1"/>
        <v>49.75</v>
      </c>
      <c r="I96" s="6">
        <v>44150</v>
      </c>
    </row>
    <row r="97" spans="1:9" x14ac:dyDescent="0.25">
      <c r="A97" s="5">
        <v>5662</v>
      </c>
      <c r="B97" s="5" t="s">
        <v>112</v>
      </c>
      <c r="C97" s="5">
        <v>39</v>
      </c>
      <c r="D97" s="5">
        <v>67</v>
      </c>
      <c r="E97">
        <f>_xlfn.XLOOKUP(A97,'Learners Q2'!$A$2:$A$101,'Learners Q2'!$B$2:$B$101)</f>
        <v>79</v>
      </c>
      <c r="F97">
        <f>_xlfn.XLOOKUP(A97,'Learners Q3'!$A$2:$A$101,'Learners Q3'!$B$2:$B$101)</f>
        <v>35</v>
      </c>
      <c r="G97">
        <f>_xlfn.XLOOKUP(A97,'Learners Final'!$A$2:$A$101,'Learners Final'!$B$2:$B$101)</f>
        <v>34</v>
      </c>
      <c r="H97" s="7">
        <f t="shared" si="1"/>
        <v>53.75</v>
      </c>
      <c r="I97" s="6">
        <v>44161</v>
      </c>
    </row>
    <row r="98" spans="1:9" x14ac:dyDescent="0.25">
      <c r="A98" s="5">
        <v>5663</v>
      </c>
      <c r="B98" s="5" t="s">
        <v>113</v>
      </c>
      <c r="C98" s="5">
        <v>40</v>
      </c>
      <c r="D98" s="5">
        <v>39</v>
      </c>
      <c r="E98">
        <f>_xlfn.XLOOKUP(A98,'Learners Q2'!$A$2:$A$101,'Learners Q2'!$B$2:$B$101)</f>
        <v>82</v>
      </c>
      <c r="F98">
        <f>_xlfn.XLOOKUP(A98,'Learners Q3'!$A$2:$A$101,'Learners Q3'!$B$2:$B$101)</f>
        <v>47</v>
      </c>
      <c r="G98">
        <f>_xlfn.XLOOKUP(A98,'Learners Final'!$A$2:$A$101,'Learners Final'!$B$2:$B$101)</f>
        <v>60</v>
      </c>
      <c r="H98" s="7">
        <f t="shared" si="1"/>
        <v>57</v>
      </c>
      <c r="I98" s="6">
        <v>44162</v>
      </c>
    </row>
    <row r="99" spans="1:9" x14ac:dyDescent="0.25">
      <c r="A99" s="5">
        <v>5664</v>
      </c>
      <c r="B99" s="5" t="s">
        <v>114</v>
      </c>
      <c r="C99" s="5">
        <v>35</v>
      </c>
      <c r="D99" s="5">
        <v>41</v>
      </c>
      <c r="E99">
        <f>_xlfn.XLOOKUP(A99,'Learners Q2'!$A$2:$A$101,'Learners Q2'!$B$2:$B$101)</f>
        <v>46</v>
      </c>
      <c r="F99">
        <f>_xlfn.XLOOKUP(A99,'Learners Q3'!$A$2:$A$101,'Learners Q3'!$B$2:$B$101)</f>
        <v>27</v>
      </c>
      <c r="G99">
        <f>_xlfn.XLOOKUP(A99,'Learners Final'!$A$2:$A$101,'Learners Final'!$B$2:$B$101)</f>
        <v>83</v>
      </c>
      <c r="H99" s="7">
        <f t="shared" si="1"/>
        <v>49.25</v>
      </c>
      <c r="I99" s="6">
        <v>44151</v>
      </c>
    </row>
    <row r="100" spans="1:9" x14ac:dyDescent="0.25">
      <c r="A100" s="5">
        <v>5665</v>
      </c>
      <c r="B100" s="5" t="s">
        <v>115</v>
      </c>
      <c r="C100" s="5">
        <v>33</v>
      </c>
      <c r="D100" s="5">
        <v>21</v>
      </c>
      <c r="E100">
        <f>_xlfn.XLOOKUP(A100,'Learners Q2'!$A$2:$A$101,'Learners Q2'!$B$2:$B$101)</f>
        <v>22</v>
      </c>
      <c r="F100">
        <f>_xlfn.XLOOKUP(A100,'Learners Q3'!$A$2:$A$101,'Learners Q3'!$B$2:$B$101)</f>
        <v>59</v>
      </c>
      <c r="G100">
        <f>_xlfn.XLOOKUP(A100,'Learners Final'!$A$2:$A$101,'Learners Final'!$B$2:$B$101)</f>
        <v>68</v>
      </c>
      <c r="H100" s="7">
        <f t="shared" si="1"/>
        <v>42.5</v>
      </c>
      <c r="I100" s="6">
        <v>44145</v>
      </c>
    </row>
    <row r="101" spans="1:9" x14ac:dyDescent="0.25">
      <c r="A101" s="5">
        <v>5666</v>
      </c>
      <c r="B101" s="5" t="s">
        <v>116</v>
      </c>
      <c r="C101" s="5">
        <v>20</v>
      </c>
      <c r="D101" s="5">
        <v>33</v>
      </c>
      <c r="E101">
        <f>_xlfn.XLOOKUP(A101,'Learners Q2'!$A$2:$A$101,'Learners Q2'!$B$2:$B$101)</f>
        <v>41</v>
      </c>
      <c r="F101">
        <f>_xlfn.XLOOKUP(A101,'Learners Q3'!$A$2:$A$101,'Learners Q3'!$B$2:$B$101)</f>
        <v>58</v>
      </c>
      <c r="G101">
        <f>_xlfn.XLOOKUP(A101,'Learners Final'!$A$2:$A$101,'Learners Final'!$B$2:$B$101)</f>
        <v>24</v>
      </c>
      <c r="H101" s="7">
        <f t="shared" si="1"/>
        <v>39</v>
      </c>
      <c r="I101" s="6">
        <v>44145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ED0F-E947-4BAF-A6B8-73F35B2E5B33}">
  <dimension ref="A1:J101"/>
  <sheetViews>
    <sheetView workbookViewId="0">
      <selection activeCell="D33" sqref="D33"/>
    </sheetView>
  </sheetViews>
  <sheetFormatPr defaultRowHeight="15" x14ac:dyDescent="0.25"/>
  <cols>
    <col min="1" max="1" width="6.140625" customWidth="1"/>
    <col min="2" max="2" width="18.5703125" customWidth="1"/>
    <col min="4" max="4" width="12.85546875" customWidth="1"/>
    <col min="5" max="5" width="11.42578125" customWidth="1"/>
    <col min="6" max="6" width="17.140625" customWidth="1"/>
    <col min="7" max="7" width="12.5703125" customWidth="1"/>
    <col min="8" max="8" width="16.28515625" customWidth="1"/>
    <col min="9" max="9" width="20" customWidth="1"/>
    <col min="10" max="10" width="17" customWidth="1"/>
  </cols>
  <sheetData>
    <row r="1" spans="1:10" x14ac:dyDescent="0.25">
      <c r="A1" s="5" t="s">
        <v>34</v>
      </c>
      <c r="B1" t="s">
        <v>12</v>
      </c>
      <c r="C1" t="s">
        <v>35</v>
      </c>
      <c r="D1" t="s">
        <v>36</v>
      </c>
      <c r="E1" t="s">
        <v>117</v>
      </c>
      <c r="F1" s="5" t="s">
        <v>118</v>
      </c>
      <c r="G1" t="s">
        <v>119</v>
      </c>
      <c r="H1" t="s">
        <v>120</v>
      </c>
      <c r="I1" t="s">
        <v>37</v>
      </c>
      <c r="J1" t="s">
        <v>121</v>
      </c>
    </row>
    <row r="2" spans="1:10" x14ac:dyDescent="0.25">
      <c r="A2" s="5">
        <v>5567</v>
      </c>
      <c r="B2" s="5" t="s">
        <v>13</v>
      </c>
      <c r="C2" s="5">
        <v>34</v>
      </c>
      <c r="D2" s="5">
        <v>61</v>
      </c>
      <c r="E2">
        <f>_xlfn.XLOOKUP(A2,'Learners Q2'!$A$2:$A$101,'Learners Q2'!$B$2:$B$101)</f>
        <v>52</v>
      </c>
      <c r="F2">
        <f>_xlfn.XLOOKUP(A2,'Learners Q3'!$A$2:$A$101,'Learners Q3'!$B$2:$B$101)</f>
        <v>30</v>
      </c>
      <c r="G2">
        <f>_xlfn.XLOOKUP(A2,'Learners Final'!$A$2:$A$101,'Learners Final'!$B$2:$B$101)</f>
        <v>28</v>
      </c>
      <c r="H2" s="7">
        <f>AVERAGE(D2:G2)</f>
        <v>42.75</v>
      </c>
      <c r="I2" s="6">
        <v>44162</v>
      </c>
      <c r="J2" t="str">
        <f>IF(AND(H2&lt;60,I2&gt;44155),"yes","no")</f>
        <v>yes</v>
      </c>
    </row>
    <row r="3" spans="1:10" hidden="1" x14ac:dyDescent="0.25">
      <c r="A3" s="5">
        <v>5568</v>
      </c>
      <c r="B3" s="5" t="s">
        <v>14</v>
      </c>
      <c r="C3" s="5">
        <v>19</v>
      </c>
      <c r="D3" s="5">
        <v>77</v>
      </c>
      <c r="E3">
        <f>_xlfn.XLOOKUP(A3,'Learners Q2'!$A$2:$A$101,'Learners Q2'!$B$2:$B$101)</f>
        <v>56</v>
      </c>
      <c r="F3">
        <f>_xlfn.XLOOKUP(A3,'Learners Q3'!$A$2:$A$101,'Learners Q3'!$B$2:$B$101)</f>
        <v>44</v>
      </c>
      <c r="G3">
        <f>_xlfn.XLOOKUP(A3,'Learners Final'!$A$2:$A$101,'Learners Final'!$B$2:$B$101)</f>
        <v>80</v>
      </c>
      <c r="H3" s="7">
        <f t="shared" ref="H3:H66" si="0">AVERAGE(D3:G3)</f>
        <v>64.25</v>
      </c>
      <c r="I3" s="6">
        <v>44140</v>
      </c>
      <c r="J3" t="str">
        <f t="shared" ref="J3:J66" si="1">IF(AND(H3&lt;60,I3&gt;44155),"yes","no")</f>
        <v>no</v>
      </c>
    </row>
    <row r="4" spans="1:10" hidden="1" x14ac:dyDescent="0.25">
      <c r="A4" s="5">
        <v>5569</v>
      </c>
      <c r="B4" s="5" t="s">
        <v>15</v>
      </c>
      <c r="C4" s="5">
        <v>29</v>
      </c>
      <c r="D4" s="5">
        <v>81</v>
      </c>
      <c r="E4">
        <f>_xlfn.XLOOKUP(A4,'Learners Q2'!$A$2:$A$101,'Learners Q2'!$B$2:$B$101)</f>
        <v>33</v>
      </c>
      <c r="F4">
        <f>_xlfn.XLOOKUP(A4,'Learners Q3'!$A$2:$A$101,'Learners Q3'!$B$2:$B$101)</f>
        <v>80</v>
      </c>
      <c r="G4">
        <f>_xlfn.XLOOKUP(A4,'Learners Final'!$A$2:$A$101,'Learners Final'!$B$2:$B$101)</f>
        <v>44</v>
      </c>
      <c r="H4" s="7">
        <f t="shared" si="0"/>
        <v>59.5</v>
      </c>
      <c r="I4" s="6">
        <v>44142</v>
      </c>
      <c r="J4" t="str">
        <f t="shared" si="1"/>
        <v>no</v>
      </c>
    </row>
    <row r="5" spans="1:10" hidden="1" x14ac:dyDescent="0.25">
      <c r="A5" s="5">
        <v>5570</v>
      </c>
      <c r="B5" s="5" t="s">
        <v>16</v>
      </c>
      <c r="C5" s="5">
        <v>36</v>
      </c>
      <c r="D5" s="5">
        <v>42</v>
      </c>
      <c r="E5">
        <f>_xlfn.XLOOKUP(A5,'Learners Q2'!$A$2:$A$101,'Learners Q2'!$B$2:$B$101)</f>
        <v>34</v>
      </c>
      <c r="F5">
        <f>_xlfn.XLOOKUP(A5,'Learners Q3'!$A$2:$A$101,'Learners Q3'!$B$2:$B$101)</f>
        <v>49</v>
      </c>
      <c r="G5">
        <f>_xlfn.XLOOKUP(A5,'Learners Final'!$A$2:$A$101,'Learners Final'!$B$2:$B$101)</f>
        <v>69</v>
      </c>
      <c r="H5" s="7">
        <f t="shared" si="0"/>
        <v>48.5</v>
      </c>
      <c r="I5" s="6">
        <v>44143</v>
      </c>
      <c r="J5" t="str">
        <f t="shared" si="1"/>
        <v>no</v>
      </c>
    </row>
    <row r="6" spans="1:10" hidden="1" x14ac:dyDescent="0.25">
      <c r="A6" s="5">
        <v>5571</v>
      </c>
      <c r="B6" s="5" t="s">
        <v>17</v>
      </c>
      <c r="C6" s="5">
        <v>34</v>
      </c>
      <c r="D6" s="5">
        <v>64</v>
      </c>
      <c r="E6">
        <f>_xlfn.XLOOKUP(A6,'Learners Q2'!$A$2:$A$101,'Learners Q2'!$B$2:$B$101)</f>
        <v>71</v>
      </c>
      <c r="F6">
        <f>_xlfn.XLOOKUP(A6,'Learners Q3'!$A$2:$A$101,'Learners Q3'!$B$2:$B$101)</f>
        <v>56</v>
      </c>
      <c r="G6">
        <f>_xlfn.XLOOKUP(A6,'Learners Final'!$A$2:$A$101,'Learners Final'!$B$2:$B$101)</f>
        <v>43</v>
      </c>
      <c r="H6" s="7">
        <f t="shared" si="0"/>
        <v>58.5</v>
      </c>
      <c r="I6" s="6">
        <v>44145</v>
      </c>
      <c r="J6" t="str">
        <f t="shared" si="1"/>
        <v>no</v>
      </c>
    </row>
    <row r="7" spans="1:10" hidden="1" x14ac:dyDescent="0.25">
      <c r="A7" s="5">
        <v>5572</v>
      </c>
      <c r="B7" s="5" t="s">
        <v>18</v>
      </c>
      <c r="C7" s="5">
        <v>23</v>
      </c>
      <c r="D7" s="5">
        <v>55</v>
      </c>
      <c r="E7">
        <f>_xlfn.XLOOKUP(A7,'Learners Q2'!$A$2:$A$101,'Learners Q2'!$B$2:$B$101)</f>
        <v>56</v>
      </c>
      <c r="F7">
        <f>_xlfn.XLOOKUP(A7,'Learners Q3'!$A$2:$A$101,'Learners Q3'!$B$2:$B$101)</f>
        <v>63</v>
      </c>
      <c r="G7">
        <f>_xlfn.XLOOKUP(A7,'Learners Final'!$A$2:$A$101,'Learners Final'!$B$2:$B$101)</f>
        <v>76</v>
      </c>
      <c r="H7" s="7">
        <f t="shared" si="0"/>
        <v>62.5</v>
      </c>
      <c r="I7" s="6">
        <v>44148</v>
      </c>
      <c r="J7" t="str">
        <f t="shared" si="1"/>
        <v>no</v>
      </c>
    </row>
    <row r="8" spans="1:10" hidden="1" x14ac:dyDescent="0.25">
      <c r="A8" s="5">
        <v>5573</v>
      </c>
      <c r="B8" s="5" t="s">
        <v>19</v>
      </c>
      <c r="C8" s="5">
        <v>23</v>
      </c>
      <c r="D8" s="5">
        <v>32</v>
      </c>
      <c r="E8">
        <f>_xlfn.XLOOKUP(A8,'Learners Q2'!$A$2:$A$101,'Learners Q2'!$B$2:$B$101)</f>
        <v>58</v>
      </c>
      <c r="F8">
        <f>_xlfn.XLOOKUP(A8,'Learners Q3'!$A$2:$A$101,'Learners Q3'!$B$2:$B$101)</f>
        <v>48</v>
      </c>
      <c r="G8">
        <f>_xlfn.XLOOKUP(A8,'Learners Final'!$A$2:$A$101,'Learners Final'!$B$2:$B$101)</f>
        <v>75</v>
      </c>
      <c r="H8" s="7">
        <f t="shared" si="0"/>
        <v>53.25</v>
      </c>
      <c r="I8" s="6">
        <v>44148</v>
      </c>
      <c r="J8" t="str">
        <f t="shared" si="1"/>
        <v>no</v>
      </c>
    </row>
    <row r="9" spans="1:10" hidden="1" x14ac:dyDescent="0.25">
      <c r="A9" s="5">
        <v>5574</v>
      </c>
      <c r="B9" s="5" t="s">
        <v>20</v>
      </c>
      <c r="C9" s="5">
        <v>39</v>
      </c>
      <c r="D9" s="5">
        <v>54</v>
      </c>
      <c r="E9">
        <f>_xlfn.XLOOKUP(A9,'Learners Q2'!$A$2:$A$101,'Learners Q2'!$B$2:$B$101)</f>
        <v>76</v>
      </c>
      <c r="F9">
        <f>_xlfn.XLOOKUP(A9,'Learners Q3'!$A$2:$A$101,'Learners Q3'!$B$2:$B$101)</f>
        <v>50</v>
      </c>
      <c r="G9">
        <f>_xlfn.XLOOKUP(A9,'Learners Final'!$A$2:$A$101,'Learners Final'!$B$2:$B$101)</f>
        <v>39</v>
      </c>
      <c r="H9" s="7">
        <f t="shared" si="0"/>
        <v>54.75</v>
      </c>
      <c r="I9" s="6">
        <v>44148</v>
      </c>
      <c r="J9" t="str">
        <f t="shared" si="1"/>
        <v>no</v>
      </c>
    </row>
    <row r="10" spans="1:10" hidden="1" x14ac:dyDescent="0.25">
      <c r="A10" s="5">
        <v>5575</v>
      </c>
      <c r="B10" s="5" t="s">
        <v>21</v>
      </c>
      <c r="C10" s="5">
        <v>36</v>
      </c>
      <c r="D10" s="5">
        <v>37</v>
      </c>
      <c r="E10">
        <f>_xlfn.XLOOKUP(A10,'Learners Q2'!$A$2:$A$101,'Learners Q2'!$B$2:$B$101)</f>
        <v>36</v>
      </c>
      <c r="F10">
        <f>_xlfn.XLOOKUP(A10,'Learners Q3'!$A$2:$A$101,'Learners Q3'!$B$2:$B$101)</f>
        <v>64</v>
      </c>
      <c r="G10">
        <f>_xlfn.XLOOKUP(A10,'Learners Final'!$A$2:$A$101,'Learners Final'!$B$2:$B$101)</f>
        <v>51</v>
      </c>
      <c r="H10" s="7">
        <f t="shared" si="0"/>
        <v>47</v>
      </c>
      <c r="I10" s="6">
        <v>44149</v>
      </c>
      <c r="J10" t="str">
        <f t="shared" si="1"/>
        <v>no</v>
      </c>
    </row>
    <row r="11" spans="1:10" hidden="1" x14ac:dyDescent="0.25">
      <c r="A11" s="5">
        <v>5576</v>
      </c>
      <c r="B11" s="5" t="s">
        <v>22</v>
      </c>
      <c r="C11" s="5">
        <v>41</v>
      </c>
      <c r="D11" s="5">
        <v>67</v>
      </c>
      <c r="E11">
        <f>_xlfn.XLOOKUP(A11,'Learners Q2'!$A$2:$A$101,'Learners Q2'!$B$2:$B$101)</f>
        <v>82</v>
      </c>
      <c r="F11">
        <f>_xlfn.XLOOKUP(A11,'Learners Q3'!$A$2:$A$101,'Learners Q3'!$B$2:$B$101)</f>
        <v>74</v>
      </c>
      <c r="G11">
        <f>_xlfn.XLOOKUP(A11,'Learners Final'!$A$2:$A$101,'Learners Final'!$B$2:$B$101)</f>
        <v>77</v>
      </c>
      <c r="H11" s="7">
        <f t="shared" si="0"/>
        <v>75</v>
      </c>
      <c r="I11" s="6">
        <v>44159</v>
      </c>
      <c r="J11" t="str">
        <f t="shared" si="1"/>
        <v>no</v>
      </c>
    </row>
    <row r="12" spans="1:10" hidden="1" x14ac:dyDescent="0.25">
      <c r="A12" s="5">
        <v>5577</v>
      </c>
      <c r="B12" s="5" t="s">
        <v>23</v>
      </c>
      <c r="C12" s="5">
        <v>36</v>
      </c>
      <c r="D12" s="5">
        <v>30</v>
      </c>
      <c r="E12">
        <f>_xlfn.XLOOKUP(A12,'Learners Q2'!$A$2:$A$101,'Learners Q2'!$B$2:$B$101)</f>
        <v>57</v>
      </c>
      <c r="F12">
        <f>_xlfn.XLOOKUP(A12,'Learners Q3'!$A$2:$A$101,'Learners Q3'!$B$2:$B$101)</f>
        <v>25</v>
      </c>
      <c r="G12">
        <f>_xlfn.XLOOKUP(A12,'Learners Final'!$A$2:$A$101,'Learners Final'!$B$2:$B$101)</f>
        <v>54</v>
      </c>
      <c r="H12" s="7">
        <f t="shared" si="0"/>
        <v>41.5</v>
      </c>
      <c r="I12" s="6">
        <v>44138</v>
      </c>
      <c r="J12" t="str">
        <f t="shared" si="1"/>
        <v>no</v>
      </c>
    </row>
    <row r="13" spans="1:10" hidden="1" x14ac:dyDescent="0.25">
      <c r="A13" s="5">
        <v>5578</v>
      </c>
      <c r="B13" s="5" t="s">
        <v>24</v>
      </c>
      <c r="C13" s="5">
        <v>24</v>
      </c>
      <c r="D13" s="5">
        <v>29</v>
      </c>
      <c r="E13">
        <f>_xlfn.XLOOKUP(A13,'Learners Q2'!$A$2:$A$101,'Learners Q2'!$B$2:$B$101)</f>
        <v>20</v>
      </c>
      <c r="F13">
        <f>_xlfn.XLOOKUP(A13,'Learners Q3'!$A$2:$A$101,'Learners Q3'!$B$2:$B$101)</f>
        <v>77</v>
      </c>
      <c r="G13">
        <f>_xlfn.XLOOKUP(A13,'Learners Final'!$A$2:$A$101,'Learners Final'!$B$2:$B$101)</f>
        <v>28</v>
      </c>
      <c r="H13" s="7">
        <f t="shared" si="0"/>
        <v>38.5</v>
      </c>
      <c r="I13" s="6">
        <v>44149</v>
      </c>
      <c r="J13" t="str">
        <f t="shared" si="1"/>
        <v>no</v>
      </c>
    </row>
    <row r="14" spans="1:10" hidden="1" x14ac:dyDescent="0.25">
      <c r="A14" s="5">
        <v>5579</v>
      </c>
      <c r="B14" s="5" t="s">
        <v>25</v>
      </c>
      <c r="C14" s="5">
        <v>42</v>
      </c>
      <c r="D14" s="5">
        <v>44</v>
      </c>
      <c r="E14">
        <f>_xlfn.XLOOKUP(A14,'Learners Q2'!$A$2:$A$101,'Learners Q2'!$B$2:$B$101)</f>
        <v>19</v>
      </c>
      <c r="F14">
        <f>_xlfn.XLOOKUP(A14,'Learners Q3'!$A$2:$A$101,'Learners Q3'!$B$2:$B$101)</f>
        <v>26</v>
      </c>
      <c r="G14">
        <f>_xlfn.XLOOKUP(A14,'Learners Final'!$A$2:$A$101,'Learners Final'!$B$2:$B$101)</f>
        <v>22</v>
      </c>
      <c r="H14" s="7">
        <f t="shared" si="0"/>
        <v>27.75</v>
      </c>
      <c r="I14" s="6">
        <v>44137</v>
      </c>
      <c r="J14" t="str">
        <f t="shared" si="1"/>
        <v>no</v>
      </c>
    </row>
    <row r="15" spans="1:10" hidden="1" x14ac:dyDescent="0.25">
      <c r="A15" s="5">
        <v>5580</v>
      </c>
      <c r="B15" s="5" t="s">
        <v>26</v>
      </c>
      <c r="C15" s="5">
        <v>43</v>
      </c>
      <c r="D15" s="5">
        <v>64</v>
      </c>
      <c r="E15">
        <f>_xlfn.XLOOKUP(A15,'Learners Q2'!$A$2:$A$101,'Learners Q2'!$B$2:$B$101)</f>
        <v>69</v>
      </c>
      <c r="F15">
        <f>_xlfn.XLOOKUP(A15,'Learners Q3'!$A$2:$A$101,'Learners Q3'!$B$2:$B$101)</f>
        <v>69</v>
      </c>
      <c r="G15">
        <f>_xlfn.XLOOKUP(A15,'Learners Final'!$A$2:$A$101,'Learners Final'!$B$2:$B$101)</f>
        <v>56</v>
      </c>
      <c r="H15" s="7">
        <f t="shared" si="0"/>
        <v>64.5</v>
      </c>
      <c r="I15" s="6">
        <v>44153</v>
      </c>
      <c r="J15" t="str">
        <f t="shared" si="1"/>
        <v>no</v>
      </c>
    </row>
    <row r="16" spans="1:10" hidden="1" x14ac:dyDescent="0.25">
      <c r="A16" s="5">
        <v>5581</v>
      </c>
      <c r="B16" s="5" t="s">
        <v>27</v>
      </c>
      <c r="C16" s="5">
        <v>19</v>
      </c>
      <c r="D16" s="5">
        <v>27</v>
      </c>
      <c r="E16">
        <f>_xlfn.XLOOKUP(A16,'Learners Q2'!$A$2:$A$101,'Learners Q2'!$B$2:$B$101)</f>
        <v>30</v>
      </c>
      <c r="F16">
        <f>_xlfn.XLOOKUP(A16,'Learners Q3'!$A$2:$A$101,'Learners Q3'!$B$2:$B$101)</f>
        <v>46</v>
      </c>
      <c r="G16">
        <f>_xlfn.XLOOKUP(A16,'Learners Final'!$A$2:$A$101,'Learners Final'!$B$2:$B$101)</f>
        <v>78</v>
      </c>
      <c r="H16" s="7">
        <f t="shared" si="0"/>
        <v>45.25</v>
      </c>
      <c r="I16" s="6">
        <v>44146</v>
      </c>
      <c r="J16" t="str">
        <f t="shared" si="1"/>
        <v>no</v>
      </c>
    </row>
    <row r="17" spans="1:10" hidden="1" x14ac:dyDescent="0.25">
      <c r="A17" s="5">
        <v>5582</v>
      </c>
      <c r="B17" s="5" t="s">
        <v>28</v>
      </c>
      <c r="C17" s="5">
        <v>40</v>
      </c>
      <c r="D17" s="5">
        <v>39</v>
      </c>
      <c r="E17">
        <f>_xlfn.XLOOKUP(A17,'Learners Q2'!$A$2:$A$101,'Learners Q2'!$B$2:$B$101)</f>
        <v>83</v>
      </c>
      <c r="F17">
        <f>_xlfn.XLOOKUP(A17,'Learners Q3'!$A$2:$A$101,'Learners Q3'!$B$2:$B$101)</f>
        <v>77</v>
      </c>
      <c r="G17">
        <f>_xlfn.XLOOKUP(A17,'Learners Final'!$A$2:$A$101,'Learners Final'!$B$2:$B$101)</f>
        <v>64</v>
      </c>
      <c r="H17" s="7">
        <f t="shared" si="0"/>
        <v>65.75</v>
      </c>
      <c r="I17" s="6">
        <v>44151</v>
      </c>
      <c r="J17" t="str">
        <f t="shared" si="1"/>
        <v>no</v>
      </c>
    </row>
    <row r="18" spans="1:10" hidden="1" x14ac:dyDescent="0.25">
      <c r="A18" s="5">
        <v>5583</v>
      </c>
      <c r="B18" s="5" t="s">
        <v>29</v>
      </c>
      <c r="C18" s="5">
        <v>25</v>
      </c>
      <c r="D18" s="5">
        <v>83</v>
      </c>
      <c r="E18">
        <f>_xlfn.XLOOKUP(A18,'Learners Q2'!$A$2:$A$101,'Learners Q2'!$B$2:$B$101)</f>
        <v>67</v>
      </c>
      <c r="F18">
        <f>_xlfn.XLOOKUP(A18,'Learners Q3'!$A$2:$A$101,'Learners Q3'!$B$2:$B$101)</f>
        <v>88</v>
      </c>
      <c r="G18">
        <f>_xlfn.XLOOKUP(A18,'Learners Final'!$A$2:$A$101,'Learners Final'!$B$2:$B$101)</f>
        <v>78</v>
      </c>
      <c r="H18" s="7">
        <f t="shared" si="0"/>
        <v>79</v>
      </c>
      <c r="I18" s="6">
        <v>44160</v>
      </c>
      <c r="J18" t="str">
        <f t="shared" si="1"/>
        <v>no</v>
      </c>
    </row>
    <row r="19" spans="1:10" hidden="1" x14ac:dyDescent="0.25">
      <c r="A19" s="5">
        <v>5584</v>
      </c>
      <c r="B19" s="5" t="s">
        <v>30</v>
      </c>
      <c r="C19" s="5">
        <v>28</v>
      </c>
      <c r="D19" s="5">
        <v>63</v>
      </c>
      <c r="E19">
        <f>_xlfn.XLOOKUP(A19,'Learners Q2'!$A$2:$A$101,'Learners Q2'!$B$2:$B$101)</f>
        <v>30</v>
      </c>
      <c r="F19">
        <f>_xlfn.XLOOKUP(A19,'Learners Q3'!$A$2:$A$101,'Learners Q3'!$B$2:$B$101)</f>
        <v>66</v>
      </c>
      <c r="G19">
        <f>_xlfn.XLOOKUP(A19,'Learners Final'!$A$2:$A$101,'Learners Final'!$B$2:$B$101)</f>
        <v>79</v>
      </c>
      <c r="H19" s="7">
        <f t="shared" si="0"/>
        <v>59.5</v>
      </c>
      <c r="I19" s="6">
        <v>44142</v>
      </c>
      <c r="J19" t="str">
        <f t="shared" si="1"/>
        <v>no</v>
      </c>
    </row>
    <row r="20" spans="1:10" hidden="1" x14ac:dyDescent="0.25">
      <c r="A20" s="5">
        <v>5585</v>
      </c>
      <c r="B20" s="5" t="s">
        <v>31</v>
      </c>
      <c r="C20" s="5">
        <v>26</v>
      </c>
      <c r="D20" s="5">
        <v>55</v>
      </c>
      <c r="E20">
        <f>_xlfn.XLOOKUP(A20,'Learners Q2'!$A$2:$A$101,'Learners Q2'!$B$2:$B$101)</f>
        <v>83</v>
      </c>
      <c r="F20">
        <f>_xlfn.XLOOKUP(A20,'Learners Q3'!$A$2:$A$101,'Learners Q3'!$B$2:$B$101)</f>
        <v>33</v>
      </c>
      <c r="G20">
        <f>_xlfn.XLOOKUP(A20,'Learners Final'!$A$2:$A$101,'Learners Final'!$B$2:$B$101)</f>
        <v>45</v>
      </c>
      <c r="H20" s="7">
        <f t="shared" si="0"/>
        <v>54</v>
      </c>
      <c r="I20" s="6">
        <v>44140</v>
      </c>
      <c r="J20" t="str">
        <f t="shared" si="1"/>
        <v>no</v>
      </c>
    </row>
    <row r="21" spans="1:10" hidden="1" x14ac:dyDescent="0.25">
      <c r="A21" s="5">
        <v>5586</v>
      </c>
      <c r="B21" s="5" t="s">
        <v>32</v>
      </c>
      <c r="C21" s="5">
        <v>26</v>
      </c>
      <c r="D21" s="5">
        <v>74</v>
      </c>
      <c r="E21">
        <f>_xlfn.XLOOKUP(A21,'Learners Q2'!$A$2:$A$101,'Learners Q2'!$B$2:$B$101)</f>
        <v>26</v>
      </c>
      <c r="F21">
        <f>_xlfn.XLOOKUP(A21,'Learners Q3'!$A$2:$A$101,'Learners Q3'!$B$2:$B$101)</f>
        <v>58</v>
      </c>
      <c r="G21">
        <f>_xlfn.XLOOKUP(A21,'Learners Final'!$A$2:$A$101,'Learners Final'!$B$2:$B$101)</f>
        <v>83</v>
      </c>
      <c r="H21" s="7">
        <f t="shared" si="0"/>
        <v>60.25</v>
      </c>
      <c r="I21" s="6">
        <v>44154</v>
      </c>
      <c r="J21" t="str">
        <f t="shared" si="1"/>
        <v>no</v>
      </c>
    </row>
    <row r="22" spans="1:10" hidden="1" x14ac:dyDescent="0.25">
      <c r="A22" s="5">
        <v>5587</v>
      </c>
      <c r="B22" s="5" t="s">
        <v>33</v>
      </c>
      <c r="C22" s="5">
        <v>19</v>
      </c>
      <c r="D22" s="5">
        <v>66</v>
      </c>
      <c r="E22">
        <f>_xlfn.XLOOKUP(A22,'Learners Q2'!$A$2:$A$101,'Learners Q2'!$B$2:$B$101)</f>
        <v>20</v>
      </c>
      <c r="F22">
        <f>_xlfn.XLOOKUP(A22,'Learners Q3'!$A$2:$A$101,'Learners Q3'!$B$2:$B$101)</f>
        <v>74</v>
      </c>
      <c r="G22">
        <f>_xlfn.XLOOKUP(A22,'Learners Final'!$A$2:$A$101,'Learners Final'!$B$2:$B$101)</f>
        <v>46</v>
      </c>
      <c r="H22" s="7">
        <f t="shared" si="0"/>
        <v>51.5</v>
      </c>
      <c r="I22" s="6">
        <v>44140</v>
      </c>
      <c r="J22" t="str">
        <f t="shared" si="1"/>
        <v>no</v>
      </c>
    </row>
    <row r="23" spans="1:10" x14ac:dyDescent="0.25">
      <c r="A23" s="5">
        <v>5588</v>
      </c>
      <c r="B23" s="5" t="s">
        <v>38</v>
      </c>
      <c r="C23" s="5">
        <v>29</v>
      </c>
      <c r="D23" s="5">
        <v>71</v>
      </c>
      <c r="E23">
        <f>_xlfn.XLOOKUP(A23,'Learners Q2'!$A$2:$A$101,'Learners Q2'!$B$2:$B$101)</f>
        <v>38</v>
      </c>
      <c r="F23">
        <f>_xlfn.XLOOKUP(A23,'Learners Q3'!$A$2:$A$101,'Learners Q3'!$B$2:$B$101)</f>
        <v>29</v>
      </c>
      <c r="G23">
        <f>_xlfn.XLOOKUP(A23,'Learners Final'!$A$2:$A$101,'Learners Final'!$B$2:$B$101)</f>
        <v>38</v>
      </c>
      <c r="H23" s="7">
        <f t="shared" si="0"/>
        <v>44</v>
      </c>
      <c r="I23" s="6">
        <v>44162</v>
      </c>
      <c r="J23" t="str">
        <f t="shared" si="1"/>
        <v>yes</v>
      </c>
    </row>
    <row r="24" spans="1:10" hidden="1" x14ac:dyDescent="0.25">
      <c r="A24" s="5">
        <v>5589</v>
      </c>
      <c r="B24" s="5" t="s">
        <v>39</v>
      </c>
      <c r="C24" s="5">
        <v>42</v>
      </c>
      <c r="D24" s="5">
        <v>51</v>
      </c>
      <c r="E24">
        <f>_xlfn.XLOOKUP(A24,'Learners Q2'!$A$2:$A$101,'Learners Q2'!$B$2:$B$101)</f>
        <v>70</v>
      </c>
      <c r="F24">
        <f>_xlfn.XLOOKUP(A24,'Learners Q3'!$A$2:$A$101,'Learners Q3'!$B$2:$B$101)</f>
        <v>61</v>
      </c>
      <c r="G24">
        <f>_xlfn.XLOOKUP(A24,'Learners Final'!$A$2:$A$101,'Learners Final'!$B$2:$B$101)</f>
        <v>78</v>
      </c>
      <c r="H24" s="7">
        <f t="shared" si="0"/>
        <v>65</v>
      </c>
      <c r="I24" s="6">
        <v>44139</v>
      </c>
      <c r="J24" t="str">
        <f t="shared" si="1"/>
        <v>no</v>
      </c>
    </row>
    <row r="25" spans="1:10" hidden="1" x14ac:dyDescent="0.25">
      <c r="A25" s="5">
        <v>5590</v>
      </c>
      <c r="B25" s="5" t="s">
        <v>40</v>
      </c>
      <c r="C25" s="5">
        <v>26</v>
      </c>
      <c r="D25" s="5">
        <v>82</v>
      </c>
      <c r="E25">
        <f>_xlfn.XLOOKUP(A25,'Learners Q2'!$A$2:$A$101,'Learners Q2'!$B$2:$B$101)</f>
        <v>54</v>
      </c>
      <c r="F25">
        <f>_xlfn.XLOOKUP(A25,'Learners Q3'!$A$2:$A$101,'Learners Q3'!$B$2:$B$101)</f>
        <v>40</v>
      </c>
      <c r="G25">
        <f>_xlfn.XLOOKUP(A25,'Learners Final'!$A$2:$A$101,'Learners Final'!$B$2:$B$101)</f>
        <v>22</v>
      </c>
      <c r="H25" s="7">
        <f t="shared" si="0"/>
        <v>49.5</v>
      </c>
      <c r="I25" s="6">
        <v>44142</v>
      </c>
      <c r="J25" t="str">
        <f t="shared" si="1"/>
        <v>no</v>
      </c>
    </row>
    <row r="26" spans="1:10" hidden="1" x14ac:dyDescent="0.25">
      <c r="A26" s="5">
        <v>5591</v>
      </c>
      <c r="B26" s="5" t="s">
        <v>41</v>
      </c>
      <c r="C26" s="5">
        <v>42</v>
      </c>
      <c r="D26" s="5">
        <v>56</v>
      </c>
      <c r="E26">
        <f>_xlfn.XLOOKUP(A26,'Learners Q2'!$A$2:$A$101,'Learners Q2'!$B$2:$B$101)</f>
        <v>69</v>
      </c>
      <c r="F26">
        <f>_xlfn.XLOOKUP(A26,'Learners Q3'!$A$2:$A$101,'Learners Q3'!$B$2:$B$101)</f>
        <v>20</v>
      </c>
      <c r="G26">
        <f>_xlfn.XLOOKUP(A26,'Learners Final'!$A$2:$A$101,'Learners Final'!$B$2:$B$101)</f>
        <v>84</v>
      </c>
      <c r="H26" s="7">
        <f t="shared" si="0"/>
        <v>57.25</v>
      </c>
      <c r="I26" s="6">
        <v>44138</v>
      </c>
      <c r="J26" t="str">
        <f t="shared" si="1"/>
        <v>no</v>
      </c>
    </row>
    <row r="27" spans="1:10" x14ac:dyDescent="0.25">
      <c r="A27" s="5">
        <v>5592</v>
      </c>
      <c r="B27" s="5" t="s">
        <v>42</v>
      </c>
      <c r="C27" s="5">
        <v>34</v>
      </c>
      <c r="D27" s="5">
        <v>61</v>
      </c>
      <c r="E27">
        <f>_xlfn.XLOOKUP(A27,'Learners Q2'!$A$2:$A$101,'Learners Q2'!$B$2:$B$101)</f>
        <v>39</v>
      </c>
      <c r="F27">
        <f>_xlfn.XLOOKUP(A27,'Learners Q3'!$A$2:$A$101,'Learners Q3'!$B$2:$B$101)</f>
        <v>50</v>
      </c>
      <c r="G27">
        <f>_xlfn.XLOOKUP(A27,'Learners Final'!$A$2:$A$101,'Learners Final'!$B$2:$B$101)</f>
        <v>82</v>
      </c>
      <c r="H27" s="7">
        <f t="shared" si="0"/>
        <v>58</v>
      </c>
      <c r="I27" s="6">
        <v>44161</v>
      </c>
      <c r="J27" t="str">
        <f t="shared" si="1"/>
        <v>yes</v>
      </c>
    </row>
    <row r="28" spans="1:10" x14ac:dyDescent="0.25">
      <c r="A28" s="5">
        <v>5593</v>
      </c>
      <c r="B28" s="5" t="s">
        <v>43</v>
      </c>
      <c r="C28" s="5">
        <v>41</v>
      </c>
      <c r="D28" s="5">
        <v>32</v>
      </c>
      <c r="E28">
        <f>_xlfn.XLOOKUP(A28,'Learners Q2'!$A$2:$A$101,'Learners Q2'!$B$2:$B$101)</f>
        <v>79</v>
      </c>
      <c r="F28">
        <f>_xlfn.XLOOKUP(A28,'Learners Q3'!$A$2:$A$101,'Learners Q3'!$B$2:$B$101)</f>
        <v>75</v>
      </c>
      <c r="G28">
        <f>_xlfn.XLOOKUP(A28,'Learners Final'!$A$2:$A$101,'Learners Final'!$B$2:$B$101)</f>
        <v>51</v>
      </c>
      <c r="H28" s="7">
        <f t="shared" si="0"/>
        <v>59.25</v>
      </c>
      <c r="I28" s="6">
        <v>44159</v>
      </c>
      <c r="J28" t="str">
        <f t="shared" si="1"/>
        <v>yes</v>
      </c>
    </row>
    <row r="29" spans="1:10" x14ac:dyDescent="0.25">
      <c r="A29" s="5">
        <v>5594</v>
      </c>
      <c r="B29" s="5" t="s">
        <v>44</v>
      </c>
      <c r="C29" s="5">
        <v>45</v>
      </c>
      <c r="D29" s="5">
        <v>46</v>
      </c>
      <c r="E29">
        <f>_xlfn.XLOOKUP(A29,'Learners Q2'!$A$2:$A$101,'Learners Q2'!$B$2:$B$101)</f>
        <v>58</v>
      </c>
      <c r="F29">
        <f>_xlfn.XLOOKUP(A29,'Learners Q3'!$A$2:$A$101,'Learners Q3'!$B$2:$B$101)</f>
        <v>76</v>
      </c>
      <c r="G29">
        <f>_xlfn.XLOOKUP(A29,'Learners Final'!$A$2:$A$101,'Learners Final'!$B$2:$B$101)</f>
        <v>50</v>
      </c>
      <c r="H29" s="7">
        <f t="shared" si="0"/>
        <v>57.5</v>
      </c>
      <c r="I29" s="6">
        <v>44160</v>
      </c>
      <c r="J29" t="str">
        <f t="shared" si="1"/>
        <v>yes</v>
      </c>
    </row>
    <row r="30" spans="1:10" hidden="1" x14ac:dyDescent="0.25">
      <c r="A30" s="5">
        <v>5595</v>
      </c>
      <c r="B30" s="5" t="s">
        <v>45</v>
      </c>
      <c r="C30" s="5">
        <v>28</v>
      </c>
      <c r="D30" s="5">
        <v>47</v>
      </c>
      <c r="E30">
        <f>_xlfn.XLOOKUP(A30,'Learners Q2'!$A$2:$A$101,'Learners Q2'!$B$2:$B$101)</f>
        <v>75</v>
      </c>
      <c r="F30">
        <f>_xlfn.XLOOKUP(A30,'Learners Q3'!$A$2:$A$101,'Learners Q3'!$B$2:$B$101)</f>
        <v>45</v>
      </c>
      <c r="G30">
        <f>_xlfn.XLOOKUP(A30,'Learners Final'!$A$2:$A$101,'Learners Final'!$B$2:$B$101)</f>
        <v>15</v>
      </c>
      <c r="H30" s="7">
        <f t="shared" si="0"/>
        <v>45.5</v>
      </c>
      <c r="I30" s="6">
        <v>44152</v>
      </c>
      <c r="J30" t="str">
        <f t="shared" si="1"/>
        <v>no</v>
      </c>
    </row>
    <row r="31" spans="1:10" hidden="1" x14ac:dyDescent="0.25">
      <c r="A31" s="5">
        <v>5596</v>
      </c>
      <c r="B31" s="5" t="s">
        <v>46</v>
      </c>
      <c r="C31" s="5">
        <v>45</v>
      </c>
      <c r="D31" s="5">
        <v>71</v>
      </c>
      <c r="E31">
        <f>_xlfn.XLOOKUP(A31,'Learners Q2'!$A$2:$A$101,'Learners Q2'!$B$2:$B$101)</f>
        <v>56</v>
      </c>
      <c r="F31">
        <f>_xlfn.XLOOKUP(A31,'Learners Q3'!$A$2:$A$101,'Learners Q3'!$B$2:$B$101)</f>
        <v>45</v>
      </c>
      <c r="G31">
        <f>_xlfn.XLOOKUP(A31,'Learners Final'!$A$2:$A$101,'Learners Final'!$B$2:$B$101)</f>
        <v>69</v>
      </c>
      <c r="H31" s="7">
        <f t="shared" si="0"/>
        <v>60.25</v>
      </c>
      <c r="I31" s="6">
        <v>44146</v>
      </c>
      <c r="J31" t="str">
        <f t="shared" si="1"/>
        <v>no</v>
      </c>
    </row>
    <row r="32" spans="1:10" hidden="1" x14ac:dyDescent="0.25">
      <c r="A32" s="5">
        <v>5597</v>
      </c>
      <c r="B32" s="5" t="s">
        <v>47</v>
      </c>
      <c r="C32" s="5">
        <v>45</v>
      </c>
      <c r="D32" s="5">
        <v>66</v>
      </c>
      <c r="E32">
        <f>_xlfn.XLOOKUP(A32,'Learners Q2'!$A$2:$A$101,'Learners Q2'!$B$2:$B$101)</f>
        <v>79</v>
      </c>
      <c r="F32">
        <f>_xlfn.XLOOKUP(A32,'Learners Q3'!$A$2:$A$101,'Learners Q3'!$B$2:$B$101)</f>
        <v>82</v>
      </c>
      <c r="G32">
        <f>_xlfn.XLOOKUP(A32,'Learners Final'!$A$2:$A$101,'Learners Final'!$B$2:$B$101)</f>
        <v>41</v>
      </c>
      <c r="H32" s="7">
        <f t="shared" si="0"/>
        <v>67</v>
      </c>
      <c r="I32" s="6">
        <v>44152</v>
      </c>
      <c r="J32" t="str">
        <f t="shared" si="1"/>
        <v>no</v>
      </c>
    </row>
    <row r="33" spans="1:10" x14ac:dyDescent="0.25">
      <c r="A33" s="5">
        <v>5598</v>
      </c>
      <c r="B33" s="5" t="s">
        <v>48</v>
      </c>
      <c r="C33" s="5">
        <v>27</v>
      </c>
      <c r="D33" s="5">
        <v>21</v>
      </c>
      <c r="E33">
        <f>_xlfn.XLOOKUP(A33,'Learners Q2'!$A$2:$A$101,'Learners Q2'!$B$2:$B$101)</f>
        <v>82</v>
      </c>
      <c r="F33">
        <f>_xlfn.XLOOKUP(A33,'Learners Q3'!$A$2:$A$101,'Learners Q3'!$B$2:$B$101)</f>
        <v>43</v>
      </c>
      <c r="G33">
        <f>_xlfn.XLOOKUP(A33,'Learners Final'!$A$2:$A$101,'Learners Final'!$B$2:$B$101)</f>
        <v>56</v>
      </c>
      <c r="H33" s="7">
        <f t="shared" si="0"/>
        <v>50.5</v>
      </c>
      <c r="I33" s="6">
        <v>44156</v>
      </c>
      <c r="J33" t="str">
        <f t="shared" si="1"/>
        <v>yes</v>
      </c>
    </row>
    <row r="34" spans="1:10" hidden="1" x14ac:dyDescent="0.25">
      <c r="A34" s="5">
        <v>5599</v>
      </c>
      <c r="B34" s="5" t="s">
        <v>49</v>
      </c>
      <c r="C34" s="5">
        <v>34</v>
      </c>
      <c r="D34" s="5">
        <v>81</v>
      </c>
      <c r="E34">
        <f>_xlfn.XLOOKUP(A34,'Learners Q2'!$A$2:$A$101,'Learners Q2'!$B$2:$B$101)</f>
        <v>80</v>
      </c>
      <c r="F34">
        <f>_xlfn.XLOOKUP(A34,'Learners Q3'!$A$2:$A$101,'Learners Q3'!$B$2:$B$101)</f>
        <v>50</v>
      </c>
      <c r="G34">
        <f>_xlfn.XLOOKUP(A34,'Learners Final'!$A$2:$A$101,'Learners Final'!$B$2:$B$101)</f>
        <v>74</v>
      </c>
      <c r="H34" s="7">
        <f t="shared" si="0"/>
        <v>71.25</v>
      </c>
      <c r="I34" s="6">
        <v>44138</v>
      </c>
      <c r="J34" t="str">
        <f t="shared" si="1"/>
        <v>no</v>
      </c>
    </row>
    <row r="35" spans="1:10" hidden="1" x14ac:dyDescent="0.25">
      <c r="A35" s="5">
        <v>5600</v>
      </c>
      <c r="B35" s="5" t="s">
        <v>50</v>
      </c>
      <c r="C35" s="5">
        <v>37</v>
      </c>
      <c r="D35" s="5">
        <v>46</v>
      </c>
      <c r="E35">
        <f>_xlfn.XLOOKUP(A35,'Learners Q2'!$A$2:$A$101,'Learners Q2'!$B$2:$B$101)</f>
        <v>39</v>
      </c>
      <c r="F35">
        <f>_xlfn.XLOOKUP(A35,'Learners Q3'!$A$2:$A$101,'Learners Q3'!$B$2:$B$101)</f>
        <v>34</v>
      </c>
      <c r="G35">
        <f>_xlfn.XLOOKUP(A35,'Learners Final'!$A$2:$A$101,'Learners Final'!$B$2:$B$101)</f>
        <v>31</v>
      </c>
      <c r="H35" s="7">
        <f t="shared" si="0"/>
        <v>37.5</v>
      </c>
      <c r="I35" s="6">
        <v>44153</v>
      </c>
      <c r="J35" t="str">
        <f t="shared" si="1"/>
        <v>no</v>
      </c>
    </row>
    <row r="36" spans="1:10" hidden="1" x14ac:dyDescent="0.25">
      <c r="A36" s="5">
        <v>5601</v>
      </c>
      <c r="B36" s="5" t="s">
        <v>51</v>
      </c>
      <c r="C36" s="5">
        <v>28</v>
      </c>
      <c r="D36" s="5">
        <v>30</v>
      </c>
      <c r="E36">
        <f>_xlfn.XLOOKUP(A36,'Learners Q2'!$A$2:$A$101,'Learners Q2'!$B$2:$B$101)</f>
        <v>56</v>
      </c>
      <c r="F36">
        <f>_xlfn.XLOOKUP(A36,'Learners Q3'!$A$2:$A$101,'Learners Q3'!$B$2:$B$101)</f>
        <v>76</v>
      </c>
      <c r="G36">
        <f>_xlfn.XLOOKUP(A36,'Learners Final'!$A$2:$A$101,'Learners Final'!$B$2:$B$101)</f>
        <v>85</v>
      </c>
      <c r="H36" s="7">
        <f t="shared" si="0"/>
        <v>61.75</v>
      </c>
      <c r="I36" s="6">
        <v>44144</v>
      </c>
      <c r="J36" t="str">
        <f t="shared" si="1"/>
        <v>no</v>
      </c>
    </row>
    <row r="37" spans="1:10" hidden="1" x14ac:dyDescent="0.25">
      <c r="A37" s="5">
        <v>5602</v>
      </c>
      <c r="B37" s="5" t="s">
        <v>52</v>
      </c>
      <c r="C37" s="5">
        <v>25</v>
      </c>
      <c r="D37" s="5">
        <v>48</v>
      </c>
      <c r="E37">
        <f>_xlfn.XLOOKUP(A37,'Learners Q2'!$A$2:$A$101,'Learners Q2'!$B$2:$B$101)</f>
        <v>75</v>
      </c>
      <c r="F37">
        <f>_xlfn.XLOOKUP(A37,'Learners Q3'!$A$2:$A$101,'Learners Q3'!$B$2:$B$101)</f>
        <v>85</v>
      </c>
      <c r="G37">
        <f>_xlfn.XLOOKUP(A37,'Learners Final'!$A$2:$A$101,'Learners Final'!$B$2:$B$101)</f>
        <v>54</v>
      </c>
      <c r="H37" s="7">
        <f t="shared" si="0"/>
        <v>65.5</v>
      </c>
      <c r="I37" s="6">
        <v>44139</v>
      </c>
      <c r="J37" t="str">
        <f t="shared" si="1"/>
        <v>no</v>
      </c>
    </row>
    <row r="38" spans="1:10" x14ac:dyDescent="0.25">
      <c r="A38" s="5">
        <v>5603</v>
      </c>
      <c r="B38" s="5" t="s">
        <v>53</v>
      </c>
      <c r="C38" s="5">
        <v>42</v>
      </c>
      <c r="D38" s="5">
        <v>61</v>
      </c>
      <c r="E38">
        <f>_xlfn.XLOOKUP(A38,'Learners Q2'!$A$2:$A$101,'Learners Q2'!$B$2:$B$101)</f>
        <v>53</v>
      </c>
      <c r="F38">
        <f>_xlfn.XLOOKUP(A38,'Learners Q3'!$A$2:$A$101,'Learners Q3'!$B$2:$B$101)</f>
        <v>63</v>
      </c>
      <c r="G38">
        <f>_xlfn.XLOOKUP(A38,'Learners Final'!$A$2:$A$101,'Learners Final'!$B$2:$B$101)</f>
        <v>32</v>
      </c>
      <c r="H38" s="7">
        <f t="shared" si="0"/>
        <v>52.25</v>
      </c>
      <c r="I38" s="6">
        <v>44159</v>
      </c>
      <c r="J38" t="str">
        <f t="shared" si="1"/>
        <v>yes</v>
      </c>
    </row>
    <row r="39" spans="1:10" hidden="1" x14ac:dyDescent="0.25">
      <c r="A39" s="5">
        <v>5604</v>
      </c>
      <c r="B39" s="5" t="s">
        <v>54</v>
      </c>
      <c r="C39" s="5">
        <v>42</v>
      </c>
      <c r="D39" s="5">
        <v>71</v>
      </c>
      <c r="E39">
        <f>_xlfn.XLOOKUP(A39,'Learners Q2'!$A$2:$A$101,'Learners Q2'!$B$2:$B$101)</f>
        <v>64</v>
      </c>
      <c r="F39">
        <f>_xlfn.XLOOKUP(A39,'Learners Q3'!$A$2:$A$101,'Learners Q3'!$B$2:$B$101)</f>
        <v>41</v>
      </c>
      <c r="G39">
        <f>_xlfn.XLOOKUP(A39,'Learners Final'!$A$2:$A$101,'Learners Final'!$B$2:$B$101)</f>
        <v>24</v>
      </c>
      <c r="H39" s="7">
        <f t="shared" si="0"/>
        <v>50</v>
      </c>
      <c r="I39" s="6">
        <v>44148</v>
      </c>
      <c r="J39" t="str">
        <f t="shared" si="1"/>
        <v>no</v>
      </c>
    </row>
    <row r="40" spans="1:10" hidden="1" x14ac:dyDescent="0.25">
      <c r="A40" s="5">
        <v>5605</v>
      </c>
      <c r="B40" s="5" t="s">
        <v>55</v>
      </c>
      <c r="C40" s="5">
        <v>35</v>
      </c>
      <c r="D40" s="5">
        <v>21</v>
      </c>
      <c r="E40">
        <f>_xlfn.XLOOKUP(A40,'Learners Q2'!$A$2:$A$101,'Learners Q2'!$B$2:$B$101)</f>
        <v>22</v>
      </c>
      <c r="F40">
        <f>_xlfn.XLOOKUP(A40,'Learners Q3'!$A$2:$A$101,'Learners Q3'!$B$2:$B$101)</f>
        <v>83</v>
      </c>
      <c r="G40">
        <f>_xlfn.XLOOKUP(A40,'Learners Final'!$A$2:$A$101,'Learners Final'!$B$2:$B$101)</f>
        <v>24</v>
      </c>
      <c r="H40" s="7">
        <f t="shared" si="0"/>
        <v>37.5</v>
      </c>
      <c r="I40" s="6">
        <v>44139</v>
      </c>
      <c r="J40" t="str">
        <f t="shared" si="1"/>
        <v>no</v>
      </c>
    </row>
    <row r="41" spans="1:10" hidden="1" x14ac:dyDescent="0.25">
      <c r="A41" s="5">
        <v>5606</v>
      </c>
      <c r="B41" s="5" t="s">
        <v>56</v>
      </c>
      <c r="C41" s="5">
        <v>32</v>
      </c>
      <c r="D41" s="5">
        <v>71</v>
      </c>
      <c r="E41">
        <f>_xlfn.XLOOKUP(A41,'Learners Q2'!$A$2:$A$101,'Learners Q2'!$B$2:$B$101)</f>
        <v>71</v>
      </c>
      <c r="F41">
        <f>_xlfn.XLOOKUP(A41,'Learners Q3'!$A$2:$A$101,'Learners Q3'!$B$2:$B$101)</f>
        <v>66</v>
      </c>
      <c r="G41">
        <f>_xlfn.XLOOKUP(A41,'Learners Final'!$A$2:$A$101,'Learners Final'!$B$2:$B$101)</f>
        <v>51</v>
      </c>
      <c r="H41" s="7">
        <f t="shared" si="0"/>
        <v>64.75</v>
      </c>
      <c r="I41" s="6">
        <v>44158</v>
      </c>
      <c r="J41" t="str">
        <f t="shared" si="1"/>
        <v>no</v>
      </c>
    </row>
    <row r="42" spans="1:10" hidden="1" x14ac:dyDescent="0.25">
      <c r="A42" s="5">
        <v>5607</v>
      </c>
      <c r="B42" s="5" t="s">
        <v>57</v>
      </c>
      <c r="C42" s="5">
        <v>39</v>
      </c>
      <c r="D42" s="5">
        <v>85</v>
      </c>
      <c r="E42">
        <f>_xlfn.XLOOKUP(A42,'Learners Q2'!$A$2:$A$101,'Learners Q2'!$B$2:$B$101)</f>
        <v>77</v>
      </c>
      <c r="F42">
        <f>_xlfn.XLOOKUP(A42,'Learners Q3'!$A$2:$A$101,'Learners Q3'!$B$2:$B$101)</f>
        <v>84</v>
      </c>
      <c r="G42">
        <f>_xlfn.XLOOKUP(A42,'Learners Final'!$A$2:$A$101,'Learners Final'!$B$2:$B$101)</f>
        <v>22</v>
      </c>
      <c r="H42" s="7">
        <f t="shared" si="0"/>
        <v>67</v>
      </c>
      <c r="I42" s="6">
        <v>44159</v>
      </c>
      <c r="J42" t="str">
        <f t="shared" si="1"/>
        <v>no</v>
      </c>
    </row>
    <row r="43" spans="1:10" hidden="1" x14ac:dyDescent="0.25">
      <c r="A43" s="5">
        <v>5608</v>
      </c>
      <c r="B43" s="5" t="s">
        <v>58</v>
      </c>
      <c r="C43" s="5">
        <v>39</v>
      </c>
      <c r="D43" s="5">
        <v>17</v>
      </c>
      <c r="E43">
        <f>_xlfn.XLOOKUP(A43,'Learners Q2'!$A$2:$A$101,'Learners Q2'!$B$2:$B$101)</f>
        <v>77</v>
      </c>
      <c r="F43">
        <f>_xlfn.XLOOKUP(A43,'Learners Q3'!$A$2:$A$101,'Learners Q3'!$B$2:$B$101)</f>
        <v>15</v>
      </c>
      <c r="G43">
        <f>_xlfn.XLOOKUP(A43,'Learners Final'!$A$2:$A$101,'Learners Final'!$B$2:$B$101)</f>
        <v>40</v>
      </c>
      <c r="H43" s="7">
        <f t="shared" si="0"/>
        <v>37.25</v>
      </c>
      <c r="I43" s="6">
        <v>44155</v>
      </c>
      <c r="J43" t="str">
        <f t="shared" si="1"/>
        <v>no</v>
      </c>
    </row>
    <row r="44" spans="1:10" hidden="1" x14ac:dyDescent="0.25">
      <c r="A44" s="5">
        <v>5609</v>
      </c>
      <c r="B44" s="5" t="s">
        <v>59</v>
      </c>
      <c r="C44" s="5">
        <v>26</v>
      </c>
      <c r="D44" s="5">
        <v>60</v>
      </c>
      <c r="E44">
        <f>_xlfn.XLOOKUP(A44,'Learners Q2'!$A$2:$A$101,'Learners Q2'!$B$2:$B$101)</f>
        <v>80</v>
      </c>
      <c r="F44">
        <f>_xlfn.XLOOKUP(A44,'Learners Q3'!$A$2:$A$101,'Learners Q3'!$B$2:$B$101)</f>
        <v>31</v>
      </c>
      <c r="G44">
        <f>_xlfn.XLOOKUP(A44,'Learners Final'!$A$2:$A$101,'Learners Final'!$B$2:$B$101)</f>
        <v>85</v>
      </c>
      <c r="H44" s="7">
        <f t="shared" si="0"/>
        <v>64</v>
      </c>
      <c r="I44" s="6">
        <v>44151</v>
      </c>
      <c r="J44" t="str">
        <f t="shared" si="1"/>
        <v>no</v>
      </c>
    </row>
    <row r="45" spans="1:10" x14ac:dyDescent="0.25">
      <c r="A45" s="5">
        <v>5610</v>
      </c>
      <c r="B45" s="5" t="s">
        <v>60</v>
      </c>
      <c r="C45" s="5">
        <v>19</v>
      </c>
      <c r="D45" s="5">
        <v>74</v>
      </c>
      <c r="E45">
        <f>_xlfn.XLOOKUP(A45,'Learners Q2'!$A$2:$A$101,'Learners Q2'!$B$2:$B$101)</f>
        <v>22</v>
      </c>
      <c r="F45">
        <f>_xlfn.XLOOKUP(A45,'Learners Q3'!$A$2:$A$101,'Learners Q3'!$B$2:$B$101)</f>
        <v>42</v>
      </c>
      <c r="G45">
        <f>_xlfn.XLOOKUP(A45,'Learners Final'!$A$2:$A$101,'Learners Final'!$B$2:$B$101)</f>
        <v>44</v>
      </c>
      <c r="H45" s="7">
        <f t="shared" si="0"/>
        <v>45.5</v>
      </c>
      <c r="I45" s="6">
        <v>44157</v>
      </c>
      <c r="J45" t="str">
        <f t="shared" si="1"/>
        <v>yes</v>
      </c>
    </row>
    <row r="46" spans="1:10" hidden="1" x14ac:dyDescent="0.25">
      <c r="A46" s="5">
        <v>5611</v>
      </c>
      <c r="B46" s="5" t="s">
        <v>61</v>
      </c>
      <c r="C46" s="5">
        <v>28</v>
      </c>
      <c r="D46" s="5">
        <v>52</v>
      </c>
      <c r="E46">
        <f>_xlfn.XLOOKUP(A46,'Learners Q2'!$A$2:$A$101,'Learners Q2'!$B$2:$B$101)</f>
        <v>71</v>
      </c>
      <c r="F46">
        <f>_xlfn.XLOOKUP(A46,'Learners Q3'!$A$2:$A$101,'Learners Q3'!$B$2:$B$101)</f>
        <v>34</v>
      </c>
      <c r="G46">
        <f>_xlfn.XLOOKUP(A46,'Learners Final'!$A$2:$A$101,'Learners Final'!$B$2:$B$101)</f>
        <v>25</v>
      </c>
      <c r="H46" s="7">
        <f t="shared" si="0"/>
        <v>45.5</v>
      </c>
      <c r="I46" s="6">
        <v>44148</v>
      </c>
      <c r="J46" t="str">
        <f t="shared" si="1"/>
        <v>no</v>
      </c>
    </row>
    <row r="47" spans="1:10" hidden="1" x14ac:dyDescent="0.25">
      <c r="A47" s="5">
        <v>5612</v>
      </c>
      <c r="B47" s="5" t="s">
        <v>62</v>
      </c>
      <c r="C47" s="5">
        <v>41</v>
      </c>
      <c r="D47" s="5">
        <v>51</v>
      </c>
      <c r="E47">
        <f>_xlfn.XLOOKUP(A47,'Learners Q2'!$A$2:$A$101,'Learners Q2'!$B$2:$B$101)</f>
        <v>96</v>
      </c>
      <c r="F47">
        <f>_xlfn.XLOOKUP(A47,'Learners Q3'!$A$2:$A$101,'Learners Q3'!$B$2:$B$101)</f>
        <v>69</v>
      </c>
      <c r="G47">
        <f>_xlfn.XLOOKUP(A47,'Learners Final'!$A$2:$A$101,'Learners Final'!$B$2:$B$101)</f>
        <v>73</v>
      </c>
      <c r="H47" s="7">
        <f t="shared" si="0"/>
        <v>72.25</v>
      </c>
      <c r="I47" s="6">
        <v>44147</v>
      </c>
      <c r="J47" t="str">
        <f t="shared" si="1"/>
        <v>no</v>
      </c>
    </row>
    <row r="48" spans="1:10" x14ac:dyDescent="0.25">
      <c r="A48" s="5">
        <v>5613</v>
      </c>
      <c r="B48" s="5" t="s">
        <v>63</v>
      </c>
      <c r="C48" s="5">
        <v>42</v>
      </c>
      <c r="D48" s="5">
        <v>21</v>
      </c>
      <c r="E48">
        <f>_xlfn.XLOOKUP(A48,'Learners Q2'!$A$2:$A$101,'Learners Q2'!$B$2:$B$101)</f>
        <v>75</v>
      </c>
      <c r="F48">
        <f>_xlfn.XLOOKUP(A48,'Learners Q3'!$A$2:$A$101,'Learners Q3'!$B$2:$B$101)</f>
        <v>70</v>
      </c>
      <c r="G48">
        <f>_xlfn.XLOOKUP(A48,'Learners Final'!$A$2:$A$101,'Learners Final'!$B$2:$B$101)</f>
        <v>56</v>
      </c>
      <c r="H48" s="7">
        <f t="shared" si="0"/>
        <v>55.5</v>
      </c>
      <c r="I48" s="6">
        <v>44160</v>
      </c>
      <c r="J48" t="str">
        <f t="shared" si="1"/>
        <v>yes</v>
      </c>
    </row>
    <row r="49" spans="1:10" hidden="1" x14ac:dyDescent="0.25">
      <c r="A49" s="5">
        <v>5614</v>
      </c>
      <c r="B49" s="5" t="s">
        <v>64</v>
      </c>
      <c r="C49" s="5">
        <v>32</v>
      </c>
      <c r="D49" s="5">
        <v>43</v>
      </c>
      <c r="E49">
        <f>_xlfn.XLOOKUP(A49,'Learners Q2'!$A$2:$A$101,'Learners Q2'!$B$2:$B$101)</f>
        <v>30</v>
      </c>
      <c r="F49">
        <f>_xlfn.XLOOKUP(A49,'Learners Q3'!$A$2:$A$101,'Learners Q3'!$B$2:$B$101)</f>
        <v>55</v>
      </c>
      <c r="G49">
        <f>_xlfn.XLOOKUP(A49,'Learners Final'!$A$2:$A$101,'Learners Final'!$B$2:$B$101)</f>
        <v>37</v>
      </c>
      <c r="H49" s="7">
        <f t="shared" si="0"/>
        <v>41.25</v>
      </c>
      <c r="I49" s="6">
        <v>44143</v>
      </c>
      <c r="J49" t="str">
        <f t="shared" si="1"/>
        <v>no</v>
      </c>
    </row>
    <row r="50" spans="1:10" hidden="1" x14ac:dyDescent="0.25">
      <c r="A50" s="5">
        <v>5615</v>
      </c>
      <c r="B50" s="5" t="s">
        <v>65</v>
      </c>
      <c r="C50" s="5">
        <v>32</v>
      </c>
      <c r="D50" s="5">
        <v>67</v>
      </c>
      <c r="E50">
        <f>_xlfn.XLOOKUP(A50,'Learners Q2'!$A$2:$A$101,'Learners Q2'!$B$2:$B$101)</f>
        <v>46</v>
      </c>
      <c r="F50">
        <f>_xlfn.XLOOKUP(A50,'Learners Q3'!$A$2:$A$101,'Learners Q3'!$B$2:$B$101)</f>
        <v>71</v>
      </c>
      <c r="G50">
        <f>_xlfn.XLOOKUP(A50,'Learners Final'!$A$2:$A$101,'Learners Final'!$B$2:$B$101)</f>
        <v>54</v>
      </c>
      <c r="H50" s="7">
        <f t="shared" si="0"/>
        <v>59.5</v>
      </c>
      <c r="I50" s="6">
        <v>44149</v>
      </c>
      <c r="J50" t="str">
        <f t="shared" si="1"/>
        <v>no</v>
      </c>
    </row>
    <row r="51" spans="1:10" hidden="1" x14ac:dyDescent="0.25">
      <c r="A51" s="5">
        <v>5616</v>
      </c>
      <c r="B51" s="5" t="s">
        <v>66</v>
      </c>
      <c r="C51" s="5">
        <v>41</v>
      </c>
      <c r="D51" s="5">
        <v>36</v>
      </c>
      <c r="E51">
        <f>_xlfn.XLOOKUP(A51,'Learners Q2'!$A$2:$A$101,'Learners Q2'!$B$2:$B$101)</f>
        <v>79</v>
      </c>
      <c r="F51">
        <f>_xlfn.XLOOKUP(A51,'Learners Q3'!$A$2:$A$101,'Learners Q3'!$B$2:$B$101)</f>
        <v>57</v>
      </c>
      <c r="G51">
        <f>_xlfn.XLOOKUP(A51,'Learners Final'!$A$2:$A$101,'Learners Final'!$B$2:$B$101)</f>
        <v>64</v>
      </c>
      <c r="H51" s="7">
        <f t="shared" si="0"/>
        <v>59</v>
      </c>
      <c r="I51" s="6">
        <v>44137</v>
      </c>
      <c r="J51" t="str">
        <f t="shared" si="1"/>
        <v>no</v>
      </c>
    </row>
    <row r="52" spans="1:10" hidden="1" x14ac:dyDescent="0.25">
      <c r="A52" s="5">
        <v>5617</v>
      </c>
      <c r="B52" s="5" t="s">
        <v>67</v>
      </c>
      <c r="C52" s="5">
        <v>45</v>
      </c>
      <c r="D52" s="5">
        <v>43</v>
      </c>
      <c r="E52">
        <f>_xlfn.XLOOKUP(A52,'Learners Q2'!$A$2:$A$101,'Learners Q2'!$B$2:$B$101)</f>
        <v>47</v>
      </c>
      <c r="F52">
        <f>_xlfn.XLOOKUP(A52,'Learners Q3'!$A$2:$A$101,'Learners Q3'!$B$2:$B$101)</f>
        <v>40</v>
      </c>
      <c r="G52">
        <f>_xlfn.XLOOKUP(A52,'Learners Final'!$A$2:$A$101,'Learners Final'!$B$2:$B$101)</f>
        <v>68</v>
      </c>
      <c r="H52" s="7">
        <f t="shared" si="0"/>
        <v>49.5</v>
      </c>
      <c r="I52" s="6">
        <v>44152</v>
      </c>
      <c r="J52" t="str">
        <f t="shared" si="1"/>
        <v>no</v>
      </c>
    </row>
    <row r="53" spans="1:10" hidden="1" x14ac:dyDescent="0.25">
      <c r="A53" s="5">
        <v>5618</v>
      </c>
      <c r="B53" s="5" t="s">
        <v>68</v>
      </c>
      <c r="C53" s="5">
        <v>42</v>
      </c>
      <c r="D53" s="5">
        <v>15</v>
      </c>
      <c r="E53">
        <f>_xlfn.XLOOKUP(A53,'Learners Q2'!$A$2:$A$101,'Learners Q2'!$B$2:$B$101)</f>
        <v>53</v>
      </c>
      <c r="F53">
        <f>_xlfn.XLOOKUP(A53,'Learners Q3'!$A$2:$A$101,'Learners Q3'!$B$2:$B$101)</f>
        <v>84</v>
      </c>
      <c r="G53">
        <f>_xlfn.XLOOKUP(A53,'Learners Final'!$A$2:$A$101,'Learners Final'!$B$2:$B$101)</f>
        <v>56</v>
      </c>
      <c r="H53" s="7">
        <f t="shared" si="0"/>
        <v>52</v>
      </c>
      <c r="I53" s="6">
        <v>44138</v>
      </c>
      <c r="J53" t="str">
        <f t="shared" si="1"/>
        <v>no</v>
      </c>
    </row>
    <row r="54" spans="1:10" hidden="1" x14ac:dyDescent="0.25">
      <c r="A54" s="5">
        <v>5619</v>
      </c>
      <c r="B54" s="5" t="s">
        <v>69</v>
      </c>
      <c r="C54" s="5">
        <v>38</v>
      </c>
      <c r="D54" s="5">
        <v>48</v>
      </c>
      <c r="E54">
        <f>_xlfn.XLOOKUP(A54,'Learners Q2'!$A$2:$A$101,'Learners Q2'!$B$2:$B$101)</f>
        <v>46</v>
      </c>
      <c r="F54">
        <f>_xlfn.XLOOKUP(A54,'Learners Q3'!$A$2:$A$101,'Learners Q3'!$B$2:$B$101)</f>
        <v>27</v>
      </c>
      <c r="G54">
        <f>_xlfn.XLOOKUP(A54,'Learners Final'!$A$2:$A$101,'Learners Final'!$B$2:$B$101)</f>
        <v>69</v>
      </c>
      <c r="H54" s="7">
        <f t="shared" si="0"/>
        <v>47.5</v>
      </c>
      <c r="I54" s="6">
        <v>44137</v>
      </c>
      <c r="J54" t="str">
        <f t="shared" si="1"/>
        <v>no</v>
      </c>
    </row>
    <row r="55" spans="1:10" hidden="1" x14ac:dyDescent="0.25">
      <c r="A55" s="5">
        <v>5620</v>
      </c>
      <c r="B55" s="5" t="s">
        <v>70</v>
      </c>
      <c r="C55" s="5">
        <v>25</v>
      </c>
      <c r="D55" s="5">
        <v>50</v>
      </c>
      <c r="E55">
        <f>_xlfn.XLOOKUP(A55,'Learners Q2'!$A$2:$A$101,'Learners Q2'!$B$2:$B$101)</f>
        <v>30</v>
      </c>
      <c r="F55">
        <f>_xlfn.XLOOKUP(A55,'Learners Q3'!$A$2:$A$101,'Learners Q3'!$B$2:$B$101)</f>
        <v>76</v>
      </c>
      <c r="G55">
        <f>_xlfn.XLOOKUP(A55,'Learners Final'!$A$2:$A$101,'Learners Final'!$B$2:$B$101)</f>
        <v>45</v>
      </c>
      <c r="H55" s="7">
        <f t="shared" si="0"/>
        <v>50.25</v>
      </c>
      <c r="I55" s="6">
        <v>44142</v>
      </c>
      <c r="J55" t="str">
        <f t="shared" si="1"/>
        <v>no</v>
      </c>
    </row>
    <row r="56" spans="1:10" hidden="1" x14ac:dyDescent="0.25">
      <c r="A56" s="5">
        <v>5621</v>
      </c>
      <c r="B56" s="5" t="s">
        <v>71</v>
      </c>
      <c r="C56" s="5">
        <v>39</v>
      </c>
      <c r="D56" s="5">
        <v>32</v>
      </c>
      <c r="E56">
        <f>_xlfn.XLOOKUP(A56,'Learners Q2'!$A$2:$A$101,'Learners Q2'!$B$2:$B$101)</f>
        <v>50</v>
      </c>
      <c r="F56">
        <f>_xlfn.XLOOKUP(A56,'Learners Q3'!$A$2:$A$101,'Learners Q3'!$B$2:$B$101)</f>
        <v>81</v>
      </c>
      <c r="G56">
        <f>_xlfn.XLOOKUP(A56,'Learners Final'!$A$2:$A$101,'Learners Final'!$B$2:$B$101)</f>
        <v>32</v>
      </c>
      <c r="H56" s="7">
        <f t="shared" si="0"/>
        <v>48.75</v>
      </c>
      <c r="I56" s="6">
        <v>44137</v>
      </c>
      <c r="J56" t="str">
        <f t="shared" si="1"/>
        <v>no</v>
      </c>
    </row>
    <row r="57" spans="1:10" hidden="1" x14ac:dyDescent="0.25">
      <c r="A57" s="5">
        <v>5622</v>
      </c>
      <c r="B57" s="5" t="s">
        <v>72</v>
      </c>
      <c r="C57" s="5">
        <v>38</v>
      </c>
      <c r="D57" s="5">
        <v>73</v>
      </c>
      <c r="E57">
        <f>_xlfn.XLOOKUP(A57,'Learners Q2'!$A$2:$A$101,'Learners Q2'!$B$2:$B$101)</f>
        <v>53</v>
      </c>
      <c r="F57">
        <f>_xlfn.XLOOKUP(A57,'Learners Q3'!$A$2:$A$101,'Learners Q3'!$B$2:$B$101)</f>
        <v>15</v>
      </c>
      <c r="G57">
        <f>_xlfn.XLOOKUP(A57,'Learners Final'!$A$2:$A$101,'Learners Final'!$B$2:$B$101)</f>
        <v>49</v>
      </c>
      <c r="H57" s="7">
        <f t="shared" si="0"/>
        <v>47.5</v>
      </c>
      <c r="I57" s="6">
        <v>44142</v>
      </c>
      <c r="J57" t="str">
        <f t="shared" si="1"/>
        <v>no</v>
      </c>
    </row>
    <row r="58" spans="1:10" hidden="1" x14ac:dyDescent="0.25">
      <c r="A58" s="5">
        <v>5623</v>
      </c>
      <c r="B58" s="5" t="s">
        <v>73</v>
      </c>
      <c r="C58" s="5">
        <v>23</v>
      </c>
      <c r="D58" s="5">
        <v>20</v>
      </c>
      <c r="E58">
        <f>_xlfn.XLOOKUP(A58,'Learners Q2'!$A$2:$A$101,'Learners Q2'!$B$2:$B$101)</f>
        <v>80</v>
      </c>
      <c r="F58">
        <f>_xlfn.XLOOKUP(A58,'Learners Q3'!$A$2:$A$101,'Learners Q3'!$B$2:$B$101)</f>
        <v>22</v>
      </c>
      <c r="G58">
        <f>_xlfn.XLOOKUP(A58,'Learners Final'!$A$2:$A$101,'Learners Final'!$B$2:$B$101)</f>
        <v>54</v>
      </c>
      <c r="H58" s="7">
        <f t="shared" si="0"/>
        <v>44</v>
      </c>
      <c r="I58" s="6">
        <v>44154</v>
      </c>
      <c r="J58" t="str">
        <f t="shared" si="1"/>
        <v>no</v>
      </c>
    </row>
    <row r="59" spans="1:10" hidden="1" x14ac:dyDescent="0.25">
      <c r="A59" s="5">
        <v>5624</v>
      </c>
      <c r="B59" s="5" t="s">
        <v>74</v>
      </c>
      <c r="C59" s="5">
        <v>24</v>
      </c>
      <c r="D59" s="5">
        <v>56</v>
      </c>
      <c r="E59">
        <f>_xlfn.XLOOKUP(A59,'Learners Q2'!$A$2:$A$101,'Learners Q2'!$B$2:$B$101)</f>
        <v>56</v>
      </c>
      <c r="F59">
        <f>_xlfn.XLOOKUP(A59,'Learners Q3'!$A$2:$A$101,'Learners Q3'!$B$2:$B$101)</f>
        <v>31</v>
      </c>
      <c r="G59">
        <f>_xlfn.XLOOKUP(A59,'Learners Final'!$A$2:$A$101,'Learners Final'!$B$2:$B$101)</f>
        <v>81</v>
      </c>
      <c r="H59" s="7">
        <f t="shared" si="0"/>
        <v>56</v>
      </c>
      <c r="I59" s="6">
        <v>44140</v>
      </c>
      <c r="J59" t="str">
        <f t="shared" si="1"/>
        <v>no</v>
      </c>
    </row>
    <row r="60" spans="1:10" hidden="1" x14ac:dyDescent="0.25">
      <c r="A60" s="5">
        <v>5625</v>
      </c>
      <c r="B60" s="5" t="s">
        <v>75</v>
      </c>
      <c r="C60" s="5">
        <v>41</v>
      </c>
      <c r="D60" s="5">
        <v>56</v>
      </c>
      <c r="E60">
        <f>_xlfn.XLOOKUP(A60,'Learners Q2'!$A$2:$A$101,'Learners Q2'!$B$2:$B$101)</f>
        <v>32</v>
      </c>
      <c r="F60">
        <f>_xlfn.XLOOKUP(A60,'Learners Q3'!$A$2:$A$101,'Learners Q3'!$B$2:$B$101)</f>
        <v>54</v>
      </c>
      <c r="G60">
        <f>_xlfn.XLOOKUP(A60,'Learners Final'!$A$2:$A$101,'Learners Final'!$B$2:$B$101)</f>
        <v>35</v>
      </c>
      <c r="H60" s="7">
        <f t="shared" si="0"/>
        <v>44.25</v>
      </c>
      <c r="I60" s="6">
        <v>44142</v>
      </c>
      <c r="J60" t="str">
        <f t="shared" si="1"/>
        <v>no</v>
      </c>
    </row>
    <row r="61" spans="1:10" x14ac:dyDescent="0.25">
      <c r="A61" s="5">
        <v>5626</v>
      </c>
      <c r="B61" s="5" t="s">
        <v>76</v>
      </c>
      <c r="C61" s="5">
        <v>34</v>
      </c>
      <c r="D61" s="5">
        <v>34</v>
      </c>
      <c r="E61">
        <f>_xlfn.XLOOKUP(A61,'Learners Q2'!$A$2:$A$101,'Learners Q2'!$B$2:$B$101)</f>
        <v>47</v>
      </c>
      <c r="F61">
        <f>_xlfn.XLOOKUP(A61,'Learners Q3'!$A$2:$A$101,'Learners Q3'!$B$2:$B$101)</f>
        <v>18</v>
      </c>
      <c r="G61">
        <f>_xlfn.XLOOKUP(A61,'Learners Final'!$A$2:$A$101,'Learners Final'!$B$2:$B$101)</f>
        <v>78</v>
      </c>
      <c r="H61" s="7">
        <f t="shared" si="0"/>
        <v>44.25</v>
      </c>
      <c r="I61" s="6">
        <v>44162</v>
      </c>
      <c r="J61" t="str">
        <f t="shared" si="1"/>
        <v>yes</v>
      </c>
    </row>
    <row r="62" spans="1:10" hidden="1" x14ac:dyDescent="0.25">
      <c r="A62" s="5">
        <v>5627</v>
      </c>
      <c r="B62" s="5" t="s">
        <v>77</v>
      </c>
      <c r="C62" s="5">
        <v>23</v>
      </c>
      <c r="D62" s="5">
        <v>60</v>
      </c>
      <c r="E62">
        <f>_xlfn.XLOOKUP(A62,'Learners Q2'!$A$2:$A$101,'Learners Q2'!$B$2:$B$101)</f>
        <v>58</v>
      </c>
      <c r="F62">
        <f>_xlfn.XLOOKUP(A62,'Learners Q3'!$A$2:$A$101,'Learners Q3'!$B$2:$B$101)</f>
        <v>28</v>
      </c>
      <c r="G62">
        <f>_xlfn.XLOOKUP(A62,'Learners Final'!$A$2:$A$101,'Learners Final'!$B$2:$B$101)</f>
        <v>18</v>
      </c>
      <c r="H62" s="7">
        <f t="shared" si="0"/>
        <v>41</v>
      </c>
      <c r="I62" s="6">
        <v>44149</v>
      </c>
      <c r="J62" t="str">
        <f t="shared" si="1"/>
        <v>no</v>
      </c>
    </row>
    <row r="63" spans="1:10" hidden="1" x14ac:dyDescent="0.25">
      <c r="A63" s="5">
        <v>5628</v>
      </c>
      <c r="B63" s="5" t="s">
        <v>78</v>
      </c>
      <c r="C63" s="5">
        <v>43</v>
      </c>
      <c r="D63" s="5">
        <v>83</v>
      </c>
      <c r="E63">
        <f>_xlfn.XLOOKUP(A63,'Learners Q2'!$A$2:$A$101,'Learners Q2'!$B$2:$B$101)</f>
        <v>48</v>
      </c>
      <c r="F63">
        <f>_xlfn.XLOOKUP(A63,'Learners Q3'!$A$2:$A$101,'Learners Q3'!$B$2:$B$101)</f>
        <v>49</v>
      </c>
      <c r="G63">
        <f>_xlfn.XLOOKUP(A63,'Learners Final'!$A$2:$A$101,'Learners Final'!$B$2:$B$101)</f>
        <v>74</v>
      </c>
      <c r="H63" s="7">
        <f t="shared" si="0"/>
        <v>63.5</v>
      </c>
      <c r="I63" s="6">
        <v>44152</v>
      </c>
      <c r="J63" t="str">
        <f t="shared" si="1"/>
        <v>no</v>
      </c>
    </row>
    <row r="64" spans="1:10" hidden="1" x14ac:dyDescent="0.25">
      <c r="A64" s="5">
        <v>5629</v>
      </c>
      <c r="B64" s="5" t="s">
        <v>79</v>
      </c>
      <c r="C64" s="5">
        <v>39</v>
      </c>
      <c r="D64" s="5">
        <v>47</v>
      </c>
      <c r="E64">
        <f>_xlfn.XLOOKUP(A64,'Learners Q2'!$A$2:$A$101,'Learners Q2'!$B$2:$B$101)</f>
        <v>69</v>
      </c>
      <c r="F64">
        <f>_xlfn.XLOOKUP(A64,'Learners Q3'!$A$2:$A$101,'Learners Q3'!$B$2:$B$101)</f>
        <v>46</v>
      </c>
      <c r="G64">
        <f>_xlfn.XLOOKUP(A64,'Learners Final'!$A$2:$A$101,'Learners Final'!$B$2:$B$101)</f>
        <v>64</v>
      </c>
      <c r="H64" s="7">
        <f t="shared" si="0"/>
        <v>56.5</v>
      </c>
      <c r="I64" s="6">
        <v>44143</v>
      </c>
      <c r="J64" t="str">
        <f t="shared" si="1"/>
        <v>no</v>
      </c>
    </row>
    <row r="65" spans="1:10" x14ac:dyDescent="0.25">
      <c r="A65" s="5">
        <v>5630</v>
      </c>
      <c r="B65" s="5" t="s">
        <v>80</v>
      </c>
      <c r="C65" s="5">
        <v>36</v>
      </c>
      <c r="D65" s="5">
        <v>29</v>
      </c>
      <c r="E65">
        <f>_xlfn.XLOOKUP(A65,'Learners Q2'!$A$2:$A$101,'Learners Q2'!$B$2:$B$101)</f>
        <v>37</v>
      </c>
      <c r="F65">
        <f>_xlfn.XLOOKUP(A65,'Learners Q3'!$A$2:$A$101,'Learners Q3'!$B$2:$B$101)</f>
        <v>76</v>
      </c>
      <c r="G65">
        <f>_xlfn.XLOOKUP(A65,'Learners Final'!$A$2:$A$101,'Learners Final'!$B$2:$B$101)</f>
        <v>77</v>
      </c>
      <c r="H65" s="7">
        <f t="shared" si="0"/>
        <v>54.75</v>
      </c>
      <c r="I65" s="6">
        <v>44162</v>
      </c>
      <c r="J65" t="str">
        <f t="shared" si="1"/>
        <v>yes</v>
      </c>
    </row>
    <row r="66" spans="1:10" hidden="1" x14ac:dyDescent="0.25">
      <c r="A66" s="5">
        <v>5631</v>
      </c>
      <c r="B66" s="5" t="s">
        <v>81</v>
      </c>
      <c r="C66" s="5">
        <v>40</v>
      </c>
      <c r="D66" s="5">
        <v>32</v>
      </c>
      <c r="E66">
        <f>_xlfn.XLOOKUP(A66,'Learners Q2'!$A$2:$A$101,'Learners Q2'!$B$2:$B$101)</f>
        <v>49</v>
      </c>
      <c r="F66">
        <f>_xlfn.XLOOKUP(A66,'Learners Q3'!$A$2:$A$101,'Learners Q3'!$B$2:$B$101)</f>
        <v>42</v>
      </c>
      <c r="G66">
        <f>_xlfn.XLOOKUP(A66,'Learners Final'!$A$2:$A$101,'Learners Final'!$B$2:$B$101)</f>
        <v>20</v>
      </c>
      <c r="H66" s="7">
        <f t="shared" si="0"/>
        <v>35.75</v>
      </c>
      <c r="I66" s="6">
        <v>44152</v>
      </c>
      <c r="J66" t="str">
        <f t="shared" si="1"/>
        <v>no</v>
      </c>
    </row>
    <row r="67" spans="1:10" hidden="1" x14ac:dyDescent="0.25">
      <c r="A67" s="5">
        <v>5632</v>
      </c>
      <c r="B67" s="5" t="s">
        <v>82</v>
      </c>
      <c r="C67" s="5">
        <v>43</v>
      </c>
      <c r="D67" s="5">
        <v>36</v>
      </c>
      <c r="E67">
        <f>_xlfn.XLOOKUP(A67,'Learners Q2'!$A$2:$A$101,'Learners Q2'!$B$2:$B$101)</f>
        <v>70</v>
      </c>
      <c r="F67">
        <f>_xlfn.XLOOKUP(A67,'Learners Q3'!$A$2:$A$101,'Learners Q3'!$B$2:$B$101)</f>
        <v>35</v>
      </c>
      <c r="G67">
        <f>_xlfn.XLOOKUP(A67,'Learners Final'!$A$2:$A$101,'Learners Final'!$B$2:$B$101)</f>
        <v>20</v>
      </c>
      <c r="H67" s="7">
        <f t="shared" ref="H67:H101" si="2">AVERAGE(D67:G67)</f>
        <v>40.25</v>
      </c>
      <c r="I67" s="6">
        <v>44148</v>
      </c>
      <c r="J67" t="str">
        <f t="shared" ref="J67:J101" si="3">IF(AND(H67&lt;60,I67&gt;44155),"yes","no")</f>
        <v>no</v>
      </c>
    </row>
    <row r="68" spans="1:10" hidden="1" x14ac:dyDescent="0.25">
      <c r="A68" s="5">
        <v>5633</v>
      </c>
      <c r="B68" s="5" t="s">
        <v>83</v>
      </c>
      <c r="C68" s="5">
        <v>44</v>
      </c>
      <c r="D68" s="5">
        <v>40</v>
      </c>
      <c r="E68">
        <f>_xlfn.XLOOKUP(A68,'Learners Q2'!$A$2:$A$101,'Learners Q2'!$B$2:$B$101)</f>
        <v>55</v>
      </c>
      <c r="F68">
        <f>_xlfn.XLOOKUP(A68,'Learners Q3'!$A$2:$A$101,'Learners Q3'!$B$2:$B$101)</f>
        <v>32</v>
      </c>
      <c r="G68">
        <f>_xlfn.XLOOKUP(A68,'Learners Final'!$A$2:$A$101,'Learners Final'!$B$2:$B$101)</f>
        <v>72</v>
      </c>
      <c r="H68" s="7">
        <f t="shared" si="2"/>
        <v>49.75</v>
      </c>
      <c r="I68" s="6">
        <v>44155</v>
      </c>
      <c r="J68" t="str">
        <f t="shared" si="3"/>
        <v>no</v>
      </c>
    </row>
    <row r="69" spans="1:10" x14ac:dyDescent="0.25">
      <c r="A69" s="5">
        <v>5634</v>
      </c>
      <c r="B69" s="5" t="s">
        <v>84</v>
      </c>
      <c r="C69" s="5">
        <v>36</v>
      </c>
      <c r="D69" s="5">
        <v>51</v>
      </c>
      <c r="E69">
        <f>_xlfn.XLOOKUP(A69,'Learners Q2'!$A$2:$A$101,'Learners Q2'!$B$2:$B$101)</f>
        <v>25</v>
      </c>
      <c r="F69">
        <f>_xlfn.XLOOKUP(A69,'Learners Q3'!$A$2:$A$101,'Learners Q3'!$B$2:$B$101)</f>
        <v>32</v>
      </c>
      <c r="G69">
        <f>_xlfn.XLOOKUP(A69,'Learners Final'!$A$2:$A$101,'Learners Final'!$B$2:$B$101)</f>
        <v>79</v>
      </c>
      <c r="H69" s="7">
        <f t="shared" si="2"/>
        <v>46.75</v>
      </c>
      <c r="I69" s="6">
        <v>44162</v>
      </c>
      <c r="J69" t="str">
        <f t="shared" si="3"/>
        <v>yes</v>
      </c>
    </row>
    <row r="70" spans="1:10" hidden="1" x14ac:dyDescent="0.25">
      <c r="A70" s="5">
        <v>5635</v>
      </c>
      <c r="B70" s="5" t="s">
        <v>85</v>
      </c>
      <c r="C70" s="5">
        <v>34</v>
      </c>
      <c r="D70" s="5">
        <v>22</v>
      </c>
      <c r="E70">
        <f>_xlfn.XLOOKUP(A70,'Learners Q2'!$A$2:$A$101,'Learners Q2'!$B$2:$B$101)</f>
        <v>74</v>
      </c>
      <c r="F70">
        <f>_xlfn.XLOOKUP(A70,'Learners Q3'!$A$2:$A$101,'Learners Q3'!$B$2:$B$101)</f>
        <v>44</v>
      </c>
      <c r="G70">
        <f>_xlfn.XLOOKUP(A70,'Learners Final'!$A$2:$A$101,'Learners Final'!$B$2:$B$101)</f>
        <v>71</v>
      </c>
      <c r="H70" s="7">
        <f t="shared" si="2"/>
        <v>52.75</v>
      </c>
      <c r="I70" s="6">
        <v>44151</v>
      </c>
      <c r="J70" t="str">
        <f t="shared" si="3"/>
        <v>no</v>
      </c>
    </row>
    <row r="71" spans="1:10" hidden="1" x14ac:dyDescent="0.25">
      <c r="A71" s="5">
        <v>5636</v>
      </c>
      <c r="B71" s="5" t="s">
        <v>86</v>
      </c>
      <c r="C71" s="5">
        <v>30</v>
      </c>
      <c r="D71" s="5">
        <v>57</v>
      </c>
      <c r="E71">
        <f>_xlfn.XLOOKUP(A71,'Learners Q2'!$A$2:$A$101,'Learners Q2'!$B$2:$B$101)</f>
        <v>78</v>
      </c>
      <c r="F71">
        <f>_xlfn.XLOOKUP(A71,'Learners Q3'!$A$2:$A$101,'Learners Q3'!$B$2:$B$101)</f>
        <v>84</v>
      </c>
      <c r="G71">
        <f>_xlfn.XLOOKUP(A71,'Learners Final'!$A$2:$A$101,'Learners Final'!$B$2:$B$101)</f>
        <v>29</v>
      </c>
      <c r="H71" s="7">
        <f t="shared" si="2"/>
        <v>62</v>
      </c>
      <c r="I71" s="6">
        <v>44157</v>
      </c>
      <c r="J71" t="str">
        <f t="shared" si="3"/>
        <v>no</v>
      </c>
    </row>
    <row r="72" spans="1:10" x14ac:dyDescent="0.25">
      <c r="A72" s="5">
        <v>5637</v>
      </c>
      <c r="B72" s="5" t="s">
        <v>87</v>
      </c>
      <c r="C72" s="5">
        <v>25</v>
      </c>
      <c r="D72" s="5">
        <v>24</v>
      </c>
      <c r="E72">
        <f>_xlfn.XLOOKUP(A72,'Learners Q2'!$A$2:$A$101,'Learners Q2'!$B$2:$B$101)</f>
        <v>34</v>
      </c>
      <c r="F72">
        <f>_xlfn.XLOOKUP(A72,'Learners Q3'!$A$2:$A$101,'Learners Q3'!$B$2:$B$101)</f>
        <v>73</v>
      </c>
      <c r="G72">
        <f>_xlfn.XLOOKUP(A72,'Learners Final'!$A$2:$A$101,'Learners Final'!$B$2:$B$101)</f>
        <v>45</v>
      </c>
      <c r="H72" s="7">
        <f t="shared" si="2"/>
        <v>44</v>
      </c>
      <c r="I72" s="6">
        <v>44160</v>
      </c>
      <c r="J72" t="str">
        <f t="shared" si="3"/>
        <v>yes</v>
      </c>
    </row>
    <row r="73" spans="1:10" hidden="1" x14ac:dyDescent="0.25">
      <c r="A73" s="5">
        <v>5638</v>
      </c>
      <c r="B73" s="5" t="s">
        <v>88</v>
      </c>
      <c r="C73" s="5">
        <v>34</v>
      </c>
      <c r="D73" s="5">
        <v>40</v>
      </c>
      <c r="E73">
        <f>_xlfn.XLOOKUP(A73,'Learners Q2'!$A$2:$A$101,'Learners Q2'!$B$2:$B$101)</f>
        <v>79</v>
      </c>
      <c r="F73">
        <f>_xlfn.XLOOKUP(A73,'Learners Q3'!$A$2:$A$101,'Learners Q3'!$B$2:$B$101)</f>
        <v>50</v>
      </c>
      <c r="G73">
        <f>_xlfn.XLOOKUP(A73,'Learners Final'!$A$2:$A$101,'Learners Final'!$B$2:$B$101)</f>
        <v>69</v>
      </c>
      <c r="H73" s="7">
        <f t="shared" si="2"/>
        <v>59.5</v>
      </c>
      <c r="I73" s="6">
        <v>44140</v>
      </c>
      <c r="J73" t="str">
        <f t="shared" si="3"/>
        <v>no</v>
      </c>
    </row>
    <row r="74" spans="1:10" hidden="1" x14ac:dyDescent="0.25">
      <c r="A74" s="5">
        <v>5639</v>
      </c>
      <c r="B74" s="5" t="s">
        <v>89</v>
      </c>
      <c r="C74" s="5">
        <v>22</v>
      </c>
      <c r="D74" s="5">
        <v>58</v>
      </c>
      <c r="E74">
        <f>_xlfn.XLOOKUP(A74,'Learners Q2'!$A$2:$A$101,'Learners Q2'!$B$2:$B$101)</f>
        <v>61</v>
      </c>
      <c r="F74">
        <f>_xlfn.XLOOKUP(A74,'Learners Q3'!$A$2:$A$101,'Learners Q3'!$B$2:$B$101)</f>
        <v>30</v>
      </c>
      <c r="G74">
        <f>_xlfn.XLOOKUP(A74,'Learners Final'!$A$2:$A$101,'Learners Final'!$B$2:$B$101)</f>
        <v>28</v>
      </c>
      <c r="H74" s="7">
        <f t="shared" si="2"/>
        <v>44.25</v>
      </c>
      <c r="I74" s="6">
        <v>44145</v>
      </c>
      <c r="J74" t="str">
        <f t="shared" si="3"/>
        <v>no</v>
      </c>
    </row>
    <row r="75" spans="1:10" hidden="1" x14ac:dyDescent="0.25">
      <c r="A75" s="5">
        <v>5640</v>
      </c>
      <c r="B75" s="5" t="s">
        <v>90</v>
      </c>
      <c r="C75" s="5">
        <v>29</v>
      </c>
      <c r="D75" s="5">
        <v>37</v>
      </c>
      <c r="E75">
        <f>_xlfn.XLOOKUP(A75,'Learners Q2'!$A$2:$A$101,'Learners Q2'!$B$2:$B$101)</f>
        <v>38</v>
      </c>
      <c r="F75">
        <f>_xlfn.XLOOKUP(A75,'Learners Q3'!$A$2:$A$101,'Learners Q3'!$B$2:$B$101)</f>
        <v>15</v>
      </c>
      <c r="G75">
        <f>_xlfn.XLOOKUP(A75,'Learners Final'!$A$2:$A$101,'Learners Final'!$B$2:$B$101)</f>
        <v>20</v>
      </c>
      <c r="H75" s="7">
        <f t="shared" si="2"/>
        <v>27.5</v>
      </c>
      <c r="I75" s="6">
        <v>44140</v>
      </c>
      <c r="J75" t="str">
        <f t="shared" si="3"/>
        <v>no</v>
      </c>
    </row>
    <row r="76" spans="1:10" hidden="1" x14ac:dyDescent="0.25">
      <c r="A76" s="5">
        <v>5641</v>
      </c>
      <c r="B76" s="5" t="s">
        <v>91</v>
      </c>
      <c r="C76" s="5">
        <v>38</v>
      </c>
      <c r="D76" s="5">
        <v>84</v>
      </c>
      <c r="E76">
        <f>_xlfn.XLOOKUP(A76,'Learners Q2'!$A$2:$A$101,'Learners Q2'!$B$2:$B$101)</f>
        <v>83</v>
      </c>
      <c r="F76">
        <f>_xlfn.XLOOKUP(A76,'Learners Q3'!$A$2:$A$101,'Learners Q3'!$B$2:$B$101)</f>
        <v>70</v>
      </c>
      <c r="G76">
        <f>_xlfn.XLOOKUP(A76,'Learners Final'!$A$2:$A$101,'Learners Final'!$B$2:$B$101)</f>
        <v>40</v>
      </c>
      <c r="H76" s="7">
        <f t="shared" si="2"/>
        <v>69.25</v>
      </c>
      <c r="I76" s="6">
        <v>44143</v>
      </c>
      <c r="J76" t="str">
        <f t="shared" si="3"/>
        <v>no</v>
      </c>
    </row>
    <row r="77" spans="1:10" hidden="1" x14ac:dyDescent="0.25">
      <c r="A77" s="5">
        <v>5642</v>
      </c>
      <c r="B77" s="5" t="s">
        <v>92</v>
      </c>
      <c r="C77" s="5">
        <v>43</v>
      </c>
      <c r="D77" s="5">
        <v>68</v>
      </c>
      <c r="E77">
        <f>_xlfn.XLOOKUP(A77,'Learners Q2'!$A$2:$A$101,'Learners Q2'!$B$2:$B$101)</f>
        <v>18</v>
      </c>
      <c r="F77">
        <f>_xlfn.XLOOKUP(A77,'Learners Q3'!$A$2:$A$101,'Learners Q3'!$B$2:$B$101)</f>
        <v>30</v>
      </c>
      <c r="G77">
        <f>_xlfn.XLOOKUP(A77,'Learners Final'!$A$2:$A$101,'Learners Final'!$B$2:$B$101)</f>
        <v>72</v>
      </c>
      <c r="H77" s="7">
        <f t="shared" si="2"/>
        <v>47</v>
      </c>
      <c r="I77" s="6">
        <v>44153</v>
      </c>
      <c r="J77" t="str">
        <f t="shared" si="3"/>
        <v>no</v>
      </c>
    </row>
    <row r="78" spans="1:10" hidden="1" x14ac:dyDescent="0.25">
      <c r="A78" s="5">
        <v>5643</v>
      </c>
      <c r="B78" s="5" t="s">
        <v>93</v>
      </c>
      <c r="C78" s="5">
        <v>23</v>
      </c>
      <c r="D78" s="5">
        <v>21</v>
      </c>
      <c r="E78">
        <f>_xlfn.XLOOKUP(A78,'Learners Q2'!$A$2:$A$101,'Learners Q2'!$B$2:$B$101)</f>
        <v>63</v>
      </c>
      <c r="F78">
        <f>_xlfn.XLOOKUP(A78,'Learners Q3'!$A$2:$A$101,'Learners Q3'!$B$2:$B$101)</f>
        <v>58</v>
      </c>
      <c r="G78">
        <f>_xlfn.XLOOKUP(A78,'Learners Final'!$A$2:$A$101,'Learners Final'!$B$2:$B$101)</f>
        <v>28</v>
      </c>
      <c r="H78" s="7">
        <f t="shared" si="2"/>
        <v>42.5</v>
      </c>
      <c r="I78" s="6">
        <v>44146</v>
      </c>
      <c r="J78" t="str">
        <f t="shared" si="3"/>
        <v>no</v>
      </c>
    </row>
    <row r="79" spans="1:10" x14ac:dyDescent="0.25">
      <c r="A79" s="5">
        <v>5644</v>
      </c>
      <c r="B79" s="5" t="s">
        <v>94</v>
      </c>
      <c r="C79" s="5">
        <v>27</v>
      </c>
      <c r="D79" s="5">
        <v>52</v>
      </c>
      <c r="E79">
        <f>_xlfn.XLOOKUP(A79,'Learners Q2'!$A$2:$A$101,'Learners Q2'!$B$2:$B$101)</f>
        <v>28</v>
      </c>
      <c r="F79">
        <f>_xlfn.XLOOKUP(A79,'Learners Q3'!$A$2:$A$101,'Learners Q3'!$B$2:$B$101)</f>
        <v>66</v>
      </c>
      <c r="G79">
        <f>_xlfn.XLOOKUP(A79,'Learners Final'!$A$2:$A$101,'Learners Final'!$B$2:$B$101)</f>
        <v>64</v>
      </c>
      <c r="H79" s="7">
        <f t="shared" si="2"/>
        <v>52.5</v>
      </c>
      <c r="I79" s="6">
        <v>44157</v>
      </c>
      <c r="J79" t="str">
        <f t="shared" si="3"/>
        <v>yes</v>
      </c>
    </row>
    <row r="80" spans="1:10" hidden="1" x14ac:dyDescent="0.25">
      <c r="A80" s="5">
        <v>5645</v>
      </c>
      <c r="B80" s="5" t="s">
        <v>95</v>
      </c>
      <c r="C80" s="5">
        <v>25</v>
      </c>
      <c r="D80" s="5">
        <v>34</v>
      </c>
      <c r="E80">
        <f>_xlfn.XLOOKUP(A80,'Learners Q2'!$A$2:$A$101,'Learners Q2'!$B$2:$B$101)</f>
        <v>61</v>
      </c>
      <c r="F80">
        <f>_xlfn.XLOOKUP(A80,'Learners Q3'!$A$2:$A$101,'Learners Q3'!$B$2:$B$101)</f>
        <v>75</v>
      </c>
      <c r="G80">
        <f>_xlfn.XLOOKUP(A80,'Learners Final'!$A$2:$A$101,'Learners Final'!$B$2:$B$101)</f>
        <v>79</v>
      </c>
      <c r="H80" s="7">
        <f t="shared" si="2"/>
        <v>62.25</v>
      </c>
      <c r="I80" s="6">
        <v>44150</v>
      </c>
      <c r="J80" t="str">
        <f t="shared" si="3"/>
        <v>no</v>
      </c>
    </row>
    <row r="81" spans="1:10" x14ac:dyDescent="0.25">
      <c r="A81" s="5">
        <v>5646</v>
      </c>
      <c r="B81" s="5" t="s">
        <v>96</v>
      </c>
      <c r="C81" s="5">
        <v>25</v>
      </c>
      <c r="D81" s="5">
        <v>72</v>
      </c>
      <c r="E81">
        <f>_xlfn.XLOOKUP(A81,'Learners Q2'!$A$2:$A$101,'Learners Q2'!$B$2:$B$101)</f>
        <v>77</v>
      </c>
      <c r="F81">
        <f>_xlfn.XLOOKUP(A81,'Learners Q3'!$A$2:$A$101,'Learners Q3'!$B$2:$B$101)</f>
        <v>24</v>
      </c>
      <c r="G81">
        <f>_xlfn.XLOOKUP(A81,'Learners Final'!$A$2:$A$101,'Learners Final'!$B$2:$B$101)</f>
        <v>33</v>
      </c>
      <c r="H81" s="7">
        <f t="shared" si="2"/>
        <v>51.5</v>
      </c>
      <c r="I81" s="6">
        <v>44158</v>
      </c>
      <c r="J81" t="str">
        <f t="shared" si="3"/>
        <v>yes</v>
      </c>
    </row>
    <row r="82" spans="1:10" hidden="1" x14ac:dyDescent="0.25">
      <c r="A82" s="5">
        <v>5647</v>
      </c>
      <c r="B82" s="5" t="s">
        <v>97</v>
      </c>
      <c r="C82" s="5">
        <v>41</v>
      </c>
      <c r="D82" s="5">
        <v>42</v>
      </c>
      <c r="E82">
        <f>_xlfn.XLOOKUP(A82,'Learners Q2'!$A$2:$A$101,'Learners Q2'!$B$2:$B$101)</f>
        <v>31</v>
      </c>
      <c r="F82">
        <f>_xlfn.XLOOKUP(A82,'Learners Q3'!$A$2:$A$101,'Learners Q3'!$B$2:$B$101)</f>
        <v>62</v>
      </c>
      <c r="G82">
        <f>_xlfn.XLOOKUP(A82,'Learners Final'!$A$2:$A$101,'Learners Final'!$B$2:$B$101)</f>
        <v>37</v>
      </c>
      <c r="H82" s="7">
        <f t="shared" si="2"/>
        <v>43</v>
      </c>
      <c r="I82" s="6">
        <v>44139</v>
      </c>
      <c r="J82" t="str">
        <f t="shared" si="3"/>
        <v>no</v>
      </c>
    </row>
    <row r="83" spans="1:10" hidden="1" x14ac:dyDescent="0.25">
      <c r="A83" s="5">
        <v>5648</v>
      </c>
      <c r="B83" s="5" t="s">
        <v>98</v>
      </c>
      <c r="C83" s="5">
        <v>41</v>
      </c>
      <c r="D83" s="5">
        <v>17</v>
      </c>
      <c r="E83">
        <f>_xlfn.XLOOKUP(A83,'Learners Q2'!$A$2:$A$101,'Learners Q2'!$B$2:$B$101)</f>
        <v>38</v>
      </c>
      <c r="F83">
        <f>_xlfn.XLOOKUP(A83,'Learners Q3'!$A$2:$A$101,'Learners Q3'!$B$2:$B$101)</f>
        <v>80</v>
      </c>
      <c r="G83">
        <f>_xlfn.XLOOKUP(A83,'Learners Final'!$A$2:$A$101,'Learners Final'!$B$2:$B$101)</f>
        <v>24</v>
      </c>
      <c r="H83" s="7">
        <f t="shared" si="2"/>
        <v>39.75</v>
      </c>
      <c r="I83" s="6">
        <v>44139</v>
      </c>
      <c r="J83" t="str">
        <f t="shared" si="3"/>
        <v>no</v>
      </c>
    </row>
    <row r="84" spans="1:10" hidden="1" x14ac:dyDescent="0.25">
      <c r="A84" s="5">
        <v>5649</v>
      </c>
      <c r="B84" s="5" t="s">
        <v>99</v>
      </c>
      <c r="C84" s="5">
        <v>25</v>
      </c>
      <c r="D84" s="5">
        <v>31</v>
      </c>
      <c r="E84">
        <f>_xlfn.XLOOKUP(A84,'Learners Q2'!$A$2:$A$101,'Learners Q2'!$B$2:$B$101)</f>
        <v>62</v>
      </c>
      <c r="F84">
        <f>_xlfn.XLOOKUP(A84,'Learners Q3'!$A$2:$A$101,'Learners Q3'!$B$2:$B$101)</f>
        <v>81</v>
      </c>
      <c r="G84">
        <f>_xlfn.XLOOKUP(A84,'Learners Final'!$A$2:$A$101,'Learners Final'!$B$2:$B$101)</f>
        <v>66</v>
      </c>
      <c r="H84" s="7">
        <f t="shared" si="2"/>
        <v>60</v>
      </c>
      <c r="I84" s="6">
        <v>44149</v>
      </c>
      <c r="J84" t="str">
        <f t="shared" si="3"/>
        <v>no</v>
      </c>
    </row>
    <row r="85" spans="1:10" hidden="1" x14ac:dyDescent="0.25">
      <c r="A85" s="5">
        <v>5650</v>
      </c>
      <c r="B85" s="5" t="s">
        <v>100</v>
      </c>
      <c r="C85" s="5">
        <v>29</v>
      </c>
      <c r="D85" s="5">
        <v>75</v>
      </c>
      <c r="E85">
        <f>_xlfn.XLOOKUP(A85,'Learners Q2'!$A$2:$A$101,'Learners Q2'!$B$2:$B$101)</f>
        <v>35</v>
      </c>
      <c r="F85">
        <f>_xlfn.XLOOKUP(A85,'Learners Q3'!$A$2:$A$101,'Learners Q3'!$B$2:$B$101)</f>
        <v>75</v>
      </c>
      <c r="G85">
        <f>_xlfn.XLOOKUP(A85,'Learners Final'!$A$2:$A$101,'Learners Final'!$B$2:$B$101)</f>
        <v>21</v>
      </c>
      <c r="H85" s="7">
        <f t="shared" si="2"/>
        <v>51.5</v>
      </c>
      <c r="I85" s="6">
        <v>44149</v>
      </c>
      <c r="J85" t="str">
        <f t="shared" si="3"/>
        <v>no</v>
      </c>
    </row>
    <row r="86" spans="1:10" hidden="1" x14ac:dyDescent="0.25">
      <c r="A86" s="5">
        <v>5651</v>
      </c>
      <c r="B86" s="5" t="s">
        <v>101</v>
      </c>
      <c r="C86" s="5">
        <v>19</v>
      </c>
      <c r="D86" s="5">
        <v>25</v>
      </c>
      <c r="E86">
        <f>_xlfn.XLOOKUP(A86,'Learners Q2'!$A$2:$A$101,'Learners Q2'!$B$2:$B$101)</f>
        <v>26</v>
      </c>
      <c r="F86">
        <f>_xlfn.XLOOKUP(A86,'Learners Q3'!$A$2:$A$101,'Learners Q3'!$B$2:$B$101)</f>
        <v>77</v>
      </c>
      <c r="G86">
        <f>_xlfn.XLOOKUP(A86,'Learners Final'!$A$2:$A$101,'Learners Final'!$B$2:$B$101)</f>
        <v>44</v>
      </c>
      <c r="H86" s="7">
        <f t="shared" si="2"/>
        <v>43</v>
      </c>
      <c r="I86" s="6">
        <v>44150</v>
      </c>
      <c r="J86" t="str">
        <f t="shared" si="3"/>
        <v>no</v>
      </c>
    </row>
    <row r="87" spans="1:10" hidden="1" x14ac:dyDescent="0.25">
      <c r="A87" s="5">
        <v>5652</v>
      </c>
      <c r="B87" s="5" t="s">
        <v>102</v>
      </c>
      <c r="C87" s="5">
        <v>29</v>
      </c>
      <c r="D87" s="5">
        <v>33</v>
      </c>
      <c r="E87">
        <f>_xlfn.XLOOKUP(A87,'Learners Q2'!$A$2:$A$101,'Learners Q2'!$B$2:$B$101)</f>
        <v>85</v>
      </c>
      <c r="F87">
        <f>_xlfn.XLOOKUP(A87,'Learners Q3'!$A$2:$A$101,'Learners Q3'!$B$2:$B$101)</f>
        <v>71</v>
      </c>
      <c r="G87">
        <f>_xlfn.XLOOKUP(A87,'Learners Final'!$A$2:$A$101,'Learners Final'!$B$2:$B$101)</f>
        <v>58</v>
      </c>
      <c r="H87" s="7">
        <f t="shared" si="2"/>
        <v>61.75</v>
      </c>
      <c r="I87" s="6">
        <v>44144</v>
      </c>
      <c r="J87" t="str">
        <f t="shared" si="3"/>
        <v>no</v>
      </c>
    </row>
    <row r="88" spans="1:10" hidden="1" x14ac:dyDescent="0.25">
      <c r="A88" s="5">
        <v>5653</v>
      </c>
      <c r="B88" s="5" t="s">
        <v>103</v>
      </c>
      <c r="C88" s="5">
        <v>45</v>
      </c>
      <c r="D88" s="5">
        <v>58</v>
      </c>
      <c r="E88">
        <f>_xlfn.XLOOKUP(A88,'Learners Q2'!$A$2:$A$101,'Learners Q2'!$B$2:$B$101)</f>
        <v>63</v>
      </c>
      <c r="F88">
        <f>_xlfn.XLOOKUP(A88,'Learners Q3'!$A$2:$A$101,'Learners Q3'!$B$2:$B$101)</f>
        <v>74</v>
      </c>
      <c r="G88">
        <f>_xlfn.XLOOKUP(A88,'Learners Final'!$A$2:$A$101,'Learners Final'!$B$2:$B$101)</f>
        <v>82</v>
      </c>
      <c r="H88" s="7">
        <f t="shared" si="2"/>
        <v>69.25</v>
      </c>
      <c r="I88" s="6">
        <v>44153</v>
      </c>
      <c r="J88" t="str">
        <f t="shared" si="3"/>
        <v>no</v>
      </c>
    </row>
    <row r="89" spans="1:10" hidden="1" x14ac:dyDescent="0.25">
      <c r="A89" s="5">
        <v>5654</v>
      </c>
      <c r="B89" s="5" t="s">
        <v>104</v>
      </c>
      <c r="C89" s="5">
        <v>35</v>
      </c>
      <c r="D89" s="5">
        <v>71</v>
      </c>
      <c r="E89">
        <f>_xlfn.XLOOKUP(A89,'Learners Q2'!$A$2:$A$101,'Learners Q2'!$B$2:$B$101)</f>
        <v>31</v>
      </c>
      <c r="F89">
        <f>_xlfn.XLOOKUP(A89,'Learners Q3'!$A$2:$A$101,'Learners Q3'!$B$2:$B$101)</f>
        <v>42</v>
      </c>
      <c r="G89">
        <f>_xlfn.XLOOKUP(A89,'Learners Final'!$A$2:$A$101,'Learners Final'!$B$2:$B$101)</f>
        <v>50</v>
      </c>
      <c r="H89" s="7">
        <f t="shared" si="2"/>
        <v>48.5</v>
      </c>
      <c r="I89" s="6">
        <v>44149</v>
      </c>
      <c r="J89" t="str">
        <f t="shared" si="3"/>
        <v>no</v>
      </c>
    </row>
    <row r="90" spans="1:10" hidden="1" x14ac:dyDescent="0.25">
      <c r="A90" s="5">
        <v>5655</v>
      </c>
      <c r="B90" s="5" t="s">
        <v>105</v>
      </c>
      <c r="C90" s="5">
        <v>38</v>
      </c>
      <c r="D90" s="5">
        <v>33</v>
      </c>
      <c r="E90">
        <f>_xlfn.XLOOKUP(A90,'Learners Q2'!$A$2:$A$101,'Learners Q2'!$B$2:$B$101)</f>
        <v>71</v>
      </c>
      <c r="F90">
        <f>_xlfn.XLOOKUP(A90,'Learners Q3'!$A$2:$A$101,'Learners Q3'!$B$2:$B$101)</f>
        <v>22</v>
      </c>
      <c r="G90">
        <f>_xlfn.XLOOKUP(A90,'Learners Final'!$A$2:$A$101,'Learners Final'!$B$2:$B$101)</f>
        <v>71</v>
      </c>
      <c r="H90" s="7">
        <f t="shared" si="2"/>
        <v>49.25</v>
      </c>
      <c r="I90" s="6">
        <v>44152</v>
      </c>
      <c r="J90" t="str">
        <f t="shared" si="3"/>
        <v>no</v>
      </c>
    </row>
    <row r="91" spans="1:10" hidden="1" x14ac:dyDescent="0.25">
      <c r="A91" s="5">
        <v>5656</v>
      </c>
      <c r="B91" s="5" t="s">
        <v>106</v>
      </c>
      <c r="C91" s="5">
        <v>42</v>
      </c>
      <c r="D91" s="5">
        <v>56</v>
      </c>
      <c r="E91">
        <f>_xlfn.XLOOKUP(A91,'Learners Q2'!$A$2:$A$101,'Learners Q2'!$B$2:$B$101)</f>
        <v>59</v>
      </c>
      <c r="F91">
        <f>_xlfn.XLOOKUP(A91,'Learners Q3'!$A$2:$A$101,'Learners Q3'!$B$2:$B$101)</f>
        <v>58</v>
      </c>
      <c r="G91">
        <f>_xlfn.XLOOKUP(A91,'Learners Final'!$A$2:$A$101,'Learners Final'!$B$2:$B$101)</f>
        <v>27</v>
      </c>
      <c r="H91" s="7">
        <f t="shared" si="2"/>
        <v>50</v>
      </c>
      <c r="I91" s="6">
        <v>44155</v>
      </c>
      <c r="J91" t="str">
        <f t="shared" si="3"/>
        <v>no</v>
      </c>
    </row>
    <row r="92" spans="1:10" hidden="1" x14ac:dyDescent="0.25">
      <c r="A92" s="5">
        <v>5657</v>
      </c>
      <c r="B92" s="5" t="s">
        <v>107</v>
      </c>
      <c r="C92" s="5">
        <v>28</v>
      </c>
      <c r="D92" s="5">
        <v>54</v>
      </c>
      <c r="E92">
        <f>_xlfn.XLOOKUP(A92,'Learners Q2'!$A$2:$A$101,'Learners Q2'!$B$2:$B$101)</f>
        <v>39</v>
      </c>
      <c r="F92">
        <f>_xlfn.XLOOKUP(A92,'Learners Q3'!$A$2:$A$101,'Learners Q3'!$B$2:$B$101)</f>
        <v>48</v>
      </c>
      <c r="G92">
        <f>_xlfn.XLOOKUP(A92,'Learners Final'!$A$2:$A$101,'Learners Final'!$B$2:$B$101)</f>
        <v>76</v>
      </c>
      <c r="H92" s="7">
        <f t="shared" si="2"/>
        <v>54.25</v>
      </c>
      <c r="I92" s="6">
        <v>44146</v>
      </c>
      <c r="J92" t="str">
        <f t="shared" si="3"/>
        <v>no</v>
      </c>
    </row>
    <row r="93" spans="1:10" hidden="1" x14ac:dyDescent="0.25">
      <c r="A93" s="5">
        <v>5658</v>
      </c>
      <c r="B93" s="5" t="s">
        <v>108</v>
      </c>
      <c r="C93" s="5">
        <v>34</v>
      </c>
      <c r="D93" s="5">
        <v>72</v>
      </c>
      <c r="E93">
        <f>_xlfn.XLOOKUP(A93,'Learners Q2'!$A$2:$A$101,'Learners Q2'!$B$2:$B$101)</f>
        <v>53</v>
      </c>
      <c r="F93">
        <f>_xlfn.XLOOKUP(A93,'Learners Q3'!$A$2:$A$101,'Learners Q3'!$B$2:$B$101)</f>
        <v>43</v>
      </c>
      <c r="G93">
        <f>_xlfn.XLOOKUP(A93,'Learners Final'!$A$2:$A$101,'Learners Final'!$B$2:$B$101)</f>
        <v>29</v>
      </c>
      <c r="H93" s="7">
        <f t="shared" si="2"/>
        <v>49.25</v>
      </c>
      <c r="I93" s="6">
        <v>44145</v>
      </c>
      <c r="J93" t="str">
        <f t="shared" si="3"/>
        <v>no</v>
      </c>
    </row>
    <row r="94" spans="1:10" hidden="1" x14ac:dyDescent="0.25">
      <c r="A94" s="5">
        <v>5659</v>
      </c>
      <c r="B94" s="5" t="s">
        <v>109</v>
      </c>
      <c r="C94" s="5">
        <v>41</v>
      </c>
      <c r="D94" s="5">
        <v>81</v>
      </c>
      <c r="E94">
        <f>_xlfn.XLOOKUP(A94,'Learners Q2'!$A$2:$A$101,'Learners Q2'!$B$2:$B$101)</f>
        <v>42</v>
      </c>
      <c r="F94">
        <f>_xlfn.XLOOKUP(A94,'Learners Q3'!$A$2:$A$101,'Learners Q3'!$B$2:$B$101)</f>
        <v>62</v>
      </c>
      <c r="G94">
        <f>_xlfn.XLOOKUP(A94,'Learners Final'!$A$2:$A$101,'Learners Final'!$B$2:$B$101)</f>
        <v>71</v>
      </c>
      <c r="H94" s="7">
        <f t="shared" si="2"/>
        <v>64</v>
      </c>
      <c r="I94" s="6">
        <v>44153</v>
      </c>
      <c r="J94" t="str">
        <f t="shared" si="3"/>
        <v>no</v>
      </c>
    </row>
    <row r="95" spans="1:10" hidden="1" x14ac:dyDescent="0.25">
      <c r="A95" s="5">
        <v>5660</v>
      </c>
      <c r="B95" s="5" t="s">
        <v>110</v>
      </c>
      <c r="C95" s="5">
        <v>42</v>
      </c>
      <c r="D95" s="5">
        <v>59</v>
      </c>
      <c r="E95">
        <f>_xlfn.XLOOKUP(A95,'Learners Q2'!$A$2:$A$101,'Learners Q2'!$B$2:$B$101)</f>
        <v>76</v>
      </c>
      <c r="F95">
        <f>_xlfn.XLOOKUP(A95,'Learners Q3'!$A$2:$A$101,'Learners Q3'!$B$2:$B$101)</f>
        <v>29</v>
      </c>
      <c r="G95">
        <f>_xlfn.XLOOKUP(A95,'Learners Final'!$A$2:$A$101,'Learners Final'!$B$2:$B$101)</f>
        <v>39</v>
      </c>
      <c r="H95" s="7">
        <f t="shared" si="2"/>
        <v>50.75</v>
      </c>
      <c r="I95" s="6">
        <v>44146</v>
      </c>
      <c r="J95" t="str">
        <f t="shared" si="3"/>
        <v>no</v>
      </c>
    </row>
    <row r="96" spans="1:10" hidden="1" x14ac:dyDescent="0.25">
      <c r="A96" s="5">
        <v>5661</v>
      </c>
      <c r="B96" s="5" t="s">
        <v>111</v>
      </c>
      <c r="C96" s="5">
        <v>30</v>
      </c>
      <c r="D96" s="5">
        <v>67</v>
      </c>
      <c r="E96">
        <f>_xlfn.XLOOKUP(A96,'Learners Q2'!$A$2:$A$101,'Learners Q2'!$B$2:$B$101)</f>
        <v>22</v>
      </c>
      <c r="F96">
        <f>_xlfn.XLOOKUP(A96,'Learners Q3'!$A$2:$A$101,'Learners Q3'!$B$2:$B$101)</f>
        <v>39</v>
      </c>
      <c r="G96">
        <f>_xlfn.XLOOKUP(A96,'Learners Final'!$A$2:$A$101,'Learners Final'!$B$2:$B$101)</f>
        <v>71</v>
      </c>
      <c r="H96" s="7">
        <f t="shared" si="2"/>
        <v>49.75</v>
      </c>
      <c r="I96" s="6">
        <v>44150</v>
      </c>
      <c r="J96" t="str">
        <f t="shared" si="3"/>
        <v>no</v>
      </c>
    </row>
    <row r="97" spans="1:10" x14ac:dyDescent="0.25">
      <c r="A97" s="5">
        <v>5662</v>
      </c>
      <c r="B97" s="5" t="s">
        <v>112</v>
      </c>
      <c r="C97" s="5">
        <v>39</v>
      </c>
      <c r="D97" s="5">
        <v>67</v>
      </c>
      <c r="E97">
        <f>_xlfn.XLOOKUP(A97,'Learners Q2'!$A$2:$A$101,'Learners Q2'!$B$2:$B$101)</f>
        <v>79</v>
      </c>
      <c r="F97">
        <f>_xlfn.XLOOKUP(A97,'Learners Q3'!$A$2:$A$101,'Learners Q3'!$B$2:$B$101)</f>
        <v>35</v>
      </c>
      <c r="G97">
        <f>_xlfn.XLOOKUP(A97,'Learners Final'!$A$2:$A$101,'Learners Final'!$B$2:$B$101)</f>
        <v>34</v>
      </c>
      <c r="H97" s="7">
        <f t="shared" si="2"/>
        <v>53.75</v>
      </c>
      <c r="I97" s="6">
        <v>44161</v>
      </c>
      <c r="J97" t="str">
        <f t="shared" si="3"/>
        <v>yes</v>
      </c>
    </row>
    <row r="98" spans="1:10" x14ac:dyDescent="0.25">
      <c r="A98" s="5">
        <v>5663</v>
      </c>
      <c r="B98" s="5" t="s">
        <v>113</v>
      </c>
      <c r="C98" s="5">
        <v>40</v>
      </c>
      <c r="D98" s="5">
        <v>39</v>
      </c>
      <c r="E98">
        <f>_xlfn.XLOOKUP(A98,'Learners Q2'!$A$2:$A$101,'Learners Q2'!$B$2:$B$101)</f>
        <v>82</v>
      </c>
      <c r="F98">
        <f>_xlfn.XLOOKUP(A98,'Learners Q3'!$A$2:$A$101,'Learners Q3'!$B$2:$B$101)</f>
        <v>47</v>
      </c>
      <c r="G98">
        <f>_xlfn.XLOOKUP(A98,'Learners Final'!$A$2:$A$101,'Learners Final'!$B$2:$B$101)</f>
        <v>60</v>
      </c>
      <c r="H98" s="7">
        <f t="shared" si="2"/>
        <v>57</v>
      </c>
      <c r="I98" s="6">
        <v>44162</v>
      </c>
      <c r="J98" t="str">
        <f t="shared" si="3"/>
        <v>yes</v>
      </c>
    </row>
    <row r="99" spans="1:10" hidden="1" x14ac:dyDescent="0.25">
      <c r="A99" s="5">
        <v>5664</v>
      </c>
      <c r="B99" s="5" t="s">
        <v>114</v>
      </c>
      <c r="C99" s="5">
        <v>35</v>
      </c>
      <c r="D99" s="5">
        <v>41</v>
      </c>
      <c r="E99">
        <f>_xlfn.XLOOKUP(A99,'Learners Q2'!$A$2:$A$101,'Learners Q2'!$B$2:$B$101)</f>
        <v>46</v>
      </c>
      <c r="F99">
        <f>_xlfn.XLOOKUP(A99,'Learners Q3'!$A$2:$A$101,'Learners Q3'!$B$2:$B$101)</f>
        <v>27</v>
      </c>
      <c r="G99">
        <f>_xlfn.XLOOKUP(A99,'Learners Final'!$A$2:$A$101,'Learners Final'!$B$2:$B$101)</f>
        <v>83</v>
      </c>
      <c r="H99" s="7">
        <f t="shared" si="2"/>
        <v>49.25</v>
      </c>
      <c r="I99" s="6">
        <v>44151</v>
      </c>
      <c r="J99" t="str">
        <f t="shared" si="3"/>
        <v>no</v>
      </c>
    </row>
    <row r="100" spans="1:10" hidden="1" x14ac:dyDescent="0.25">
      <c r="A100" s="5">
        <v>5665</v>
      </c>
      <c r="B100" s="5" t="s">
        <v>115</v>
      </c>
      <c r="C100" s="5">
        <v>33</v>
      </c>
      <c r="D100" s="5">
        <v>21</v>
      </c>
      <c r="E100">
        <f>_xlfn.XLOOKUP(A100,'Learners Q2'!$A$2:$A$101,'Learners Q2'!$B$2:$B$101)</f>
        <v>22</v>
      </c>
      <c r="F100">
        <f>_xlfn.XLOOKUP(A100,'Learners Q3'!$A$2:$A$101,'Learners Q3'!$B$2:$B$101)</f>
        <v>59</v>
      </c>
      <c r="G100">
        <f>_xlfn.XLOOKUP(A100,'Learners Final'!$A$2:$A$101,'Learners Final'!$B$2:$B$101)</f>
        <v>68</v>
      </c>
      <c r="H100" s="7">
        <f t="shared" si="2"/>
        <v>42.5</v>
      </c>
      <c r="I100" s="6">
        <v>44145</v>
      </c>
      <c r="J100" t="str">
        <f t="shared" si="3"/>
        <v>no</v>
      </c>
    </row>
    <row r="101" spans="1:10" hidden="1" x14ac:dyDescent="0.25">
      <c r="A101" s="5">
        <v>5666</v>
      </c>
      <c r="B101" s="5" t="s">
        <v>116</v>
      </c>
      <c r="C101" s="5">
        <v>20</v>
      </c>
      <c r="D101" s="5">
        <v>33</v>
      </c>
      <c r="E101">
        <f>_xlfn.XLOOKUP(A101,'Learners Q2'!$A$2:$A$101,'Learners Q2'!$B$2:$B$101)</f>
        <v>41</v>
      </c>
      <c r="F101">
        <f>_xlfn.XLOOKUP(A101,'Learners Q3'!$A$2:$A$101,'Learners Q3'!$B$2:$B$101)</f>
        <v>58</v>
      </c>
      <c r="G101">
        <f>_xlfn.XLOOKUP(A101,'Learners Final'!$A$2:$A$101,'Learners Final'!$B$2:$B$101)</f>
        <v>24</v>
      </c>
      <c r="H101" s="7">
        <f t="shared" si="2"/>
        <v>39</v>
      </c>
      <c r="I101" s="6">
        <v>44145</v>
      </c>
      <c r="J101" t="str">
        <f t="shared" si="3"/>
        <v>no</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05BB2-917F-404A-B051-08F23D9EC42D}">
  <dimension ref="A1:H21"/>
  <sheetViews>
    <sheetView workbookViewId="0">
      <selection activeCell="G21" sqref="G21"/>
    </sheetView>
  </sheetViews>
  <sheetFormatPr defaultRowHeight="15" x14ac:dyDescent="0.25"/>
  <cols>
    <col min="1" max="1" width="15" bestFit="1" customWidth="1"/>
    <col min="2" max="2" width="26.42578125" bestFit="1" customWidth="1"/>
    <col min="3" max="3" width="17.5703125" bestFit="1" customWidth="1"/>
    <col min="4" max="4" width="13.140625" bestFit="1" customWidth="1"/>
    <col min="5" max="5" width="21" bestFit="1" customWidth="1"/>
    <col min="6" max="6" width="19.5703125" bestFit="1" customWidth="1"/>
    <col min="7" max="7" width="25.5703125" bestFit="1" customWidth="1"/>
    <col min="8" max="8" width="20.7109375" bestFit="1" customWidth="1"/>
    <col min="9" max="9" width="21" bestFit="1" customWidth="1"/>
  </cols>
  <sheetData>
    <row r="1" spans="1:8" x14ac:dyDescent="0.25">
      <c r="A1" s="8" t="s">
        <v>121</v>
      </c>
      <c r="B1" t="s">
        <v>131</v>
      </c>
    </row>
    <row r="3" spans="1:8" x14ac:dyDescent="0.25">
      <c r="A3" s="8" t="s">
        <v>122</v>
      </c>
      <c r="B3" t="s">
        <v>124</v>
      </c>
      <c r="D3" s="8" t="s">
        <v>122</v>
      </c>
      <c r="E3" t="s">
        <v>125</v>
      </c>
      <c r="F3" t="s">
        <v>126</v>
      </c>
      <c r="G3" t="s">
        <v>127</v>
      </c>
      <c r="H3" t="s">
        <v>128</v>
      </c>
    </row>
    <row r="4" spans="1:8" x14ac:dyDescent="0.25">
      <c r="A4" s="4">
        <v>19</v>
      </c>
      <c r="B4" s="7">
        <v>1</v>
      </c>
      <c r="D4" s="4" t="s">
        <v>130</v>
      </c>
      <c r="E4" s="7">
        <v>50.795180722891565</v>
      </c>
      <c r="F4" s="7">
        <v>55</v>
      </c>
      <c r="G4" s="7">
        <v>53.445783132530117</v>
      </c>
      <c r="H4" s="7">
        <v>52.686746987951807</v>
      </c>
    </row>
    <row r="5" spans="1:8" x14ac:dyDescent="0.25">
      <c r="A5" s="4">
        <v>25</v>
      </c>
      <c r="B5" s="7">
        <v>2</v>
      </c>
      <c r="D5" s="4" t="s">
        <v>131</v>
      </c>
      <c r="E5" s="7">
        <v>48</v>
      </c>
      <c r="F5" s="7">
        <v>53.352941176470587</v>
      </c>
      <c r="G5" s="7">
        <v>49.941176470588232</v>
      </c>
      <c r="H5" s="7">
        <v>53.352941176470587</v>
      </c>
    </row>
    <row r="6" spans="1:8" x14ac:dyDescent="0.25">
      <c r="A6" s="4">
        <v>27</v>
      </c>
      <c r="B6" s="7">
        <v>2</v>
      </c>
      <c r="D6" s="4" t="s">
        <v>123</v>
      </c>
      <c r="E6" s="7">
        <v>50.32</v>
      </c>
      <c r="F6" s="7">
        <v>54.72</v>
      </c>
      <c r="G6" s="7">
        <v>52.85</v>
      </c>
      <c r="H6" s="7">
        <v>52.8</v>
      </c>
    </row>
    <row r="7" spans="1:8" x14ac:dyDescent="0.25">
      <c r="A7" s="4">
        <v>29</v>
      </c>
      <c r="B7" s="7">
        <v>1</v>
      </c>
      <c r="D7" s="8" t="s">
        <v>121</v>
      </c>
      <c r="E7" t="s">
        <v>131</v>
      </c>
    </row>
    <row r="8" spans="1:8" x14ac:dyDescent="0.25">
      <c r="A8" s="4">
        <v>34</v>
      </c>
      <c r="B8" s="7">
        <v>3</v>
      </c>
    </row>
    <row r="9" spans="1:8" x14ac:dyDescent="0.25">
      <c r="A9" s="4">
        <v>36</v>
      </c>
      <c r="B9" s="7">
        <v>2</v>
      </c>
      <c r="D9" s="8" t="s">
        <v>122</v>
      </c>
      <c r="E9" t="s">
        <v>129</v>
      </c>
      <c r="F9" t="s">
        <v>132</v>
      </c>
    </row>
    <row r="10" spans="1:8" x14ac:dyDescent="0.25">
      <c r="A10" s="4">
        <v>39</v>
      </c>
      <c r="B10" s="7">
        <v>1</v>
      </c>
      <c r="D10" s="4">
        <v>19</v>
      </c>
      <c r="E10" s="7">
        <v>45.5</v>
      </c>
      <c r="F10" s="7">
        <v>45.5</v>
      </c>
    </row>
    <row r="11" spans="1:8" x14ac:dyDescent="0.25">
      <c r="A11" s="4">
        <v>40</v>
      </c>
      <c r="B11" s="7">
        <v>1</v>
      </c>
      <c r="D11" s="4">
        <v>25</v>
      </c>
      <c r="E11" s="7">
        <v>51.5</v>
      </c>
      <c r="F11" s="7">
        <v>44</v>
      </c>
    </row>
    <row r="12" spans="1:8" x14ac:dyDescent="0.25">
      <c r="A12" s="4">
        <v>41</v>
      </c>
      <c r="B12" s="7">
        <v>1</v>
      </c>
      <c r="D12" s="4">
        <v>27</v>
      </c>
      <c r="E12" s="7">
        <v>52.5</v>
      </c>
      <c r="F12" s="7">
        <v>50.5</v>
      </c>
    </row>
    <row r="13" spans="1:8" x14ac:dyDescent="0.25">
      <c r="A13" s="4">
        <v>42</v>
      </c>
      <c r="B13" s="7">
        <v>2</v>
      </c>
      <c r="D13" s="4">
        <v>29</v>
      </c>
      <c r="E13" s="7">
        <v>44</v>
      </c>
      <c r="F13" s="7">
        <v>44</v>
      </c>
    </row>
    <row r="14" spans="1:8" x14ac:dyDescent="0.25">
      <c r="A14" s="4">
        <v>45</v>
      </c>
      <c r="B14" s="7">
        <v>1</v>
      </c>
      <c r="D14" s="4">
        <v>34</v>
      </c>
      <c r="E14" s="7">
        <v>58</v>
      </c>
      <c r="F14" s="7">
        <v>42.75</v>
      </c>
    </row>
    <row r="15" spans="1:8" x14ac:dyDescent="0.25">
      <c r="A15" s="4" t="s">
        <v>123</v>
      </c>
      <c r="B15">
        <v>17</v>
      </c>
      <c r="D15" s="4">
        <v>36</v>
      </c>
      <c r="E15" s="7">
        <v>54.75</v>
      </c>
      <c r="F15" s="7">
        <v>46.75</v>
      </c>
    </row>
    <row r="16" spans="1:8" x14ac:dyDescent="0.25">
      <c r="D16" s="4">
        <v>39</v>
      </c>
      <c r="E16" s="7">
        <v>53.75</v>
      </c>
      <c r="F16" s="7">
        <v>53.75</v>
      </c>
    </row>
    <row r="17" spans="4:6" x14ac:dyDescent="0.25">
      <c r="D17" s="4">
        <v>40</v>
      </c>
      <c r="E17" s="7">
        <v>57</v>
      </c>
      <c r="F17" s="7">
        <v>57</v>
      </c>
    </row>
    <row r="18" spans="4:6" x14ac:dyDescent="0.25">
      <c r="D18" s="4">
        <v>41</v>
      </c>
      <c r="E18" s="7">
        <v>59.25</v>
      </c>
      <c r="F18" s="7">
        <v>59.25</v>
      </c>
    </row>
    <row r="19" spans="4:6" x14ac:dyDescent="0.25">
      <c r="D19" s="4">
        <v>42</v>
      </c>
      <c r="E19" s="7">
        <v>55.5</v>
      </c>
      <c r="F19" s="7">
        <v>52.25</v>
      </c>
    </row>
    <row r="20" spans="4:6" x14ac:dyDescent="0.25">
      <c r="D20" s="4">
        <v>45</v>
      </c>
      <c r="E20" s="7">
        <v>57.5</v>
      </c>
      <c r="F20" s="7">
        <v>57.5</v>
      </c>
    </row>
    <row r="21" spans="4:6" x14ac:dyDescent="0.25">
      <c r="D21" s="4" t="s">
        <v>123</v>
      </c>
      <c r="E21" s="7">
        <v>59.25</v>
      </c>
      <c r="F21" s="7">
        <v>42.75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2BDD1-BAAE-4EA7-B6B2-08130943CBBD}">
  <dimension ref="V30:W35"/>
  <sheetViews>
    <sheetView showGridLines="0" workbookViewId="0">
      <selection activeCell="W30" sqref="W30"/>
    </sheetView>
  </sheetViews>
  <sheetFormatPr defaultRowHeight="15" x14ac:dyDescent="0.25"/>
  <cols>
    <col min="22" max="22" width="11.42578125" customWidth="1"/>
    <col min="23" max="23" width="10.7109375" bestFit="1" customWidth="1"/>
  </cols>
  <sheetData>
    <row r="30" spans="22:23" x14ac:dyDescent="0.25">
      <c r="V30" t="s">
        <v>133</v>
      </c>
      <c r="W30" t="s">
        <v>136</v>
      </c>
    </row>
    <row r="31" spans="22:23" x14ac:dyDescent="0.25">
      <c r="V31" t="s">
        <v>134</v>
      </c>
      <c r="W31" s="3">
        <v>45042</v>
      </c>
    </row>
    <row r="32" spans="22:23" x14ac:dyDescent="0.25">
      <c r="V32" t="s">
        <v>135</v>
      </c>
      <c r="W32" t="s">
        <v>137</v>
      </c>
    </row>
    <row r="33" spans="23:23" x14ac:dyDescent="0.25">
      <c r="W33" t="s">
        <v>138</v>
      </c>
    </row>
    <row r="34" spans="23:23" x14ac:dyDescent="0.25">
      <c r="W34" t="s">
        <v>139</v>
      </c>
    </row>
    <row r="35" spans="23:23" x14ac:dyDescent="0.25">
      <c r="W35" t="s">
        <v>140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D54017196C23F409B9BEB27D03EEE6B" ma:contentTypeVersion="14" ma:contentTypeDescription="Create a new document." ma:contentTypeScope="" ma:versionID="971f8247312d14f86f4fe91baff9994f">
  <xsd:schema xmlns:xsd="http://www.w3.org/2001/XMLSchema" xmlns:xs="http://www.w3.org/2001/XMLSchema" xmlns:p="http://schemas.microsoft.com/office/2006/metadata/properties" xmlns:ns3="3e702d39-a2a8-4abc-9b70-a291eb4e54dd" xmlns:ns4="776d8eca-6165-4a52-9d2d-121ac82b9a6d" targetNamespace="http://schemas.microsoft.com/office/2006/metadata/properties" ma:root="true" ma:fieldsID="2b2a313c551070955cea91f2f7cd7af4" ns3:_="" ns4:_="">
    <xsd:import namespace="3e702d39-a2a8-4abc-9b70-a291eb4e54dd"/>
    <xsd:import namespace="776d8eca-6165-4a52-9d2d-121ac82b9a6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LengthInSecond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702d39-a2a8-4abc-9b70-a291eb4e54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76d8eca-6165-4a52-9d2d-121ac82b9a6d"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0B7EE0-8561-41FC-B518-296628F693A2}">
  <ds:schemaRefs>
    <ds:schemaRef ds:uri="http://schemas.microsoft.com/office/2006/documentManagement/types"/>
    <ds:schemaRef ds:uri="http://schemas.openxmlformats.org/package/2006/metadata/core-properties"/>
    <ds:schemaRef ds:uri="http://www.w3.org/XML/1998/namespace"/>
    <ds:schemaRef ds:uri="http://purl.org/dc/terms/"/>
    <ds:schemaRef ds:uri="http://purl.org/dc/elements/1.1/"/>
    <ds:schemaRef ds:uri="3e702d39-a2a8-4abc-9b70-a291eb4e54dd"/>
    <ds:schemaRef ds:uri="http://schemas.microsoft.com/office/infopath/2007/PartnerControls"/>
    <ds:schemaRef ds:uri="776d8eca-6165-4a52-9d2d-121ac82b9a6d"/>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C41F44B1-040F-4B51-9B0F-93907244A7F0}">
  <ds:schemaRefs>
    <ds:schemaRef ds:uri="http://schemas.microsoft.com/sharepoint/v3/contenttype/forms"/>
  </ds:schemaRefs>
</ds:datastoreItem>
</file>

<file path=customXml/itemProps3.xml><?xml version="1.0" encoding="utf-8"?>
<ds:datastoreItem xmlns:ds="http://schemas.openxmlformats.org/officeDocument/2006/customXml" ds:itemID="{35339632-1266-4028-8833-6329F60B5C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702d39-a2a8-4abc-9b70-a291eb4e54dd"/>
    <ds:schemaRef ds:uri="776d8eca-6165-4a52-9d2d-121ac82b9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Learners Q1</vt:lpstr>
      <vt:lpstr>Learners Q2</vt:lpstr>
      <vt:lpstr>Learners Q3</vt:lpstr>
      <vt:lpstr>Learners Final</vt:lpstr>
      <vt:lpstr>Joined Exam Scores</vt:lpstr>
      <vt:lpstr>Filtered Table</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Griffin</dc:creator>
  <cp:lastModifiedBy>Owen Cannon</cp:lastModifiedBy>
  <dcterms:created xsi:type="dcterms:W3CDTF">2022-08-18T06:41:31Z</dcterms:created>
  <dcterms:modified xsi:type="dcterms:W3CDTF">2023-06-11T11:34:18Z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0x0101009D54017196C23F409B9BEB27D03EEE6B</vt:lpwstr>
  </property>
</Properties>
</file>