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8_{A7343452-7495-4FB0-8DAE-53D162691C52}" xr6:coauthVersionLast="47" xr6:coauthVersionMax="47" xr10:uidLastSave="{00000000-0000-0000-0000-000000000000}"/>
  <bookViews>
    <workbookView xWindow="3456" yWindow="3456" windowWidth="30960" windowHeight="12120" xr2:uid="{00000000-000D-0000-FFFF-FFFF00000000}"/>
  </bookViews>
  <sheets>
    <sheet name="Beholdningsliste" sheetId="2" r:id="rId1"/>
  </sheets>
  <definedNames>
    <definedName name="BinNumber">#REF!</definedName>
    <definedName name="ColumnTitle1">Beholdningsliste[[#Headers],[EL Nummer/ID]]</definedName>
    <definedName name="ColumnTitle2">#REF!</definedName>
    <definedName name="ColumnTitle3">#REF!</definedName>
    <definedName name="_xlnm.Print_Titles" localSheetId="0">Beholdningsliste!$4:$4</definedName>
    <definedName name="SKULookup">Beholdningsliste[EL Nummer/ID]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E6" i="2"/>
  <c r="E5" i="2"/>
  <c r="F6" i="2"/>
  <c r="F5" i="2"/>
  <c r="N6" i="2"/>
  <c r="N5" i="2"/>
  <c r="H15" i="2" l="1"/>
  <c r="H14" i="2"/>
  <c r="H13" i="2"/>
  <c r="H12" i="2"/>
  <c r="H11" i="2"/>
  <c r="H10" i="2"/>
  <c r="H9" i="2"/>
  <c r="H8" i="2"/>
  <c r="M6" i="2"/>
  <c r="M5" i="2"/>
  <c r="C3" i="2"/>
  <c r="B3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<sst xmlns="http://schemas.openxmlformats.org/spreadsheetml/2006/main" count="27" uniqueCount="24">
  <si>
    <t>TOTAL BEHOLDNINGSVERDI:</t>
  </si>
  <si>
    <t>BEHOLDNINGELEMENTER:</t>
  </si>
  <si>
    <t>BESKRIVELSE</t>
  </si>
  <si>
    <t>ENHET</t>
  </si>
  <si>
    <t>ANTALL</t>
  </si>
  <si>
    <t>KOSTNAD</t>
  </si>
  <si>
    <t>BEHOLDNINGSVERDI:</t>
  </si>
  <si>
    <t>Kategori</t>
  </si>
  <si>
    <t>Oppdatert sist:</t>
  </si>
  <si>
    <t>Anbefalt Minimum</t>
  </si>
  <si>
    <t>Status</t>
  </si>
  <si>
    <t>Tracker</t>
  </si>
  <si>
    <t>Drone</t>
  </si>
  <si>
    <t>Strek kode</t>
  </si>
  <si>
    <t>EL Nummer/ID</t>
  </si>
  <si>
    <t>d-001</t>
  </si>
  <si>
    <t>B.5 -2</t>
  </si>
  <si>
    <t>Stk.</t>
  </si>
  <si>
    <t>d-002</t>
  </si>
  <si>
    <t>Ledning</t>
  </si>
  <si>
    <t>Inventar</t>
  </si>
  <si>
    <t xml:space="preserve">HYLLE </t>
  </si>
  <si>
    <t>QR Kode</t>
  </si>
  <si>
    <t>QR Kode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</si>
</sst>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kr&quot;\ #,##0.00;\-&quot;kr&quot;\ #,##0.00"/>
    <numFmt numFmtId="165" formatCode="_-&quot;kr&quot;\ * #,##0_-;\-&quot;kr&quot;\ * #,##0_-;_-&quot;kr&quot;\ * &quot;-&quot;_-;_-@_-"/>
    <numFmt numFmtId="166" formatCode="_-&quot;kr&quot;\ * #,##0.00_-;\-&quot;kr&quot;\ * #,##0.00_-;_-&quot;kr&quot;\ * &quot;-&quot;??_-;_-@_-"/>
    <numFmt numFmtId="167" formatCode="_(* #,##0_);_(* \(#,##0\);_(* &quot;-&quot;_);_(@_)"/>
    <numFmt numFmtId="168" formatCode="_(* #,##0.00_);_(* \(#,##0.00\);_(* &quot;-&quot;??_);_(@_)"/>
    <numFmt numFmtId="169" formatCode="&quot;kr&quot;\ #,##0.00"/>
    <numFmt numFmtId="170" formatCode="&quot;Gjenbestille&quot;;&quot;&quot;;&quot;&quot;"/>
  </numFmts>
  <fonts count="22">
    <font>
      <sz val="11"/>
      <color theme="3" tint="0.1499374370555742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26"/>
      <color theme="3" tint="0.1499679555650502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6"/>
      <color theme="4" tint="-0.499984740745262"/>
      <name val="Franklin Gothic Medium"/>
      <family val="2"/>
      <scheme val="major"/>
    </font>
    <font>
      <sz val="11"/>
      <color theme="3" tint="0.14993743705557422"/>
      <name val="Franklin Gothic Medium"/>
      <family val="2"/>
      <scheme val="minor"/>
    </font>
    <font>
      <sz val="11"/>
      <color theme="0"/>
      <name val="Franklin Gothic Medium"/>
      <family val="2"/>
      <scheme val="minor"/>
    </font>
    <font>
      <sz val="11"/>
      <color theme="0"/>
      <name val="Franklin Gothic Medium"/>
      <family val="2"/>
      <scheme val="major"/>
    </font>
    <font>
      <sz val="11"/>
      <color theme="4" tint="-0.499984740745262"/>
      <name val="Franklin Gothic Medium"/>
      <family val="2"/>
      <scheme val="minor"/>
    </font>
    <font>
      <sz val="11"/>
      <color theme="3" tint="0.14990691854609822"/>
      <name val="Franklin Gothic Medium"/>
      <family val="2"/>
      <scheme val="min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  <font>
      <sz val="11"/>
      <color rgb="FF9C5700"/>
      <name val="Franklin Gothic Medium"/>
      <family val="2"/>
      <scheme val="minor"/>
    </font>
    <font>
      <sz val="11"/>
      <color rgb="FF3F3F76"/>
      <name val="Franklin Gothic Medium"/>
      <family val="2"/>
      <scheme val="minor"/>
    </font>
    <font>
      <b/>
      <sz val="11"/>
      <color rgb="FF3F3F3F"/>
      <name val="Franklin Gothic Medium"/>
      <family val="2"/>
      <scheme val="minor"/>
    </font>
    <font>
      <b/>
      <sz val="11"/>
      <color rgb="FFFA7D00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11"/>
      <color rgb="FFFF0000"/>
      <name val="Franklin Gothic Medium"/>
      <family val="2"/>
      <scheme val="minor"/>
    </font>
    <font>
      <i/>
      <sz val="11"/>
      <color rgb="FF7F7F7F"/>
      <name val="Franklin Gothic Medium"/>
      <family val="2"/>
      <scheme val="minor"/>
    </font>
    <font>
      <sz val="11"/>
      <color theme="3" tint="0.14993743705557422"/>
      <name val="MRV Code39extMA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0" fontId="2" fillId="0" borderId="1" applyNumberFormat="0" applyFill="0" applyAlignment="0" applyProtection="0"/>
    <xf numFmtId="0" fontId="9" fillId="2" borderId="0" applyNumberFormat="0" applyProtection="0">
      <alignment horizontal="left" vertical="center" indent="1"/>
    </xf>
    <xf numFmtId="0" fontId="3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4" fillId="0" borderId="2" applyNumberFormat="0" applyFill="0" applyAlignment="0" applyProtection="0"/>
    <xf numFmtId="170" fontId="11" fillId="0" borderId="0">
      <alignment horizontal="center" vertical="center"/>
    </xf>
    <xf numFmtId="0" fontId="8" fillId="2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6" fillId="0" borderId="0" applyNumberFormat="0" applyFill="0" applyBorder="0" applyProtection="0">
      <alignment horizontal="left" vertical="top"/>
    </xf>
    <xf numFmtId="0" fontId="7" fillId="0" borderId="0">
      <alignment horizontal="left" vertical="center" wrapText="1" indent="1"/>
    </xf>
    <xf numFmtId="1" fontId="7" fillId="0" borderId="0">
      <alignment horizontal="center" vertical="center"/>
    </xf>
    <xf numFmtId="164" fontId="7" fillId="0" borderId="0">
      <alignment horizontal="right" vertical="center"/>
    </xf>
    <xf numFmtId="0" fontId="8" fillId="0" borderId="0" applyNumberFormat="0" applyFill="0" applyBorder="0">
      <alignment horizontal="center"/>
    </xf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3" applyNumberFormat="0" applyAlignment="0" applyProtection="0"/>
    <xf numFmtId="0" fontId="16" fillId="7" borderId="4" applyNumberFormat="0" applyAlignment="0" applyProtection="0"/>
    <xf numFmtId="0" fontId="17" fillId="7" borderId="3" applyNumberFormat="0" applyAlignment="0" applyProtection="0"/>
    <xf numFmtId="0" fontId="18" fillId="8" borderId="5" applyNumberFormat="0" applyAlignment="0" applyProtection="0"/>
    <xf numFmtId="0" fontId="19" fillId="0" borderId="0" applyNumberFormat="0" applyFill="0" applyBorder="0" applyAlignment="0" applyProtection="0"/>
    <xf numFmtId="0" fontId="7" fillId="9" borderId="6" applyNumberFormat="0" applyFont="0" applyAlignment="0" applyProtection="0"/>
    <xf numFmtId="0" fontId="20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5">
    <xf numFmtId="0" fontId="0" fillId="0" borderId="0" xfId="0">
      <alignment vertical="center"/>
    </xf>
    <xf numFmtId="0" fontId="2" fillId="0" borderId="1" xfId="1" applyAlignment="1">
      <alignment vertical="center"/>
    </xf>
    <xf numFmtId="0" fontId="3" fillId="0" borderId="0" xfId="3"/>
    <xf numFmtId="0" fontId="3" fillId="0" borderId="0" xfId="3" applyAlignment="1"/>
    <xf numFmtId="0" fontId="2" fillId="0" borderId="1" xfId="1" applyAlignment="1"/>
    <xf numFmtId="0" fontId="6" fillId="0" borderId="0" xfId="11">
      <alignment horizontal="left" vertical="top"/>
    </xf>
    <xf numFmtId="0" fontId="7" fillId="0" borderId="0" xfId="12">
      <alignment horizontal="left" vertical="center" wrapText="1" indent="1"/>
    </xf>
    <xf numFmtId="1" fontId="7" fillId="0" borderId="0" xfId="13">
      <alignment horizontal="center" vertical="center"/>
    </xf>
    <xf numFmtId="164" fontId="7" fillId="0" borderId="0" xfId="14">
      <alignment horizontal="right" vertical="center"/>
    </xf>
    <xf numFmtId="0" fontId="8" fillId="0" borderId="0" xfId="15">
      <alignment horizontal="center"/>
    </xf>
    <xf numFmtId="169" fontId="6" fillId="0" borderId="0" xfId="11" applyNumberFormat="1">
      <alignment horizontal="left" vertical="top"/>
    </xf>
    <xf numFmtId="170" fontId="11" fillId="0" borderId="0" xfId="7">
      <alignment horizontal="center" vertical="center"/>
    </xf>
    <xf numFmtId="0" fontId="9" fillId="2" borderId="0" xfId="2" applyAlignment="1">
      <alignment horizontal="center" vertical="center"/>
    </xf>
    <xf numFmtId="0" fontId="21" fillId="0" borderId="0" xfId="12" applyFont="1">
      <alignment horizontal="left" vertical="center" wrapText="1" indent="1"/>
    </xf>
    <xf numFmtId="0" fontId="10" fillId="0" borderId="0" xfId="9">
      <alignment horizontal="center"/>
    </xf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2" builtinId="27" customBuiltin="1"/>
    <cellStyle name="Calculation" xfId="26" builtinId="22" customBuiltin="1"/>
    <cellStyle name="Check Cell" xfId="27" builtinId="23" customBuiltin="1"/>
    <cellStyle name="Comma" xfId="16" builtinId="3" customBuiltin="1"/>
    <cellStyle name="Comma [0]" xfId="17" builtinId="6" customBuiltin="1"/>
    <cellStyle name="Currency" xfId="18" builtinId="4" customBuiltin="1"/>
    <cellStyle name="Currency [0]" xfId="19" builtinId="7" customBuiltin="1"/>
    <cellStyle name="Explanatory Text" xfId="30" builtinId="53" customBuiltin="1"/>
    <cellStyle name="Flagg kolonne" xfId="7" xr:uid="{00000000-0005-0000-0000-000000000000}"/>
    <cellStyle name="Followed Hyperlink" xfId="10" builtinId="9" customBuiltin="1"/>
    <cellStyle name="Good" xfId="21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Input" xfId="24" builtinId="20" customBuiltin="1"/>
    <cellStyle name="Linked Cell" xfId="8" builtinId="24" customBuiltin="1"/>
    <cellStyle name="Neutral" xfId="23" builtinId="28" customBuiltin="1"/>
    <cellStyle name="Normal" xfId="0" builtinId="0" customBuiltin="1"/>
    <cellStyle name="Note" xfId="29" builtinId="10" customBuiltin="1"/>
    <cellStyle name="Output" xfId="25" builtinId="21" customBuiltin="1"/>
    <cellStyle name="Percent" xfId="20" builtinId="5" customBuiltin="1"/>
    <cellStyle name="Tabelldetaljer høyrejustert" xfId="14" xr:uid="{00000000-0005-0000-0000-00000B000000}"/>
    <cellStyle name="Tabelldetaljer midtjustert" xfId="13" xr:uid="{00000000-0005-0000-0000-000009000000}"/>
    <cellStyle name="Tabelldetaljer venstrejustert" xfId="12" xr:uid="{00000000-0005-0000-0000-00000A000000}"/>
    <cellStyle name="Title" xfId="1" builtinId="15" customBuiltin="1"/>
    <cellStyle name="Total" xfId="6" builtinId="25" customBuiltin="1"/>
    <cellStyle name="Total opptelling" xfId="11" xr:uid="{00000000-0005-0000-0000-00000E000000}"/>
    <cellStyle name="Warning Text" xfId="28" builtinId="11" customBuiltin="1"/>
    <cellStyle name="zHide navigasjonskoblingstekst" xfId="15" xr:uid="{00000000-0005-0000-0000-00000F000000}"/>
  </cellStyles>
  <dxfs count="11">
    <dxf>
      <font>
        <b/>
        <i val="0"/>
      </font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3" tint="0.14993743705557422"/>
        <name val="Code"/>
        <scheme val="none"/>
      </font>
      <numFmt numFmtId="0" formatCode="General"/>
    </dxf>
    <dxf>
      <numFmt numFmtId="0" formatCode="General"/>
    </dxf>
    <dxf>
      <numFmt numFmtId="0" formatCode="General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1" defaultPivotStyle="PivotStyleMedium2">
    <tableStyle name="Lagerets beholdning" pivot="0" count="4" xr9:uid="{00000000-0011-0000-FFFF-FFFF00000000}">
      <tableStyleElement type="wholeTable" dxfId="10"/>
      <tableStyleElement type="headerRow" dxfId="9"/>
      <tableStyleElement type="lastColumn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qrserver.com/v1/create-qr-code/?data=d-002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api.qrserver.com/v1/create-qr-code/?data=d-001" TargetMode="External"/><Relationship Id="rId4" Type="http://schemas.openxmlformats.org/officeDocument/2006/relationships/image" Target="../media/image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</webImagesSrd>
</file>

<file path=xl/richData/rdrichvalue.xml><?xml version="1.0" encoding="utf-8"?>
<rvData xmlns="http://schemas.microsoft.com/office/spreadsheetml/2017/richdata" count="2">
  <rv s="0">
    <v>0</v>
    <v>1</v>
    <v>0</v>
    <v>0</v>
    <v>QR Code Link</v>
  </rv>
  <rv s="0">
    <v>1</v>
    <v>1</v>
    <v>0</v>
    <v>0</v>
    <v>QR Code Link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  <k n="Text" t="s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eholdningsliste" displayName="Beholdningsliste" ref="B4:N15" headerRowDxfId="6" totalsRowDxfId="5">
  <autoFilter ref="B4:N15" xr:uid="{00000000-0009-0000-0100-000001000000}"/>
  <sortState xmlns:xlrd2="http://schemas.microsoft.com/office/spreadsheetml/2017/richdata2" ref="B3:I12">
    <sortCondition ref="C2:C12"/>
  </sortState>
  <tableColumns count="13">
    <tableColumn id="1" xr3:uid="{00000000-0010-0000-0000-000001000000}" name="EL Nummer/ID" totalsRowLabel="Totals" dataCellStyle="Tabelldetaljer venstrejustert"/>
    <tableColumn id="2" xr3:uid="{00000000-0010-0000-0000-000002000000}" name="BESKRIVELSE" dataCellStyle="Tabelldetaljer venstrejustert"/>
    <tableColumn id="13" xr3:uid="{8F4B6355-7F6F-4CC0-9542-E3D56929F96B}" name="QR Kode Link" dataDxfId="4" dataCellStyle="Tabelldetaljer venstrejustert">
      <calculatedColumnFormula>HYPERLINK("https://api.qrserver.com/v1/create-qr-code/?data=" &amp; B5, "QR Code Link")</calculatedColumnFormula>
    </tableColumn>
    <tableColumn id="12" xr3:uid="{E0DFBCFA-7CCC-4B8A-B883-53F31C60CA24}" name="QR Kode" dataDxfId="3" dataCellStyle="Tabelldetaljer venstrejustert">
      <calculatedColumnFormula>_xlfn.IMAGE("https://api.qrserver.com/v1/create-qr-code/?data=" &amp; B5, "QR Code Link")</calculatedColumnFormula>
    </tableColumn>
    <tableColumn id="11" xr3:uid="{59557194-EFC4-4A45-8ACA-FD1852ADABA1}" name="Strek kode" dataDxfId="2" dataCellStyle="Tabelldetaljer venstrejustert">
      <calculatedColumnFormula>"*" &amp; B5 &amp; "*"</calculatedColumnFormula>
    </tableColumn>
    <tableColumn id="3" xr3:uid="{00000000-0010-0000-0000-000003000000}" name="HYLLE " dataCellStyle="Tabelldetaljer venstrejustert"/>
    <tableColumn id="4" xr3:uid="{00000000-0010-0000-0000-000004000000}" name="Kategori" dataCellStyle="Tabelldetaljer venstrejustert">
      <calculatedColumnFormula>IFERROR(VLOOKUP(Beholdningsliste[[#This Row],[HYLLE ]],#REF!,3,FALSE),"")</calculatedColumnFormula>
    </tableColumn>
    <tableColumn id="5" xr3:uid="{00000000-0010-0000-0000-000005000000}" name="ENHET" dataCellStyle="Tabelldetaljer venstrejustert"/>
    <tableColumn id="6" xr3:uid="{00000000-0010-0000-0000-000006000000}" name="ANTALL" dataCellStyle="Tabelldetaljer midtjustert"/>
    <tableColumn id="8" xr3:uid="{00000000-0010-0000-0000-000008000000}" name="Anbefalt Minimum" dataCellStyle="Tabelldetaljer midtjustert"/>
    <tableColumn id="7" xr3:uid="{00000000-0010-0000-0000-000007000000}" name="KOSTNAD" dataCellStyle="Tabelldetaljer høyrejustert"/>
    <tableColumn id="10" xr3:uid="{00000000-0010-0000-0000-00000A000000}" name="BEHOLDNINGSVERDI:" dataCellStyle="Tabelldetaljer høyrejustert">
      <calculatedColumnFormula>Beholdningsliste[[#This Row],[ANTALL]]*Beholdningsliste[[#This Row],[KOSTNAD]]</calculatedColumnFormula>
    </tableColumn>
    <tableColumn id="9" xr3:uid="{00000000-0010-0000-0000-000009000000}" name="Status" dataCellStyle="Flagg kolonne">
      <calculatedColumnFormula>IFERROR(IF(Beholdningsliste[[#This Row],[ANTALL]]&lt;=Beholdningsliste[[#This Row],[Anbefalt Minimum]],1,0),0)</calculatedColumnFormula>
    </tableColumn>
  </tableColumns>
  <tableStyleInfo name="Lagerets beholdning" showFirstColumn="0" showLastColumn="0" showRowStripes="1" showColumnStripes="0"/>
  <extLst>
    <ext xmlns:x14="http://schemas.microsoft.com/office/spreadsheetml/2009/9/main" uri="{504A1905-F514-4f6f-8877-14C23A59335A}">
      <x14:table altTextSummary="Liste over beholdningselementer og detaljer som SKU-enheter, beskrivelse, hyllenummer, plassering, enhet, antall, gjenbestillingsantall, kostnad, beholdningsverdi og gjenbestillings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4"/>
    <pageSetUpPr autoPageBreaks="0" fitToPage="1"/>
  </sheetPr>
  <dimension ref="B1:N15"/>
  <sheetViews>
    <sheetView showGridLines="0" tabSelected="1" zoomScale="70" zoomScaleNormal="70" workbookViewId="0">
      <selection activeCell="K6" sqref="K6"/>
    </sheetView>
  </sheetViews>
  <sheetFormatPr defaultColWidth="8.90625" defaultRowHeight="30" customHeight="1"/>
  <cols>
    <col min="1" max="1" width="1.90625" customWidth="1"/>
    <col min="2" max="2" width="24" customWidth="1"/>
    <col min="3" max="5" width="27.453125" customWidth="1"/>
    <col min="6" max="6" width="33.1796875" customWidth="1"/>
    <col min="7" max="7" width="14.08984375" customWidth="1"/>
    <col min="8" max="8" width="26.08984375" customWidth="1"/>
    <col min="9" max="9" width="13.26953125" customWidth="1"/>
    <col min="10" max="10" width="14.54296875" customWidth="1"/>
    <col min="11" max="11" width="19.453125" bestFit="1" customWidth="1"/>
    <col min="12" max="12" width="14.90625" customWidth="1"/>
    <col min="13" max="13" width="21.36328125" bestFit="1" customWidth="1"/>
    <col min="14" max="14" width="15.08984375" bestFit="1" customWidth="1"/>
    <col min="15" max="16" width="16.08984375" customWidth="1"/>
    <col min="17" max="17" width="11.453125" customWidth="1"/>
  </cols>
  <sheetData>
    <row r="1" spans="2:14" ht="70.8" customHeight="1" thickBot="1">
      <c r="B1" s="4" t="s">
        <v>20</v>
      </c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</row>
    <row r="2" spans="2:14" ht="24.9" customHeight="1">
      <c r="B2" s="2" t="s">
        <v>0</v>
      </c>
      <c r="C2" s="3" t="s">
        <v>1</v>
      </c>
      <c r="D2" s="3"/>
      <c r="E2" s="3"/>
      <c r="F2" s="3"/>
      <c r="G2" s="2" t="s">
        <v>8</v>
      </c>
      <c r="H2" s="9"/>
      <c r="I2" s="9"/>
    </row>
    <row r="3" spans="2:14" ht="30" customHeight="1">
      <c r="B3" s="10">
        <f>SUM(Beholdningsliste[BEHOLDNINGSVERDI:])</f>
        <v>0</v>
      </c>
      <c r="C3" s="5">
        <f>COUNTA(Beholdningsliste[BESKRIVELSE])</f>
        <v>2</v>
      </c>
      <c r="D3" s="5"/>
      <c r="E3" s="5"/>
      <c r="F3" s="5"/>
      <c r="G3" s="5"/>
    </row>
    <row r="4" spans="2:14" ht="17.100000000000001" customHeight="1">
      <c r="B4" s="12" t="s">
        <v>14</v>
      </c>
      <c r="C4" s="12" t="s">
        <v>2</v>
      </c>
      <c r="D4" s="12" t="s">
        <v>23</v>
      </c>
      <c r="E4" s="12" t="s">
        <v>22</v>
      </c>
      <c r="F4" s="12" t="s">
        <v>13</v>
      </c>
      <c r="G4" s="12" t="s">
        <v>21</v>
      </c>
      <c r="H4" s="12" t="s">
        <v>7</v>
      </c>
      <c r="I4" s="12" t="s">
        <v>3</v>
      </c>
      <c r="J4" s="12" t="s">
        <v>4</v>
      </c>
      <c r="K4" s="12" t="s">
        <v>9</v>
      </c>
      <c r="L4" s="12" t="s">
        <v>5</v>
      </c>
      <c r="M4" s="12" t="s">
        <v>6</v>
      </c>
      <c r="N4" s="12" t="s">
        <v>10</v>
      </c>
    </row>
    <row r="5" spans="2:14" ht="28.2" customHeight="1">
      <c r="B5" s="6" t="s">
        <v>15</v>
      </c>
      <c r="C5" s="6" t="s">
        <v>11</v>
      </c>
      <c r="D5" s="14" t="str">
        <f t="shared" ref="D5:D6" si="0">HYPERLINK("https://api.qrserver.com/v1/create-qr-code/?data=" &amp; B5, "QR Code Link")</f>
        <v>QR Code Link</v>
      </c>
      <c r="E5" s="14" t="e" vm="1">
        <f>_xlfn.IMAGE("https://api.qrserver.com/v1/create-qr-code/?data=" &amp; B5, "QR Code Link")</f>
        <v>#VALUE!</v>
      </c>
      <c r="F5" s="13" t="str">
        <f>"*" &amp; B5 &amp; "*"</f>
        <v>*d-001*</v>
      </c>
      <c r="G5" s="6" t="s">
        <v>16</v>
      </c>
      <c r="H5" s="6" t="s">
        <v>12</v>
      </c>
      <c r="I5" s="6" t="s">
        <v>17</v>
      </c>
      <c r="J5" s="7">
        <v>274</v>
      </c>
      <c r="K5" s="7">
        <v>200</v>
      </c>
      <c r="L5" s="8">
        <v>0</v>
      </c>
      <c r="M5" s="8">
        <f>Beholdningsliste[[#This Row],[ANTALL]]*Beholdningsliste[[#This Row],[KOSTNAD]]</f>
        <v>0</v>
      </c>
      <c r="N5" s="11">
        <f>IFERROR(IF(Beholdningsliste[[#This Row],[ANTALL]]&lt;=Beholdningsliste[[#This Row],[Anbefalt Minimum]],1,0),0)</f>
        <v>0</v>
      </c>
    </row>
    <row r="6" spans="2:14" ht="30" customHeight="1">
      <c r="B6" s="6" t="s">
        <v>18</v>
      </c>
      <c r="C6" s="6" t="s">
        <v>19</v>
      </c>
      <c r="D6" s="14" t="str">
        <f t="shared" si="0"/>
        <v>QR Code Link</v>
      </c>
      <c r="E6" s="14" t="e" vm="2">
        <f>_xlfn.IMAGE("https://api.qrserver.com/v1/create-qr-code/?data=" &amp; B6, "QR Code Link")</f>
        <v>#VALUE!</v>
      </c>
      <c r="F6" s="13" t="str">
        <f>"*" &amp; B6 &amp; "*"</f>
        <v>*d-002*</v>
      </c>
      <c r="G6" s="6" t="s">
        <v>16</v>
      </c>
      <c r="H6" s="6" t="s">
        <v>12</v>
      </c>
      <c r="I6" s="6" t="s">
        <v>17</v>
      </c>
      <c r="J6" s="7">
        <v>80</v>
      </c>
      <c r="K6" s="7">
        <v>20</v>
      </c>
      <c r="L6" s="8">
        <v>0</v>
      </c>
      <c r="M6" s="8">
        <f>Beholdningsliste[[#This Row],[ANTALL]]*Beholdningsliste[[#This Row],[KOSTNAD]]</f>
        <v>0</v>
      </c>
      <c r="N6" s="11">
        <f>IFERROR(IF(Beholdningsliste[[#This Row],[ANTALL]]&lt;=Beholdningsliste[[#This Row],[Anbefalt Minimum]],1,0),0)</f>
        <v>0</v>
      </c>
    </row>
    <row r="7" spans="2:14" ht="30" customHeight="1">
      <c r="B7" s="6"/>
      <c r="C7" s="6"/>
      <c r="D7" s="14"/>
      <c r="E7" s="14"/>
      <c r="F7" s="13"/>
      <c r="G7" s="6"/>
      <c r="H7" s="6"/>
      <c r="I7" s="6"/>
      <c r="J7" s="7"/>
      <c r="K7" s="7"/>
      <c r="L7" s="8"/>
      <c r="M7" s="8"/>
      <c r="N7" s="11"/>
    </row>
    <row r="8" spans="2:14" ht="30" customHeight="1">
      <c r="B8" s="6"/>
      <c r="C8" s="6"/>
      <c r="D8" s="14"/>
      <c r="E8" s="14"/>
      <c r="F8" s="13"/>
      <c r="G8" s="6"/>
      <c r="H8" s="6" t="str">
        <f>IFERROR(VLOOKUP(Beholdningsliste[[#This Row],[HYLLE ]],#REF!,3,FALSE),"")</f>
        <v/>
      </c>
      <c r="I8" s="6"/>
      <c r="J8" s="7"/>
      <c r="K8" s="7"/>
      <c r="L8" s="8"/>
      <c r="M8" s="8"/>
      <c r="N8" s="11"/>
    </row>
    <row r="9" spans="2:14" ht="30" customHeight="1">
      <c r="B9" s="6"/>
      <c r="C9" s="6"/>
      <c r="D9" s="14"/>
      <c r="E9" s="14"/>
      <c r="F9" s="13"/>
      <c r="G9" s="6"/>
      <c r="H9" s="6" t="str">
        <f>IFERROR(VLOOKUP(Beholdningsliste[[#This Row],[HYLLE ]],#REF!,3,FALSE),"")</f>
        <v/>
      </c>
      <c r="I9" s="6"/>
      <c r="J9" s="7"/>
      <c r="K9" s="7"/>
      <c r="L9" s="8"/>
      <c r="M9" s="8"/>
      <c r="N9" s="11"/>
    </row>
    <row r="10" spans="2:14" ht="30" customHeight="1">
      <c r="B10" s="6"/>
      <c r="C10" s="6"/>
      <c r="D10" s="14"/>
      <c r="E10" s="14"/>
      <c r="F10" s="13"/>
      <c r="G10" s="6"/>
      <c r="H10" s="6" t="str">
        <f>IFERROR(VLOOKUP(Beholdningsliste[[#This Row],[HYLLE ]],#REF!,3,FALSE),"")</f>
        <v/>
      </c>
      <c r="I10" s="6"/>
      <c r="J10" s="7"/>
      <c r="K10" s="7"/>
      <c r="L10" s="8"/>
      <c r="M10" s="8"/>
      <c r="N10" s="11"/>
    </row>
    <row r="11" spans="2:14" ht="30" customHeight="1">
      <c r="B11" s="6"/>
      <c r="C11" s="6"/>
      <c r="D11" s="14"/>
      <c r="E11" s="14"/>
      <c r="F11" s="13"/>
      <c r="G11" s="6"/>
      <c r="H11" s="6" t="str">
        <f>IFERROR(VLOOKUP(Beholdningsliste[[#This Row],[HYLLE ]],#REF!,3,FALSE),"")</f>
        <v/>
      </c>
      <c r="I11" s="6"/>
      <c r="J11" s="7"/>
      <c r="K11" s="7"/>
      <c r="L11" s="8"/>
      <c r="M11" s="8"/>
      <c r="N11" s="11"/>
    </row>
    <row r="12" spans="2:14" ht="30" customHeight="1">
      <c r="B12" s="6"/>
      <c r="C12" s="6"/>
      <c r="D12" s="14"/>
      <c r="E12" s="14"/>
      <c r="F12" s="13"/>
      <c r="G12" s="6"/>
      <c r="H12" s="6" t="str">
        <f>IFERROR(VLOOKUP(Beholdningsliste[[#This Row],[HYLLE ]],#REF!,3,FALSE),"")</f>
        <v/>
      </c>
      <c r="I12" s="6"/>
      <c r="J12" s="7"/>
      <c r="K12" s="7"/>
      <c r="L12" s="8"/>
      <c r="M12" s="8"/>
      <c r="N12" s="11"/>
    </row>
    <row r="13" spans="2:14" ht="30" customHeight="1">
      <c r="B13" s="6"/>
      <c r="C13" s="6"/>
      <c r="D13" s="14"/>
      <c r="E13" s="14"/>
      <c r="F13" s="13"/>
      <c r="G13" s="6"/>
      <c r="H13" s="6" t="str">
        <f>IFERROR(VLOOKUP(Beholdningsliste[[#This Row],[HYLLE ]],#REF!,3,FALSE),"")</f>
        <v/>
      </c>
      <c r="I13" s="6"/>
      <c r="J13" s="7"/>
      <c r="K13" s="7"/>
      <c r="L13" s="8"/>
      <c r="M13" s="8"/>
      <c r="N13" s="11"/>
    </row>
    <row r="14" spans="2:14" ht="30" customHeight="1">
      <c r="B14" s="6"/>
      <c r="C14" s="6"/>
      <c r="D14" s="14"/>
      <c r="E14" s="14"/>
      <c r="F14" s="13"/>
      <c r="G14" s="6"/>
      <c r="H14" s="6" t="str">
        <f>IFERROR(VLOOKUP(Beholdningsliste[[#This Row],[HYLLE ]],#REF!,3,FALSE),"")</f>
        <v/>
      </c>
      <c r="I14" s="6"/>
      <c r="J14" s="7"/>
      <c r="K14" s="7"/>
      <c r="L14" s="8"/>
      <c r="M14" s="8"/>
      <c r="N14" s="11"/>
    </row>
    <row r="15" spans="2:14" ht="30" customHeight="1">
      <c r="B15" s="6"/>
      <c r="C15" s="6"/>
      <c r="D15" s="14"/>
      <c r="E15" s="14"/>
      <c r="F15" s="13"/>
      <c r="G15" s="6"/>
      <c r="H15" s="6" t="str">
        <f>IFERROR(VLOOKUP(Beholdningsliste[[#This Row],[HYLLE ]],#REF!,3,FALSE),"")</f>
        <v/>
      </c>
      <c r="I15" s="6"/>
      <c r="J15" s="7"/>
      <c r="K15" s="7"/>
      <c r="L15" s="8"/>
      <c r="M15" s="8"/>
      <c r="N15" s="11"/>
    </row>
  </sheetData>
  <conditionalFormatting sqref="B5:N15">
    <cfRule type="expression" dxfId="1" priority="1">
      <formula>$N5=1</formula>
    </cfRule>
    <cfRule type="expression" dxfId="0" priority="6">
      <formula>"If(blnBinNo=""True"")"</formula>
    </cfRule>
  </conditionalFormatting>
  <conditionalFormatting sqref="M5:M15">
    <cfRule type="dataBar" priority="16">
      <dataBar>
        <cfvo type="min"/>
        <cfvo type="max"/>
        <color theme="2" tint="-0.34998626667073579"/>
      </dataBar>
      <extLst>
        <ext xmlns:x14="http://schemas.microsoft.com/office/spreadsheetml/2009/9/main" uri="{B025F937-C7B1-47D3-B67F-A62EFF666E3E}">
          <x14:id>{B7FAAC13-0945-4497-B308-0378DA16CDD0}</x14:id>
        </ext>
      </extLst>
    </cfRule>
  </conditionalFormatting>
  <dataValidations count="20">
    <dataValidation allowBlank="1" showInputMessage="1" showErrorMessage="1" prompt="Dette regnearket viser elementer som er klare for omorganisering – automatisk flagget i kolonne K. Det finnes to navigasjonskoblinger i cellene E2 &amp;F2 for liste over lagervalg og oppslagsregneark" sqref="A1" xr:uid="{00000000-0002-0000-0000-000000000000}"/>
    <dataValidation allowBlank="1" showInputMessage="1" showErrorMessage="1" prompt="Automatisk beregnet total beholdningsverdi" sqref="B3" xr:uid="{00000000-0002-0000-0000-000001000000}"/>
    <dataValidation allowBlank="1" showInputMessage="1" showErrorMessage="1" prompt="Automatisk beregnet hylletelling" sqref="G3" xr:uid="{00000000-0002-0000-0000-000002000000}"/>
    <dataValidation allowBlank="1" showInputMessage="1" showErrorMessage="1" prompt="Automatisk beregnet antall beholdningselementer basert på  beskrivelse av dem" sqref="C3:F3" xr:uid="{00000000-0002-0000-0000-000003000000}"/>
    <dataValidation allowBlank="1" showInputMessage="1" showErrorMessage="1" prompt="Skriv inn SKU-enheter i denne kolonnen" sqref="B4" xr:uid="{00000000-0002-0000-0000-000004000000}"/>
    <dataValidation allowBlank="1" showInputMessage="1" showErrorMessage="1" prompt="Angi en beskrivelse av elementet i denne kolonnen" sqref="C4:F4" xr:uid="{00000000-0002-0000-0000-000005000000}"/>
    <dataValidation allowBlank="1" showInputMessage="1" showErrorMessage="1" prompt="Velg bin-nummeret fra rullegardinlisten. Trykk PÅ ALT+PIL NED for å åpne rullegardinlisten, og trykk deretter ENTER for å velge ett av elementene" sqref="G4" xr:uid="{00000000-0002-0000-0000-000006000000}"/>
    <dataValidation allowBlank="1" showInputMessage="1" showErrorMessage="1" prompt="Plassering oppdateres automatisk i denne kolonnen ved hjelp av hyllenummer og informasjon i regnearket for hyllesøk " sqref="H4" xr:uid="{00000000-0002-0000-0000-000007000000}"/>
    <dataValidation allowBlank="1" showInputMessage="1" showErrorMessage="1" prompt="Skriv inn enhet i denne kolonnen" sqref="I4" xr:uid="{00000000-0002-0000-0000-000008000000}"/>
    <dataValidation allowBlank="1" showInputMessage="1" showErrorMessage="1" prompt="Angi antallet for hvert element i denne kolonnen" sqref="J4" xr:uid="{00000000-0002-0000-0000-000009000000}"/>
    <dataValidation allowBlank="1" showInputMessage="1" showErrorMessage="1" prompt="Skriv inn gjenbestillingsantallet i denne kolonnen" sqref="K4" xr:uid="{00000000-0002-0000-0000-00000A000000}"/>
    <dataValidation allowBlank="1" showInputMessage="1" showErrorMessage="1" prompt="Angi kostnaden for hvert element i denne kolonnen" sqref="L4" xr:uid="{00000000-0002-0000-0000-00000B000000}"/>
    <dataValidation allowBlank="1" showInputMessage="1" showErrorMessage="1" prompt="Beholdningsverdien beregnes automatisk i denne kolonnen ved hjelp av ANTALL- og KOSTNAD-verdiene fra tabellen" sqref="M4" xr:uid="{00000000-0002-0000-0000-00000C000000}"/>
    <dataValidation allowBlank="1" showInputMessage="1" showErrorMessage="1" prompt="Et flaggikon i denne kolonnen viser elementer i beholdningslisten som er klare til å gjenbestilles" sqref="N4" xr:uid="{00000000-0002-0000-0000-00000D000000}"/>
    <dataValidation type="list" errorStyle="warning" allowBlank="1" showInputMessage="1" showErrorMessage="1" error="Dette hylle #-en er ikke i listen. Velg Ja for å beholde oppføringen, Avbryt for å legge den til i tabellen i regnearket Bin-oppslag, som legger til hylle # i denne rullegardinlisten, eller Nei, og deretter ALT + PIL NED" sqref="G5:G15" xr:uid="{00000000-0002-0000-0000-00000E000000}">
      <formula1>BinNumber</formula1>
    </dataValidation>
    <dataValidation allowBlank="1" showInputMessage="1" showErrorMessage="1" prompt="Navigasjonskobling til regnearket Plukkliste for beholdning" sqref="H2" xr:uid="{00000000-0002-0000-0000-00000F000000}"/>
    <dataValidation allowBlank="1" showInputMessage="1" showErrorMessage="1" prompt="Navigasjonskobling til å endre eller legge til elementer i regnearket for hyllesøk" sqref="I2" xr:uid="{00000000-0002-0000-0000-000010000000}"/>
    <dataValidation allowBlank="1" showInputMessage="1" showErrorMessage="1" prompt="Total lagerverdi oppdateres automatisk nedenfor" sqref="B2" xr:uid="{00000000-0002-0000-0000-000011000000}"/>
    <dataValidation allowBlank="1" showInputMessage="1" showErrorMessage="1" prompt="Totalt antall lagerelementer oppdateres automatisk nedenfor" sqref="C2:F2" xr:uid="{00000000-0002-0000-0000-000012000000}"/>
    <dataValidation allowBlank="1" showInputMessage="1" showErrorMessage="1" prompt="Totalt antall hyller oppdateres automatisk nedenfor" sqref="G2" xr:uid="{00000000-0002-0000-0000-00001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FAAC13-0945-4497-B308-0378DA16C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M5:M15</xm:sqref>
        </x14:conditionalFormatting>
        <x14:conditionalFormatting xmlns:xm="http://schemas.microsoft.com/office/excel/2006/main">
          <x14:cfRule type="iconSet" priority="17" id="{AC6CABC8-B392-410F-BF01-FBE3A7AF244A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N5:N15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18BF302829E749A20BC4C7436DD344" ma:contentTypeVersion="36" ma:contentTypeDescription="Opprett et nytt dokument." ma:contentTypeScope="" ma:versionID="b7517851f59f5506433bf6d6cfabe624">
  <xsd:schema xmlns:xsd="http://www.w3.org/2001/XMLSchema" xmlns:xs="http://www.w3.org/2001/XMLSchema" xmlns:p="http://schemas.microsoft.com/office/2006/metadata/properties" xmlns:ns3="d01f28d5-5a57-44ec-a4c3-4428548908e4" xmlns:ns4="b1e228ba-60ec-4488-93e5-ea0ec24d07fd" targetNamespace="http://schemas.microsoft.com/office/2006/metadata/properties" ma:root="true" ma:fieldsID="1be5325f856afc12aec56e99fdb82a67" ns3:_="" ns4:_="">
    <xsd:import namespace="d01f28d5-5a57-44ec-a4c3-4428548908e4"/>
    <xsd:import namespace="b1e228ba-60ec-4488-93e5-ea0ec24d07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LengthInSecond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f28d5-5a57-44ec-a4c3-442854890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NotebookType" ma:index="22" nillable="true" ma:displayName="Notebook Type" ma:internalName="NotebookType">
      <xsd:simpleType>
        <xsd:restriction base="dms:Text"/>
      </xsd:simpleType>
    </xsd:element>
    <xsd:element name="FolderType" ma:index="23" nillable="true" ma:displayName="Folder Type" ma:internalName="FolderType">
      <xsd:simpleType>
        <xsd:restriction base="dms:Text"/>
      </xsd:simpleType>
    </xsd:element>
    <xsd:element name="CultureName" ma:index="24" nillable="true" ma:displayName="Culture Name" ma:internalName="CultureName">
      <xsd:simpleType>
        <xsd:restriction base="dms:Text"/>
      </xsd:simpleType>
    </xsd:element>
    <xsd:element name="AppVersion" ma:index="25" nillable="true" ma:displayName="App Version" ma:internalName="AppVersion">
      <xsd:simpleType>
        <xsd:restriction base="dms:Text"/>
      </xsd:simpleType>
    </xsd:element>
    <xsd:element name="TeamsChannelId" ma:index="26" nillable="true" ma:displayName="Teams Channel Id" ma:internalName="TeamsChannelId">
      <xsd:simpleType>
        <xsd:restriction base="dms:Text"/>
      </xsd:simpleType>
    </xsd:element>
    <xsd:element name="Owner" ma:index="27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8" nillable="true" ma:displayName="Math Settings" ma:internalName="Math_Settings">
      <xsd:simpleType>
        <xsd:restriction base="dms:Text"/>
      </xsd:simpleType>
    </xsd:element>
    <xsd:element name="DefaultSectionNames" ma:index="2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0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1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2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3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4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5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6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7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8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9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0" nillable="true" ma:displayName="Is Collaboration Space Locked" ma:internalName="Is_Collaboration_Space_Locked">
      <xsd:simpleType>
        <xsd:restriction base="dms:Boolean"/>
      </xsd:simpleType>
    </xsd:element>
    <xsd:element name="IsNotebookLocked" ma:index="41" nillable="true" ma:displayName="Is Notebook Locked" ma:internalName="IsNotebookLocked">
      <xsd:simpleType>
        <xsd:restriction base="dms:Boolean"/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228ba-60ec-4488-93e5-ea0ec24d07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d01f28d5-5a57-44ec-a4c3-4428548908e4" xsi:nil="true"/>
    <Self_Registration_Enabled xmlns="d01f28d5-5a57-44ec-a4c3-4428548908e4" xsi:nil="true"/>
    <_activity xmlns="d01f28d5-5a57-44ec-a4c3-4428548908e4" xsi:nil="true"/>
    <LMS_Mappings xmlns="d01f28d5-5a57-44ec-a4c3-4428548908e4" xsi:nil="true"/>
    <AppVersion xmlns="d01f28d5-5a57-44ec-a4c3-4428548908e4" xsi:nil="true"/>
    <Invited_Teachers xmlns="d01f28d5-5a57-44ec-a4c3-4428548908e4" xsi:nil="true"/>
    <IsNotebookLocked xmlns="d01f28d5-5a57-44ec-a4c3-4428548908e4" xsi:nil="true"/>
    <NotebookType xmlns="d01f28d5-5a57-44ec-a4c3-4428548908e4" xsi:nil="true"/>
    <Teachers xmlns="d01f28d5-5a57-44ec-a4c3-4428548908e4">
      <UserInfo>
        <DisplayName/>
        <AccountId xsi:nil="true"/>
        <AccountType/>
      </UserInfo>
    </Teachers>
    <Students xmlns="d01f28d5-5a57-44ec-a4c3-4428548908e4">
      <UserInfo>
        <DisplayName/>
        <AccountId xsi:nil="true"/>
        <AccountType/>
      </UserInfo>
    </Students>
    <Student_Groups xmlns="d01f28d5-5a57-44ec-a4c3-4428548908e4">
      <UserInfo>
        <DisplayName/>
        <AccountId xsi:nil="true"/>
        <AccountType/>
      </UserInfo>
    </Student_Groups>
    <Templates xmlns="d01f28d5-5a57-44ec-a4c3-4428548908e4" xsi:nil="true"/>
    <Owner xmlns="d01f28d5-5a57-44ec-a4c3-4428548908e4">
      <UserInfo>
        <DisplayName/>
        <AccountId xsi:nil="true"/>
        <AccountType/>
      </UserInfo>
    </Owner>
    <Distribution_Groups xmlns="d01f28d5-5a57-44ec-a4c3-4428548908e4" xsi:nil="true"/>
    <Has_Teacher_Only_SectionGroup xmlns="d01f28d5-5a57-44ec-a4c3-4428548908e4" xsi:nil="true"/>
    <DefaultSectionNames xmlns="d01f28d5-5a57-44ec-a4c3-4428548908e4" xsi:nil="true"/>
    <FolderType xmlns="d01f28d5-5a57-44ec-a4c3-4428548908e4" xsi:nil="true"/>
    <CultureName xmlns="d01f28d5-5a57-44ec-a4c3-4428548908e4" xsi:nil="true"/>
    <Is_Collaboration_Space_Locked xmlns="d01f28d5-5a57-44ec-a4c3-4428548908e4" xsi:nil="true"/>
    <Teams_Channel_Section_Location xmlns="d01f28d5-5a57-44ec-a4c3-4428548908e4" xsi:nil="true"/>
    <TeamsChannelId xmlns="d01f28d5-5a57-44ec-a4c3-4428548908e4" xsi:nil="true"/>
    <Invited_Students xmlns="d01f28d5-5a57-44ec-a4c3-4428548908e4" xsi:nil="true"/>
  </documentManagement>
</p:properties>
</file>

<file path=customXml/itemProps1.xml><?xml version="1.0" encoding="utf-8"?>
<ds:datastoreItem xmlns:ds="http://schemas.openxmlformats.org/officeDocument/2006/customXml" ds:itemID="{A8C2769E-EDA8-4901-A87B-8935AAA9E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1f28d5-5a57-44ec-a4c3-4428548908e4"/>
    <ds:schemaRef ds:uri="b1e228ba-60ec-4488-93e5-ea0ec24d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5A3C4D-6EA9-4126-96BD-77F993BA7A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1509C-B4C3-4844-BA3F-F8CA8E52E2C1}">
  <ds:schemaRefs>
    <ds:schemaRef ds:uri="http://purl.org/dc/terms/"/>
    <ds:schemaRef ds:uri="http://schemas.microsoft.com/office/2006/documentManagement/types"/>
    <ds:schemaRef ds:uri="http://www.w3.org/XML/1998/namespace"/>
    <ds:schemaRef ds:uri="d01f28d5-5a57-44ec-a4c3-4428548908e4"/>
    <ds:schemaRef ds:uri="b1e228ba-60ec-4488-93e5-ea0ec24d07f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026cbe1f-01c4-4698-a566-2fc43ebec731}" enabled="0" method="" siteId="{026cbe1f-01c4-4698-a566-2fc43ebec73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TM02930030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Beholdningsliste</vt:lpstr>
      <vt:lpstr>ColumnTitle1</vt:lpstr>
      <vt:lpstr>Beholdningsliste!Print_Titles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Fagermo</dc:creator>
  <cp:lastModifiedBy>Kenneth Fagermo</cp:lastModifiedBy>
  <dcterms:created xsi:type="dcterms:W3CDTF">2017-06-02T00:14:58Z</dcterms:created>
  <dcterms:modified xsi:type="dcterms:W3CDTF">2024-11-23T19:39:18Z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0x0101001D18BF302829E749A20BC4C7436DD344</vt:lpwstr>
  </property>
</Properties>
</file>