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9" documentId="8_{B18B5623-3708-4501-AF8E-5E5A6E3271A2}" xr6:coauthVersionLast="47" xr6:coauthVersionMax="47" xr10:uidLastSave="{1CC5F740-F458-4137-8060-98808B172B3F}"/>
  <bookViews>
    <workbookView xWindow="-108" yWindow="-108" windowWidth="23256" windowHeight="12576" xr2:uid="{427AD2B1-E7D4-4415-8866-9B9657D57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11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1" i="1"/>
  <c r="K11" i="1" s="1"/>
</calcChain>
</file>

<file path=xl/sharedStrings.xml><?xml version="1.0" encoding="utf-8"?>
<sst xmlns="http://schemas.openxmlformats.org/spreadsheetml/2006/main" count="19" uniqueCount="16">
  <si>
    <t xml:space="preserve">Time complexity </t>
  </si>
  <si>
    <t>n^1</t>
  </si>
  <si>
    <t>Data</t>
  </si>
  <si>
    <t>n^0</t>
  </si>
  <si>
    <t>logn</t>
  </si>
  <si>
    <t>nlogn</t>
  </si>
  <si>
    <t>C0</t>
  </si>
  <si>
    <t>C1</t>
  </si>
  <si>
    <t>C2</t>
  </si>
  <si>
    <t xml:space="preserve"> O(nlogn)</t>
  </si>
  <si>
    <t>Sim</t>
  </si>
  <si>
    <t>Time</t>
  </si>
  <si>
    <t>g(n)</t>
  </si>
  <si>
    <t>*nlog</t>
  </si>
  <si>
    <t>Big Oh</t>
  </si>
  <si>
    <t>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</si>
</sst>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Time Analysis</a:t>
            </a:r>
          </a:p>
        </c:rich>
      </c:tx>
      <c:layout>
        <c:manualLayout>
          <c:xMode val="edge"/>
          <c:yMode val="edge"/>
          <c:x val="0.35855039637599101"/>
          <c:y val="4.0064102564102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7377255809126E-2"/>
          <c:y val="7.7864293659621803E-2"/>
          <c:w val="0.66152631344810708"/>
          <c:h val="0.79457431558541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Execution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Sheet1!$I$11:$I$18</c:f>
              <c:numCache>
                <c:formatCode>General</c:formatCode>
                <c:ptCount val="8"/>
                <c:pt idx="0">
                  <c:v>2500000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25000000</c:v>
                </c:pt>
                <c:pt idx="5">
                  <c:v>50000000</c:v>
                </c:pt>
                <c:pt idx="6">
                  <c:v>50000000</c:v>
                </c:pt>
                <c:pt idx="7">
                  <c:v>100000000</c:v>
                </c:pt>
              </c:numCache>
            </c:numRef>
          </c:xVal>
          <c:yVal>
            <c:numRef>
              <c:f>Sheet1!$L$11:$L$18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16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5-4E7C-90AA-515FB65029B3}"/>
            </c:ext>
          </c:extLst>
        </c:ser>
        <c:ser>
          <c:idx val="1"/>
          <c:order val="1"/>
          <c:tx>
            <c:strRef>
              <c:f>Sheet1!$P$9:$P$10</c:f>
              <c:strCache>
                <c:ptCount val="2"/>
                <c:pt idx="0">
                  <c:v>Sim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Sheet1!$N$11:$N$60</c:f>
              <c:numCache>
                <c:formatCode>General</c:formatCode>
                <c:ptCount val="50"/>
                <c:pt idx="0">
                  <c:v>2500000</c:v>
                </c:pt>
                <c:pt idx="1">
                  <c:v>4500000</c:v>
                </c:pt>
                <c:pt idx="2">
                  <c:v>6500000</c:v>
                </c:pt>
                <c:pt idx="3">
                  <c:v>8500000</c:v>
                </c:pt>
                <c:pt idx="4">
                  <c:v>10500000</c:v>
                </c:pt>
                <c:pt idx="5">
                  <c:v>12500000</c:v>
                </c:pt>
                <c:pt idx="6">
                  <c:v>14500000</c:v>
                </c:pt>
                <c:pt idx="7">
                  <c:v>16500000</c:v>
                </c:pt>
                <c:pt idx="8">
                  <c:v>18500000</c:v>
                </c:pt>
                <c:pt idx="9">
                  <c:v>20500000</c:v>
                </c:pt>
                <c:pt idx="10">
                  <c:v>22500000</c:v>
                </c:pt>
                <c:pt idx="11">
                  <c:v>24500000</c:v>
                </c:pt>
                <c:pt idx="12">
                  <c:v>26500000</c:v>
                </c:pt>
                <c:pt idx="13">
                  <c:v>28500000</c:v>
                </c:pt>
                <c:pt idx="14">
                  <c:v>30500000</c:v>
                </c:pt>
                <c:pt idx="15">
                  <c:v>32500000</c:v>
                </c:pt>
                <c:pt idx="16">
                  <c:v>34500000</c:v>
                </c:pt>
                <c:pt idx="17">
                  <c:v>36500000</c:v>
                </c:pt>
                <c:pt idx="18">
                  <c:v>38500000</c:v>
                </c:pt>
                <c:pt idx="19">
                  <c:v>40500000</c:v>
                </c:pt>
                <c:pt idx="20">
                  <c:v>42500000</c:v>
                </c:pt>
                <c:pt idx="21">
                  <c:v>44500000</c:v>
                </c:pt>
                <c:pt idx="22">
                  <c:v>46500000</c:v>
                </c:pt>
                <c:pt idx="23">
                  <c:v>48500000</c:v>
                </c:pt>
                <c:pt idx="24">
                  <c:v>50500000</c:v>
                </c:pt>
                <c:pt idx="25">
                  <c:v>52500000</c:v>
                </c:pt>
                <c:pt idx="26">
                  <c:v>54500000</c:v>
                </c:pt>
                <c:pt idx="27">
                  <c:v>56500000</c:v>
                </c:pt>
                <c:pt idx="28">
                  <c:v>58500000</c:v>
                </c:pt>
                <c:pt idx="29">
                  <c:v>60500000</c:v>
                </c:pt>
                <c:pt idx="30">
                  <c:v>62500000</c:v>
                </c:pt>
                <c:pt idx="31">
                  <c:v>64500000</c:v>
                </c:pt>
                <c:pt idx="32">
                  <c:v>66500000</c:v>
                </c:pt>
                <c:pt idx="33">
                  <c:v>68500000</c:v>
                </c:pt>
                <c:pt idx="34">
                  <c:v>70500000</c:v>
                </c:pt>
                <c:pt idx="35">
                  <c:v>72500000</c:v>
                </c:pt>
                <c:pt idx="36">
                  <c:v>74500000</c:v>
                </c:pt>
                <c:pt idx="37">
                  <c:v>76500000</c:v>
                </c:pt>
                <c:pt idx="38">
                  <c:v>78500000</c:v>
                </c:pt>
                <c:pt idx="39">
                  <c:v>80500000</c:v>
                </c:pt>
                <c:pt idx="40">
                  <c:v>82500000</c:v>
                </c:pt>
                <c:pt idx="41">
                  <c:v>84500000</c:v>
                </c:pt>
                <c:pt idx="42">
                  <c:v>86500000</c:v>
                </c:pt>
                <c:pt idx="43">
                  <c:v>88500000</c:v>
                </c:pt>
                <c:pt idx="44">
                  <c:v>90500000</c:v>
                </c:pt>
                <c:pt idx="45">
                  <c:v>92500000</c:v>
                </c:pt>
                <c:pt idx="46">
                  <c:v>94500000</c:v>
                </c:pt>
                <c:pt idx="47">
                  <c:v>96500000</c:v>
                </c:pt>
                <c:pt idx="48">
                  <c:v>98500000</c:v>
                </c:pt>
                <c:pt idx="49">
                  <c:v>100000000</c:v>
                </c:pt>
              </c:numCache>
            </c:numRef>
          </c:xVal>
          <c:yVal>
            <c:numRef>
              <c:f>Sheet1!$P$11:$P$60</c:f>
              <c:numCache>
                <c:formatCode>0.00</c:formatCode>
                <c:ptCount val="50"/>
                <c:pt idx="0">
                  <c:v>1.4433162016460201</c:v>
                </c:pt>
                <c:pt idx="1">
                  <c:v>1.5741109725429892</c:v>
                </c:pt>
                <c:pt idx="2">
                  <c:v>1.9175113882376191</c:v>
                </c:pt>
                <c:pt idx="3">
                  <c:v>2.3612335863647695</c:v>
                </c:pt>
                <c:pt idx="4">
                  <c:v>2.8647655200791666</c:v>
                </c:pt>
                <c:pt idx="5">
                  <c:v>3.4086226719627719</c:v>
                </c:pt>
                <c:pt idx="6">
                  <c:v>3.98183698587391</c:v>
                </c:pt>
                <c:pt idx="7">
                  <c:v>4.5775777698625744</c:v>
                </c:pt>
                <c:pt idx="8">
                  <c:v>5.1912785452556909</c:v>
                </c:pt>
                <c:pt idx="9">
                  <c:v>5.8197216058267971</c:v>
                </c:pt>
                <c:pt idx="10">
                  <c:v>6.4605455608813092</c:v>
                </c:pt>
                <c:pt idx="11">
                  <c:v>7.1119604127171172</c:v>
                </c:pt>
                <c:pt idx="12">
                  <c:v>7.7725729859493189</c:v>
                </c:pt>
                <c:pt idx="13">
                  <c:v>8.4412748938527962</c:v>
                </c:pt>
                <c:pt idx="14">
                  <c:v>9.1171678302273484</c:v>
                </c:pt>
                <c:pt idx="15">
                  <c:v>9.7995121194308563</c:v>
                </c:pt>
                <c:pt idx="16">
                  <c:v>10.487690295873966</c:v>
                </c:pt>
                <c:pt idx="17">
                  <c:v>11.181180702960596</c:v>
                </c:pt>
                <c:pt idx="18">
                  <c:v>11.879537954352267</c:v>
                </c:pt>
                <c:pt idx="19">
                  <c:v>12.582378207648832</c:v>
                </c:pt>
                <c:pt idx="20">
                  <c:v>13.289367884083145</c:v>
                </c:pt>
                <c:pt idx="21">
                  <c:v>14.000214902019414</c:v>
                </c:pt>
                <c:pt idx="22">
                  <c:v>14.714661774955312</c:v>
                </c:pt>
                <c:pt idx="23">
                  <c:v>15.432480113294924</c:v>
                </c:pt>
                <c:pt idx="24">
                  <c:v>16.153466197433431</c:v>
                </c:pt>
                <c:pt idx="25">
                  <c:v>16.877437378576879</c:v>
                </c:pt>
                <c:pt idx="26">
                  <c:v>17.604229126348301</c:v>
                </c:pt>
                <c:pt idx="27">
                  <c:v>18.333692587039721</c:v>
                </c:pt>
                <c:pt idx="28">
                  <c:v>19.065692548880701</c:v>
                </c:pt>
                <c:pt idx="29">
                  <c:v>19.800105734589131</c:v>
                </c:pt>
                <c:pt idx="30">
                  <c:v>20.536819359241971</c:v>
                </c:pt>
                <c:pt idx="31">
                  <c:v>21.275729904868633</c:v>
                </c:pt>
                <c:pt idx="32">
                  <c:v>22.01674207332346</c:v>
                </c:pt>
                <c:pt idx="33">
                  <c:v>22.759767886781603</c:v>
                </c:pt>
                <c:pt idx="34">
                  <c:v>23.504725911229578</c:v>
                </c:pt>
                <c:pt idx="35">
                  <c:v>24.251540583024624</c:v>
                </c:pt>
                <c:pt idx="36">
                  <c:v>25.000141622295228</c:v>
                </c:pt>
                <c:pt idx="37">
                  <c:v>25.750463519885542</c:v>
                </c:pt>
                <c:pt idx="38">
                  <c:v>26.502445086883299</c:v>
                </c:pt>
                <c:pt idx="39">
                  <c:v>27.256029057647698</c:v>
                </c:pt>
                <c:pt idx="40">
                  <c:v>28.011161738769587</c:v>
                </c:pt>
                <c:pt idx="41">
                  <c:v>28.767792697628241</c:v>
                </c:pt>
                <c:pt idx="42">
                  <c:v>29.52587448521545</c:v>
                </c:pt>
                <c:pt idx="43">
                  <c:v>30.285362388724383</c:v>
                </c:pt>
                <c:pt idx="44">
                  <c:v>31.046214210083068</c:v>
                </c:pt>
                <c:pt idx="45">
                  <c:v>31.80839006717812</c:v>
                </c:pt>
                <c:pt idx="46">
                  <c:v>32.571852214986023</c:v>
                </c:pt>
                <c:pt idx="47">
                  <c:v>33.336564884223357</c:v>
                </c:pt>
                <c:pt idx="48">
                  <c:v>34.102494135459338</c:v>
                </c:pt>
                <c:pt idx="49">
                  <c:v>34.677719999999994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5-4E7C-90AA-515FB65029B3}"/>
            </c:ext>
          </c:extLst>
        </c:ser>
        <c:ser>
          <c:idx val="2"/>
          <c:order val="2"/>
          <c:tx>
            <c:strRef>
              <c:f>Sheet1!$R$10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Sheet1!$N$11:$N$60</c:f>
              <c:numCache>
                <c:formatCode>General</c:formatCode>
                <c:ptCount val="50"/>
                <c:pt idx="0">
                  <c:v>2500000</c:v>
                </c:pt>
                <c:pt idx="1">
                  <c:v>4500000</c:v>
                </c:pt>
                <c:pt idx="2">
                  <c:v>6500000</c:v>
                </c:pt>
                <c:pt idx="3">
                  <c:v>8500000</c:v>
                </c:pt>
                <c:pt idx="4">
                  <c:v>10500000</c:v>
                </c:pt>
                <c:pt idx="5">
                  <c:v>12500000</c:v>
                </c:pt>
                <c:pt idx="6">
                  <c:v>14500000</c:v>
                </c:pt>
                <c:pt idx="7">
                  <c:v>16500000</c:v>
                </c:pt>
                <c:pt idx="8">
                  <c:v>18500000</c:v>
                </c:pt>
                <c:pt idx="9">
                  <c:v>20500000</c:v>
                </c:pt>
                <c:pt idx="10">
                  <c:v>22500000</c:v>
                </c:pt>
                <c:pt idx="11">
                  <c:v>24500000</c:v>
                </c:pt>
                <c:pt idx="12">
                  <c:v>26500000</c:v>
                </c:pt>
                <c:pt idx="13">
                  <c:v>28500000</c:v>
                </c:pt>
                <c:pt idx="14">
                  <c:v>30500000</c:v>
                </c:pt>
                <c:pt idx="15">
                  <c:v>32500000</c:v>
                </c:pt>
                <c:pt idx="16">
                  <c:v>34500000</c:v>
                </c:pt>
                <c:pt idx="17">
                  <c:v>36500000</c:v>
                </c:pt>
                <c:pt idx="18">
                  <c:v>38500000</c:v>
                </c:pt>
                <c:pt idx="19">
                  <c:v>40500000</c:v>
                </c:pt>
                <c:pt idx="20">
                  <c:v>42500000</c:v>
                </c:pt>
                <c:pt idx="21">
                  <c:v>44500000</c:v>
                </c:pt>
                <c:pt idx="22">
                  <c:v>46500000</c:v>
                </c:pt>
                <c:pt idx="23">
                  <c:v>48500000</c:v>
                </c:pt>
                <c:pt idx="24">
                  <c:v>50500000</c:v>
                </c:pt>
                <c:pt idx="25">
                  <c:v>52500000</c:v>
                </c:pt>
                <c:pt idx="26">
                  <c:v>54500000</c:v>
                </c:pt>
                <c:pt idx="27">
                  <c:v>56500000</c:v>
                </c:pt>
                <c:pt idx="28">
                  <c:v>58500000</c:v>
                </c:pt>
                <c:pt idx="29">
                  <c:v>60500000</c:v>
                </c:pt>
                <c:pt idx="30">
                  <c:v>62500000</c:v>
                </c:pt>
                <c:pt idx="31">
                  <c:v>64500000</c:v>
                </c:pt>
                <c:pt idx="32">
                  <c:v>66500000</c:v>
                </c:pt>
                <c:pt idx="33">
                  <c:v>68500000</c:v>
                </c:pt>
                <c:pt idx="34">
                  <c:v>70500000</c:v>
                </c:pt>
                <c:pt idx="35">
                  <c:v>72500000</c:v>
                </c:pt>
                <c:pt idx="36">
                  <c:v>74500000</c:v>
                </c:pt>
                <c:pt idx="37">
                  <c:v>76500000</c:v>
                </c:pt>
                <c:pt idx="38">
                  <c:v>78500000</c:v>
                </c:pt>
                <c:pt idx="39">
                  <c:v>80500000</c:v>
                </c:pt>
                <c:pt idx="40">
                  <c:v>82500000</c:v>
                </c:pt>
                <c:pt idx="41">
                  <c:v>84500000</c:v>
                </c:pt>
                <c:pt idx="42">
                  <c:v>86500000</c:v>
                </c:pt>
                <c:pt idx="43">
                  <c:v>88500000</c:v>
                </c:pt>
                <c:pt idx="44">
                  <c:v>90500000</c:v>
                </c:pt>
                <c:pt idx="45">
                  <c:v>92500000</c:v>
                </c:pt>
                <c:pt idx="46">
                  <c:v>94500000</c:v>
                </c:pt>
                <c:pt idx="47">
                  <c:v>96500000</c:v>
                </c:pt>
                <c:pt idx="48">
                  <c:v>98500000</c:v>
                </c:pt>
                <c:pt idx="49">
                  <c:v>100000000</c:v>
                </c:pt>
              </c:numCache>
            </c:numRef>
          </c:xVal>
          <c:yVal>
            <c:numRef>
              <c:f>Sheet1!$R$11:$R$60</c:f>
              <c:numCache>
                <c:formatCode>0.00</c:formatCode>
                <c:ptCount val="50"/>
                <c:pt idx="0">
                  <c:v>0.75175795101896437</c:v>
                </c:pt>
                <c:pt idx="1">
                  <c:v>1.4071544466634851</c:v>
                </c:pt>
                <c:pt idx="2">
                  <c:v>2.0813450304543926</c:v>
                </c:pt>
                <c:pt idx="3">
                  <c:v>2.7683028608228599</c:v>
                </c:pt>
                <c:pt idx="4">
                  <c:v>3.4649569190910143</c:v>
                </c:pt>
                <c:pt idx="5">
                  <c:v>4.1694346326422336</c:v>
                </c:pt>
                <c:pt idx="6">
                  <c:v>4.8804722935231357</c:v>
                </c:pt>
                <c:pt idx="7">
                  <c:v>5.5971587987378841</c:v>
                </c:pt>
                <c:pt idx="8">
                  <c:v>6.3188058178464201</c:v>
                </c:pt>
                <c:pt idx="9">
                  <c:v>7.044874845127219</c:v>
                </c:pt>
                <c:pt idx="10">
                  <c:v>7.774933012902765</c:v>
                </c:pt>
                <c:pt idx="11">
                  <c:v>8.5086247461457596</c:v>
                </c:pt>
                <c:pt idx="12">
                  <c:v>9.2456527359882923</c:v>
                </c:pt>
                <c:pt idx="13">
                  <c:v>9.9857646899813997</c:v>
                </c:pt>
                <c:pt idx="14">
                  <c:v>10.728743819703617</c:v>
                </c:pt>
                <c:pt idx="15">
                  <c:v>11.47440183389523</c:v>
                </c:pt>
                <c:pt idx="16">
                  <c:v>12.222573662661315</c:v>
                </c:pt>
                <c:pt idx="17">
                  <c:v>12.973113408975081</c:v>
                </c:pt>
                <c:pt idx="18">
                  <c:v>13.725891190045632</c:v>
                </c:pt>
                <c:pt idx="19">
                  <c:v>14.480790636689122</c:v>
                </c:pt>
                <c:pt idx="20">
                  <c:v>15.237706887775497</c:v>
                </c:pt>
                <c:pt idx="21">
                  <c:v>15.996544962966619</c:v>
                </c:pt>
                <c:pt idx="22">
                  <c:v>16.757218428540991</c:v>
                </c:pt>
                <c:pt idx="23">
                  <c:v>17.519648293143863</c:v>
                </c:pt>
                <c:pt idx="24">
                  <c:v>18.283762085964643</c:v>
                </c:pt>
                <c:pt idx="25">
                  <c:v>19.049493081154196</c:v>
                </c:pt>
                <c:pt idx="26">
                  <c:v>19.816779640581618</c:v>
                </c:pt>
                <c:pt idx="27">
                  <c:v>20.58556465318452</c:v>
                </c:pt>
                <c:pt idx="28">
                  <c:v>21.355795053792956</c:v>
                </c:pt>
                <c:pt idx="29">
                  <c:v>22.127421407824293</c:v>
                </c:pt>
                <c:pt idx="30">
                  <c:v>22.90039755094822</c:v>
                </c:pt>
                <c:pt idx="31">
                  <c:v>23.674680274916813</c:v>
                </c:pt>
                <c:pt idx="32">
                  <c:v>24.45022905239485</c:v>
                </c:pt>
                <c:pt idx="33">
                  <c:v>25.227005794919865</c:v>
                </c:pt>
                <c:pt idx="34">
                  <c:v>26.004974639150998</c:v>
                </c:pt>
                <c:pt idx="35">
                  <c:v>26.784101757390662</c:v>
                </c:pt>
                <c:pt idx="36">
                  <c:v>27.564355189028145</c:v>
                </c:pt>
                <c:pt idx="37">
                  <c:v>28.345704690094831</c:v>
                </c:pt>
                <c:pt idx="38">
                  <c:v>29.128121598561609</c:v>
                </c:pt>
                <c:pt idx="39">
                  <c:v>29.911578713371828</c:v>
                </c:pt>
                <c:pt idx="40">
                  <c:v>30.696050185502337</c:v>
                </c:pt>
                <c:pt idx="41">
                  <c:v>31.481511419593701</c:v>
                </c:pt>
                <c:pt idx="42">
                  <c:v>32.267938984898201</c:v>
                </c:pt>
                <c:pt idx="43">
                  <c:v>33.055310534467601</c:v>
                </c:pt>
                <c:pt idx="44">
                  <c:v>33.843604731649329</c:v>
                </c:pt>
                <c:pt idx="45">
                  <c:v>34.632801183082947</c:v>
                </c:pt>
                <c:pt idx="46">
                  <c:v>35.42288037749389</c:v>
                </c:pt>
                <c:pt idx="47">
                  <c:v>36.21382362967077</c:v>
                </c:pt>
                <c:pt idx="48">
                  <c:v>37.0056130290887</c:v>
                </c:pt>
                <c:pt idx="49">
                  <c:v>37.6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5-4E7C-90AA-515FB650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912"/>
        <c:axId val="839213872"/>
      </c:scatterChart>
      <c:valAx>
        <c:axId val="8392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of N: Array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3872"/>
        <c:crosses val="autoZero"/>
        <c:crossBetween val="midCat"/>
      </c:valAx>
      <c:valAx>
        <c:axId val="839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18</xdr:row>
      <xdr:rowOff>22860</xdr:rowOff>
    </xdr:from>
    <xdr:to>
      <xdr:col>12</xdr:col>
      <xdr:colOff>243840</xdr:colOff>
      <xdr:row>35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554AB-B35B-179A-66BB-17273A140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07AF-B24C-46DF-80FA-9244B85CEEBD}">
  <dimension ref="G2:R60"/>
  <sheetViews>
    <sheetView tabSelected="1" workbookViewId="0">
      <selection activeCell="I2" sqref="I2:J2"/>
    </sheetView>
  </sheetViews>
  <sheetFormatPr defaultRowHeight="14.4" x14ac:dyDescent="0.3"/>
  <cols>
    <col min="9" max="9" width="14.88671875" bestFit="1" customWidth="1"/>
    <col min="10" max="11" width="14.88671875" customWidth="1"/>
    <col min="12" max="12" width="15.88671875" bestFit="1" customWidth="1"/>
  </cols>
  <sheetData>
    <row r="2" spans="7:18" x14ac:dyDescent="0.3">
      <c r="I2" s="3" t="s">
        <v>0</v>
      </c>
      <c r="J2" s="4" t="s">
        <v>9</v>
      </c>
    </row>
    <row r="3" spans="7:18" x14ac:dyDescent="0.3">
      <c r="J3" t="s">
        <v>6</v>
      </c>
      <c r="K3">
        <v>13.6858</v>
      </c>
    </row>
    <row r="4" spans="7:18" x14ac:dyDescent="0.3">
      <c r="J4" t="s">
        <v>7</v>
      </c>
      <c r="K4">
        <v>-2.0298500000000002</v>
      </c>
    </row>
    <row r="5" spans="7:18" x14ac:dyDescent="0.3">
      <c r="J5" t="s">
        <v>8</v>
      </c>
      <c r="K5" s="1">
        <v>4.6538399999999998E-8</v>
      </c>
    </row>
    <row r="6" spans="7:18" x14ac:dyDescent="0.3">
      <c r="P6" t="s">
        <v>12</v>
      </c>
      <c r="Q6" s="1">
        <v>4.6999999999999997E-8</v>
      </c>
      <c r="R6" t="s">
        <v>13</v>
      </c>
    </row>
    <row r="9" spans="7:18" x14ac:dyDescent="0.3">
      <c r="I9" t="s">
        <v>2</v>
      </c>
      <c r="N9" t="s">
        <v>10</v>
      </c>
      <c r="P9" t="s">
        <v>10</v>
      </c>
    </row>
    <row r="10" spans="7:18" x14ac:dyDescent="0.3">
      <c r="H10" t="s">
        <v>3</v>
      </c>
      <c r="I10" t="s">
        <v>1</v>
      </c>
      <c r="J10" t="s">
        <v>4</v>
      </c>
      <c r="K10" t="s">
        <v>5</v>
      </c>
      <c r="L10" t="s">
        <v>15</v>
      </c>
      <c r="N10" t="s">
        <v>2</v>
      </c>
      <c r="O10" t="s">
        <v>4</v>
      </c>
      <c r="P10" t="s">
        <v>11</v>
      </c>
      <c r="R10" t="s">
        <v>14</v>
      </c>
    </row>
    <row r="11" spans="7:18" x14ac:dyDescent="0.3">
      <c r="G11">
        <v>1</v>
      </c>
      <c r="H11">
        <v>1</v>
      </c>
      <c r="I11">
        <v>2500000</v>
      </c>
      <c r="J11">
        <f>LOG(I11)</f>
        <v>6.3979400086720375</v>
      </c>
      <c r="K11">
        <f>I11*J11</f>
        <v>15994850.021680094</v>
      </c>
      <c r="L11">
        <v>1</v>
      </c>
      <c r="N11">
        <v>2500000</v>
      </c>
      <c r="O11">
        <f>LOG(N11)</f>
        <v>6.3979400086720375</v>
      </c>
      <c r="P11" s="2">
        <f>$K$3+O11*$K$4+$K$5*N11*O11</f>
        <v>1.4433162016460201</v>
      </c>
      <c r="R11" s="2">
        <f>$Q$6*N11*O11</f>
        <v>0.75175795101896437</v>
      </c>
    </row>
    <row r="12" spans="7:18" x14ac:dyDescent="0.3">
      <c r="G12">
        <v>2</v>
      </c>
      <c r="H12">
        <v>1</v>
      </c>
      <c r="I12">
        <v>5000000</v>
      </c>
      <c r="J12">
        <f t="shared" ref="J12:J18" si="0">LOG(I12)</f>
        <v>6.6989700043360187</v>
      </c>
      <c r="K12">
        <f t="shared" ref="K12:K18" si="1">I12*J12</f>
        <v>33494850.021680094</v>
      </c>
      <c r="L12">
        <v>2</v>
      </c>
      <c r="N12">
        <f>N11+2000000</f>
        <v>4500000</v>
      </c>
      <c r="O12">
        <f t="shared" ref="O12:O60" si="2">LOG(N12)</f>
        <v>6.653212513775344</v>
      </c>
      <c r="P12" s="2">
        <f t="shared" ref="P12:P60" si="3">$K$3+O12*$K$4+$K$5*N12*O12</f>
        <v>1.5741109725429892</v>
      </c>
      <c r="R12" s="2">
        <f t="shared" ref="R12:R60" si="4">$Q$6*N12*O12</f>
        <v>1.4071544466634851</v>
      </c>
    </row>
    <row r="13" spans="7:18" x14ac:dyDescent="0.3">
      <c r="G13">
        <v>3</v>
      </c>
      <c r="H13">
        <v>1</v>
      </c>
      <c r="I13">
        <v>10000000</v>
      </c>
      <c r="J13">
        <f t="shared" si="0"/>
        <v>7</v>
      </c>
      <c r="K13">
        <f t="shared" si="1"/>
        <v>70000000</v>
      </c>
      <c r="L13">
        <v>3</v>
      </c>
      <c r="N13">
        <f>N12+2000000</f>
        <v>6500000</v>
      </c>
      <c r="O13">
        <f t="shared" si="2"/>
        <v>6.8129133566428557</v>
      </c>
      <c r="P13" s="2">
        <f t="shared" si="3"/>
        <v>1.9175113882376191</v>
      </c>
      <c r="R13" s="2">
        <f t="shared" si="4"/>
        <v>2.0813450304543926</v>
      </c>
    </row>
    <row r="14" spans="7:18" x14ac:dyDescent="0.3">
      <c r="G14">
        <v>4</v>
      </c>
      <c r="H14">
        <v>1</v>
      </c>
      <c r="I14">
        <v>25000000</v>
      </c>
      <c r="J14">
        <f t="shared" si="0"/>
        <v>7.3979400086720375</v>
      </c>
      <c r="K14">
        <f t="shared" si="1"/>
        <v>184948500.21680093</v>
      </c>
      <c r="L14">
        <v>7</v>
      </c>
      <c r="N14">
        <f t="shared" ref="N14:N45" si="5">N13+2000000</f>
        <v>8500000</v>
      </c>
      <c r="O14">
        <f t="shared" si="2"/>
        <v>6.9294189257142929</v>
      </c>
      <c r="P14" s="2">
        <f t="shared" si="3"/>
        <v>2.3612335863647695</v>
      </c>
      <c r="R14" s="2">
        <f t="shared" si="4"/>
        <v>2.7683028608228599</v>
      </c>
    </row>
    <row r="15" spans="7:18" x14ac:dyDescent="0.3">
      <c r="G15">
        <v>5</v>
      </c>
      <c r="H15">
        <v>1</v>
      </c>
      <c r="I15">
        <v>25000000</v>
      </c>
      <c r="J15">
        <f t="shared" si="0"/>
        <v>7.3979400086720375</v>
      </c>
      <c r="K15">
        <f t="shared" si="1"/>
        <v>184948500.21680093</v>
      </c>
      <c r="L15">
        <v>8</v>
      </c>
      <c r="N15">
        <f t="shared" si="5"/>
        <v>10500000</v>
      </c>
      <c r="O15">
        <f t="shared" si="2"/>
        <v>7.0211892990699383</v>
      </c>
      <c r="P15" s="2">
        <f t="shared" si="3"/>
        <v>2.8647655200791666</v>
      </c>
      <c r="R15" s="2">
        <f t="shared" si="4"/>
        <v>3.4649569190910143</v>
      </c>
    </row>
    <row r="16" spans="7:18" x14ac:dyDescent="0.3">
      <c r="G16">
        <v>6</v>
      </c>
      <c r="H16">
        <v>1</v>
      </c>
      <c r="I16">
        <v>50000000</v>
      </c>
      <c r="J16">
        <f t="shared" si="0"/>
        <v>7.6989700043360187</v>
      </c>
      <c r="K16">
        <f t="shared" si="1"/>
        <v>384948500.21680093</v>
      </c>
      <c r="L16">
        <v>15</v>
      </c>
      <c r="N16">
        <f t="shared" si="5"/>
        <v>12500000</v>
      </c>
      <c r="O16">
        <f t="shared" si="2"/>
        <v>7.0969100130080562</v>
      </c>
      <c r="P16" s="2">
        <f t="shared" si="3"/>
        <v>3.4086226719627719</v>
      </c>
      <c r="R16" s="2">
        <f t="shared" si="4"/>
        <v>4.1694346326422336</v>
      </c>
    </row>
    <row r="17" spans="7:18" x14ac:dyDescent="0.3">
      <c r="G17">
        <v>7</v>
      </c>
      <c r="H17">
        <v>1</v>
      </c>
      <c r="I17">
        <v>50000000</v>
      </c>
      <c r="J17">
        <f t="shared" si="0"/>
        <v>7.6989700043360187</v>
      </c>
      <c r="K17">
        <f t="shared" si="1"/>
        <v>384948500.21680093</v>
      </c>
      <c r="L17">
        <v>16</v>
      </c>
      <c r="N17">
        <f t="shared" si="5"/>
        <v>14500000</v>
      </c>
      <c r="O17">
        <f t="shared" si="2"/>
        <v>7.1613680022349753</v>
      </c>
      <c r="P17" s="2">
        <f t="shared" si="3"/>
        <v>3.98183698587391</v>
      </c>
      <c r="R17" s="2">
        <f t="shared" si="4"/>
        <v>4.8804722935231357</v>
      </c>
    </row>
    <row r="18" spans="7:18" x14ac:dyDescent="0.3">
      <c r="G18">
        <v>8</v>
      </c>
      <c r="H18">
        <v>1</v>
      </c>
      <c r="I18">
        <v>100000000</v>
      </c>
      <c r="J18">
        <f t="shared" si="0"/>
        <v>8</v>
      </c>
      <c r="K18">
        <f t="shared" si="1"/>
        <v>800000000</v>
      </c>
      <c r="L18">
        <v>35</v>
      </c>
      <c r="N18">
        <f t="shared" si="5"/>
        <v>16500000</v>
      </c>
      <c r="O18">
        <f t="shared" si="2"/>
        <v>7.2174839442139067</v>
      </c>
      <c r="P18" s="2">
        <f t="shared" si="3"/>
        <v>4.5775777698625744</v>
      </c>
      <c r="R18" s="2">
        <f t="shared" si="4"/>
        <v>5.5971587987378841</v>
      </c>
    </row>
    <row r="19" spans="7:18" x14ac:dyDescent="0.3">
      <c r="N19">
        <f t="shared" si="5"/>
        <v>18500000</v>
      </c>
      <c r="O19">
        <f t="shared" si="2"/>
        <v>7.2671717284030137</v>
      </c>
      <c r="P19" s="2">
        <f t="shared" si="3"/>
        <v>5.1912785452556909</v>
      </c>
      <c r="R19" s="2">
        <f t="shared" si="4"/>
        <v>6.3188058178464201</v>
      </c>
    </row>
    <row r="20" spans="7:18" x14ac:dyDescent="0.3">
      <c r="N20">
        <f t="shared" si="5"/>
        <v>20500000</v>
      </c>
      <c r="O20">
        <f t="shared" si="2"/>
        <v>7.3117538610557542</v>
      </c>
      <c r="P20" s="2">
        <f t="shared" si="3"/>
        <v>5.8197216058267971</v>
      </c>
      <c r="R20" s="2">
        <f t="shared" si="4"/>
        <v>7.044874845127219</v>
      </c>
    </row>
    <row r="21" spans="7:18" x14ac:dyDescent="0.3">
      <c r="N21">
        <f t="shared" si="5"/>
        <v>22500000</v>
      </c>
      <c r="O21">
        <f t="shared" si="2"/>
        <v>7.3521825181113627</v>
      </c>
      <c r="P21" s="2">
        <f t="shared" si="3"/>
        <v>6.4605455608813092</v>
      </c>
      <c r="R21" s="2">
        <f t="shared" si="4"/>
        <v>7.774933012902765</v>
      </c>
    </row>
    <row r="22" spans="7:18" x14ac:dyDescent="0.3">
      <c r="N22">
        <f t="shared" si="5"/>
        <v>24500000</v>
      </c>
      <c r="O22">
        <f t="shared" si="2"/>
        <v>7.3891660843645326</v>
      </c>
      <c r="P22" s="2">
        <f t="shared" si="3"/>
        <v>7.1119604127171172</v>
      </c>
      <c r="R22" s="2">
        <f t="shared" si="4"/>
        <v>8.5086247461457596</v>
      </c>
    </row>
    <row r="23" spans="7:18" x14ac:dyDescent="0.3">
      <c r="N23">
        <f t="shared" si="5"/>
        <v>26500000</v>
      </c>
      <c r="O23">
        <f t="shared" si="2"/>
        <v>7.4232458739368079</v>
      </c>
      <c r="P23" s="2">
        <f t="shared" si="3"/>
        <v>7.7725729859493189</v>
      </c>
      <c r="R23" s="2">
        <f t="shared" si="4"/>
        <v>9.2456527359882923</v>
      </c>
    </row>
    <row r="24" spans="7:18" x14ac:dyDescent="0.3">
      <c r="N24">
        <f t="shared" si="5"/>
        <v>28500000</v>
      </c>
      <c r="O24">
        <f t="shared" si="2"/>
        <v>7.4548448600085102</v>
      </c>
      <c r="P24" s="2">
        <f t="shared" si="3"/>
        <v>8.4412748938527962</v>
      </c>
      <c r="R24" s="2">
        <f t="shared" si="4"/>
        <v>9.9857646899813997</v>
      </c>
    </row>
    <row r="25" spans="7:18" x14ac:dyDescent="0.3">
      <c r="N25">
        <f t="shared" si="5"/>
        <v>30500000</v>
      </c>
      <c r="O25">
        <f t="shared" si="2"/>
        <v>7.4842998393467859</v>
      </c>
      <c r="P25" s="2">
        <f t="shared" si="3"/>
        <v>9.1171678302273484</v>
      </c>
      <c r="R25" s="2">
        <f t="shared" si="4"/>
        <v>10.728743819703617</v>
      </c>
    </row>
    <row r="26" spans="7:18" x14ac:dyDescent="0.3">
      <c r="N26">
        <f t="shared" si="5"/>
        <v>32500000</v>
      </c>
      <c r="O26">
        <f t="shared" si="2"/>
        <v>7.5118833609788744</v>
      </c>
      <c r="P26" s="2">
        <f t="shared" si="3"/>
        <v>9.7995121194308563</v>
      </c>
      <c r="R26" s="2">
        <f t="shared" si="4"/>
        <v>11.47440183389523</v>
      </c>
    </row>
    <row r="27" spans="7:18" x14ac:dyDescent="0.3">
      <c r="N27">
        <f t="shared" si="5"/>
        <v>34500000</v>
      </c>
      <c r="O27">
        <f t="shared" si="2"/>
        <v>7.5378190950732744</v>
      </c>
      <c r="P27" s="2">
        <f t="shared" si="3"/>
        <v>10.487690295873966</v>
      </c>
      <c r="R27" s="2">
        <f t="shared" si="4"/>
        <v>12.222573662661315</v>
      </c>
    </row>
    <row r="28" spans="7:18" x14ac:dyDescent="0.3">
      <c r="N28">
        <f t="shared" si="5"/>
        <v>36500000</v>
      </c>
      <c r="O28">
        <f t="shared" si="2"/>
        <v>7.5622928644564746</v>
      </c>
      <c r="P28" s="2">
        <f t="shared" si="3"/>
        <v>11.181180702960596</v>
      </c>
      <c r="R28" s="2">
        <f t="shared" si="4"/>
        <v>12.973113408975081</v>
      </c>
    </row>
    <row r="29" spans="7:18" x14ac:dyDescent="0.3">
      <c r="N29">
        <f t="shared" si="5"/>
        <v>38500000</v>
      </c>
      <c r="O29">
        <f t="shared" si="2"/>
        <v>7.585460729508501</v>
      </c>
      <c r="P29" s="2">
        <f t="shared" si="3"/>
        <v>11.879537954352267</v>
      </c>
      <c r="R29" s="2">
        <f t="shared" si="4"/>
        <v>13.725891190045632</v>
      </c>
    </row>
    <row r="30" spans="7:18" x14ac:dyDescent="0.3">
      <c r="N30">
        <f t="shared" si="5"/>
        <v>40500000</v>
      </c>
      <c r="O30">
        <f t="shared" si="2"/>
        <v>7.6074550232146683</v>
      </c>
      <c r="P30" s="2">
        <f t="shared" si="3"/>
        <v>12.582378207648832</v>
      </c>
      <c r="R30" s="2">
        <f t="shared" si="4"/>
        <v>14.480790636689122</v>
      </c>
    </row>
    <row r="31" spans="7:18" x14ac:dyDescent="0.3">
      <c r="N31">
        <f t="shared" si="5"/>
        <v>42500000</v>
      </c>
      <c r="O31">
        <f t="shared" si="2"/>
        <v>7.6283889300503116</v>
      </c>
      <c r="P31" s="2">
        <f t="shared" si="3"/>
        <v>13.289367884083145</v>
      </c>
      <c r="R31" s="2">
        <f t="shared" si="4"/>
        <v>15.237706887775497</v>
      </c>
    </row>
    <row r="32" spans="7:18" x14ac:dyDescent="0.3">
      <c r="N32">
        <f t="shared" si="5"/>
        <v>44500000</v>
      </c>
      <c r="O32">
        <f t="shared" si="2"/>
        <v>7.648360010980932</v>
      </c>
      <c r="P32" s="2">
        <f t="shared" si="3"/>
        <v>14.000214902019414</v>
      </c>
      <c r="R32" s="2">
        <f t="shared" si="4"/>
        <v>15.996544962966619</v>
      </c>
    </row>
    <row r="33" spans="14:18" x14ac:dyDescent="0.3">
      <c r="N33">
        <f t="shared" si="5"/>
        <v>46500000</v>
      </c>
      <c r="O33">
        <f t="shared" si="2"/>
        <v>7.6674529528899535</v>
      </c>
      <c r="P33" s="2">
        <f t="shared" si="3"/>
        <v>14.714661774955312</v>
      </c>
      <c r="R33" s="2">
        <f t="shared" si="4"/>
        <v>16.757218428540991</v>
      </c>
    </row>
    <row r="34" spans="14:18" x14ac:dyDescent="0.3">
      <c r="N34">
        <f t="shared" si="5"/>
        <v>48500000</v>
      </c>
      <c r="O34">
        <f t="shared" si="2"/>
        <v>7.685741738602264</v>
      </c>
      <c r="P34" s="2">
        <f t="shared" si="3"/>
        <v>15.432480113294924</v>
      </c>
      <c r="R34" s="2">
        <f t="shared" si="4"/>
        <v>17.519648293143863</v>
      </c>
    </row>
    <row r="35" spans="14:18" x14ac:dyDescent="0.3">
      <c r="N35">
        <f t="shared" si="5"/>
        <v>50500000</v>
      </c>
      <c r="O35">
        <f t="shared" si="2"/>
        <v>7.7032913781186609</v>
      </c>
      <c r="P35" s="2">
        <f t="shared" si="3"/>
        <v>16.153466197433431</v>
      </c>
      <c r="R35" s="2">
        <f t="shared" si="4"/>
        <v>18.283762085964643</v>
      </c>
    </row>
    <row r="36" spans="14:18" x14ac:dyDescent="0.3">
      <c r="N36">
        <f t="shared" si="5"/>
        <v>52500000</v>
      </c>
      <c r="O36">
        <f t="shared" si="2"/>
        <v>7.720159303405957</v>
      </c>
      <c r="P36" s="2">
        <f t="shared" si="3"/>
        <v>16.877437378576879</v>
      </c>
      <c r="R36" s="2">
        <f t="shared" si="4"/>
        <v>19.049493081154196</v>
      </c>
    </row>
    <row r="37" spans="14:18" x14ac:dyDescent="0.3">
      <c r="N37">
        <f t="shared" si="5"/>
        <v>54500000</v>
      </c>
      <c r="O37">
        <f t="shared" si="2"/>
        <v>7.7363965022766426</v>
      </c>
      <c r="P37" s="2">
        <f t="shared" si="3"/>
        <v>17.604229126348301</v>
      </c>
      <c r="R37" s="2">
        <f t="shared" si="4"/>
        <v>19.816779640581618</v>
      </c>
    </row>
    <row r="38" spans="14:18" x14ac:dyDescent="0.3">
      <c r="N38">
        <f t="shared" si="5"/>
        <v>56500000</v>
      </c>
      <c r="O38">
        <f t="shared" si="2"/>
        <v>7.7520484478194387</v>
      </c>
      <c r="P38" s="2">
        <f t="shared" si="3"/>
        <v>18.333692587039721</v>
      </c>
      <c r="R38" s="2">
        <f t="shared" si="4"/>
        <v>20.58556465318452</v>
      </c>
    </row>
    <row r="39" spans="14:18" x14ac:dyDescent="0.3">
      <c r="N39">
        <f t="shared" si="5"/>
        <v>58500000</v>
      </c>
      <c r="O39">
        <f t="shared" si="2"/>
        <v>7.7671558660821809</v>
      </c>
      <c r="P39" s="2">
        <f t="shared" si="3"/>
        <v>19.065692548880701</v>
      </c>
      <c r="R39" s="2">
        <f t="shared" si="4"/>
        <v>21.355795053792956</v>
      </c>
    </row>
    <row r="40" spans="14:18" x14ac:dyDescent="0.3">
      <c r="N40">
        <f t="shared" si="5"/>
        <v>60500000</v>
      </c>
      <c r="O40">
        <f t="shared" si="2"/>
        <v>7.7817553746524686</v>
      </c>
      <c r="P40" s="2">
        <f t="shared" si="3"/>
        <v>19.800105734589131</v>
      </c>
      <c r="R40" s="2">
        <f t="shared" si="4"/>
        <v>22.127421407824293</v>
      </c>
    </row>
    <row r="41" spans="14:18" x14ac:dyDescent="0.3">
      <c r="N41">
        <f t="shared" si="5"/>
        <v>62500000</v>
      </c>
      <c r="O41">
        <f t="shared" si="2"/>
        <v>7.795880017344075</v>
      </c>
      <c r="P41" s="2">
        <f t="shared" si="3"/>
        <v>20.536819359241971</v>
      </c>
      <c r="R41" s="2">
        <f t="shared" si="4"/>
        <v>22.90039755094822</v>
      </c>
    </row>
    <row r="42" spans="14:18" x14ac:dyDescent="0.3">
      <c r="N42">
        <f t="shared" si="5"/>
        <v>64500000</v>
      </c>
      <c r="O42">
        <f t="shared" si="2"/>
        <v>7.8095597146352675</v>
      </c>
      <c r="P42" s="2">
        <f t="shared" si="3"/>
        <v>21.275729904868633</v>
      </c>
      <c r="R42" s="2">
        <f t="shared" si="4"/>
        <v>23.674680274916813</v>
      </c>
    </row>
    <row r="43" spans="14:18" x14ac:dyDescent="0.3">
      <c r="N43">
        <f t="shared" si="5"/>
        <v>66500000</v>
      </c>
      <c r="O43">
        <f t="shared" si="2"/>
        <v>7.8228216453031045</v>
      </c>
      <c r="P43" s="2">
        <f t="shared" si="3"/>
        <v>22.01674207332346</v>
      </c>
      <c r="R43" s="2">
        <f t="shared" si="4"/>
        <v>24.45022905239485</v>
      </c>
    </row>
    <row r="44" spans="14:18" x14ac:dyDescent="0.3">
      <c r="N44">
        <f t="shared" si="5"/>
        <v>68500000</v>
      </c>
      <c r="O44">
        <f t="shared" si="2"/>
        <v>7.8356905714924254</v>
      </c>
      <c r="P44" s="2">
        <f t="shared" si="3"/>
        <v>22.759767886781603</v>
      </c>
      <c r="R44" s="2">
        <f t="shared" si="4"/>
        <v>25.227005794919865</v>
      </c>
    </row>
    <row r="45" spans="14:18" x14ac:dyDescent="0.3">
      <c r="N45">
        <f t="shared" si="5"/>
        <v>70500000</v>
      </c>
      <c r="O45">
        <f t="shared" si="2"/>
        <v>7.8481891169913984</v>
      </c>
      <c r="P45" s="2">
        <f t="shared" si="3"/>
        <v>23.504725911229578</v>
      </c>
      <c r="R45" s="2">
        <f t="shared" si="4"/>
        <v>26.004974639150998</v>
      </c>
    </row>
    <row r="46" spans="14:18" x14ac:dyDescent="0.3">
      <c r="N46">
        <f>N45+2000000</f>
        <v>72500000</v>
      </c>
      <c r="O46">
        <f t="shared" si="2"/>
        <v>7.860338006570994</v>
      </c>
      <c r="P46" s="2">
        <f t="shared" si="3"/>
        <v>24.251540583024624</v>
      </c>
      <c r="R46" s="2">
        <f t="shared" si="4"/>
        <v>26.784101757390662</v>
      </c>
    </row>
    <row r="47" spans="14:18" x14ac:dyDescent="0.3">
      <c r="N47">
        <f>N46+2000000</f>
        <v>74500000</v>
      </c>
      <c r="O47">
        <f t="shared" si="2"/>
        <v>7.8721562727482928</v>
      </c>
      <c r="P47" s="2">
        <f t="shared" si="3"/>
        <v>25.000141622295228</v>
      </c>
      <c r="R47" s="2">
        <f t="shared" si="4"/>
        <v>27.564355189028145</v>
      </c>
    </row>
    <row r="48" spans="14:18" x14ac:dyDescent="0.3">
      <c r="N48">
        <f t="shared" ref="N48:N59" si="6">N47+2000000</f>
        <v>76500000</v>
      </c>
      <c r="O48">
        <f t="shared" si="2"/>
        <v>7.8836614351536172</v>
      </c>
      <c r="P48" s="2">
        <f t="shared" si="3"/>
        <v>25.750463519885542</v>
      </c>
      <c r="R48" s="2">
        <f t="shared" si="4"/>
        <v>28.345704690094831</v>
      </c>
    </row>
    <row r="49" spans="14:18" x14ac:dyDescent="0.3">
      <c r="N49">
        <f t="shared" si="6"/>
        <v>78500000</v>
      </c>
      <c r="O49">
        <f t="shared" si="2"/>
        <v>7.8948696567452528</v>
      </c>
      <c r="P49" s="2">
        <f t="shared" si="3"/>
        <v>26.502445086883299</v>
      </c>
      <c r="R49" s="2">
        <f t="shared" si="4"/>
        <v>29.128121598561609</v>
      </c>
    </row>
    <row r="50" spans="14:18" x14ac:dyDescent="0.3">
      <c r="N50">
        <f t="shared" si="6"/>
        <v>80500000</v>
      </c>
      <c r="O50">
        <f t="shared" si="2"/>
        <v>7.9057958803678687</v>
      </c>
      <c r="P50" s="2">
        <f t="shared" si="3"/>
        <v>27.256029057647698</v>
      </c>
      <c r="R50" s="2">
        <f t="shared" si="4"/>
        <v>29.911578713371828</v>
      </c>
    </row>
    <row r="51" spans="14:18" x14ac:dyDescent="0.3">
      <c r="N51">
        <f t="shared" si="6"/>
        <v>82500000</v>
      </c>
      <c r="O51">
        <f t="shared" si="2"/>
        <v>7.9164539485499255</v>
      </c>
      <c r="P51" s="2">
        <f t="shared" si="3"/>
        <v>28.011161738769587</v>
      </c>
      <c r="R51" s="2">
        <f t="shared" si="4"/>
        <v>30.696050185502337</v>
      </c>
    </row>
    <row r="52" spans="14:18" x14ac:dyDescent="0.3">
      <c r="N52">
        <f t="shared" si="6"/>
        <v>84500000</v>
      </c>
      <c r="O52">
        <f t="shared" si="2"/>
        <v>7.9268567089496926</v>
      </c>
      <c r="P52" s="2">
        <f t="shared" si="3"/>
        <v>28.767792697628241</v>
      </c>
      <c r="R52" s="2">
        <f t="shared" si="4"/>
        <v>31.481511419593701</v>
      </c>
    </row>
    <row r="53" spans="14:18" x14ac:dyDescent="0.3">
      <c r="N53">
        <f t="shared" si="6"/>
        <v>86500000</v>
      </c>
      <c r="O53">
        <f t="shared" si="2"/>
        <v>7.9370161074648138</v>
      </c>
      <c r="P53" s="2">
        <f t="shared" si="3"/>
        <v>29.52587448521545</v>
      </c>
      <c r="R53" s="2">
        <f t="shared" si="4"/>
        <v>32.267938984898201</v>
      </c>
    </row>
    <row r="54" spans="14:18" x14ac:dyDescent="0.3">
      <c r="N54">
        <f t="shared" si="6"/>
        <v>88500000</v>
      </c>
      <c r="O54">
        <f t="shared" si="2"/>
        <v>7.9469432706978251</v>
      </c>
      <c r="P54" s="2">
        <f t="shared" si="3"/>
        <v>30.285362388724383</v>
      </c>
      <c r="R54" s="2">
        <f t="shared" si="4"/>
        <v>33.055310534467601</v>
      </c>
    </row>
    <row r="55" spans="14:18" x14ac:dyDescent="0.3">
      <c r="N55">
        <f t="shared" si="6"/>
        <v>90500000</v>
      </c>
      <c r="O55">
        <f t="shared" si="2"/>
        <v>7.9566485792052033</v>
      </c>
      <c r="P55" s="2">
        <f t="shared" si="3"/>
        <v>31.046214210083068</v>
      </c>
      <c r="R55" s="2">
        <f t="shared" si="4"/>
        <v>33.843604731649329</v>
      </c>
    </row>
    <row r="56" spans="14:18" x14ac:dyDescent="0.3">
      <c r="N56">
        <f t="shared" si="6"/>
        <v>92500000</v>
      </c>
      <c r="O56">
        <f t="shared" si="2"/>
        <v>7.9661417327390325</v>
      </c>
      <c r="P56" s="2">
        <f t="shared" si="3"/>
        <v>31.80839006717812</v>
      </c>
      <c r="R56" s="2">
        <f t="shared" si="4"/>
        <v>34.632801183082947</v>
      </c>
    </row>
    <row r="57" spans="14:18" x14ac:dyDescent="0.3">
      <c r="N57">
        <f t="shared" si="6"/>
        <v>94500000</v>
      </c>
      <c r="O57">
        <f t="shared" si="2"/>
        <v>7.9754318085092626</v>
      </c>
      <c r="P57" s="2">
        <f t="shared" si="3"/>
        <v>32.571852214986023</v>
      </c>
      <c r="R57" s="2">
        <f t="shared" si="4"/>
        <v>35.42288037749389</v>
      </c>
    </row>
    <row r="58" spans="14:18" x14ac:dyDescent="0.3">
      <c r="N58">
        <f t="shared" si="6"/>
        <v>96500000</v>
      </c>
      <c r="O58">
        <f t="shared" si="2"/>
        <v>7.9845273133437926</v>
      </c>
      <c r="P58" s="2">
        <f t="shared" si="3"/>
        <v>33.336564884223357</v>
      </c>
      <c r="R58" s="2">
        <f t="shared" si="4"/>
        <v>36.21382362967077</v>
      </c>
    </row>
    <row r="59" spans="14:18" x14ac:dyDescent="0.3">
      <c r="N59">
        <f t="shared" si="6"/>
        <v>98500000</v>
      </c>
      <c r="O59">
        <f t="shared" si="2"/>
        <v>7.9934362304976121</v>
      </c>
      <c r="P59" s="2">
        <f t="shared" si="3"/>
        <v>34.102494135459338</v>
      </c>
      <c r="R59" s="2">
        <f t="shared" si="4"/>
        <v>37.0056130290887</v>
      </c>
    </row>
    <row r="60" spans="14:18" x14ac:dyDescent="0.3">
      <c r="N60">
        <v>100000000</v>
      </c>
      <c r="O60">
        <f t="shared" si="2"/>
        <v>8</v>
      </c>
      <c r="P60" s="2">
        <f t="shared" si="3"/>
        <v>34.677719999999994</v>
      </c>
      <c r="R60" s="2">
        <f t="shared" si="4"/>
        <v>37.6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2024-11-10T19:12:28Z</dcterms:created>
  <dcterms:modified xsi:type="dcterms:W3CDTF">2024-11-10T20:58:04Z</dcterms:modified>
</cp:coreProperties>
</file>