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b-my.sharepoint.com/personal/abdul_howlader_arb_ca_gov/Documents/"/>
    </mc:Choice>
  </mc:AlternateContent>
  <xr:revisionPtr revIDLastSave="17" documentId="8_{3D67033F-B4EC-4DC1-BD26-48F68CF6F61C}" xr6:coauthVersionLast="47" xr6:coauthVersionMax="47" xr10:uidLastSave="{58B5582A-4470-48D6-ADD2-A67B33D1AC37}"/>
  <bookViews>
    <workbookView xWindow="-108" yWindow="-108" windowWidth="23256" windowHeight="12576" xr2:uid="{BE9CCEA7-D33C-4731-91C3-B83FC5EB6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4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23" i="1"/>
  <c r="I25" i="1"/>
  <c r="I26" i="1"/>
  <c r="I27" i="1"/>
  <c r="I28" i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24" i="1"/>
  <c r="J5" i="1"/>
  <c r="J6" i="1"/>
  <c r="J7" i="1"/>
  <c r="J8" i="1"/>
  <c r="J9" i="1"/>
  <c r="J10" i="1"/>
  <c r="J11" i="1"/>
  <c r="J4" i="1"/>
</calcChain>
</file>

<file path=xl/sharedStrings.xml><?xml version="1.0" encoding="utf-8"?>
<sst xmlns="http://schemas.openxmlformats.org/spreadsheetml/2006/main" count="26" uniqueCount="19">
  <si>
    <t>Data</t>
  </si>
  <si>
    <t>num</t>
  </si>
  <si>
    <t>n^0</t>
  </si>
  <si>
    <t>n^1</t>
  </si>
  <si>
    <t>n^2</t>
  </si>
  <si>
    <t>Data f(n)</t>
  </si>
  <si>
    <t>f(n) Fit</t>
  </si>
  <si>
    <t>f(n)=</t>
  </si>
  <si>
    <t>C0*n^0+C1*n^1+C2*n^2</t>
  </si>
  <si>
    <t>C0=</t>
  </si>
  <si>
    <t>C1=</t>
  </si>
  <si>
    <t>C2=</t>
  </si>
  <si>
    <t>g(n)</t>
  </si>
  <si>
    <t>*n^2</t>
  </si>
  <si>
    <t>Simulation</t>
  </si>
  <si>
    <t>Fit f(n)</t>
  </si>
  <si>
    <t>+ Delta Above</t>
  </si>
  <si>
    <t>C2=1.7E-09</t>
  </si>
  <si>
    <t>f(n) Big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</si>
</sst>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Analysis</a:t>
            </a:r>
            <a:r>
              <a:rPr lang="en-US" baseline="0"/>
              <a:t> Selection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Data f(n)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Sheet1!$I$4:$I$10</c:f>
              <c:numCache>
                <c:formatCode>General</c:formatCode>
                <c:ptCount val="7"/>
                <c:pt idx="0">
                  <c:v>15000</c:v>
                </c:pt>
                <c:pt idx="1">
                  <c:v>30000</c:v>
                </c:pt>
                <c:pt idx="2">
                  <c:v>60000</c:v>
                </c:pt>
                <c:pt idx="3">
                  <c:v>80000</c:v>
                </c:pt>
                <c:pt idx="4">
                  <c:v>120000</c:v>
                </c:pt>
                <c:pt idx="5">
                  <c:v>120000</c:v>
                </c:pt>
                <c:pt idx="6">
                  <c:v>150000</c:v>
                </c:pt>
              </c:numCache>
            </c:numRef>
          </c:xVal>
          <c:yVal>
            <c:numRef>
              <c:f>Sheet1!$K$4:$K$11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19</c:v>
                </c:pt>
                <c:pt idx="5">
                  <c:v>20</c:v>
                </c:pt>
                <c:pt idx="6">
                  <c:v>33</c:v>
                </c:pt>
                <c:pt idx="7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80-4314-B77E-341BD2D2594B}"/>
            </c:ext>
          </c:extLst>
        </c:ser>
        <c:ser>
          <c:idx val="1"/>
          <c:order val="1"/>
          <c:tx>
            <c:strRef>
              <c:f>Sheet1!$L$22</c:f>
              <c:strCache>
                <c:ptCount val="1"/>
                <c:pt idx="0">
                  <c:v>Fit f(n)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Sheet1!$I$23:$I$50</c:f>
              <c:numCache>
                <c:formatCode>General</c:formatCode>
                <c:ptCount val="28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  <c:pt idx="6">
                  <c:v>45000</c:v>
                </c:pt>
                <c:pt idx="7">
                  <c:v>50000</c:v>
                </c:pt>
                <c:pt idx="8">
                  <c:v>55000</c:v>
                </c:pt>
                <c:pt idx="9">
                  <c:v>60000</c:v>
                </c:pt>
                <c:pt idx="10">
                  <c:v>65000</c:v>
                </c:pt>
                <c:pt idx="11">
                  <c:v>70000</c:v>
                </c:pt>
                <c:pt idx="12">
                  <c:v>75000</c:v>
                </c:pt>
                <c:pt idx="13">
                  <c:v>80000</c:v>
                </c:pt>
                <c:pt idx="14">
                  <c:v>85000</c:v>
                </c:pt>
                <c:pt idx="15">
                  <c:v>90000</c:v>
                </c:pt>
                <c:pt idx="16">
                  <c:v>95000</c:v>
                </c:pt>
                <c:pt idx="17">
                  <c:v>100000</c:v>
                </c:pt>
                <c:pt idx="18">
                  <c:v>105000</c:v>
                </c:pt>
                <c:pt idx="19">
                  <c:v>110000</c:v>
                </c:pt>
                <c:pt idx="20">
                  <c:v>115000</c:v>
                </c:pt>
                <c:pt idx="21">
                  <c:v>120000</c:v>
                </c:pt>
                <c:pt idx="22">
                  <c:v>125000</c:v>
                </c:pt>
                <c:pt idx="23">
                  <c:v>130000</c:v>
                </c:pt>
                <c:pt idx="24">
                  <c:v>135000</c:v>
                </c:pt>
                <c:pt idx="25">
                  <c:v>140000</c:v>
                </c:pt>
                <c:pt idx="26">
                  <c:v>145000</c:v>
                </c:pt>
                <c:pt idx="27">
                  <c:v>150000</c:v>
                </c:pt>
              </c:numCache>
            </c:numRef>
          </c:xVal>
          <c:yVal>
            <c:numRef>
              <c:f>Sheet1!$L$23:$L$50</c:f>
              <c:numCache>
                <c:formatCode>0.00</c:formatCode>
                <c:ptCount val="28"/>
                <c:pt idx="0">
                  <c:v>1.3634857500000002</c:v>
                </c:pt>
                <c:pt idx="1">
                  <c:v>1.406542</c:v>
                </c:pt>
                <c:pt idx="2">
                  <c:v>1.5342487500000002</c:v>
                </c:pt>
                <c:pt idx="3">
                  <c:v>1.7466060000000001</c:v>
                </c:pt>
                <c:pt idx="4">
                  <c:v>2.0436137499999996</c:v>
                </c:pt>
                <c:pt idx="5">
                  <c:v>2.4252719999999997</c:v>
                </c:pt>
                <c:pt idx="6">
                  <c:v>2.8915807500000001</c:v>
                </c:pt>
                <c:pt idx="7">
                  <c:v>3.4425400000000002</c:v>
                </c:pt>
                <c:pt idx="8">
                  <c:v>4.0781497499999997</c:v>
                </c:pt>
                <c:pt idx="9">
                  <c:v>4.7984100000000005</c:v>
                </c:pt>
                <c:pt idx="10">
                  <c:v>5.60332075</c:v>
                </c:pt>
                <c:pt idx="11">
                  <c:v>6.4928819999999989</c:v>
                </c:pt>
                <c:pt idx="12">
                  <c:v>7.4670937500000001</c:v>
                </c:pt>
                <c:pt idx="13">
                  <c:v>8.525955999999999</c:v>
                </c:pt>
                <c:pt idx="14">
                  <c:v>9.6694687500000001</c:v>
                </c:pt>
                <c:pt idx="15">
                  <c:v>10.897632</c:v>
                </c:pt>
                <c:pt idx="16">
                  <c:v>12.21044575</c:v>
                </c:pt>
                <c:pt idx="17">
                  <c:v>13.60791</c:v>
                </c:pt>
                <c:pt idx="18">
                  <c:v>15.090024749999998</c:v>
                </c:pt>
                <c:pt idx="19">
                  <c:v>16.656789999999997</c:v>
                </c:pt>
                <c:pt idx="20">
                  <c:v>18.308205749999999</c:v>
                </c:pt>
                <c:pt idx="21">
                  <c:v>20.044271999999999</c:v>
                </c:pt>
                <c:pt idx="22">
                  <c:v>21.864988750000002</c:v>
                </c:pt>
                <c:pt idx="23">
                  <c:v>23.770356</c:v>
                </c:pt>
                <c:pt idx="24">
                  <c:v>25.760373749999999</c:v>
                </c:pt>
                <c:pt idx="25">
                  <c:v>27.835041999999994</c:v>
                </c:pt>
                <c:pt idx="26">
                  <c:v>29.994360749999998</c:v>
                </c:pt>
                <c:pt idx="27">
                  <c:v>32.238330000000005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80-4314-B77E-341BD2D2594B}"/>
            </c:ext>
          </c:extLst>
        </c:ser>
        <c:ser>
          <c:idx val="3"/>
          <c:order val="2"/>
          <c:tx>
            <c:strRef>
              <c:f>Sheet1!$K$21:$K$22</c:f>
              <c:strCache>
                <c:ptCount val="2"/>
                <c:pt idx="0">
                  <c:v>f(n) Big O(n^2)</c:v>
                </c:pt>
                <c:pt idx="1">
                  <c:v>C2=1.7E-09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Sheet1!$I$23:$I$50</c:f>
              <c:numCache>
                <c:formatCode>General</c:formatCode>
                <c:ptCount val="28"/>
                <c:pt idx="0">
                  <c:v>15000</c:v>
                </c:pt>
                <c:pt idx="1">
                  <c:v>20000</c:v>
                </c:pt>
                <c:pt idx="2">
                  <c:v>25000</c:v>
                </c:pt>
                <c:pt idx="3">
                  <c:v>30000</c:v>
                </c:pt>
                <c:pt idx="4">
                  <c:v>35000</c:v>
                </c:pt>
                <c:pt idx="5">
                  <c:v>40000</c:v>
                </c:pt>
                <c:pt idx="6">
                  <c:v>45000</c:v>
                </c:pt>
                <c:pt idx="7">
                  <c:v>50000</c:v>
                </c:pt>
                <c:pt idx="8">
                  <c:v>55000</c:v>
                </c:pt>
                <c:pt idx="9">
                  <c:v>60000</c:v>
                </c:pt>
                <c:pt idx="10">
                  <c:v>65000</c:v>
                </c:pt>
                <c:pt idx="11">
                  <c:v>70000</c:v>
                </c:pt>
                <c:pt idx="12">
                  <c:v>75000</c:v>
                </c:pt>
                <c:pt idx="13">
                  <c:v>80000</c:v>
                </c:pt>
                <c:pt idx="14">
                  <c:v>85000</c:v>
                </c:pt>
                <c:pt idx="15">
                  <c:v>90000</c:v>
                </c:pt>
                <c:pt idx="16">
                  <c:v>95000</c:v>
                </c:pt>
                <c:pt idx="17">
                  <c:v>100000</c:v>
                </c:pt>
                <c:pt idx="18">
                  <c:v>105000</c:v>
                </c:pt>
                <c:pt idx="19">
                  <c:v>110000</c:v>
                </c:pt>
                <c:pt idx="20">
                  <c:v>115000</c:v>
                </c:pt>
                <c:pt idx="21">
                  <c:v>120000</c:v>
                </c:pt>
                <c:pt idx="22">
                  <c:v>125000</c:v>
                </c:pt>
                <c:pt idx="23">
                  <c:v>130000</c:v>
                </c:pt>
                <c:pt idx="24">
                  <c:v>135000</c:v>
                </c:pt>
                <c:pt idx="25">
                  <c:v>140000</c:v>
                </c:pt>
                <c:pt idx="26">
                  <c:v>145000</c:v>
                </c:pt>
                <c:pt idx="27">
                  <c:v>150000</c:v>
                </c:pt>
              </c:numCache>
            </c:numRef>
          </c:xVal>
          <c:yVal>
            <c:numRef>
              <c:f>Sheet1!$K$23:$K$50</c:f>
              <c:numCache>
                <c:formatCode>0.00</c:formatCode>
                <c:ptCount val="28"/>
                <c:pt idx="0">
                  <c:v>0.38250000000000001</c:v>
                </c:pt>
                <c:pt idx="1">
                  <c:v>0.67999999999999994</c:v>
                </c:pt>
                <c:pt idx="2">
                  <c:v>1.0625</c:v>
                </c:pt>
                <c:pt idx="3">
                  <c:v>1.53</c:v>
                </c:pt>
                <c:pt idx="4">
                  <c:v>2.0825</c:v>
                </c:pt>
                <c:pt idx="5">
                  <c:v>2.7199999999999998</c:v>
                </c:pt>
                <c:pt idx="6">
                  <c:v>3.4424999999999999</c:v>
                </c:pt>
                <c:pt idx="7">
                  <c:v>4.25</c:v>
                </c:pt>
                <c:pt idx="8">
                  <c:v>5.1425000000000001</c:v>
                </c:pt>
                <c:pt idx="9">
                  <c:v>6.12</c:v>
                </c:pt>
                <c:pt idx="10">
                  <c:v>7.1824999999999992</c:v>
                </c:pt>
                <c:pt idx="11">
                  <c:v>8.33</c:v>
                </c:pt>
                <c:pt idx="12">
                  <c:v>9.5625</c:v>
                </c:pt>
                <c:pt idx="13">
                  <c:v>10.879999999999999</c:v>
                </c:pt>
                <c:pt idx="14">
                  <c:v>12.282499999999999</c:v>
                </c:pt>
                <c:pt idx="15">
                  <c:v>13.77</c:v>
                </c:pt>
                <c:pt idx="16">
                  <c:v>15.342499999999999</c:v>
                </c:pt>
                <c:pt idx="17">
                  <c:v>17</c:v>
                </c:pt>
                <c:pt idx="18">
                  <c:v>18.7425</c:v>
                </c:pt>
                <c:pt idx="19">
                  <c:v>20.57</c:v>
                </c:pt>
                <c:pt idx="20">
                  <c:v>22.482499999999998</c:v>
                </c:pt>
                <c:pt idx="21">
                  <c:v>24.48</c:v>
                </c:pt>
                <c:pt idx="22">
                  <c:v>26.5625</c:v>
                </c:pt>
                <c:pt idx="23">
                  <c:v>28.729999999999997</c:v>
                </c:pt>
                <c:pt idx="24">
                  <c:v>30.982499999999998</c:v>
                </c:pt>
                <c:pt idx="25">
                  <c:v>33.32</c:v>
                </c:pt>
                <c:pt idx="26">
                  <c:v>35.7425</c:v>
                </c:pt>
                <c:pt idx="27">
                  <c:v>38.25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80-4314-B77E-341BD2D2594B}"/>
            </c:ext>
          </c:extLst>
        </c:ser>
        <c:ser>
          <c:idx val="2"/>
          <c:order val="3"/>
          <c:tx>
            <c:strRef>
              <c:f>Sheet1!$M$22</c:f>
              <c:strCache>
                <c:ptCount val="1"/>
                <c:pt idx="0">
                  <c:v>+ Delta Above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Sheet1!$I$27:$I$50</c:f>
              <c:numCache>
                <c:formatCode>General</c:formatCode>
                <c:ptCount val="24"/>
                <c:pt idx="0">
                  <c:v>35000</c:v>
                </c:pt>
                <c:pt idx="1">
                  <c:v>40000</c:v>
                </c:pt>
                <c:pt idx="2">
                  <c:v>45000</c:v>
                </c:pt>
                <c:pt idx="3">
                  <c:v>50000</c:v>
                </c:pt>
                <c:pt idx="4">
                  <c:v>55000</c:v>
                </c:pt>
                <c:pt idx="5">
                  <c:v>60000</c:v>
                </c:pt>
                <c:pt idx="6">
                  <c:v>65000</c:v>
                </c:pt>
                <c:pt idx="7">
                  <c:v>70000</c:v>
                </c:pt>
                <c:pt idx="8">
                  <c:v>75000</c:v>
                </c:pt>
                <c:pt idx="9">
                  <c:v>80000</c:v>
                </c:pt>
                <c:pt idx="10">
                  <c:v>85000</c:v>
                </c:pt>
                <c:pt idx="11">
                  <c:v>90000</c:v>
                </c:pt>
                <c:pt idx="12">
                  <c:v>95000</c:v>
                </c:pt>
                <c:pt idx="13">
                  <c:v>100000</c:v>
                </c:pt>
                <c:pt idx="14">
                  <c:v>105000</c:v>
                </c:pt>
                <c:pt idx="15">
                  <c:v>110000</c:v>
                </c:pt>
                <c:pt idx="16">
                  <c:v>115000</c:v>
                </c:pt>
                <c:pt idx="17">
                  <c:v>120000</c:v>
                </c:pt>
                <c:pt idx="18">
                  <c:v>125000</c:v>
                </c:pt>
                <c:pt idx="19">
                  <c:v>130000</c:v>
                </c:pt>
                <c:pt idx="20">
                  <c:v>135000</c:v>
                </c:pt>
                <c:pt idx="21">
                  <c:v>140000</c:v>
                </c:pt>
                <c:pt idx="22">
                  <c:v>145000</c:v>
                </c:pt>
                <c:pt idx="23">
                  <c:v>150000</c:v>
                </c:pt>
              </c:numCache>
            </c:numRef>
          </c:xVal>
          <c:yVal>
            <c:numRef>
              <c:f>Sheet1!$M$27:$M$50</c:f>
              <c:numCache>
                <c:formatCode>0.00</c:formatCode>
                <c:ptCount val="24"/>
                <c:pt idx="0">
                  <c:v>3.8886250000000455E-2</c:v>
                </c:pt>
                <c:pt idx="1">
                  <c:v>0.2947280000000001</c:v>
                </c:pt>
                <c:pt idx="2">
                  <c:v>0.55091924999999975</c:v>
                </c:pt>
                <c:pt idx="3">
                  <c:v>0.80745999999999984</c:v>
                </c:pt>
                <c:pt idx="4">
                  <c:v>1.0643502500000004</c:v>
                </c:pt>
                <c:pt idx="5">
                  <c:v>1.3215899999999996</c:v>
                </c:pt>
                <c:pt idx="6">
                  <c:v>1.5791792499999993</c:v>
                </c:pt>
                <c:pt idx="7">
                  <c:v>1.8371180000000011</c:v>
                </c:pt>
                <c:pt idx="8">
                  <c:v>2.0954062499999999</c:v>
                </c:pt>
                <c:pt idx="9">
                  <c:v>2.354044</c:v>
                </c:pt>
                <c:pt idx="10">
                  <c:v>2.6130312499999988</c:v>
                </c:pt>
                <c:pt idx="11">
                  <c:v>2.8723679999999998</c:v>
                </c:pt>
                <c:pt idx="12">
                  <c:v>3.1320542499999995</c:v>
                </c:pt>
                <c:pt idx="13">
                  <c:v>3.3920899999999996</c:v>
                </c:pt>
                <c:pt idx="14">
                  <c:v>3.6524752500000019</c:v>
                </c:pt>
                <c:pt idx="15">
                  <c:v>3.913210000000003</c:v>
                </c:pt>
                <c:pt idx="16">
                  <c:v>4.1742942499999991</c:v>
                </c:pt>
                <c:pt idx="17">
                  <c:v>4.435728000000001</c:v>
                </c:pt>
                <c:pt idx="18">
                  <c:v>4.697511249999998</c:v>
                </c:pt>
                <c:pt idx="19">
                  <c:v>4.9596439999999973</c:v>
                </c:pt>
                <c:pt idx="20">
                  <c:v>5.2221262499999987</c:v>
                </c:pt>
                <c:pt idx="21">
                  <c:v>5.484958000000006</c:v>
                </c:pt>
                <c:pt idx="22">
                  <c:v>5.7481392500000013</c:v>
                </c:pt>
                <c:pt idx="23">
                  <c:v>6.0116699999999952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80-4314-B77E-341BD2D25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41071"/>
        <c:axId val="95342511"/>
      </c:scatterChart>
      <c:valAx>
        <c:axId val="9534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the array to sort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42511"/>
        <c:crosses val="autoZero"/>
        <c:crossBetween val="midCat"/>
      </c:valAx>
      <c:valAx>
        <c:axId val="9534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sort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41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281940</xdr:colOff>
      <xdr:row>24</xdr:row>
      <xdr:rowOff>125730</xdr:rowOff>
    </xdr:from>
    <xdr:to>
      <xdr:col>23</xdr:col>
      <xdr:colOff>502920</xdr:colOff>
      <xdr:row>39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3C251F-93D9-D670-44A7-E074CBD13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2DCC-BBAF-4BBE-B45B-199C8DA6EF0F}">
  <dimension ref="G2:M50"/>
  <sheetViews>
    <sheetView tabSelected="1" topLeftCell="E1" workbookViewId="0">
      <selection activeCell="O19" sqref="O19"/>
    </sheetView>
  </sheetViews>
  <sheetFormatPr defaultRowHeight="14.4" x14ac:dyDescent="0.3"/>
  <cols>
    <col min="10" max="10" width="10" bestFit="1" customWidth="1"/>
    <col min="11" max="11" width="11.33203125" bestFit="1" customWidth="1"/>
  </cols>
  <sheetData>
    <row r="2" spans="7:12" x14ac:dyDescent="0.3">
      <c r="H2" t="s">
        <v>0</v>
      </c>
      <c r="I2" t="s">
        <v>0</v>
      </c>
      <c r="J2" t="s">
        <v>0</v>
      </c>
    </row>
    <row r="3" spans="7:12" x14ac:dyDescent="0.3"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</row>
    <row r="4" spans="7:12" x14ac:dyDescent="0.3">
      <c r="G4">
        <v>1</v>
      </c>
      <c r="H4">
        <v>1</v>
      </c>
      <c r="I4">
        <v>15000</v>
      </c>
      <c r="J4">
        <f>I4*I4</f>
        <v>225000000</v>
      </c>
      <c r="K4">
        <v>1</v>
      </c>
      <c r="L4" s="5">
        <f>$J$15+$J$16*I4+$J$17*J4</f>
        <v>1.3634857500000002</v>
      </c>
    </row>
    <row r="5" spans="7:12" x14ac:dyDescent="0.3">
      <c r="G5">
        <v>2</v>
      </c>
      <c r="H5">
        <v>1</v>
      </c>
      <c r="I5">
        <v>30000</v>
      </c>
      <c r="J5">
        <f t="shared" ref="J5:J11" si="0">I5*I5</f>
        <v>900000000</v>
      </c>
      <c r="K5">
        <v>2</v>
      </c>
      <c r="L5" s="5">
        <f t="shared" ref="L5:L11" si="1">$J$15+$J$16*I5+$J$17*J5</f>
        <v>1.7466060000000001</v>
      </c>
    </row>
    <row r="6" spans="7:12" x14ac:dyDescent="0.3">
      <c r="G6">
        <v>3</v>
      </c>
      <c r="H6">
        <v>1</v>
      </c>
      <c r="I6">
        <v>60000</v>
      </c>
      <c r="J6">
        <f t="shared" si="0"/>
        <v>3600000000</v>
      </c>
      <c r="K6">
        <v>5</v>
      </c>
      <c r="L6" s="5">
        <f t="shared" si="1"/>
        <v>4.7984100000000005</v>
      </c>
    </row>
    <row r="7" spans="7:12" x14ac:dyDescent="0.3">
      <c r="G7">
        <v>4</v>
      </c>
      <c r="H7">
        <v>1</v>
      </c>
      <c r="I7">
        <v>80000</v>
      </c>
      <c r="J7">
        <f t="shared" si="0"/>
        <v>6400000000</v>
      </c>
      <c r="K7">
        <v>9</v>
      </c>
      <c r="L7" s="5">
        <f t="shared" si="1"/>
        <v>8.525955999999999</v>
      </c>
    </row>
    <row r="8" spans="7:12" x14ac:dyDescent="0.3">
      <c r="G8">
        <v>5</v>
      </c>
      <c r="H8">
        <v>1</v>
      </c>
      <c r="I8">
        <v>120000</v>
      </c>
      <c r="J8">
        <f t="shared" si="0"/>
        <v>14400000000</v>
      </c>
      <c r="K8">
        <v>19</v>
      </c>
      <c r="L8" s="5">
        <f t="shared" si="1"/>
        <v>20.044271999999999</v>
      </c>
    </row>
    <row r="9" spans="7:12" x14ac:dyDescent="0.3">
      <c r="G9">
        <v>6</v>
      </c>
      <c r="H9">
        <v>1</v>
      </c>
      <c r="I9">
        <v>120000</v>
      </c>
      <c r="J9">
        <f t="shared" si="0"/>
        <v>14400000000</v>
      </c>
      <c r="K9">
        <v>20</v>
      </c>
      <c r="L9" s="5">
        <f t="shared" si="1"/>
        <v>20.044271999999999</v>
      </c>
    </row>
    <row r="10" spans="7:12" x14ac:dyDescent="0.3">
      <c r="G10">
        <v>7</v>
      </c>
      <c r="H10">
        <v>1</v>
      </c>
      <c r="I10">
        <v>150000</v>
      </c>
      <c r="J10">
        <f t="shared" si="0"/>
        <v>22500000000</v>
      </c>
      <c r="K10">
        <v>33</v>
      </c>
      <c r="L10" s="5">
        <f t="shared" si="1"/>
        <v>32.238330000000005</v>
      </c>
    </row>
    <row r="11" spans="7:12" x14ac:dyDescent="0.3">
      <c r="G11">
        <v>8</v>
      </c>
      <c r="H11">
        <v>1</v>
      </c>
      <c r="I11">
        <v>150000</v>
      </c>
      <c r="J11">
        <f t="shared" si="0"/>
        <v>22500000000</v>
      </c>
      <c r="K11">
        <v>32</v>
      </c>
      <c r="L11" s="5">
        <f t="shared" si="1"/>
        <v>32.238330000000005</v>
      </c>
    </row>
    <row r="13" spans="7:12" x14ac:dyDescent="0.3">
      <c r="I13" s="2" t="s">
        <v>7</v>
      </c>
      <c r="J13" t="s">
        <v>8</v>
      </c>
    </row>
    <row r="15" spans="7:12" x14ac:dyDescent="0.3">
      <c r="I15" s="2" t="s">
        <v>9</v>
      </c>
      <c r="J15">
        <v>1.7422200000000001</v>
      </c>
    </row>
    <row r="16" spans="7:12" x14ac:dyDescent="0.3">
      <c r="I16" s="2" t="s">
        <v>10</v>
      </c>
      <c r="J16" s="1">
        <v>-5.0644099999999998E-5</v>
      </c>
    </row>
    <row r="17" spans="8:13" x14ac:dyDescent="0.3">
      <c r="I17" s="2" t="s">
        <v>11</v>
      </c>
      <c r="J17" s="1">
        <v>1.6930099999999999E-9</v>
      </c>
    </row>
    <row r="19" spans="8:13" x14ac:dyDescent="0.3">
      <c r="K19" t="s">
        <v>12</v>
      </c>
      <c r="L19" s="1">
        <v>1.6999999999999999E-9</v>
      </c>
      <c r="M19" t="s">
        <v>13</v>
      </c>
    </row>
    <row r="20" spans="8:13" x14ac:dyDescent="0.3">
      <c r="I20" t="s">
        <v>14</v>
      </c>
    </row>
    <row r="21" spans="8:13" x14ac:dyDescent="0.3">
      <c r="I21" t="s">
        <v>0</v>
      </c>
      <c r="J21" t="s">
        <v>0</v>
      </c>
      <c r="K21" t="s">
        <v>18</v>
      </c>
    </row>
    <row r="22" spans="8:13" x14ac:dyDescent="0.3">
      <c r="H22" t="s">
        <v>2</v>
      </c>
      <c r="I22" t="s">
        <v>3</v>
      </c>
      <c r="J22" t="s">
        <v>4</v>
      </c>
      <c r="K22" t="s">
        <v>17</v>
      </c>
      <c r="L22" t="s">
        <v>15</v>
      </c>
      <c r="M22" s="3" t="s">
        <v>16</v>
      </c>
    </row>
    <row r="23" spans="8:13" x14ac:dyDescent="0.3">
      <c r="H23">
        <v>1</v>
      </c>
      <c r="I23">
        <v>15000</v>
      </c>
      <c r="J23">
        <f>I23*I23</f>
        <v>225000000</v>
      </c>
      <c r="K23" s="4">
        <f>$L$19*J23</f>
        <v>0.38250000000000001</v>
      </c>
      <c r="L23" s="4">
        <f>$J$15+$J$16*I23+$J$17*J23</f>
        <v>1.3634857500000002</v>
      </c>
      <c r="M23" s="4">
        <f>K23-L23</f>
        <v>-0.9809857500000001</v>
      </c>
    </row>
    <row r="24" spans="8:13" x14ac:dyDescent="0.3">
      <c r="H24">
        <v>1</v>
      </c>
      <c r="I24">
        <f>I23+5000</f>
        <v>20000</v>
      </c>
      <c r="J24">
        <f t="shared" ref="J24:J50" si="2">I24*I24</f>
        <v>400000000</v>
      </c>
      <c r="K24" s="4">
        <f t="shared" ref="K24:K50" si="3">$L$19*J24</f>
        <v>0.67999999999999994</v>
      </c>
      <c r="L24" s="4">
        <f t="shared" ref="L24:L50" si="4">$J$15+$J$16*I24+$J$17*J24</f>
        <v>1.406542</v>
      </c>
      <c r="M24" s="4">
        <f t="shared" ref="M24:M50" si="5">K24-L24</f>
        <v>-0.72654200000000002</v>
      </c>
    </row>
    <row r="25" spans="8:13" x14ac:dyDescent="0.3">
      <c r="H25">
        <v>1</v>
      </c>
      <c r="I25">
        <f t="shared" ref="I25:I50" si="6">I24+5000</f>
        <v>25000</v>
      </c>
      <c r="J25">
        <f t="shared" si="2"/>
        <v>625000000</v>
      </c>
      <c r="K25" s="4">
        <f t="shared" si="3"/>
        <v>1.0625</v>
      </c>
      <c r="L25" s="4">
        <f t="shared" si="4"/>
        <v>1.5342487500000002</v>
      </c>
      <c r="M25" s="4">
        <f t="shared" si="5"/>
        <v>-0.47174875000000016</v>
      </c>
    </row>
    <row r="26" spans="8:13" x14ac:dyDescent="0.3">
      <c r="H26">
        <v>1</v>
      </c>
      <c r="I26">
        <f t="shared" si="6"/>
        <v>30000</v>
      </c>
      <c r="J26">
        <f t="shared" si="2"/>
        <v>900000000</v>
      </c>
      <c r="K26" s="4">
        <f t="shared" si="3"/>
        <v>1.53</v>
      </c>
      <c r="L26" s="4">
        <f t="shared" si="4"/>
        <v>1.7466060000000001</v>
      </c>
      <c r="M26" s="4">
        <f t="shared" si="5"/>
        <v>-0.21660600000000008</v>
      </c>
    </row>
    <row r="27" spans="8:13" x14ac:dyDescent="0.3">
      <c r="H27">
        <v>1</v>
      </c>
      <c r="I27">
        <f t="shared" si="6"/>
        <v>35000</v>
      </c>
      <c r="J27">
        <f t="shared" si="2"/>
        <v>1225000000</v>
      </c>
      <c r="K27" s="4">
        <f t="shared" si="3"/>
        <v>2.0825</v>
      </c>
      <c r="L27" s="4">
        <f t="shared" si="4"/>
        <v>2.0436137499999996</v>
      </c>
      <c r="M27" s="4">
        <f t="shared" si="5"/>
        <v>3.8886250000000455E-2</v>
      </c>
    </row>
    <row r="28" spans="8:13" x14ac:dyDescent="0.3">
      <c r="H28">
        <v>1</v>
      </c>
      <c r="I28">
        <f t="shared" si="6"/>
        <v>40000</v>
      </c>
      <c r="J28">
        <f t="shared" si="2"/>
        <v>1600000000</v>
      </c>
      <c r="K28" s="4">
        <f t="shared" si="3"/>
        <v>2.7199999999999998</v>
      </c>
      <c r="L28" s="4">
        <f t="shared" si="4"/>
        <v>2.4252719999999997</v>
      </c>
      <c r="M28" s="4">
        <f t="shared" si="5"/>
        <v>0.2947280000000001</v>
      </c>
    </row>
    <row r="29" spans="8:13" x14ac:dyDescent="0.3">
      <c r="H29">
        <v>1</v>
      </c>
      <c r="I29">
        <f t="shared" si="6"/>
        <v>45000</v>
      </c>
      <c r="J29">
        <f t="shared" si="2"/>
        <v>2025000000</v>
      </c>
      <c r="K29" s="4">
        <f t="shared" si="3"/>
        <v>3.4424999999999999</v>
      </c>
      <c r="L29" s="4">
        <f t="shared" si="4"/>
        <v>2.8915807500000001</v>
      </c>
      <c r="M29" s="4">
        <f t="shared" si="5"/>
        <v>0.55091924999999975</v>
      </c>
    </row>
    <row r="30" spans="8:13" x14ac:dyDescent="0.3">
      <c r="H30">
        <v>1</v>
      </c>
      <c r="I30">
        <f t="shared" si="6"/>
        <v>50000</v>
      </c>
      <c r="J30">
        <f t="shared" si="2"/>
        <v>2500000000</v>
      </c>
      <c r="K30" s="4">
        <f t="shared" si="3"/>
        <v>4.25</v>
      </c>
      <c r="L30" s="4">
        <f t="shared" si="4"/>
        <v>3.4425400000000002</v>
      </c>
      <c r="M30" s="4">
        <f t="shared" si="5"/>
        <v>0.80745999999999984</v>
      </c>
    </row>
    <row r="31" spans="8:13" x14ac:dyDescent="0.3">
      <c r="H31">
        <v>1</v>
      </c>
      <c r="I31">
        <f t="shared" si="6"/>
        <v>55000</v>
      </c>
      <c r="J31">
        <f t="shared" si="2"/>
        <v>3025000000</v>
      </c>
      <c r="K31" s="4">
        <f t="shared" si="3"/>
        <v>5.1425000000000001</v>
      </c>
      <c r="L31" s="4">
        <f t="shared" si="4"/>
        <v>4.0781497499999997</v>
      </c>
      <c r="M31" s="4">
        <f t="shared" si="5"/>
        <v>1.0643502500000004</v>
      </c>
    </row>
    <row r="32" spans="8:13" x14ac:dyDescent="0.3">
      <c r="H32">
        <v>1</v>
      </c>
      <c r="I32">
        <f t="shared" si="6"/>
        <v>60000</v>
      </c>
      <c r="J32">
        <f t="shared" si="2"/>
        <v>3600000000</v>
      </c>
      <c r="K32" s="4">
        <f t="shared" si="3"/>
        <v>6.12</v>
      </c>
      <c r="L32" s="4">
        <f t="shared" si="4"/>
        <v>4.7984100000000005</v>
      </c>
      <c r="M32" s="4">
        <f t="shared" si="5"/>
        <v>1.3215899999999996</v>
      </c>
    </row>
    <row r="33" spans="8:13" x14ac:dyDescent="0.3">
      <c r="H33">
        <v>1</v>
      </c>
      <c r="I33">
        <f t="shared" si="6"/>
        <v>65000</v>
      </c>
      <c r="J33">
        <f t="shared" si="2"/>
        <v>4225000000</v>
      </c>
      <c r="K33" s="4">
        <f t="shared" si="3"/>
        <v>7.1824999999999992</v>
      </c>
      <c r="L33" s="4">
        <f t="shared" si="4"/>
        <v>5.60332075</v>
      </c>
      <c r="M33" s="4">
        <f t="shared" si="5"/>
        <v>1.5791792499999993</v>
      </c>
    </row>
    <row r="34" spans="8:13" x14ac:dyDescent="0.3">
      <c r="H34">
        <v>1</v>
      </c>
      <c r="I34">
        <f t="shared" si="6"/>
        <v>70000</v>
      </c>
      <c r="J34">
        <f t="shared" si="2"/>
        <v>4900000000</v>
      </c>
      <c r="K34" s="4">
        <f t="shared" si="3"/>
        <v>8.33</v>
      </c>
      <c r="L34" s="4">
        <f t="shared" si="4"/>
        <v>6.4928819999999989</v>
      </c>
      <c r="M34" s="4">
        <f t="shared" si="5"/>
        <v>1.8371180000000011</v>
      </c>
    </row>
    <row r="35" spans="8:13" x14ac:dyDescent="0.3">
      <c r="H35">
        <v>1</v>
      </c>
      <c r="I35">
        <f t="shared" si="6"/>
        <v>75000</v>
      </c>
      <c r="J35">
        <f t="shared" si="2"/>
        <v>5625000000</v>
      </c>
      <c r="K35" s="4">
        <f t="shared" si="3"/>
        <v>9.5625</v>
      </c>
      <c r="L35" s="4">
        <f t="shared" si="4"/>
        <v>7.4670937500000001</v>
      </c>
      <c r="M35" s="4">
        <f t="shared" si="5"/>
        <v>2.0954062499999999</v>
      </c>
    </row>
    <row r="36" spans="8:13" x14ac:dyDescent="0.3">
      <c r="H36">
        <v>1</v>
      </c>
      <c r="I36">
        <f t="shared" si="6"/>
        <v>80000</v>
      </c>
      <c r="J36">
        <f t="shared" si="2"/>
        <v>6400000000</v>
      </c>
      <c r="K36" s="4">
        <f t="shared" si="3"/>
        <v>10.879999999999999</v>
      </c>
      <c r="L36" s="4">
        <f t="shared" si="4"/>
        <v>8.525955999999999</v>
      </c>
      <c r="M36" s="4">
        <f t="shared" si="5"/>
        <v>2.354044</v>
      </c>
    </row>
    <row r="37" spans="8:13" x14ac:dyDescent="0.3">
      <c r="H37">
        <v>1</v>
      </c>
      <c r="I37">
        <f t="shared" si="6"/>
        <v>85000</v>
      </c>
      <c r="J37">
        <f t="shared" si="2"/>
        <v>7225000000</v>
      </c>
      <c r="K37" s="4">
        <f t="shared" si="3"/>
        <v>12.282499999999999</v>
      </c>
      <c r="L37" s="4">
        <f t="shared" si="4"/>
        <v>9.6694687500000001</v>
      </c>
      <c r="M37" s="4">
        <f t="shared" si="5"/>
        <v>2.6130312499999988</v>
      </c>
    </row>
    <row r="38" spans="8:13" x14ac:dyDescent="0.3">
      <c r="H38">
        <v>1</v>
      </c>
      <c r="I38">
        <f t="shared" si="6"/>
        <v>90000</v>
      </c>
      <c r="J38">
        <f t="shared" si="2"/>
        <v>8100000000</v>
      </c>
      <c r="K38" s="4">
        <f t="shared" si="3"/>
        <v>13.77</v>
      </c>
      <c r="L38" s="4">
        <f t="shared" si="4"/>
        <v>10.897632</v>
      </c>
      <c r="M38" s="4">
        <f t="shared" si="5"/>
        <v>2.8723679999999998</v>
      </c>
    </row>
    <row r="39" spans="8:13" x14ac:dyDescent="0.3">
      <c r="H39">
        <v>1</v>
      </c>
      <c r="I39">
        <f t="shared" si="6"/>
        <v>95000</v>
      </c>
      <c r="J39">
        <f t="shared" si="2"/>
        <v>9025000000</v>
      </c>
      <c r="K39" s="4">
        <f t="shared" si="3"/>
        <v>15.342499999999999</v>
      </c>
      <c r="L39" s="4">
        <f t="shared" si="4"/>
        <v>12.21044575</v>
      </c>
      <c r="M39" s="4">
        <f t="shared" si="5"/>
        <v>3.1320542499999995</v>
      </c>
    </row>
    <row r="40" spans="8:13" x14ac:dyDescent="0.3">
      <c r="H40">
        <v>1</v>
      </c>
      <c r="I40">
        <f t="shared" si="6"/>
        <v>100000</v>
      </c>
      <c r="J40">
        <f t="shared" si="2"/>
        <v>10000000000</v>
      </c>
      <c r="K40" s="4">
        <f t="shared" si="3"/>
        <v>17</v>
      </c>
      <c r="L40" s="4">
        <f t="shared" si="4"/>
        <v>13.60791</v>
      </c>
      <c r="M40" s="4">
        <f t="shared" si="5"/>
        <v>3.3920899999999996</v>
      </c>
    </row>
    <row r="41" spans="8:13" x14ac:dyDescent="0.3">
      <c r="H41">
        <v>1</v>
      </c>
      <c r="I41">
        <f t="shared" si="6"/>
        <v>105000</v>
      </c>
      <c r="J41">
        <f t="shared" si="2"/>
        <v>11025000000</v>
      </c>
      <c r="K41" s="4">
        <f t="shared" si="3"/>
        <v>18.7425</v>
      </c>
      <c r="L41" s="4">
        <f t="shared" si="4"/>
        <v>15.090024749999998</v>
      </c>
      <c r="M41" s="4">
        <f t="shared" si="5"/>
        <v>3.6524752500000019</v>
      </c>
    </row>
    <row r="42" spans="8:13" x14ac:dyDescent="0.3">
      <c r="H42">
        <v>1</v>
      </c>
      <c r="I42">
        <f t="shared" si="6"/>
        <v>110000</v>
      </c>
      <c r="J42">
        <f t="shared" si="2"/>
        <v>12100000000</v>
      </c>
      <c r="K42" s="4">
        <f t="shared" si="3"/>
        <v>20.57</v>
      </c>
      <c r="L42" s="4">
        <f t="shared" si="4"/>
        <v>16.656789999999997</v>
      </c>
      <c r="M42" s="4">
        <f t="shared" si="5"/>
        <v>3.913210000000003</v>
      </c>
    </row>
    <row r="43" spans="8:13" x14ac:dyDescent="0.3">
      <c r="H43">
        <v>1</v>
      </c>
      <c r="I43">
        <f t="shared" si="6"/>
        <v>115000</v>
      </c>
      <c r="J43">
        <f t="shared" si="2"/>
        <v>13225000000</v>
      </c>
      <c r="K43" s="4">
        <f t="shared" si="3"/>
        <v>22.482499999999998</v>
      </c>
      <c r="L43" s="4">
        <f t="shared" si="4"/>
        <v>18.308205749999999</v>
      </c>
      <c r="M43" s="4">
        <f t="shared" si="5"/>
        <v>4.1742942499999991</v>
      </c>
    </row>
    <row r="44" spans="8:13" x14ac:dyDescent="0.3">
      <c r="H44">
        <v>1</v>
      </c>
      <c r="I44">
        <f t="shared" si="6"/>
        <v>120000</v>
      </c>
      <c r="J44">
        <f t="shared" si="2"/>
        <v>14400000000</v>
      </c>
      <c r="K44" s="4">
        <f t="shared" si="3"/>
        <v>24.48</v>
      </c>
      <c r="L44" s="4">
        <f t="shared" si="4"/>
        <v>20.044271999999999</v>
      </c>
      <c r="M44" s="4">
        <f t="shared" si="5"/>
        <v>4.435728000000001</v>
      </c>
    </row>
    <row r="45" spans="8:13" x14ac:dyDescent="0.3">
      <c r="H45">
        <v>1</v>
      </c>
      <c r="I45">
        <f t="shared" si="6"/>
        <v>125000</v>
      </c>
      <c r="J45">
        <f t="shared" si="2"/>
        <v>15625000000</v>
      </c>
      <c r="K45" s="4">
        <f t="shared" si="3"/>
        <v>26.5625</v>
      </c>
      <c r="L45" s="4">
        <f t="shared" si="4"/>
        <v>21.864988750000002</v>
      </c>
      <c r="M45" s="4">
        <f t="shared" si="5"/>
        <v>4.697511249999998</v>
      </c>
    </row>
    <row r="46" spans="8:13" x14ac:dyDescent="0.3">
      <c r="H46">
        <v>1</v>
      </c>
      <c r="I46">
        <f t="shared" si="6"/>
        <v>130000</v>
      </c>
      <c r="J46">
        <f t="shared" si="2"/>
        <v>16900000000</v>
      </c>
      <c r="K46" s="4">
        <f t="shared" si="3"/>
        <v>28.729999999999997</v>
      </c>
      <c r="L46" s="4">
        <f t="shared" si="4"/>
        <v>23.770356</v>
      </c>
      <c r="M46" s="4">
        <f t="shared" si="5"/>
        <v>4.9596439999999973</v>
      </c>
    </row>
    <row r="47" spans="8:13" x14ac:dyDescent="0.3">
      <c r="H47">
        <v>1</v>
      </c>
      <c r="I47">
        <f t="shared" si="6"/>
        <v>135000</v>
      </c>
      <c r="J47">
        <f t="shared" si="2"/>
        <v>18225000000</v>
      </c>
      <c r="K47" s="4">
        <f t="shared" si="3"/>
        <v>30.982499999999998</v>
      </c>
      <c r="L47" s="4">
        <f t="shared" si="4"/>
        <v>25.760373749999999</v>
      </c>
      <c r="M47" s="4">
        <f t="shared" si="5"/>
        <v>5.2221262499999987</v>
      </c>
    </row>
    <row r="48" spans="8:13" x14ac:dyDescent="0.3">
      <c r="H48">
        <v>1</v>
      </c>
      <c r="I48">
        <f t="shared" si="6"/>
        <v>140000</v>
      </c>
      <c r="J48">
        <f t="shared" si="2"/>
        <v>19600000000</v>
      </c>
      <c r="K48" s="4">
        <f t="shared" si="3"/>
        <v>33.32</v>
      </c>
      <c r="L48" s="4">
        <f t="shared" si="4"/>
        <v>27.835041999999994</v>
      </c>
      <c r="M48" s="4">
        <f t="shared" si="5"/>
        <v>5.484958000000006</v>
      </c>
    </row>
    <row r="49" spans="8:13" x14ac:dyDescent="0.3">
      <c r="H49">
        <v>1</v>
      </c>
      <c r="I49">
        <f t="shared" si="6"/>
        <v>145000</v>
      </c>
      <c r="J49">
        <f t="shared" si="2"/>
        <v>21025000000</v>
      </c>
      <c r="K49" s="4">
        <f t="shared" si="3"/>
        <v>35.7425</v>
      </c>
      <c r="L49" s="4">
        <f t="shared" si="4"/>
        <v>29.994360749999998</v>
      </c>
      <c r="M49" s="4">
        <f t="shared" si="5"/>
        <v>5.7481392500000013</v>
      </c>
    </row>
    <row r="50" spans="8:13" x14ac:dyDescent="0.3">
      <c r="H50">
        <v>1</v>
      </c>
      <c r="I50">
        <f t="shared" si="6"/>
        <v>150000</v>
      </c>
      <c r="J50">
        <f t="shared" si="2"/>
        <v>22500000000</v>
      </c>
      <c r="K50" s="4">
        <f t="shared" si="3"/>
        <v>38.25</v>
      </c>
      <c r="L50" s="4">
        <f t="shared" si="4"/>
        <v>32.238330000000005</v>
      </c>
      <c r="M50" s="4">
        <f t="shared" si="5"/>
        <v>6.0116699999999952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Air Resources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Howlader, Abdul@ARB</dc:creator>
  <cp:lastModifiedBy>Howlader, Abdul@ARB</cp:lastModifiedBy>
  <dcterms:created xsi:type="dcterms:W3CDTF">2024-11-11T07:35:37Z</dcterms:created>
  <dcterms:modified xsi:type="dcterms:W3CDTF">2024-11-11T09:34:21Z</dcterms:modified>
</cp:coreProperties>
</file>