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29" documentId="8_{09C809AA-357B-46CA-BD0F-F402F271C717}" xr6:coauthVersionLast="47" xr6:coauthVersionMax="47" xr10:uidLastSave="{8446FA76-38E5-4850-B8D9-DD3505A17E58}"/>
  <bookViews>
    <workbookView xWindow="-108" yWindow="-108" windowWidth="23256" windowHeight="12576" xr2:uid="{D21B9E4D-FCC5-4B4B-815E-131B402C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39" i="1"/>
  <c r="G40" i="1" s="1"/>
  <c r="G41" i="1" s="1"/>
  <c r="G42" i="1" s="1"/>
  <c r="G43" i="1" s="1"/>
  <c r="G44" i="1" s="1"/>
  <c r="G45" i="1" s="1"/>
  <c r="G46" i="1" s="1"/>
  <c r="G37" i="1"/>
  <c r="G38" i="1" s="1"/>
  <c r="G33" i="1"/>
  <c r="G34" i="1" s="1"/>
  <c r="G35" i="1" s="1"/>
  <c r="G36" i="1" s="1"/>
  <c r="G26" i="1"/>
  <c r="G27" i="1" s="1"/>
  <c r="G28" i="1" s="1"/>
  <c r="G29" i="1" s="1"/>
  <c r="G30" i="1" s="1"/>
  <c r="G31" i="1" s="1"/>
  <c r="G32" i="1" s="1"/>
  <c r="G25" i="1"/>
  <c r="G24" i="1"/>
  <c r="H24" i="1"/>
  <c r="H23" i="1"/>
  <c r="J9" i="1"/>
  <c r="J10" i="1"/>
  <c r="J11" i="1"/>
  <c r="J12" i="1"/>
  <c r="J8" i="1"/>
  <c r="I23" i="1"/>
  <c r="H25" i="1" l="1"/>
  <c r="J23" i="1"/>
  <c r="I24" i="1"/>
  <c r="J24" i="1" s="1"/>
  <c r="I25" i="1" l="1"/>
  <c r="J25" i="1" s="1"/>
  <c r="H26" i="1"/>
  <c r="I26" i="1" l="1"/>
  <c r="J26" i="1" s="1"/>
  <c r="I27" i="1" l="1"/>
  <c r="H27" i="1"/>
  <c r="H28" i="1"/>
  <c r="I28" i="1"/>
  <c r="J27" i="1" l="1"/>
  <c r="J28" i="1"/>
  <c r="H29" i="1"/>
  <c r="I29" i="1"/>
  <c r="J29" i="1" l="1"/>
  <c r="H30" i="1"/>
  <c r="I30" i="1"/>
  <c r="J30" i="1" l="1"/>
  <c r="I31" i="1"/>
  <c r="H31" i="1"/>
  <c r="H32" i="1" l="1"/>
  <c r="I32" i="1"/>
  <c r="J31" i="1"/>
  <c r="J32" i="1" l="1"/>
  <c r="I33" i="1"/>
  <c r="H33" i="1"/>
  <c r="I34" i="1" l="1"/>
  <c r="H34" i="1"/>
  <c r="J33" i="1"/>
  <c r="J34" i="1" l="1"/>
  <c r="I35" i="1"/>
  <c r="H35" i="1"/>
  <c r="J35" i="1" l="1"/>
  <c r="H36" i="1"/>
  <c r="I36" i="1"/>
  <c r="J36" i="1" l="1"/>
  <c r="H37" i="1"/>
  <c r="I37" i="1"/>
  <c r="J37" i="1" l="1"/>
  <c r="H38" i="1"/>
  <c r="I38" i="1"/>
  <c r="J38" i="1" l="1"/>
  <c r="H39" i="1"/>
  <c r="I39" i="1"/>
  <c r="J39" i="1" l="1"/>
  <c r="H40" i="1"/>
  <c r="I40" i="1"/>
  <c r="H41" i="1" l="1"/>
  <c r="I41" i="1"/>
  <c r="J40" i="1"/>
  <c r="H42" i="1" l="1"/>
  <c r="I42" i="1"/>
  <c r="J41" i="1"/>
  <c r="H43" i="1" l="1"/>
  <c r="I43" i="1"/>
  <c r="J42" i="1"/>
  <c r="J43" i="1" l="1"/>
  <c r="I44" i="1"/>
  <c r="H44" i="1"/>
  <c r="J44" i="1" l="1"/>
  <c r="I45" i="1"/>
  <c r="H45" i="1"/>
  <c r="I46" i="1" l="1"/>
  <c r="H46" i="1"/>
  <c r="J45" i="1"/>
  <c r="J46" i="1" l="1"/>
  <c r="I47" i="1"/>
  <c r="H47" i="1"/>
  <c r="J47" i="1" l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<sst xmlns="http://schemas.openxmlformats.org/spreadsheetml/2006/main" count="21" uniqueCount="17">
  <si>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</si>
  <si>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</si>
  <si>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</si>
  <si>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</si>
  <si>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</si>
  <si>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</si>
  <si>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</si>
  <si>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C0=</t>
  </si>
  <si>
    <t>C1=</t>
  </si>
  <si>
    <t>C0*n^0+C1*n^1</t>
  </si>
  <si>
    <t>Simulation</t>
  </si>
  <si>
    <t>g(n)</t>
  </si>
  <si>
    <t>f(n) Big O(n)</t>
  </si>
  <si>
    <t>Fit f(n)</t>
  </si>
  <si>
    <t>+ Delta Above</t>
  </si>
  <si>
    <t>*n^1</t>
  </si>
  <si>
    <t>C1=2.1E-5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</si>
</sst>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 Optimize Vector Using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Sheet1!$H$8:$H$12</c:f>
              <c:numCache>
                <c:formatCode>General</c:formatCode>
                <c:ptCount val="5"/>
                <c:pt idx="0">
                  <c:v>60000</c:v>
                </c:pt>
                <c:pt idx="1">
                  <c:v>70000</c:v>
                </c:pt>
                <c:pt idx="2">
                  <c:v>150000</c:v>
                </c:pt>
                <c:pt idx="3">
                  <c:v>200000</c:v>
                </c:pt>
                <c:pt idx="4">
                  <c:v>300000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9-4880-9886-402781364B2E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60000</c:v>
                </c:pt>
                <c:pt idx="1">
                  <c:v>70000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110000</c:v>
                </c:pt>
                <c:pt idx="6">
                  <c:v>120000</c:v>
                </c:pt>
                <c:pt idx="7">
                  <c:v>130000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  <c:pt idx="11">
                  <c:v>170000</c:v>
                </c:pt>
                <c:pt idx="12">
                  <c:v>180000</c:v>
                </c:pt>
                <c:pt idx="13">
                  <c:v>190000</c:v>
                </c:pt>
                <c:pt idx="14">
                  <c:v>200000</c:v>
                </c:pt>
                <c:pt idx="15">
                  <c:v>210000</c:v>
                </c:pt>
                <c:pt idx="16">
                  <c:v>220000</c:v>
                </c:pt>
                <c:pt idx="17">
                  <c:v>230000</c:v>
                </c:pt>
                <c:pt idx="18">
                  <c:v>240000</c:v>
                </c:pt>
                <c:pt idx="19">
                  <c:v>250000</c:v>
                </c:pt>
                <c:pt idx="20">
                  <c:v>260000</c:v>
                </c:pt>
                <c:pt idx="21">
                  <c:v>270000</c:v>
                </c:pt>
                <c:pt idx="22">
                  <c:v>280000</c:v>
                </c:pt>
                <c:pt idx="23">
                  <c:v>290000</c:v>
                </c:pt>
                <c:pt idx="24">
                  <c:v>300000</c:v>
                </c:pt>
              </c:numCache>
            </c:numRef>
          </c:xVal>
          <c:yVal>
            <c:numRef>
              <c:f>Sheet1!$I$23:$I$58</c:f>
              <c:numCache>
                <c:formatCode>General</c:formatCode>
                <c:ptCount val="36"/>
                <c:pt idx="0">
                  <c:v>1.359105</c:v>
                </c:pt>
                <c:pt idx="1">
                  <c:v>1.5508649999999999</c:v>
                </c:pt>
                <c:pt idx="2">
                  <c:v>1.7426250000000001</c:v>
                </c:pt>
                <c:pt idx="3">
                  <c:v>1.934385</c:v>
                </c:pt>
                <c:pt idx="4">
                  <c:v>2.1261450000000002</c:v>
                </c:pt>
                <c:pt idx="5">
                  <c:v>2.3179050000000001</c:v>
                </c:pt>
                <c:pt idx="6">
                  <c:v>2.509665</c:v>
                </c:pt>
                <c:pt idx="7">
                  <c:v>2.701425</c:v>
                </c:pt>
                <c:pt idx="8">
                  <c:v>2.8931849999999999</c:v>
                </c:pt>
                <c:pt idx="9">
                  <c:v>3.0849450000000003</c:v>
                </c:pt>
                <c:pt idx="10">
                  <c:v>3.2767050000000002</c:v>
                </c:pt>
                <c:pt idx="11">
                  <c:v>3.4684650000000001</c:v>
                </c:pt>
                <c:pt idx="12">
                  <c:v>3.6602250000000001</c:v>
                </c:pt>
                <c:pt idx="13">
                  <c:v>3.851985</c:v>
                </c:pt>
                <c:pt idx="14">
                  <c:v>4.0437450000000004</c:v>
                </c:pt>
                <c:pt idx="15">
                  <c:v>4.2355049999999999</c:v>
                </c:pt>
                <c:pt idx="16">
                  <c:v>4.4272650000000002</c:v>
                </c:pt>
                <c:pt idx="17">
                  <c:v>4.6190249999999997</c:v>
                </c:pt>
                <c:pt idx="18">
                  <c:v>4.8107850000000001</c:v>
                </c:pt>
                <c:pt idx="19">
                  <c:v>5.0025450000000005</c:v>
                </c:pt>
                <c:pt idx="20">
                  <c:v>5.1943049999999999</c:v>
                </c:pt>
                <c:pt idx="21">
                  <c:v>5.3860650000000003</c:v>
                </c:pt>
                <c:pt idx="22">
                  <c:v>5.5778249999999998</c:v>
                </c:pt>
                <c:pt idx="23">
                  <c:v>5.7695850000000002</c:v>
                </c:pt>
                <c:pt idx="24">
                  <c:v>5.9613450000000006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9-4880-9886-402781364B2E}"/>
            </c:ext>
          </c:extLst>
        </c:ser>
        <c:ser>
          <c:idx val="2"/>
          <c:order val="2"/>
          <c:tx>
            <c:strRef>
              <c:f>Sheet1!$H$21:$H$22</c:f>
              <c:strCache>
                <c:ptCount val="2"/>
                <c:pt idx="0">
                  <c:v>f(n) Big O(n)</c:v>
                </c:pt>
                <c:pt idx="1">
                  <c:v>C1=2.1E-5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Sheet1!$G$23:$G$58</c:f>
              <c:numCache>
                <c:formatCode>General</c:formatCode>
                <c:ptCount val="36"/>
                <c:pt idx="0">
                  <c:v>60000</c:v>
                </c:pt>
                <c:pt idx="1">
                  <c:v>70000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110000</c:v>
                </c:pt>
                <c:pt idx="6">
                  <c:v>120000</c:v>
                </c:pt>
                <c:pt idx="7">
                  <c:v>130000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  <c:pt idx="11">
                  <c:v>170000</c:v>
                </c:pt>
                <c:pt idx="12">
                  <c:v>180000</c:v>
                </c:pt>
                <c:pt idx="13">
                  <c:v>190000</c:v>
                </c:pt>
                <c:pt idx="14">
                  <c:v>200000</c:v>
                </c:pt>
                <c:pt idx="15">
                  <c:v>210000</c:v>
                </c:pt>
                <c:pt idx="16">
                  <c:v>220000</c:v>
                </c:pt>
                <c:pt idx="17">
                  <c:v>230000</c:v>
                </c:pt>
                <c:pt idx="18">
                  <c:v>240000</c:v>
                </c:pt>
                <c:pt idx="19">
                  <c:v>250000</c:v>
                </c:pt>
                <c:pt idx="20">
                  <c:v>260000</c:v>
                </c:pt>
                <c:pt idx="21">
                  <c:v>270000</c:v>
                </c:pt>
                <c:pt idx="22">
                  <c:v>280000</c:v>
                </c:pt>
                <c:pt idx="23">
                  <c:v>290000</c:v>
                </c:pt>
                <c:pt idx="24">
                  <c:v>300000</c:v>
                </c:pt>
              </c:numCache>
            </c:numRef>
          </c:xVal>
          <c:yVal>
            <c:numRef>
              <c:f>Sheet1!$H$23:$H$58</c:f>
              <c:numCache>
                <c:formatCode>General</c:formatCode>
                <c:ptCount val="36"/>
                <c:pt idx="0">
                  <c:v>1.26</c:v>
                </c:pt>
                <c:pt idx="1">
                  <c:v>1.47</c:v>
                </c:pt>
                <c:pt idx="2">
                  <c:v>1.68</c:v>
                </c:pt>
                <c:pt idx="3">
                  <c:v>1.89</c:v>
                </c:pt>
                <c:pt idx="4">
                  <c:v>2.1</c:v>
                </c:pt>
                <c:pt idx="5">
                  <c:v>2.31</c:v>
                </c:pt>
                <c:pt idx="6">
                  <c:v>2.52</c:v>
                </c:pt>
                <c:pt idx="7">
                  <c:v>2.73</c:v>
                </c:pt>
                <c:pt idx="8">
                  <c:v>2.94</c:v>
                </c:pt>
                <c:pt idx="9">
                  <c:v>3.15</c:v>
                </c:pt>
                <c:pt idx="10">
                  <c:v>3.36</c:v>
                </c:pt>
                <c:pt idx="11">
                  <c:v>3.57</c:v>
                </c:pt>
                <c:pt idx="12">
                  <c:v>3.78</c:v>
                </c:pt>
                <c:pt idx="13">
                  <c:v>3.9899999999999998</c:v>
                </c:pt>
                <c:pt idx="14">
                  <c:v>4.2</c:v>
                </c:pt>
                <c:pt idx="15">
                  <c:v>4.41</c:v>
                </c:pt>
                <c:pt idx="16">
                  <c:v>4.62</c:v>
                </c:pt>
                <c:pt idx="17">
                  <c:v>4.83</c:v>
                </c:pt>
                <c:pt idx="18">
                  <c:v>5.04</c:v>
                </c:pt>
                <c:pt idx="19">
                  <c:v>5.25</c:v>
                </c:pt>
                <c:pt idx="20">
                  <c:v>5.46</c:v>
                </c:pt>
                <c:pt idx="21">
                  <c:v>5.67</c:v>
                </c:pt>
                <c:pt idx="22">
                  <c:v>5.88</c:v>
                </c:pt>
                <c:pt idx="23">
                  <c:v>6.09</c:v>
                </c:pt>
                <c:pt idx="24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9-4880-9886-402781364B2E}"/>
            </c:ext>
          </c:extLst>
        </c:ser>
        <c:ser>
          <c:idx val="3"/>
          <c:order val="3"/>
          <c:tx>
            <c:strRef>
              <c:f>Sheet1!$J$22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Sheet1!$G$29:$G$47</c:f>
              <c:numCache>
                <c:formatCode>General</c:formatCode>
                <c:ptCount val="19"/>
                <c:pt idx="0">
                  <c:v>120000</c:v>
                </c:pt>
                <c:pt idx="1">
                  <c:v>130000</c:v>
                </c:pt>
                <c:pt idx="2">
                  <c:v>140000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180000</c:v>
                </c:pt>
                <c:pt idx="7">
                  <c:v>190000</c:v>
                </c:pt>
                <c:pt idx="8">
                  <c:v>200000</c:v>
                </c:pt>
                <c:pt idx="9">
                  <c:v>210000</c:v>
                </c:pt>
                <c:pt idx="10">
                  <c:v>220000</c:v>
                </c:pt>
                <c:pt idx="11">
                  <c:v>230000</c:v>
                </c:pt>
                <c:pt idx="12">
                  <c:v>240000</c:v>
                </c:pt>
                <c:pt idx="13">
                  <c:v>250000</c:v>
                </c:pt>
                <c:pt idx="14">
                  <c:v>260000</c:v>
                </c:pt>
                <c:pt idx="15">
                  <c:v>270000</c:v>
                </c:pt>
                <c:pt idx="16">
                  <c:v>280000</c:v>
                </c:pt>
                <c:pt idx="17">
                  <c:v>290000</c:v>
                </c:pt>
                <c:pt idx="18">
                  <c:v>300000</c:v>
                </c:pt>
              </c:numCache>
            </c:numRef>
          </c:xVal>
          <c:yVal>
            <c:numRef>
              <c:f>Sheet1!$J$29:$J$47</c:f>
              <c:numCache>
                <c:formatCode>General</c:formatCode>
                <c:ptCount val="19"/>
                <c:pt idx="0">
                  <c:v>1.0334999999999983E-2</c:v>
                </c:pt>
                <c:pt idx="1">
                  <c:v>2.8575000000000017E-2</c:v>
                </c:pt>
                <c:pt idx="2">
                  <c:v>4.6815000000000051E-2</c:v>
                </c:pt>
                <c:pt idx="3">
                  <c:v>6.5054999999999641E-2</c:v>
                </c:pt>
                <c:pt idx="4">
                  <c:v>8.3294999999999675E-2</c:v>
                </c:pt>
                <c:pt idx="5">
                  <c:v>0.10153499999999971</c:v>
                </c:pt>
                <c:pt idx="6">
                  <c:v>0.11977499999999974</c:v>
                </c:pt>
                <c:pt idx="7">
                  <c:v>0.13801499999999978</c:v>
                </c:pt>
                <c:pt idx="8">
                  <c:v>0.15625499999999981</c:v>
                </c:pt>
                <c:pt idx="9">
                  <c:v>0.17449500000000029</c:v>
                </c:pt>
                <c:pt idx="10">
                  <c:v>0.19273499999999988</c:v>
                </c:pt>
                <c:pt idx="11">
                  <c:v>0.21097500000000036</c:v>
                </c:pt>
                <c:pt idx="12">
                  <c:v>0.22921499999999995</c:v>
                </c:pt>
                <c:pt idx="13">
                  <c:v>0.24745499999999954</c:v>
                </c:pt>
                <c:pt idx="14">
                  <c:v>0.26569500000000001</c:v>
                </c:pt>
                <c:pt idx="15">
                  <c:v>0.2839349999999996</c:v>
                </c:pt>
                <c:pt idx="16">
                  <c:v>0.30217500000000008</c:v>
                </c:pt>
                <c:pt idx="17">
                  <c:v>0.32041499999999967</c:v>
                </c:pt>
                <c:pt idx="18">
                  <c:v>0.33865499999999926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9-4880-9886-4027813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6527"/>
        <c:axId val="532178447"/>
      </c:scatterChart>
      <c:valAx>
        <c:axId val="5321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the array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8447"/>
        <c:crosses val="autoZero"/>
        <c:crossBetween val="midCat"/>
      </c:valAx>
      <c:valAx>
        <c:axId val="5321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insert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11</xdr:row>
      <xdr:rowOff>11430</xdr:rowOff>
    </xdr:from>
    <xdr:to>
      <xdr:col>21</xdr:col>
      <xdr:colOff>38100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F2084-C850-EDDD-80F4-4BCEB8DE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D818-75E8-484C-AE63-D86205AF5131}">
  <dimension ref="F6:J47"/>
  <sheetViews>
    <sheetView tabSelected="1" topLeftCell="B5" workbookViewId="0">
      <selection activeCell="J21" sqref="J21"/>
    </sheetView>
  </sheetViews>
  <sheetFormatPr defaultRowHeight="14.4" x14ac:dyDescent="0.3"/>
  <cols>
    <col min="8" max="8" width="14.33203125" bestFit="1" customWidth="1"/>
  </cols>
  <sheetData>
    <row r="6" spans="6:10" x14ac:dyDescent="0.3">
      <c r="G6" t="s">
        <v>0</v>
      </c>
      <c r="H6" t="s">
        <v>0</v>
      </c>
    </row>
    <row r="7" spans="6:10" x14ac:dyDescent="0.3">
      <c r="F7" t="s">
        <v>1</v>
      </c>
      <c r="G7" t="s">
        <v>2</v>
      </c>
      <c r="H7" t="s">
        <v>3</v>
      </c>
      <c r="I7" t="s">
        <v>4</v>
      </c>
      <c r="J7" t="s">
        <v>5</v>
      </c>
    </row>
    <row r="8" spans="6:10" x14ac:dyDescent="0.3">
      <c r="F8">
        <v>1</v>
      </c>
      <c r="G8">
        <v>1</v>
      </c>
      <c r="H8">
        <v>60000</v>
      </c>
      <c r="I8">
        <v>1</v>
      </c>
      <c r="J8">
        <f>$H$16+$H$17*H8</f>
        <v>1.359105</v>
      </c>
    </row>
    <row r="9" spans="6:10" x14ac:dyDescent="0.3">
      <c r="F9">
        <v>2</v>
      </c>
      <c r="G9">
        <v>1</v>
      </c>
      <c r="H9">
        <v>70000</v>
      </c>
      <c r="I9">
        <v>2</v>
      </c>
      <c r="J9">
        <f>$H$16+$H$17*H9</f>
        <v>1.5508649999999999</v>
      </c>
    </row>
    <row r="10" spans="6:10" x14ac:dyDescent="0.3">
      <c r="F10">
        <v>3</v>
      </c>
      <c r="G10">
        <v>1</v>
      </c>
      <c r="H10">
        <v>150000</v>
      </c>
      <c r="I10">
        <v>3</v>
      </c>
      <c r="J10">
        <f>$H$16+$H$17*H10</f>
        <v>3.0849450000000003</v>
      </c>
    </row>
    <row r="11" spans="6:10" x14ac:dyDescent="0.3">
      <c r="F11">
        <v>4</v>
      </c>
      <c r="G11">
        <v>1</v>
      </c>
      <c r="H11">
        <v>200000</v>
      </c>
      <c r="I11">
        <v>4</v>
      </c>
      <c r="J11">
        <f>$H$16+$H$17*H11</f>
        <v>4.0437450000000004</v>
      </c>
    </row>
    <row r="12" spans="6:10" x14ac:dyDescent="0.3">
      <c r="F12">
        <v>5</v>
      </c>
      <c r="G12">
        <v>1</v>
      </c>
      <c r="H12">
        <v>300000</v>
      </c>
      <c r="I12">
        <v>6</v>
      </c>
      <c r="J12">
        <f>$H$16+$H$17*H12</f>
        <v>5.9613450000000006</v>
      </c>
    </row>
    <row r="14" spans="6:10" x14ac:dyDescent="0.3">
      <c r="G14" s="1" t="s">
        <v>6</v>
      </c>
      <c r="H14" t="s">
        <v>9</v>
      </c>
    </row>
    <row r="16" spans="6:10" x14ac:dyDescent="0.3">
      <c r="G16" s="1" t="s">
        <v>7</v>
      </c>
      <c r="H16">
        <v>0.20854500000000001</v>
      </c>
    </row>
    <row r="17" spans="6:10" x14ac:dyDescent="0.3">
      <c r="G17" s="1" t="s">
        <v>8</v>
      </c>
      <c r="H17" s="2">
        <v>1.9176000000000001E-5</v>
      </c>
    </row>
    <row r="19" spans="6:10" x14ac:dyDescent="0.3">
      <c r="H19" t="s">
        <v>11</v>
      </c>
      <c r="I19" s="2">
        <v>2.0999999999999999E-5</v>
      </c>
      <c r="J19" t="s">
        <v>15</v>
      </c>
    </row>
    <row r="20" spans="6:10" x14ac:dyDescent="0.3">
      <c r="G20" t="s">
        <v>10</v>
      </c>
    </row>
    <row r="21" spans="6:10" x14ac:dyDescent="0.3">
      <c r="G21" t="s">
        <v>0</v>
      </c>
      <c r="H21" t="s">
        <v>12</v>
      </c>
    </row>
    <row r="22" spans="6:10" x14ac:dyDescent="0.3">
      <c r="F22" t="s">
        <v>2</v>
      </c>
      <c r="G22" t="s">
        <v>3</v>
      </c>
      <c r="H22" t="s">
        <v>16</v>
      </c>
      <c r="I22" t="s">
        <v>13</v>
      </c>
      <c r="J22" s="3" t="s">
        <v>14</v>
      </c>
    </row>
    <row r="23" spans="6:10" x14ac:dyDescent="0.3">
      <c r="F23">
        <v>1</v>
      </c>
      <c r="G23">
        <v>60000</v>
      </c>
      <c r="H23">
        <f>$I$19*G23</f>
        <v>1.26</v>
      </c>
      <c r="I23">
        <f>$H$16+G23*$H$17</f>
        <v>1.359105</v>
      </c>
      <c r="J23">
        <f>H23-I23</f>
        <v>-9.9104999999999999E-2</v>
      </c>
    </row>
    <row r="24" spans="6:10" x14ac:dyDescent="0.3">
      <c r="F24">
        <v>1</v>
      </c>
      <c r="G24">
        <f>G23+10000</f>
        <v>70000</v>
      </c>
      <c r="H24">
        <f t="shared" ref="H24:H58" si="0">$I$19*G24</f>
        <v>1.47</v>
      </c>
      <c r="I24">
        <f t="shared" ref="I24:I58" si="1">$H$16+G24*$H$17</f>
        <v>1.5508649999999999</v>
      </c>
      <c r="J24">
        <f t="shared" ref="J24:J58" si="2">H24-I24</f>
        <v>-8.0864999999999965E-2</v>
      </c>
    </row>
    <row r="25" spans="6:10" x14ac:dyDescent="0.3">
      <c r="F25">
        <v>1</v>
      </c>
      <c r="G25">
        <f>G24+10000</f>
        <v>80000</v>
      </c>
      <c r="H25">
        <f t="shared" si="0"/>
        <v>1.68</v>
      </c>
      <c r="I25">
        <f t="shared" si="1"/>
        <v>1.7426250000000001</v>
      </c>
      <c r="J25">
        <f t="shared" si="2"/>
        <v>-6.2625000000000153E-2</v>
      </c>
    </row>
    <row r="26" spans="6:10" x14ac:dyDescent="0.3">
      <c r="F26">
        <v>1</v>
      </c>
      <c r="G26">
        <f t="shared" ref="G26:G32" si="3">G25+10000</f>
        <v>90000</v>
      </c>
      <c r="H26">
        <f t="shared" si="0"/>
        <v>1.89</v>
      </c>
      <c r="I26">
        <f t="shared" si="1"/>
        <v>1.934385</v>
      </c>
      <c r="J26">
        <f t="shared" si="2"/>
        <v>-4.4385000000000119E-2</v>
      </c>
    </row>
    <row r="27" spans="6:10" x14ac:dyDescent="0.3">
      <c r="F27">
        <v>1</v>
      </c>
      <c r="G27">
        <f t="shared" si="3"/>
        <v>100000</v>
      </c>
      <c r="H27">
        <f t="shared" si="0"/>
        <v>2.1</v>
      </c>
      <c r="I27">
        <f t="shared" si="1"/>
        <v>2.1261450000000002</v>
      </c>
      <c r="J27">
        <f t="shared" si="2"/>
        <v>-2.6145000000000085E-2</v>
      </c>
    </row>
    <row r="28" spans="6:10" x14ac:dyDescent="0.3">
      <c r="F28">
        <v>1</v>
      </c>
      <c r="G28">
        <f t="shared" si="3"/>
        <v>110000</v>
      </c>
      <c r="H28">
        <f t="shared" si="0"/>
        <v>2.31</v>
      </c>
      <c r="I28">
        <f t="shared" si="1"/>
        <v>2.3179050000000001</v>
      </c>
      <c r="J28">
        <f t="shared" si="2"/>
        <v>-7.9050000000000509E-3</v>
      </c>
    </row>
    <row r="29" spans="6:10" x14ac:dyDescent="0.3">
      <c r="F29">
        <v>1</v>
      </c>
      <c r="G29">
        <f t="shared" si="3"/>
        <v>120000</v>
      </c>
      <c r="H29">
        <f t="shared" si="0"/>
        <v>2.52</v>
      </c>
      <c r="I29">
        <f t="shared" si="1"/>
        <v>2.509665</v>
      </c>
      <c r="J29">
        <f t="shared" si="2"/>
        <v>1.0334999999999983E-2</v>
      </c>
    </row>
    <row r="30" spans="6:10" x14ac:dyDescent="0.3">
      <c r="F30">
        <v>1</v>
      </c>
      <c r="G30">
        <f t="shared" si="3"/>
        <v>130000</v>
      </c>
      <c r="H30">
        <f t="shared" si="0"/>
        <v>2.73</v>
      </c>
      <c r="I30">
        <f t="shared" si="1"/>
        <v>2.701425</v>
      </c>
      <c r="J30">
        <f t="shared" si="2"/>
        <v>2.8575000000000017E-2</v>
      </c>
    </row>
    <row r="31" spans="6:10" x14ac:dyDescent="0.3">
      <c r="F31">
        <v>1</v>
      </c>
      <c r="G31">
        <f t="shared" si="3"/>
        <v>140000</v>
      </c>
      <c r="H31">
        <f t="shared" si="0"/>
        <v>2.94</v>
      </c>
      <c r="I31">
        <f t="shared" si="1"/>
        <v>2.8931849999999999</v>
      </c>
      <c r="J31">
        <f t="shared" si="2"/>
        <v>4.6815000000000051E-2</v>
      </c>
    </row>
    <row r="32" spans="6:10" x14ac:dyDescent="0.3">
      <c r="F32">
        <v>1</v>
      </c>
      <c r="G32">
        <f t="shared" si="3"/>
        <v>150000</v>
      </c>
      <c r="H32">
        <f t="shared" si="0"/>
        <v>3.15</v>
      </c>
      <c r="I32">
        <f t="shared" si="1"/>
        <v>3.0849450000000003</v>
      </c>
      <c r="J32">
        <f t="shared" si="2"/>
        <v>6.5054999999999641E-2</v>
      </c>
    </row>
    <row r="33" spans="6:10" x14ac:dyDescent="0.3">
      <c r="F33">
        <v>1</v>
      </c>
      <c r="G33">
        <f>G32+10000</f>
        <v>160000</v>
      </c>
      <c r="H33">
        <f t="shared" si="0"/>
        <v>3.36</v>
      </c>
      <c r="I33">
        <f t="shared" si="1"/>
        <v>3.2767050000000002</v>
      </c>
      <c r="J33">
        <f t="shared" si="2"/>
        <v>8.3294999999999675E-2</v>
      </c>
    </row>
    <row r="34" spans="6:10" x14ac:dyDescent="0.3">
      <c r="F34">
        <v>1</v>
      </c>
      <c r="G34">
        <f>G33+10000</f>
        <v>170000</v>
      </c>
      <c r="H34">
        <f t="shared" si="0"/>
        <v>3.57</v>
      </c>
      <c r="I34">
        <f t="shared" si="1"/>
        <v>3.4684650000000001</v>
      </c>
      <c r="J34">
        <f t="shared" si="2"/>
        <v>0.10153499999999971</v>
      </c>
    </row>
    <row r="35" spans="6:10" x14ac:dyDescent="0.3">
      <c r="F35">
        <v>1</v>
      </c>
      <c r="G35">
        <f t="shared" ref="G35:G47" si="4">G34+10000</f>
        <v>180000</v>
      </c>
      <c r="H35">
        <f t="shared" si="0"/>
        <v>3.78</v>
      </c>
      <c r="I35">
        <f t="shared" si="1"/>
        <v>3.6602250000000001</v>
      </c>
      <c r="J35">
        <f t="shared" si="2"/>
        <v>0.11977499999999974</v>
      </c>
    </row>
    <row r="36" spans="6:10" x14ac:dyDescent="0.3">
      <c r="F36">
        <v>1</v>
      </c>
      <c r="G36">
        <f t="shared" si="4"/>
        <v>190000</v>
      </c>
      <c r="H36">
        <f t="shared" si="0"/>
        <v>3.9899999999999998</v>
      </c>
      <c r="I36">
        <f t="shared" si="1"/>
        <v>3.851985</v>
      </c>
      <c r="J36">
        <f t="shared" si="2"/>
        <v>0.13801499999999978</v>
      </c>
    </row>
    <row r="37" spans="6:10" x14ac:dyDescent="0.3">
      <c r="F37">
        <v>1</v>
      </c>
      <c r="G37">
        <f t="shared" si="4"/>
        <v>200000</v>
      </c>
      <c r="H37">
        <f t="shared" si="0"/>
        <v>4.2</v>
      </c>
      <c r="I37">
        <f t="shared" si="1"/>
        <v>4.0437450000000004</v>
      </c>
      <c r="J37">
        <f t="shared" si="2"/>
        <v>0.15625499999999981</v>
      </c>
    </row>
    <row r="38" spans="6:10" x14ac:dyDescent="0.3">
      <c r="F38">
        <v>1</v>
      </c>
      <c r="G38">
        <f t="shared" si="4"/>
        <v>210000</v>
      </c>
      <c r="H38">
        <f t="shared" si="0"/>
        <v>4.41</v>
      </c>
      <c r="I38">
        <f t="shared" si="1"/>
        <v>4.2355049999999999</v>
      </c>
      <c r="J38">
        <f t="shared" si="2"/>
        <v>0.17449500000000029</v>
      </c>
    </row>
    <row r="39" spans="6:10" x14ac:dyDescent="0.3">
      <c r="F39">
        <v>1</v>
      </c>
      <c r="G39">
        <f t="shared" si="4"/>
        <v>220000</v>
      </c>
      <c r="H39">
        <f t="shared" si="0"/>
        <v>4.62</v>
      </c>
      <c r="I39">
        <f t="shared" si="1"/>
        <v>4.4272650000000002</v>
      </c>
      <c r="J39">
        <f t="shared" si="2"/>
        <v>0.19273499999999988</v>
      </c>
    </row>
    <row r="40" spans="6:10" x14ac:dyDescent="0.3">
      <c r="F40">
        <v>1</v>
      </c>
      <c r="G40">
        <f t="shared" si="4"/>
        <v>230000</v>
      </c>
      <c r="H40">
        <f t="shared" si="0"/>
        <v>4.83</v>
      </c>
      <c r="I40">
        <f t="shared" si="1"/>
        <v>4.6190249999999997</v>
      </c>
      <c r="J40">
        <f t="shared" si="2"/>
        <v>0.21097500000000036</v>
      </c>
    </row>
    <row r="41" spans="6:10" x14ac:dyDescent="0.3">
      <c r="F41">
        <v>1</v>
      </c>
      <c r="G41">
        <f t="shared" si="4"/>
        <v>240000</v>
      </c>
      <c r="H41">
        <f t="shared" si="0"/>
        <v>5.04</v>
      </c>
      <c r="I41">
        <f t="shared" si="1"/>
        <v>4.8107850000000001</v>
      </c>
      <c r="J41">
        <f t="shared" si="2"/>
        <v>0.22921499999999995</v>
      </c>
    </row>
    <row r="42" spans="6:10" x14ac:dyDescent="0.3">
      <c r="F42">
        <v>1</v>
      </c>
      <c r="G42">
        <f t="shared" si="4"/>
        <v>250000</v>
      </c>
      <c r="H42">
        <f t="shared" si="0"/>
        <v>5.25</v>
      </c>
      <c r="I42">
        <f t="shared" si="1"/>
        <v>5.0025450000000005</v>
      </c>
      <c r="J42">
        <f t="shared" si="2"/>
        <v>0.24745499999999954</v>
      </c>
    </row>
    <row r="43" spans="6:10" x14ac:dyDescent="0.3">
      <c r="F43">
        <v>1</v>
      </c>
      <c r="G43">
        <f t="shared" si="4"/>
        <v>260000</v>
      </c>
      <c r="H43">
        <f t="shared" si="0"/>
        <v>5.46</v>
      </c>
      <c r="I43">
        <f t="shared" si="1"/>
        <v>5.1943049999999999</v>
      </c>
      <c r="J43">
        <f t="shared" si="2"/>
        <v>0.26569500000000001</v>
      </c>
    </row>
    <row r="44" spans="6:10" x14ac:dyDescent="0.3">
      <c r="F44">
        <v>1</v>
      </c>
      <c r="G44">
        <f t="shared" si="4"/>
        <v>270000</v>
      </c>
      <c r="H44">
        <f t="shared" si="0"/>
        <v>5.67</v>
      </c>
      <c r="I44">
        <f t="shared" si="1"/>
        <v>5.3860650000000003</v>
      </c>
      <c r="J44">
        <f t="shared" si="2"/>
        <v>0.2839349999999996</v>
      </c>
    </row>
    <row r="45" spans="6:10" x14ac:dyDescent="0.3">
      <c r="F45">
        <v>1</v>
      </c>
      <c r="G45">
        <f t="shared" si="4"/>
        <v>280000</v>
      </c>
      <c r="H45">
        <f t="shared" si="0"/>
        <v>5.88</v>
      </c>
      <c r="I45">
        <f t="shared" si="1"/>
        <v>5.5778249999999998</v>
      </c>
      <c r="J45">
        <f t="shared" si="2"/>
        <v>0.30217500000000008</v>
      </c>
    </row>
    <row r="46" spans="6:10" x14ac:dyDescent="0.3">
      <c r="F46">
        <v>1</v>
      </c>
      <c r="G46">
        <f t="shared" si="4"/>
        <v>290000</v>
      </c>
      <c r="H46">
        <f t="shared" si="0"/>
        <v>6.09</v>
      </c>
      <c r="I46">
        <f t="shared" si="1"/>
        <v>5.7695850000000002</v>
      </c>
      <c r="J46">
        <f t="shared" si="2"/>
        <v>0.32041499999999967</v>
      </c>
    </row>
    <row r="47" spans="6:10" x14ac:dyDescent="0.3">
      <c r="F47">
        <v>1</v>
      </c>
      <c r="G47">
        <f t="shared" si="4"/>
        <v>300000</v>
      </c>
      <c r="H47">
        <f t="shared" si="0"/>
        <v>6.3</v>
      </c>
      <c r="I47">
        <f t="shared" si="1"/>
        <v>5.9613450000000006</v>
      </c>
      <c r="J47">
        <f t="shared" si="2"/>
        <v>0.33865499999999926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2024-11-11T08:13:11Z</dcterms:created>
  <dcterms:modified xsi:type="dcterms:W3CDTF">2024-11-11T09:02:45Z</dcterms:modified>
</cp:coreProperties>
</file>