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2cf01f5cc0fb6/Desktop/"/>
    </mc:Choice>
  </mc:AlternateContent>
  <xr:revisionPtr revIDLastSave="11" documentId="13_ncr:1_{C03D12F4-C503-4EB5-BE60-C0366E1FFC73}" xr6:coauthVersionLast="47" xr6:coauthVersionMax="47" xr10:uidLastSave="{AF6398F9-C918-4A1B-B2E3-0B5B5CBCDA94}"/>
  <bookViews>
    <workbookView xWindow="-120" yWindow="-120" windowWidth="38640" windowHeight="21120" activeTab="3" xr2:uid="{833EC1C8-A54D-4B7A-8456-FF3A0B753D25}"/>
  </bookViews>
  <sheets>
    <sheet name="Documentation" sheetId="1" r:id="rId1"/>
    <sheet name="Spending" sheetId="2" r:id="rId2"/>
    <sheet name="Income V Expenses" sheetId="5" r:id="rId3"/>
    <sheet name="Proje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G18" i="2"/>
  <c r="F18" i="2"/>
  <c r="E18" i="2"/>
  <c r="D18" i="2"/>
  <c r="C18" i="2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F17" i="2"/>
  <c r="E17" i="2"/>
  <c r="D17" i="2"/>
  <c r="C17" i="2"/>
  <c r="B2" i="1"/>
  <c r="D34" i="2" l="1"/>
  <c r="D35" i="2" s="1"/>
  <c r="E34" i="2"/>
  <c r="E35" i="2" s="1"/>
  <c r="C34" i="2"/>
  <c r="C35" i="2" s="1"/>
</calcChain>
</file>

<file path=xl/sharedStrings.xml><?xml version="1.0" encoding="utf-8"?>
<sst xmlns="http://schemas.openxmlformats.org/spreadsheetml/2006/main" count="49" uniqueCount="38">
  <si>
    <t>Author</t>
  </si>
  <si>
    <t>Date</t>
  </si>
  <si>
    <t>Purpose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</si>
  <si>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</si>
  <si>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</si>
  <si>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</si>
  <si>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</si>
  <si>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</si>
  <si>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</si>
  <si>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</si>
  <si>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</si>
  <si>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</si>
  <si>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</si>
  <si>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</si>
  <si>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</si>
  <si>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</si>
  <si>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Rent</t>
  </si>
  <si>
    <t>Water</t>
  </si>
  <si>
    <t>Phone</t>
  </si>
  <si>
    <t>Car Payment</t>
  </si>
  <si>
    <t>Insurance</t>
  </si>
  <si>
    <t>Food</t>
  </si>
  <si>
    <t>Entertainment</t>
  </si>
  <si>
    <t>Credit Card bills</t>
  </si>
  <si>
    <t>Total</t>
  </si>
  <si>
    <t>Trend</t>
  </si>
  <si>
    <t>My Personal Spending by Months of 2021</t>
  </si>
  <si>
    <t>Spending from January to December</t>
  </si>
  <si>
    <t>My Personal Spending by Year 2019-2021</t>
  </si>
  <si>
    <t>Spending from the number of years</t>
  </si>
  <si>
    <t>My Personal Spending projection</t>
  </si>
  <si>
    <t>Spending from 2019-2021</t>
  </si>
  <si>
    <t>Khagendra Khatri</t>
  </si>
  <si>
    <t>Spending over Income chart</t>
  </si>
  <si>
    <t>Chart for 2019-2021</t>
  </si>
  <si>
    <t xml:space="preserve">Salary: </t>
  </si>
  <si>
    <t>Income</t>
  </si>
  <si>
    <t>To track my spending and income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</si>
</sst>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5"/>
      <color theme="1"/>
      <name val="Arial"/>
      <family val="2"/>
    </font>
    <font>
      <sz val="11"/>
      <color rgb="FF3F3F76"/>
      <name val="Calibri"/>
      <family val="2"/>
      <scheme val="minor"/>
    </font>
    <font>
      <sz val="16"/>
      <color theme="0"/>
      <name val="Arial"/>
      <family val="2"/>
    </font>
    <font>
      <sz val="16"/>
      <color rgb="FF3F3F76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9" applyNumberFormat="0" applyAlignment="0" applyProtection="0"/>
  </cellStyleXfs>
  <cellXfs count="32">
    <xf numFmtId="0" fontId="0" fillId="0" borderId="0" xfId="0"/>
    <xf numFmtId="0" fontId="4" fillId="3" borderId="1" xfId="3" applyFont="1" applyBorder="1" applyAlignment="1">
      <alignment horizontal="center" wrapText="1"/>
    </xf>
    <xf numFmtId="0" fontId="4" fillId="3" borderId="2" xfId="3" applyFont="1" applyBorder="1" applyAlignment="1">
      <alignment horizontal="center" wrapText="1"/>
    </xf>
    <xf numFmtId="0" fontId="4" fillId="3" borderId="3" xfId="3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44" fontId="5" fillId="6" borderId="0" xfId="1" applyNumberFormat="1" applyFont="1" applyFill="1" applyBorder="1" applyAlignment="1">
      <alignment horizontal="center" wrapText="1"/>
    </xf>
    <xf numFmtId="44" fontId="5" fillId="6" borderId="5" xfId="1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44" fontId="5" fillId="0" borderId="0" xfId="1" applyFont="1" applyBorder="1" applyAlignment="1">
      <alignment wrapText="1"/>
    </xf>
    <xf numFmtId="44" fontId="5" fillId="0" borderId="5" xfId="1" applyFont="1" applyBorder="1" applyAlignment="1">
      <alignment wrapText="1"/>
    </xf>
    <xf numFmtId="44" fontId="5" fillId="6" borderId="0" xfId="1" applyFont="1" applyFill="1" applyBorder="1" applyAlignment="1">
      <alignment wrapText="1"/>
    </xf>
    <xf numFmtId="0" fontId="5" fillId="6" borderId="6" xfId="0" applyFont="1" applyFill="1" applyBorder="1" applyAlignment="1">
      <alignment horizontal="center" wrapText="1"/>
    </xf>
    <xf numFmtId="44" fontId="6" fillId="6" borderId="7" xfId="1" applyFont="1" applyFill="1" applyBorder="1" applyAlignment="1">
      <alignment wrapText="1"/>
    </xf>
    <xf numFmtId="44" fontId="5" fillId="6" borderId="8" xfId="1" applyFont="1" applyFill="1" applyBorder="1" applyAlignment="1">
      <alignment wrapText="1"/>
    </xf>
    <xf numFmtId="0" fontId="4" fillId="2" borderId="1" xfId="2" applyFont="1" applyBorder="1" applyAlignment="1">
      <alignment horizontal="center" wrapText="1"/>
    </xf>
    <xf numFmtId="0" fontId="4" fillId="2" borderId="2" xfId="2" applyFont="1" applyBorder="1" applyAlignment="1">
      <alignment horizontal="center" wrapText="1"/>
    </xf>
    <xf numFmtId="0" fontId="4" fillId="2" borderId="3" xfId="2" applyFont="1" applyBorder="1" applyAlignment="1">
      <alignment horizontal="center" wrapText="1"/>
    </xf>
    <xf numFmtId="44" fontId="5" fillId="6" borderId="5" xfId="1" applyNumberFormat="1" applyFont="1" applyFill="1" applyBorder="1" applyAlignment="1">
      <alignment horizontal="center" wrapText="1"/>
    </xf>
    <xf numFmtId="44" fontId="6" fillId="6" borderId="8" xfId="1" applyFont="1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4" fillId="2" borderId="10" xfId="2" applyFont="1" applyBorder="1" applyAlignment="1">
      <alignment horizontal="center" wrapText="1"/>
    </xf>
    <xf numFmtId="0" fontId="7" fillId="5" borderId="10" xfId="5" applyFont="1" applyBorder="1" applyAlignment="1">
      <alignment horizontal="center"/>
    </xf>
    <xf numFmtId="0" fontId="1" fillId="4" borderId="10" xfId="4" applyBorder="1" applyAlignment="1">
      <alignment horizontal="center"/>
    </xf>
    <xf numFmtId="0" fontId="9" fillId="3" borderId="12" xfId="3" applyFont="1" applyBorder="1" applyAlignment="1">
      <alignment horizontal="center"/>
    </xf>
    <xf numFmtId="0" fontId="8" fillId="7" borderId="10" xfId="6" applyBorder="1" applyAlignment="1">
      <alignment horizontal="center"/>
    </xf>
    <xf numFmtId="14" fontId="8" fillId="7" borderId="10" xfId="6" applyNumberFormat="1" applyBorder="1" applyAlignment="1">
      <alignment horizontal="center"/>
    </xf>
    <xf numFmtId="0" fontId="4" fillId="2" borderId="11" xfId="2" applyFont="1" applyBorder="1" applyAlignment="1">
      <alignment horizontal="center" wrapText="1"/>
    </xf>
    <xf numFmtId="0" fontId="4" fillId="2" borderId="10" xfId="2" applyFont="1" applyBorder="1" applyAlignment="1">
      <alignment horizontal="center" wrapText="1"/>
    </xf>
    <xf numFmtId="44" fontId="10" fillId="7" borderId="12" xfId="1" applyNumberFormat="1" applyFont="1" applyFill="1" applyBorder="1" applyAlignment="1">
      <alignment horizontal="center"/>
    </xf>
    <xf numFmtId="0" fontId="7" fillId="5" borderId="0" xfId="5" applyFont="1" applyAlignment="1">
      <alignment horizontal="center"/>
    </xf>
    <xf numFmtId="0" fontId="1" fillId="4" borderId="0" xfId="4" applyAlignment="1">
      <alignment horizontal="center"/>
    </xf>
  </cellXfs>
  <cellStyles count="7">
    <cellStyle name="20% - Accent6" xfId="4" builtinId="50"/>
    <cellStyle name="40% - Accent6" xfId="5" builtinId="51"/>
    <cellStyle name="Accent2" xfId="2" builtinId="33"/>
    <cellStyle name="Accent6" xfId="3" builtinId="49"/>
    <cellStyle name="Currency" xfId="1" builtinId="4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BAC-A2A4-1BBFB5EFD4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BAC-A2A4-1BBFB5EFD4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3-4BAC-A2A4-1BBFB5EFD4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3-4BAC-A2A4-1BBFB5EFD4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A3-4BAC-A2A4-1BBFB5EFD4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A3-4BAC-A2A4-1BBFB5EFD4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A3-4BAC-A2A4-1BBFB5EFD4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A3-4BAC-A2A4-1BBFB5EFD4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A3-4BAC-A2A4-1BBFB5EFD4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A3-4BAC-A2A4-1BBFB5EFD4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A3-4BAC-A2A4-1BBFB5EFD4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A3-4BAC-A2A4-1BBFB5EFD4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Spending!$C$9:$N$9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Spending!$C$18:$N$18</c:f>
              <c:numCache>
                <c:formatCode>_("$"* #,##0.00_);_("$"* \(#,##0.00\);_("$"* "-"??_);_(@_)</c:formatCode>
                <c:ptCount val="12"/>
                <c:pt idx="0">
                  <c:v>3282</c:v>
                </c:pt>
                <c:pt idx="1">
                  <c:v>3146</c:v>
                </c:pt>
                <c:pt idx="2">
                  <c:v>3378</c:v>
                </c:pt>
                <c:pt idx="3">
                  <c:v>3294</c:v>
                </c:pt>
                <c:pt idx="4">
                  <c:v>3270</c:v>
                </c:pt>
                <c:pt idx="5">
                  <c:v>3372</c:v>
                </c:pt>
                <c:pt idx="6">
                  <c:v>3462</c:v>
                </c:pt>
                <c:pt idx="7">
                  <c:v>4298</c:v>
                </c:pt>
                <c:pt idx="8">
                  <c:v>3654</c:v>
                </c:pt>
                <c:pt idx="9">
                  <c:v>3332</c:v>
                </c:pt>
                <c:pt idx="10">
                  <c:v>3212</c:v>
                </c:pt>
                <c:pt idx="11">
                  <c:v>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3-4746-BC09-DDEB091657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Expenses by months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Spending!$C$9:$N$9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Spending!$C$18:$N$18</c:f>
              <c:numCache>
                <c:formatCode>_("$"* #,##0.00_);_("$"* \(#,##0.00\);_("$"* "-"??_);_(@_)</c:formatCode>
                <c:ptCount val="12"/>
                <c:pt idx="0">
                  <c:v>3282</c:v>
                </c:pt>
                <c:pt idx="1">
                  <c:v>3146</c:v>
                </c:pt>
                <c:pt idx="2">
                  <c:v>3378</c:v>
                </c:pt>
                <c:pt idx="3">
                  <c:v>3294</c:v>
                </c:pt>
                <c:pt idx="4">
                  <c:v>3270</c:v>
                </c:pt>
                <c:pt idx="5">
                  <c:v>3372</c:v>
                </c:pt>
                <c:pt idx="6">
                  <c:v>3462</c:v>
                </c:pt>
                <c:pt idx="7">
                  <c:v>4298</c:v>
                </c:pt>
                <c:pt idx="8">
                  <c:v>3654</c:v>
                </c:pt>
                <c:pt idx="9">
                  <c:v>3332</c:v>
                </c:pt>
                <c:pt idx="10">
                  <c:v>3212</c:v>
                </c:pt>
                <c:pt idx="11">
                  <c:v>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80D-9B8C-866CA57D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37567"/>
        <c:axId val="1391225919"/>
      </c:barChart>
      <c:catAx>
        <c:axId val="13912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5919"/>
        <c:crosses val="autoZero"/>
        <c:auto val="1"/>
        <c:lblAlgn val="ctr"/>
        <c:lblOffset val="100"/>
        <c:noMultiLvlLbl val="0"/>
      </c:catAx>
      <c:valAx>
        <c:axId val="13912259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on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Spending!$B$26:$B$34</c:f>
              <c:strCache>
                <c:ptCount val="9"/>
                <c:pt idx="0">
                  <c:v>Expenses</c:v>
                </c:pt>
                <c:pt idx="1">
                  <c:v>Rent</c:v>
                </c:pt>
                <c:pt idx="2">
                  <c:v>Water</c:v>
                </c:pt>
                <c:pt idx="3">
                  <c:v>Phone</c:v>
                </c:pt>
                <c:pt idx="4">
                  <c:v>Car Payment</c:v>
                </c:pt>
                <c:pt idx="5">
                  <c:v>Insurance</c:v>
                </c:pt>
                <c:pt idx="6">
                  <c:v>Food</c:v>
                </c:pt>
                <c:pt idx="7">
                  <c:v>Entertainment</c:v>
                </c:pt>
                <c:pt idx="8">
                  <c:v>Credit Card bills</c:v>
                </c:pt>
              </c:strCache>
            </c:strRef>
          </c:cat>
          <c:val>
            <c:numRef>
              <c:f>Spending!$C$26:$C$34</c:f>
              <c:numCache>
                <c:formatCode>_("$"* #,##0.00_);_("$"* \(#,##0.00\);_("$"* "-"??_);_(@_)</c:formatCode>
                <c:ptCount val="9"/>
                <c:pt idx="0" formatCode="General">
                  <c:v>2019</c:v>
                </c:pt>
                <c:pt idx="1">
                  <c:v>6072</c:v>
                </c:pt>
                <c:pt idx="2">
                  <c:v>416.76</c:v>
                </c:pt>
                <c:pt idx="3">
                  <c:v>452.64</c:v>
                </c:pt>
                <c:pt idx="4">
                  <c:v>2318.4</c:v>
                </c:pt>
                <c:pt idx="5">
                  <c:v>2815.2</c:v>
                </c:pt>
                <c:pt idx="6">
                  <c:v>7100.5599999999995</c:v>
                </c:pt>
                <c:pt idx="7">
                  <c:v>2893.4</c:v>
                </c:pt>
                <c:pt idx="8">
                  <c:v>15996.96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F-4B35-BA65-6B6ECDB1D0A0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Spending!$B$26:$B$34</c:f>
              <c:strCache>
                <c:ptCount val="9"/>
                <c:pt idx="0">
                  <c:v>Expenses</c:v>
                </c:pt>
                <c:pt idx="1">
                  <c:v>Rent</c:v>
                </c:pt>
                <c:pt idx="2">
                  <c:v>Water</c:v>
                </c:pt>
                <c:pt idx="3">
                  <c:v>Phone</c:v>
                </c:pt>
                <c:pt idx="4">
                  <c:v>Car Payment</c:v>
                </c:pt>
                <c:pt idx="5">
                  <c:v>Insurance</c:v>
                </c:pt>
                <c:pt idx="6">
                  <c:v>Food</c:v>
                </c:pt>
                <c:pt idx="7">
                  <c:v>Entertainment</c:v>
                </c:pt>
                <c:pt idx="8">
                  <c:v>Credit Card bills</c:v>
                </c:pt>
              </c:strCache>
            </c:strRef>
          </c:cat>
          <c:val>
            <c:numRef>
              <c:f>Spending!$D$26:$D$34</c:f>
              <c:numCache>
                <c:formatCode>_("$"* #,##0.00_);_("$"* \(#,##0.00\);_("$"* "-"??_);_(@_)</c:formatCode>
                <c:ptCount val="9"/>
                <c:pt idx="0" formatCode="General">
                  <c:v>2020</c:v>
                </c:pt>
                <c:pt idx="1">
                  <c:v>6270</c:v>
                </c:pt>
                <c:pt idx="2">
                  <c:v>430.35</c:v>
                </c:pt>
                <c:pt idx="3">
                  <c:v>467.4</c:v>
                </c:pt>
                <c:pt idx="4">
                  <c:v>2394</c:v>
                </c:pt>
                <c:pt idx="5">
                  <c:v>2907</c:v>
                </c:pt>
                <c:pt idx="6">
                  <c:v>7332.1</c:v>
                </c:pt>
                <c:pt idx="7">
                  <c:v>2987.75</c:v>
                </c:pt>
                <c:pt idx="8">
                  <c:v>16518.599999999999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F-4B35-BA65-6B6ECDB1D0A0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Spending!$B$26:$B$34</c:f>
              <c:strCache>
                <c:ptCount val="9"/>
                <c:pt idx="0">
                  <c:v>Expenses</c:v>
                </c:pt>
                <c:pt idx="1">
                  <c:v>Rent</c:v>
                </c:pt>
                <c:pt idx="2">
                  <c:v>Water</c:v>
                </c:pt>
                <c:pt idx="3">
                  <c:v>Phone</c:v>
                </c:pt>
                <c:pt idx="4">
                  <c:v>Car Payment</c:v>
                </c:pt>
                <c:pt idx="5">
                  <c:v>Insurance</c:v>
                </c:pt>
                <c:pt idx="6">
                  <c:v>Food</c:v>
                </c:pt>
                <c:pt idx="7">
                  <c:v>Entertainment</c:v>
                </c:pt>
                <c:pt idx="8">
                  <c:v>Credit Card bills</c:v>
                </c:pt>
              </c:strCache>
            </c:strRef>
          </c:cat>
          <c:val>
            <c:numRef>
              <c:f>Spending!$E$26:$E$34</c:f>
              <c:numCache>
                <c:formatCode>_("$"* #,##0.00_);_("$"* \(#,##0.00\);_("$"* "-"??_);_(@_)</c:formatCode>
                <c:ptCount val="9"/>
                <c:pt idx="0" formatCode="General">
                  <c:v>2021</c:v>
                </c:pt>
                <c:pt idx="1">
                  <c:v>6600</c:v>
                </c:pt>
                <c:pt idx="2">
                  <c:v>453</c:v>
                </c:pt>
                <c:pt idx="3">
                  <c:v>492</c:v>
                </c:pt>
                <c:pt idx="4">
                  <c:v>2520</c:v>
                </c:pt>
                <c:pt idx="5">
                  <c:v>3060</c:v>
                </c:pt>
                <c:pt idx="6">
                  <c:v>7718</c:v>
                </c:pt>
                <c:pt idx="7">
                  <c:v>3145</c:v>
                </c:pt>
                <c:pt idx="8">
                  <c:v>17388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F-4B35-BA65-6B6ECDB1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343"/>
        <c:axId val="1796175"/>
      </c:barChart>
      <c:catAx>
        <c:axId val="179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5"/>
        <c:crosses val="autoZero"/>
        <c:auto val="1"/>
        <c:lblAlgn val="ctr"/>
        <c:lblOffset val="100"/>
        <c:noMultiLvlLbl val="0"/>
      </c:catAx>
      <c:valAx>
        <c:axId val="17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V Expenses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 Expenses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Spending!$E$35</c:f>
              <c:numCache>
                <c:formatCode>_("$"* #,##0.00_);_("$"* \(#,##0.00\);_("$"* "-"??_);_(@_)</c:formatCode>
                <c:ptCount val="1"/>
                <c:pt idx="0">
                  <c:v>41376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68E-43CE-92E9-EA03038E565D}"/>
            </c:ext>
          </c:extLst>
        </c:ser>
        <c:ser>
          <c:idx val="1"/>
          <c:order val="1"/>
          <c:tx>
            <c:v>2019 Income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Spending!$G$3</c:f>
              <c:numCache>
                <c:formatCode>_("$"* #,##0.00_);_("$"* \(#,##0.00\);_("$"* "-"??_);_(@_)</c:formatCode>
                <c:ptCount val="1"/>
                <c:pt idx="0">
                  <c:v>90000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68E-43CE-92E9-EA03038E565D}"/>
            </c:ext>
          </c:extLst>
        </c:ser>
        <c:ser>
          <c:idx val="2"/>
          <c:order val="2"/>
          <c:tx>
            <c:v>2020 Expenses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Spending!$D$35</c:f>
              <c:numCache>
                <c:formatCode>_("$"* #,##0.00_);_("$"* \(#,##0.00\);_("$"* "-"??_);_(@_)</c:formatCode>
                <c:ptCount val="1"/>
                <c:pt idx="0">
                  <c:v>39307.199999999997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C68E-43CE-92E9-EA03038E565D}"/>
            </c:ext>
          </c:extLst>
        </c:ser>
        <c:ser>
          <c:idx val="3"/>
          <c:order val="3"/>
          <c:tx>
            <c:v>2020 Income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Spending!$E$3</c:f>
              <c:numCache>
                <c:formatCode>_("$"* #,##0.00_);_("$"* \(#,##0.00\);_("$"* "-"??_);_(@_)</c:formatCode>
                <c:ptCount val="1"/>
                <c:pt idx="0">
                  <c:v>80000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C68E-43CE-92E9-EA03038E565D}"/>
            </c:ext>
          </c:extLst>
        </c:ser>
        <c:ser>
          <c:idx val="4"/>
          <c:order val="4"/>
          <c:tx>
            <c:v>2021 Expenses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Spending!$C$35</c:f>
              <c:numCache>
                <c:formatCode>_("$"* #,##0.00_);_("$"* \(#,##0.00\);_("$"* "-"??_);_(@_)</c:formatCode>
                <c:ptCount val="1"/>
                <c:pt idx="0">
                  <c:v>38065.919999999998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C68E-43CE-92E9-EA03038E565D}"/>
            </c:ext>
          </c:extLst>
        </c:ser>
        <c:ser>
          <c:idx val="5"/>
          <c:order val="5"/>
          <c:tx>
            <c:v>2021 Income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Amount</c:v>
              </c:pt>
            </c:strLit>
          </c:cat>
          <c:val>
            <c:numRef>
              <c:f>Spending!$C$3</c:f>
              <c:numCache>
                <c:formatCode>_("$"* #,##0.00_);_("$"* \(#,##0.00\);_("$"* "-"??_);_(@_)</c:formatCode>
                <c:ptCount val="1"/>
                <c:pt idx="0">
                  <c:v>70000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C68E-43CE-92E9-EA03038E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4763296"/>
        <c:axId val="344772448"/>
      </c:barChart>
      <c:catAx>
        <c:axId val="34476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72448"/>
        <c:crosses val="autoZero"/>
        <c:auto val="1"/>
        <c:lblAlgn val="ctr"/>
        <c:lblOffset val="100"/>
        <c:noMultiLvlLbl val="0"/>
      </c:catAx>
      <c:valAx>
        <c:axId val="344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spending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Spending!$B$27:$B$34</c:f>
              <c:strCache>
                <c:ptCount val="8"/>
                <c:pt idx="0">
                  <c:v>Rent</c:v>
                </c:pt>
                <c:pt idx="1">
                  <c:v>Water</c:v>
                </c:pt>
                <c:pt idx="2">
                  <c:v>Phone</c:v>
                </c:pt>
                <c:pt idx="3">
                  <c:v>Car Payment</c:v>
                </c:pt>
                <c:pt idx="4">
                  <c:v>Insurance</c:v>
                </c:pt>
                <c:pt idx="5">
                  <c:v>Food</c:v>
                </c:pt>
                <c:pt idx="6">
                  <c:v>Entertainment</c:v>
                </c:pt>
                <c:pt idx="7">
                  <c:v>Credit Card bills</c:v>
                </c:pt>
              </c:strCache>
            </c:strRef>
          </c:cat>
          <c:val>
            <c:numRef>
              <c:f>Spending!$C$27:$C$34</c:f>
              <c:numCache>
                <c:formatCode>_("$"* #,##0.00_);_("$"* \(#,##0.00\);_("$"* "-"??_);_(@_)</c:formatCode>
                <c:ptCount val="8"/>
                <c:pt idx="0">
                  <c:v>6072</c:v>
                </c:pt>
                <c:pt idx="1">
                  <c:v>416.76</c:v>
                </c:pt>
                <c:pt idx="2">
                  <c:v>452.64</c:v>
                </c:pt>
                <c:pt idx="3">
                  <c:v>2318.4</c:v>
                </c:pt>
                <c:pt idx="4">
                  <c:v>2815.2</c:v>
                </c:pt>
                <c:pt idx="5">
                  <c:v>7100.5599999999995</c:v>
                </c:pt>
                <c:pt idx="6">
                  <c:v>2893.4</c:v>
                </c:pt>
                <c:pt idx="7">
                  <c:v>15996.96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1C9-A8FE-7FD6DA6A06D3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Spending!$B$27:$B$34</c:f>
              <c:strCache>
                <c:ptCount val="8"/>
                <c:pt idx="0">
                  <c:v>Rent</c:v>
                </c:pt>
                <c:pt idx="1">
                  <c:v>Water</c:v>
                </c:pt>
                <c:pt idx="2">
                  <c:v>Phone</c:v>
                </c:pt>
                <c:pt idx="3">
                  <c:v>Car Payment</c:v>
                </c:pt>
                <c:pt idx="4">
                  <c:v>Insurance</c:v>
                </c:pt>
                <c:pt idx="5">
                  <c:v>Food</c:v>
                </c:pt>
                <c:pt idx="6">
                  <c:v>Entertainment</c:v>
                </c:pt>
                <c:pt idx="7">
                  <c:v>Credit Card bills</c:v>
                </c:pt>
              </c:strCache>
            </c:strRef>
          </c:cat>
          <c:val>
            <c:numRef>
              <c:f>Spending!$D$27:$D$34</c:f>
              <c:numCache>
                <c:formatCode>_("$"* #,##0.00_);_("$"* \(#,##0.00\);_("$"* "-"??_);_(@_)</c:formatCode>
                <c:ptCount val="8"/>
                <c:pt idx="0">
                  <c:v>6270</c:v>
                </c:pt>
                <c:pt idx="1">
                  <c:v>430.35</c:v>
                </c:pt>
                <c:pt idx="2">
                  <c:v>467.4</c:v>
                </c:pt>
                <c:pt idx="3">
                  <c:v>2394</c:v>
                </c:pt>
                <c:pt idx="4">
                  <c:v>2907</c:v>
                </c:pt>
                <c:pt idx="5">
                  <c:v>7332.1</c:v>
                </c:pt>
                <c:pt idx="6">
                  <c:v>2987.75</c:v>
                </c:pt>
                <c:pt idx="7">
                  <c:v>16518.599999999999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F-41C9-A8FE-7FD6DA6A06D3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Spending!$B$27:$B$34</c:f>
              <c:strCache>
                <c:ptCount val="8"/>
                <c:pt idx="0">
                  <c:v>Rent</c:v>
                </c:pt>
                <c:pt idx="1">
                  <c:v>Water</c:v>
                </c:pt>
                <c:pt idx="2">
                  <c:v>Phone</c:v>
                </c:pt>
                <c:pt idx="3">
                  <c:v>Car Payment</c:v>
                </c:pt>
                <c:pt idx="4">
                  <c:v>Insurance</c:v>
                </c:pt>
                <c:pt idx="5">
                  <c:v>Food</c:v>
                </c:pt>
                <c:pt idx="6">
                  <c:v>Entertainment</c:v>
                </c:pt>
                <c:pt idx="7">
                  <c:v>Credit Card bills</c:v>
                </c:pt>
              </c:strCache>
            </c:strRef>
          </c:cat>
          <c:val>
            <c:numRef>
              <c:f>Spending!$E$27:$E$34</c:f>
              <c:numCache>
                <c:formatCode>_("$"* #,##0.00_);_("$"* \(#,##0.00\);_("$"* "-"??_);_(@_)</c:formatCode>
                <c:ptCount val="8"/>
                <c:pt idx="0">
                  <c:v>6600</c:v>
                </c:pt>
                <c:pt idx="1">
                  <c:v>453</c:v>
                </c:pt>
                <c:pt idx="2">
                  <c:v>492</c:v>
                </c:pt>
                <c:pt idx="3">
                  <c:v>2520</c:v>
                </c:pt>
                <c:pt idx="4">
                  <c:v>3060</c:v>
                </c:pt>
                <c:pt idx="5">
                  <c:v>7718</c:v>
                </c:pt>
                <c:pt idx="6">
                  <c:v>3145</c:v>
                </c:pt>
                <c:pt idx="7">
                  <c:v>17388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F-41C9-A8FE-7FD6DA6A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3263"/>
        <c:axId val="1802831"/>
      </c:barChart>
      <c:catAx>
        <c:axId val="17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31"/>
        <c:crosses val="autoZero"/>
        <c:auto val="1"/>
        <c:lblAlgn val="ctr"/>
        <c:lblOffset val="100"/>
        <c:noMultiLvlLbl val="0"/>
      </c:catAx>
      <c:valAx>
        <c:axId val="18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4</xdr:row>
      <xdr:rowOff>157162</xdr:rowOff>
    </xdr:from>
    <xdr:to>
      <xdr:col>23</xdr:col>
      <xdr:colOff>9525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F3B29-EEAE-4CE1-ED22-7E316BFA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293688</xdr:colOff>
      <xdr:row>19</xdr:row>
      <xdr:rowOff>174624</xdr:rowOff>
    </xdr:from>
    <xdr:to>
      <xdr:col>22</xdr:col>
      <xdr:colOff>598487</xdr:colOff>
      <xdr:row>33</xdr:row>
      <xdr:rowOff>182562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1D645-EAD8-A0AF-03E3-FA8B35BF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607218</xdr:colOff>
      <xdr:row>35</xdr:row>
      <xdr:rowOff>180180</xdr:rowOff>
    </xdr:from>
    <xdr:to>
      <xdr:col>10</xdr:col>
      <xdr:colOff>1039812</xdr:colOff>
      <xdr:row>65</xdr:row>
      <xdr:rowOff>7937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BFE4-9ABD-764F-6C8D-3B2CABD6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14</xdr:col>
      <xdr:colOff>9524</xdr:colOff>
      <xdr:row>30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EF1F1DF-3702-A314-83D0-0F10D0894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3</xdr:row>
      <xdr:rowOff>4762</xdr:rowOff>
    </xdr:from>
    <xdr:to>
      <xdr:col>21</xdr:col>
      <xdr:colOff>9524</xdr:colOff>
      <xdr:row>35</xdr:row>
      <xdr:rowOff>38100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E683A94-6FD7-B368-D047-602A19E3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312D-7285-40EB-9F52-8EB8BE00F77C}">
  <dimension ref="A1:F3"/>
  <sheetViews>
    <sheetView zoomScale="115" zoomScaleNormal="115" workbookViewId="0">
      <selection activeCell="D9" sqref="D9"/>
    </sheetView>
  </sheetViews>
  <sheetFormatPr defaultRowHeight="15" x14ac:dyDescent="0.25"/>
  <cols>
    <col min="2" max="2" width="9.7109375" bestFit="1" customWidth="1"/>
  </cols>
  <sheetData>
    <row r="1" spans="1:6" ht="18.75" x14ac:dyDescent="0.25">
      <c r="A1" s="22" t="s">
        <v>0</v>
      </c>
      <c r="B1" s="25" t="s">
        <v>32</v>
      </c>
      <c r="C1" s="25"/>
      <c r="D1" s="25"/>
      <c r="E1" s="25"/>
      <c r="F1" s="25"/>
    </row>
    <row r="2" spans="1:6" x14ac:dyDescent="0.25">
      <c r="A2" s="23" t="s">
        <v>1</v>
      </c>
      <c r="B2" s="26">
        <f ca="1">TODAY()</f>
        <v>44841</v>
      </c>
      <c r="C2" s="26"/>
      <c r="D2" s="26"/>
      <c r="E2" s="26"/>
      <c r="F2" s="26"/>
    </row>
    <row r="3" spans="1:6" x14ac:dyDescent="0.25">
      <c r="A3" s="23" t="s">
        <v>2</v>
      </c>
      <c r="B3" s="25" t="s">
        <v>37</v>
      </c>
      <c r="C3" s="25"/>
      <c r="D3" s="25"/>
      <c r="E3" s="25"/>
      <c r="F3" s="25"/>
    </row>
  </sheetData>
  <mergeCells count="3">
    <mergeCell ref="B3:F3"/>
    <mergeCell ref="B1:F1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0D88-E2B9-4CD3-94E6-2860A0319969}">
  <dimension ref="A2:O35"/>
  <sheetViews>
    <sheetView zoomScale="85" zoomScaleNormal="85" workbookViewId="0">
      <selection activeCell="G29" sqref="G29"/>
    </sheetView>
  </sheetViews>
  <sheetFormatPr defaultRowHeight="15" x14ac:dyDescent="0.25"/>
  <cols>
    <col min="2" max="2" width="17.7109375" customWidth="1"/>
    <col min="3" max="15" width="15.7109375" customWidth="1"/>
  </cols>
  <sheetData>
    <row r="2" spans="1:15" x14ac:dyDescent="0.25">
      <c r="A2" s="19"/>
      <c r="B2" s="21" t="s">
        <v>36</v>
      </c>
      <c r="C2" s="27">
        <v>2019</v>
      </c>
      <c r="D2" s="28"/>
      <c r="E2" s="28">
        <v>2020</v>
      </c>
      <c r="F2" s="28"/>
      <c r="G2" s="28">
        <v>2021</v>
      </c>
      <c r="H2" s="28"/>
    </row>
    <row r="3" spans="1:15" ht="20.25" x14ac:dyDescent="0.3">
      <c r="B3" s="24" t="s">
        <v>35</v>
      </c>
      <c r="C3" s="29">
        <v>70000</v>
      </c>
      <c r="D3" s="29"/>
      <c r="E3" s="29">
        <v>80000</v>
      </c>
      <c r="F3" s="29"/>
      <c r="G3" s="29">
        <v>90000</v>
      </c>
      <c r="H3" s="29"/>
    </row>
    <row r="4" spans="1:15" x14ac:dyDescent="0.25">
      <c r="E4" s="20"/>
    </row>
    <row r="6" spans="1:15" ht="18.75" x14ac:dyDescent="0.25">
      <c r="B6" s="30" t="s">
        <v>26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25">
      <c r="B7" s="31" t="s">
        <v>27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5.75" thickBot="1" x14ac:dyDescent="0.3"/>
    <row r="9" spans="1:15" ht="15.75" thickBot="1" x14ac:dyDescent="0.3">
      <c r="B9" s="1" t="s">
        <v>15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14</v>
      </c>
      <c r="O9" s="3" t="s">
        <v>25</v>
      </c>
    </row>
    <row r="10" spans="1:15" x14ac:dyDescent="0.25">
      <c r="B10" s="4" t="s">
        <v>16</v>
      </c>
      <c r="C10" s="5">
        <v>550</v>
      </c>
      <c r="D10" s="5">
        <v>550</v>
      </c>
      <c r="E10" s="5">
        <v>550</v>
      </c>
      <c r="F10" s="5">
        <v>550</v>
      </c>
      <c r="G10" s="5">
        <v>550</v>
      </c>
      <c r="H10" s="5">
        <v>550</v>
      </c>
      <c r="I10" s="5">
        <v>550</v>
      </c>
      <c r="J10" s="5">
        <v>550</v>
      </c>
      <c r="K10" s="5">
        <v>550</v>
      </c>
      <c r="L10" s="5">
        <v>550</v>
      </c>
      <c r="M10" s="5">
        <v>550</v>
      </c>
      <c r="N10" s="5">
        <v>550</v>
      </c>
      <c r="O10" s="6"/>
    </row>
    <row r="11" spans="1:15" x14ac:dyDescent="0.25">
      <c r="B11" s="7" t="s">
        <v>17</v>
      </c>
      <c r="C11" s="8">
        <v>30</v>
      </c>
      <c r="D11" s="8">
        <v>32</v>
      </c>
      <c r="E11" s="8">
        <v>28</v>
      </c>
      <c r="F11" s="8">
        <v>36</v>
      </c>
      <c r="G11" s="8">
        <v>34</v>
      </c>
      <c r="H11" s="8">
        <v>45</v>
      </c>
      <c r="I11" s="8">
        <v>43</v>
      </c>
      <c r="J11" s="8">
        <v>48</v>
      </c>
      <c r="K11" s="8">
        <v>49</v>
      </c>
      <c r="L11" s="8">
        <v>41</v>
      </c>
      <c r="M11" s="8">
        <v>35</v>
      </c>
      <c r="N11" s="8">
        <v>32</v>
      </c>
      <c r="O11" s="9"/>
    </row>
    <row r="12" spans="1:15" x14ac:dyDescent="0.25">
      <c r="B12" s="4" t="s">
        <v>18</v>
      </c>
      <c r="C12" s="10">
        <v>41</v>
      </c>
      <c r="D12" s="10">
        <v>41</v>
      </c>
      <c r="E12" s="10">
        <v>41</v>
      </c>
      <c r="F12" s="10">
        <v>41</v>
      </c>
      <c r="G12" s="10">
        <v>41</v>
      </c>
      <c r="H12" s="10">
        <v>41</v>
      </c>
      <c r="I12" s="10">
        <v>41</v>
      </c>
      <c r="J12" s="10">
        <v>41</v>
      </c>
      <c r="K12" s="10">
        <v>41</v>
      </c>
      <c r="L12" s="10">
        <v>41</v>
      </c>
      <c r="M12" s="10">
        <v>41</v>
      </c>
      <c r="N12" s="10">
        <v>41</v>
      </c>
      <c r="O12" s="6"/>
    </row>
    <row r="13" spans="1:15" x14ac:dyDescent="0.25">
      <c r="B13" s="7" t="s">
        <v>19</v>
      </c>
      <c r="C13" s="8">
        <v>210</v>
      </c>
      <c r="D13" s="8">
        <v>210</v>
      </c>
      <c r="E13" s="8">
        <v>210</v>
      </c>
      <c r="F13" s="8">
        <v>210</v>
      </c>
      <c r="G13" s="8">
        <v>210</v>
      </c>
      <c r="H13" s="8">
        <v>210</v>
      </c>
      <c r="I13" s="8">
        <v>210</v>
      </c>
      <c r="J13" s="8">
        <v>210</v>
      </c>
      <c r="K13" s="8">
        <v>210</v>
      </c>
      <c r="L13" s="8">
        <v>210</v>
      </c>
      <c r="M13" s="8">
        <v>210</v>
      </c>
      <c r="N13" s="8">
        <v>210</v>
      </c>
      <c r="O13" s="9"/>
    </row>
    <row r="14" spans="1:15" x14ac:dyDescent="0.25">
      <c r="B14" s="4" t="s">
        <v>20</v>
      </c>
      <c r="C14" s="10">
        <v>255</v>
      </c>
      <c r="D14" s="10">
        <v>255</v>
      </c>
      <c r="E14" s="10">
        <v>255</v>
      </c>
      <c r="F14" s="10">
        <v>255</v>
      </c>
      <c r="G14" s="10">
        <v>255</v>
      </c>
      <c r="H14" s="10">
        <v>255</v>
      </c>
      <c r="I14" s="10">
        <v>255</v>
      </c>
      <c r="J14" s="10">
        <v>255</v>
      </c>
      <c r="K14" s="10">
        <v>255</v>
      </c>
      <c r="L14" s="10">
        <v>255</v>
      </c>
      <c r="M14" s="10">
        <v>255</v>
      </c>
      <c r="N14" s="10">
        <v>255</v>
      </c>
      <c r="O14" s="6"/>
    </row>
    <row r="15" spans="1:15" x14ac:dyDescent="0.25">
      <c r="B15" s="7" t="s">
        <v>21</v>
      </c>
      <c r="C15" s="8">
        <v>620</v>
      </c>
      <c r="D15" s="8">
        <v>610</v>
      </c>
      <c r="E15" s="8">
        <v>630</v>
      </c>
      <c r="F15" s="8">
        <v>650</v>
      </c>
      <c r="G15" s="8">
        <v>660</v>
      </c>
      <c r="H15" s="8">
        <v>640</v>
      </c>
      <c r="I15" s="8">
        <v>647</v>
      </c>
      <c r="J15" s="8">
        <v>820</v>
      </c>
      <c r="K15" s="8">
        <v>652</v>
      </c>
      <c r="L15" s="8">
        <v>614</v>
      </c>
      <c r="M15" s="8">
        <v>575</v>
      </c>
      <c r="N15" s="8">
        <v>600</v>
      </c>
      <c r="O15" s="9"/>
    </row>
    <row r="16" spans="1:15" x14ac:dyDescent="0.25">
      <c r="B16" s="4" t="s">
        <v>22</v>
      </c>
      <c r="C16" s="10">
        <v>210</v>
      </c>
      <c r="D16" s="10">
        <v>150</v>
      </c>
      <c r="E16" s="10">
        <v>250</v>
      </c>
      <c r="F16" s="10">
        <v>180</v>
      </c>
      <c r="G16" s="10">
        <v>160</v>
      </c>
      <c r="H16" s="10">
        <v>220</v>
      </c>
      <c r="I16" s="10">
        <v>260</v>
      </c>
      <c r="J16" s="10">
        <v>500</v>
      </c>
      <c r="K16" s="10">
        <v>345</v>
      </c>
      <c r="L16" s="10">
        <v>230</v>
      </c>
      <c r="M16" s="10">
        <v>215</v>
      </c>
      <c r="N16" s="10">
        <v>425</v>
      </c>
      <c r="O16" s="6"/>
    </row>
    <row r="17" spans="2:15" x14ac:dyDescent="0.25">
      <c r="B17" s="7" t="s">
        <v>23</v>
      </c>
      <c r="C17" s="8">
        <f t="shared" ref="C17:N17" si="0">SUM(C11:C16)</f>
        <v>1366</v>
      </c>
      <c r="D17" s="8">
        <f t="shared" si="0"/>
        <v>1298</v>
      </c>
      <c r="E17" s="8">
        <f t="shared" si="0"/>
        <v>1414</v>
      </c>
      <c r="F17" s="8">
        <f t="shared" si="0"/>
        <v>1372</v>
      </c>
      <c r="G17" s="8">
        <f t="shared" si="0"/>
        <v>1360</v>
      </c>
      <c r="H17" s="8">
        <f t="shared" si="0"/>
        <v>1411</v>
      </c>
      <c r="I17" s="8">
        <f t="shared" si="0"/>
        <v>1456</v>
      </c>
      <c r="J17" s="8">
        <f t="shared" si="0"/>
        <v>1874</v>
      </c>
      <c r="K17" s="8">
        <f t="shared" si="0"/>
        <v>1552</v>
      </c>
      <c r="L17" s="8">
        <f t="shared" si="0"/>
        <v>1391</v>
      </c>
      <c r="M17" s="8">
        <f t="shared" si="0"/>
        <v>1331</v>
      </c>
      <c r="N17" s="8">
        <f t="shared" si="0"/>
        <v>1563</v>
      </c>
      <c r="O17" s="9"/>
    </row>
    <row r="18" spans="2:15" ht="15.75" thickBot="1" x14ac:dyDescent="0.3">
      <c r="B18" s="11" t="s">
        <v>24</v>
      </c>
      <c r="C18" s="12">
        <f t="shared" ref="C18:N18" si="1">SUM(C10:C17)</f>
        <v>3282</v>
      </c>
      <c r="D18" s="12">
        <f t="shared" si="1"/>
        <v>3146</v>
      </c>
      <c r="E18" s="12">
        <f t="shared" si="1"/>
        <v>3378</v>
      </c>
      <c r="F18" s="12">
        <f t="shared" si="1"/>
        <v>3294</v>
      </c>
      <c r="G18" s="12">
        <f t="shared" si="1"/>
        <v>3270</v>
      </c>
      <c r="H18" s="12">
        <f t="shared" si="1"/>
        <v>3372</v>
      </c>
      <c r="I18" s="12">
        <f t="shared" si="1"/>
        <v>3462</v>
      </c>
      <c r="J18" s="12">
        <f t="shared" si="1"/>
        <v>4298</v>
      </c>
      <c r="K18" s="12">
        <f t="shared" si="1"/>
        <v>3654</v>
      </c>
      <c r="L18" s="12">
        <f t="shared" si="1"/>
        <v>3332</v>
      </c>
      <c r="M18" s="12">
        <f t="shared" si="1"/>
        <v>3212</v>
      </c>
      <c r="N18" s="12">
        <f t="shared" si="1"/>
        <v>3676</v>
      </c>
      <c r="O18" s="13"/>
    </row>
    <row r="23" spans="2:15" ht="18.75" x14ac:dyDescent="0.25">
      <c r="B23" s="30" t="s">
        <v>28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2:15" x14ac:dyDescent="0.25">
      <c r="B24" s="31" t="s">
        <v>29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2:15" ht="15.75" thickBot="1" x14ac:dyDescent="0.3"/>
    <row r="26" spans="2:15" ht="15.75" thickBot="1" x14ac:dyDescent="0.3">
      <c r="B26" s="14" t="s">
        <v>15</v>
      </c>
      <c r="C26" s="15">
        <v>2019</v>
      </c>
      <c r="D26" s="15">
        <v>2020</v>
      </c>
      <c r="E26" s="15">
        <v>2021</v>
      </c>
      <c r="F26" s="16" t="s">
        <v>25</v>
      </c>
    </row>
    <row r="27" spans="2:15" x14ac:dyDescent="0.25">
      <c r="B27" s="4" t="s">
        <v>16</v>
      </c>
      <c r="C27" s="5">
        <f t="shared" ref="C27:C34" si="2">SUM(C10:N10)-(0.08*SUM(C10:N10))</f>
        <v>6072</v>
      </c>
      <c r="D27" s="5">
        <f t="shared" ref="D27:D34" si="3">SUM(C10:N10)-(0.05*SUM(C10:N10))</f>
        <v>6270</v>
      </c>
      <c r="E27" s="5">
        <f t="shared" ref="E27:E34" si="4">SUM(C10:N10)</f>
        <v>6600</v>
      </c>
      <c r="F27" s="17"/>
    </row>
    <row r="28" spans="2:15" x14ac:dyDescent="0.25">
      <c r="B28" s="7" t="s">
        <v>17</v>
      </c>
      <c r="C28" s="8">
        <f t="shared" si="2"/>
        <v>416.76</v>
      </c>
      <c r="D28" s="8">
        <f t="shared" si="3"/>
        <v>430.35</v>
      </c>
      <c r="E28" s="8">
        <f t="shared" si="4"/>
        <v>453</v>
      </c>
      <c r="F28" s="9"/>
    </row>
    <row r="29" spans="2:15" x14ac:dyDescent="0.25">
      <c r="B29" s="4" t="s">
        <v>18</v>
      </c>
      <c r="C29" s="5">
        <f t="shared" si="2"/>
        <v>452.64</v>
      </c>
      <c r="D29" s="5">
        <f t="shared" si="3"/>
        <v>467.4</v>
      </c>
      <c r="E29" s="5">
        <f t="shared" si="4"/>
        <v>492</v>
      </c>
      <c r="F29" s="6"/>
    </row>
    <row r="30" spans="2:15" x14ac:dyDescent="0.25">
      <c r="B30" s="7" t="s">
        <v>19</v>
      </c>
      <c r="C30" s="8">
        <f t="shared" si="2"/>
        <v>2318.4</v>
      </c>
      <c r="D30" s="8">
        <f t="shared" si="3"/>
        <v>2394</v>
      </c>
      <c r="E30" s="8">
        <f t="shared" si="4"/>
        <v>2520</v>
      </c>
      <c r="F30" s="9"/>
    </row>
    <row r="31" spans="2:15" x14ac:dyDescent="0.25">
      <c r="B31" s="4" t="s">
        <v>20</v>
      </c>
      <c r="C31" s="5">
        <f t="shared" si="2"/>
        <v>2815.2</v>
      </c>
      <c r="D31" s="5">
        <f t="shared" si="3"/>
        <v>2907</v>
      </c>
      <c r="E31" s="5">
        <f t="shared" si="4"/>
        <v>3060</v>
      </c>
      <c r="F31" s="6"/>
    </row>
    <row r="32" spans="2:15" x14ac:dyDescent="0.25">
      <c r="B32" s="7" t="s">
        <v>21</v>
      </c>
      <c r="C32" s="8">
        <f t="shared" si="2"/>
        <v>7100.5599999999995</v>
      </c>
      <c r="D32" s="8">
        <f t="shared" si="3"/>
        <v>7332.1</v>
      </c>
      <c r="E32" s="8">
        <f t="shared" si="4"/>
        <v>7718</v>
      </c>
      <c r="F32" s="9"/>
    </row>
    <row r="33" spans="2:6" x14ac:dyDescent="0.25">
      <c r="B33" s="4" t="s">
        <v>22</v>
      </c>
      <c r="C33" s="5">
        <f t="shared" si="2"/>
        <v>2893.4</v>
      </c>
      <c r="D33" s="5">
        <f t="shared" si="3"/>
        <v>2987.75</v>
      </c>
      <c r="E33" s="5">
        <f t="shared" si="4"/>
        <v>3145</v>
      </c>
      <c r="F33" s="6"/>
    </row>
    <row r="34" spans="2:6" x14ac:dyDescent="0.25">
      <c r="B34" s="7" t="s">
        <v>23</v>
      </c>
      <c r="C34" s="8">
        <f t="shared" si="2"/>
        <v>15996.96</v>
      </c>
      <c r="D34" s="8">
        <f t="shared" si="3"/>
        <v>16518.599999999999</v>
      </c>
      <c r="E34" s="8">
        <f t="shared" si="4"/>
        <v>17388</v>
      </c>
      <c r="F34" s="9"/>
    </row>
    <row r="35" spans="2:6" ht="15.75" thickBot="1" x14ac:dyDescent="0.3">
      <c r="B35" s="11" t="s">
        <v>24</v>
      </c>
      <c r="C35" s="12">
        <f>SUM(C27:C34)</f>
        <v>38065.919999999998</v>
      </c>
      <c r="D35" s="12">
        <f>SUM(D27:D34)</f>
        <v>39307.199999999997</v>
      </c>
      <c r="E35" s="12">
        <f>SUM(E27:E34)</f>
        <v>41376</v>
      </c>
      <c r="F35" s="18"/>
    </row>
  </sheetData>
  <mergeCells count="10">
    <mergeCell ref="B6:O6"/>
    <mergeCell ref="B7:O7"/>
    <mergeCell ref="B23:O23"/>
    <mergeCell ref="B24:O24"/>
    <mergeCell ref="C3:D3"/>
    <mergeCell ref="C2:D2"/>
    <mergeCell ref="E2:F2"/>
    <mergeCell ref="G2:H2"/>
    <mergeCell ref="E3:F3"/>
    <mergeCell ref="G3:H3"/>
  </mergeCells>
  <phoneticPr fontId="3" type="noConversion"/>
  <pageMargins left="0.7" right="0.7" top="0.75" bottom="0.75" header="0.3" footer="0.3"/>
  <pageSetup orientation="portrait" r:id="rId1"/>
  <ignoredErrors>
    <ignoredError sqref="C17 D17:N17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ACDFDDF-D716-4630-80CD-EC25506DCC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Spending!C27:E27</xm:f>
              <xm:sqref>F27</xm:sqref>
            </x14:sparkline>
            <x14:sparkline>
              <xm:f>Spending!C28:E28</xm:f>
              <xm:sqref>F28</xm:sqref>
            </x14:sparkline>
            <x14:sparkline>
              <xm:f>Spending!C29:E29</xm:f>
              <xm:sqref>F29</xm:sqref>
            </x14:sparkline>
            <x14:sparkline>
              <xm:f>Spending!C30:E30</xm:f>
              <xm:sqref>F30</xm:sqref>
            </x14:sparkline>
            <x14:sparkline>
              <xm:f>Spending!C31:E31</xm:f>
              <xm:sqref>F31</xm:sqref>
            </x14:sparkline>
            <x14:sparkline>
              <xm:f>Spending!C32:E32</xm:f>
              <xm:sqref>F32</xm:sqref>
            </x14:sparkline>
            <x14:sparkline>
              <xm:f>Spending!C33:E33</xm:f>
              <xm:sqref>F33</xm:sqref>
            </x14:sparkline>
            <x14:sparkline>
              <xm:f>Spending!C34:E34</xm:f>
              <xm:sqref>F34</xm:sqref>
            </x14:sparkline>
            <x14:sparkline>
              <xm:f>Spending!C35:E35</xm:f>
              <xm:sqref>F35</xm:sqref>
            </x14:sparkline>
          </x14:sparklines>
        </x14:sparklineGroup>
        <x14:sparklineGroup manualMax="0" manualMin="0" displayEmptyCellsAs="gap" xr2:uid="{30D1E984-611B-4622-ABEB-1640280B24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Spending!C10:N10</xm:f>
              <xm:sqref>O10</xm:sqref>
            </x14:sparkline>
            <x14:sparkline>
              <xm:f>Spending!C11:N11</xm:f>
              <xm:sqref>O11</xm:sqref>
            </x14:sparkline>
            <x14:sparkline>
              <xm:f>Spending!C12:N12</xm:f>
              <xm:sqref>O12</xm:sqref>
            </x14:sparkline>
            <x14:sparkline>
              <xm:f>Spending!C13:N13</xm:f>
              <xm:sqref>O13</xm:sqref>
            </x14:sparkline>
            <x14:sparkline>
              <xm:f>Spending!C14:N14</xm:f>
              <xm:sqref>O14</xm:sqref>
            </x14:sparkline>
            <x14:sparkline>
              <xm:f>Spending!C15:N15</xm:f>
              <xm:sqref>O15</xm:sqref>
            </x14:sparkline>
            <x14:sparkline>
              <xm:f>Spending!C16:N16</xm:f>
              <xm:sqref>O16</xm:sqref>
            </x14:sparkline>
            <x14:sparkline>
              <xm:f>Spending!C17:N17</xm:f>
              <xm:sqref>O17</xm:sqref>
            </x14:sparkline>
            <x14:sparkline>
              <xm:f>Spending!C18:N18</xm:f>
              <xm:sqref>O18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81C8-25EE-40D4-AB5B-76459223D463}">
  <dimension ref="A1:N2"/>
  <sheetViews>
    <sheetView workbookViewId="0">
      <selection activeCell="P21" sqref="P21"/>
    </sheetView>
  </sheetViews>
  <sheetFormatPr defaultRowHeight="15" x14ac:dyDescent="0.25"/>
  <sheetData>
    <row r="1" spans="1:14" ht="18.75" x14ac:dyDescent="0.25">
      <c r="A1" s="30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31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</sheetData>
  <mergeCells count="2">
    <mergeCell ref="A1:N1"/>
    <mergeCell ref="A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250B-B407-40CF-B58C-5F7D1EB475D0}">
  <dimension ref="A1:U2"/>
  <sheetViews>
    <sheetView tabSelected="1" zoomScale="85" zoomScaleNormal="85" workbookViewId="0">
      <selection activeCell="E53" sqref="E53"/>
    </sheetView>
  </sheetViews>
  <sheetFormatPr defaultRowHeight="15" x14ac:dyDescent="0.25"/>
  <sheetData>
    <row r="1" spans="1:21" ht="18.75" x14ac:dyDescent="0.25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5">
      <c r="A2" s="31" t="s">
        <v>31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</sheetData>
  <mergeCells count="2">
    <mergeCell ref="A1:U1"/>
    <mergeCell ref="A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Spending</vt:lpstr>
      <vt:lpstr>Income V Expenses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Khagendra Khatri</dc:creator>
  <cp:lastModifiedBy>Khagendra Khatri</cp:lastModifiedBy>
  <dcterms:created xsi:type="dcterms:W3CDTF">2022-10-07T01:34:14Z</dcterms:created>
  <dcterms:modified xsi:type="dcterms:W3CDTF">2022-10-08T03:48:07Z</dcterms:modified>
</cp:coreProperties>
</file>