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oreste-rekomendasi\database\"/>
    </mc:Choice>
  </mc:AlternateContent>
  <xr:revisionPtr revIDLastSave="0" documentId="13_ncr:1_{A1219F9D-CFD9-445A-9397-F01786EC2580}" xr6:coauthVersionLast="45" xr6:coauthVersionMax="45" xr10:uidLastSave="{00000000-0000-0000-0000-000000000000}"/>
  <bookViews>
    <workbookView xWindow="1884" yWindow="792" windowWidth="11448" windowHeight="11916" xr2:uid="{00000000-000D-0000-FFFF-FFFF00000000}"/>
  </bookViews>
  <sheets>
    <sheet name="oreste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5" l="1"/>
  <c r="E42" i="5"/>
  <c r="E43" i="5"/>
  <c r="E44" i="5"/>
  <c r="E45" i="5"/>
  <c r="C40" i="5"/>
  <c r="D40" i="5"/>
  <c r="E40" i="5"/>
  <c r="F40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C11" i="5"/>
  <c r="D11" i="5"/>
  <c r="E11" i="5"/>
  <c r="F11" i="5"/>
  <c r="C43" i="5" l="1"/>
  <c r="D41" i="5"/>
  <c r="F45" i="5"/>
  <c r="B40" i="5"/>
  <c r="C41" i="5"/>
  <c r="C42" i="5"/>
  <c r="B21" i="5"/>
  <c r="B31" i="5" s="1"/>
  <c r="B22" i="5"/>
  <c r="B32" i="5" s="1"/>
  <c r="B23" i="5"/>
  <c r="B33" i="5" s="1"/>
  <c r="B24" i="5"/>
  <c r="B34" i="5" s="1"/>
  <c r="B11" i="5"/>
  <c r="B20" i="5" s="1"/>
  <c r="B30" i="5" s="1"/>
  <c r="C45" i="5" l="1"/>
  <c r="C44" i="5"/>
  <c r="B43" i="5"/>
  <c r="D45" i="5"/>
  <c r="F44" i="5"/>
  <c r="B41" i="5"/>
  <c r="B48" i="5" s="1"/>
  <c r="F41" i="5"/>
  <c r="B42" i="5"/>
  <c r="B45" i="5"/>
  <c r="B44" i="5"/>
  <c r="F42" i="5"/>
  <c r="F43" i="5"/>
  <c r="D42" i="5"/>
  <c r="D43" i="5"/>
  <c r="D44" i="5"/>
  <c r="B52" i="5" l="1"/>
  <c r="B51" i="5"/>
  <c r="B49" i="5"/>
  <c r="C48" i="5" s="1"/>
  <c r="B50" i="5"/>
  <c r="C51" i="5" l="1"/>
  <c r="C52" i="5"/>
  <c r="C49" i="5"/>
  <c r="C50" i="5"/>
</calcChain>
</file>

<file path=xl/sharedStrings.xml><?xml version="1.0" encoding="utf-8"?>
<sst xmlns="http://schemas.openxmlformats.org/spreadsheetml/2006/main" count="75" uniqueCount="20">
  <si>
    <t>C01</t>
  </si>
  <si>
    <t>C02</t>
  </si>
  <si>
    <t>C03</t>
  </si>
  <si>
    <t>C04</t>
  </si>
  <si>
    <t>A02</t>
  </si>
  <si>
    <t>A01</t>
  </si>
  <si>
    <t>A03</t>
  </si>
  <si>
    <t>A04</t>
  </si>
  <si>
    <t>A05</t>
  </si>
  <si>
    <t>Menghitung Nilai Optimasi</t>
  </si>
  <si>
    <t>Data Rank</t>
  </si>
  <si>
    <t>Urutkan Data Rank</t>
  </si>
  <si>
    <t>Penomoran dari 1 sampai jumlah alternatif</t>
  </si>
  <si>
    <t>Normalisasi</t>
  </si>
  <si>
    <t>Distance Score</t>
  </si>
  <si>
    <t>R</t>
  </si>
  <si>
    <t>Bobot</t>
  </si>
  <si>
    <t>Total</t>
  </si>
  <si>
    <t>Rank</t>
  </si>
  <si>
    <t>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</si>
</sst>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vertical="center"/>
    </xf>
    <xf numFmtId="0" fontId="2" fillId="0" borderId="0" xfId="0" applyFo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A20" workbookViewId="0">
      <selection activeCell="E34" sqref="A1:XFD1048576"/>
    </sheetView>
  </sheetViews>
  <sheetFormatPr defaultRowHeight="14.4" x14ac:dyDescent="0.3"/>
  <sheetData>
    <row r="1" spans="1:1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19</v>
      </c>
    </row>
    <row r="2" spans="1:18" x14ac:dyDescent="0.3">
      <c r="A2" s="2" t="s">
        <v>5</v>
      </c>
      <c r="B2" s="1">
        <v>4</v>
      </c>
      <c r="C2" s="1">
        <v>3</v>
      </c>
      <c r="D2" s="1">
        <v>1</v>
      </c>
      <c r="E2" s="1">
        <v>3</v>
      </c>
      <c r="F2" s="1">
        <v>4</v>
      </c>
    </row>
    <row r="3" spans="1:18" x14ac:dyDescent="0.3">
      <c r="A3" s="2" t="s">
        <v>4</v>
      </c>
      <c r="B3" s="1">
        <v>3</v>
      </c>
      <c r="C3" s="1">
        <v>1</v>
      </c>
      <c r="D3" s="1">
        <v>2</v>
      </c>
      <c r="E3" s="1">
        <v>1</v>
      </c>
      <c r="F3" s="1">
        <v>4</v>
      </c>
    </row>
    <row r="4" spans="1:18" x14ac:dyDescent="0.3">
      <c r="A4" s="2" t="s">
        <v>6</v>
      </c>
      <c r="B4" s="1">
        <v>3</v>
      </c>
      <c r="C4" s="1">
        <v>3</v>
      </c>
      <c r="D4" s="1">
        <v>4</v>
      </c>
      <c r="E4" s="1">
        <v>3</v>
      </c>
      <c r="F4" s="1">
        <v>3</v>
      </c>
    </row>
    <row r="5" spans="1:18" x14ac:dyDescent="0.3">
      <c r="A5" s="2" t="s">
        <v>7</v>
      </c>
      <c r="B5" s="1">
        <v>4</v>
      </c>
      <c r="C5" s="1">
        <v>1</v>
      </c>
      <c r="D5" s="1">
        <v>4</v>
      </c>
      <c r="E5" s="1">
        <v>2</v>
      </c>
      <c r="F5" s="1">
        <v>4</v>
      </c>
    </row>
    <row r="6" spans="1:18" x14ac:dyDescent="0.3">
      <c r="A6" s="2" t="s">
        <v>8</v>
      </c>
      <c r="B6" s="1">
        <v>3</v>
      </c>
      <c r="C6" s="1">
        <v>1</v>
      </c>
      <c r="D6" s="1">
        <v>4</v>
      </c>
      <c r="E6" s="1">
        <v>3</v>
      </c>
      <c r="F6" s="1">
        <v>3</v>
      </c>
    </row>
    <row r="8" spans="1:18" x14ac:dyDescent="0.3">
      <c r="A8" s="3" t="s">
        <v>10</v>
      </c>
      <c r="H8" s="3" t="s">
        <v>11</v>
      </c>
      <c r="N8" s="3" t="s">
        <v>12</v>
      </c>
    </row>
    <row r="10" spans="1:18" x14ac:dyDescent="0.3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19</v>
      </c>
      <c r="H10" s="2" t="s">
        <v>0</v>
      </c>
      <c r="I10" s="2" t="s">
        <v>1</v>
      </c>
      <c r="J10" s="2" t="s">
        <v>2</v>
      </c>
      <c r="K10" s="2" t="s">
        <v>3</v>
      </c>
      <c r="L10" s="2" t="s">
        <v>19</v>
      </c>
      <c r="N10" s="2" t="s">
        <v>0</v>
      </c>
      <c r="O10" s="2" t="s">
        <v>1</v>
      </c>
      <c r="P10" s="2" t="s">
        <v>2</v>
      </c>
      <c r="Q10" s="2" t="s">
        <v>2</v>
      </c>
      <c r="R10" s="2" t="s">
        <v>3</v>
      </c>
    </row>
    <row r="11" spans="1:18" x14ac:dyDescent="0.3">
      <c r="A11" s="2" t="s">
        <v>5</v>
      </c>
      <c r="B11" s="1">
        <f>_xlfn.RANK.EQ(B2,B$2:B$6)</f>
        <v>1</v>
      </c>
      <c r="C11" s="1">
        <f t="shared" ref="C11:F11" si="0">_xlfn.RANK.EQ(C2,C$2:C$6)</f>
        <v>1</v>
      </c>
      <c r="D11" s="1">
        <f t="shared" si="0"/>
        <v>5</v>
      </c>
      <c r="E11" s="1">
        <f t="shared" si="0"/>
        <v>1</v>
      </c>
      <c r="F11" s="1">
        <f t="shared" si="0"/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</row>
    <row r="12" spans="1:18" x14ac:dyDescent="0.3">
      <c r="A12" s="2" t="s">
        <v>4</v>
      </c>
      <c r="B12" s="1">
        <f t="shared" ref="B12:F12" si="1">_xlfn.RANK.EQ(B3,B$2:B$6)</f>
        <v>3</v>
      </c>
      <c r="C12" s="1">
        <f t="shared" si="1"/>
        <v>3</v>
      </c>
      <c r="D12" s="1">
        <f t="shared" si="1"/>
        <v>4</v>
      </c>
      <c r="E12" s="1">
        <f t="shared" si="1"/>
        <v>5</v>
      </c>
      <c r="F12" s="1">
        <f t="shared" si="1"/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</row>
    <row r="13" spans="1:18" x14ac:dyDescent="0.3">
      <c r="A13" s="2" t="s">
        <v>6</v>
      </c>
      <c r="B13" s="1">
        <f t="shared" ref="B13:F13" si="2">_xlfn.RANK.EQ(B4,B$2:B$6)</f>
        <v>3</v>
      </c>
      <c r="C13" s="1">
        <f t="shared" si="2"/>
        <v>1</v>
      </c>
      <c r="D13" s="1">
        <f t="shared" si="2"/>
        <v>1</v>
      </c>
      <c r="E13" s="1">
        <f t="shared" si="2"/>
        <v>1</v>
      </c>
      <c r="F13" s="1">
        <f t="shared" si="2"/>
        <v>4</v>
      </c>
      <c r="H13" s="1">
        <v>3</v>
      </c>
      <c r="I13" s="1">
        <v>3</v>
      </c>
      <c r="J13" s="1">
        <v>1</v>
      </c>
      <c r="K13" s="1">
        <v>1</v>
      </c>
      <c r="L13" s="1">
        <v>1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</row>
    <row r="14" spans="1:18" x14ac:dyDescent="0.3">
      <c r="A14" s="2" t="s">
        <v>7</v>
      </c>
      <c r="B14" s="1">
        <f t="shared" ref="B14:F14" si="3">_xlfn.RANK.EQ(B5,B$2:B$6)</f>
        <v>1</v>
      </c>
      <c r="C14" s="1">
        <f t="shared" si="3"/>
        <v>3</v>
      </c>
      <c r="D14" s="1">
        <f t="shared" si="3"/>
        <v>1</v>
      </c>
      <c r="E14" s="1">
        <f t="shared" si="3"/>
        <v>4</v>
      </c>
      <c r="F14" s="1">
        <f t="shared" si="3"/>
        <v>1</v>
      </c>
      <c r="H14" s="1">
        <v>3</v>
      </c>
      <c r="I14" s="1">
        <v>3</v>
      </c>
      <c r="J14" s="1">
        <v>4</v>
      </c>
      <c r="K14" s="1">
        <v>4</v>
      </c>
      <c r="L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</row>
    <row r="15" spans="1:18" x14ac:dyDescent="0.3">
      <c r="A15" s="2" t="s">
        <v>8</v>
      </c>
      <c r="B15" s="1">
        <f t="shared" ref="B15:F15" si="4">_xlfn.RANK.EQ(B6,B$2:B$6)</f>
        <v>3</v>
      </c>
      <c r="C15" s="1">
        <f t="shared" si="4"/>
        <v>3</v>
      </c>
      <c r="D15" s="1">
        <f t="shared" si="4"/>
        <v>1</v>
      </c>
      <c r="E15" s="1">
        <f t="shared" si="4"/>
        <v>1</v>
      </c>
      <c r="F15" s="1">
        <f t="shared" si="4"/>
        <v>4</v>
      </c>
      <c r="H15" s="1">
        <v>3</v>
      </c>
      <c r="I15" s="1">
        <v>3</v>
      </c>
      <c r="J15" s="1">
        <v>5</v>
      </c>
      <c r="K15" s="1">
        <v>5</v>
      </c>
      <c r="L15" s="1">
        <v>4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</row>
    <row r="17" spans="1:8" x14ac:dyDescent="0.3">
      <c r="A17" s="3" t="s">
        <v>13</v>
      </c>
    </row>
    <row r="19" spans="1:8" x14ac:dyDescent="0.3">
      <c r="A19" s="2"/>
      <c r="B19" s="2" t="s">
        <v>0</v>
      </c>
      <c r="C19" s="2" t="s">
        <v>1</v>
      </c>
      <c r="D19" s="2" t="s">
        <v>2</v>
      </c>
      <c r="E19" s="2" t="s">
        <v>3</v>
      </c>
      <c r="F19" s="2" t="s">
        <v>19</v>
      </c>
    </row>
    <row r="20" spans="1:8" x14ac:dyDescent="0.3">
      <c r="A20" s="2" t="s">
        <v>5</v>
      </c>
      <c r="B20" s="1">
        <f>AVERAGEIF(H$11:H$15,B11,N$11:N$15)</f>
        <v>1.5</v>
      </c>
      <c r="C20" s="1">
        <f t="shared" ref="C20:F20" si="5">AVERAGEIF(I$11:I$15,C11,O$11:O$15)</f>
        <v>1.5</v>
      </c>
      <c r="D20" s="1">
        <f t="shared" si="5"/>
        <v>5</v>
      </c>
      <c r="E20" s="1">
        <f t="shared" si="5"/>
        <v>2</v>
      </c>
      <c r="F20" s="1">
        <f t="shared" si="5"/>
        <v>2</v>
      </c>
    </row>
    <row r="21" spans="1:8" x14ac:dyDescent="0.3">
      <c r="A21" s="2" t="s">
        <v>4</v>
      </c>
      <c r="B21" s="1">
        <f>AVERAGEIF(H$11:H$15,B12,N$11:N$15)</f>
        <v>4</v>
      </c>
      <c r="C21" s="1">
        <f t="shared" ref="C21:F21" si="6">AVERAGEIF(I$11:I$15,C12,O$11:O$15)</f>
        <v>4</v>
      </c>
      <c r="D21" s="1">
        <f t="shared" si="6"/>
        <v>4</v>
      </c>
      <c r="E21" s="1">
        <f t="shared" si="6"/>
        <v>5</v>
      </c>
      <c r="F21" s="1">
        <f t="shared" si="6"/>
        <v>2</v>
      </c>
    </row>
    <row r="22" spans="1:8" x14ac:dyDescent="0.3">
      <c r="A22" s="2" t="s">
        <v>6</v>
      </c>
      <c r="B22" s="1">
        <f>AVERAGEIF(H$11:H$15,B13,N$11:N$15)</f>
        <v>4</v>
      </c>
      <c r="C22" s="1">
        <f t="shared" ref="C22:F22" si="7">AVERAGEIF(I$11:I$15,C13,O$11:O$15)</f>
        <v>1.5</v>
      </c>
      <c r="D22" s="1">
        <f t="shared" si="7"/>
        <v>2</v>
      </c>
      <c r="E22" s="1">
        <f t="shared" si="7"/>
        <v>2</v>
      </c>
      <c r="F22" s="1">
        <f t="shared" si="7"/>
        <v>4.5</v>
      </c>
    </row>
    <row r="23" spans="1:8" x14ac:dyDescent="0.3">
      <c r="A23" s="2" t="s">
        <v>7</v>
      </c>
      <c r="B23" s="1">
        <f>AVERAGEIF(H$11:H$15,B14,N$11:N$15)</f>
        <v>1.5</v>
      </c>
      <c r="C23" s="1">
        <f t="shared" ref="C23:F23" si="8">AVERAGEIF(I$11:I$15,C14,O$11:O$15)</f>
        <v>4</v>
      </c>
      <c r="D23" s="1">
        <f t="shared" si="8"/>
        <v>2</v>
      </c>
      <c r="E23" s="1">
        <f t="shared" si="8"/>
        <v>4</v>
      </c>
      <c r="F23" s="1">
        <f t="shared" si="8"/>
        <v>2</v>
      </c>
    </row>
    <row r="24" spans="1:8" x14ac:dyDescent="0.3">
      <c r="A24" s="2" t="s">
        <v>8</v>
      </c>
      <c r="B24" s="1">
        <f>AVERAGEIF(H$11:H$15,B15,N$11:N$15)</f>
        <v>4</v>
      </c>
      <c r="C24" s="1">
        <f t="shared" ref="C24:F24" si="9">AVERAGEIF(I$11:I$15,C15,O$11:O$15)</f>
        <v>4</v>
      </c>
      <c r="D24" s="1">
        <f t="shared" si="9"/>
        <v>2</v>
      </c>
      <c r="E24" s="1">
        <f t="shared" si="9"/>
        <v>2</v>
      </c>
      <c r="F24" s="1">
        <f t="shared" si="9"/>
        <v>4.5</v>
      </c>
    </row>
    <row r="26" spans="1:8" x14ac:dyDescent="0.3">
      <c r="A26" s="3" t="s">
        <v>14</v>
      </c>
    </row>
    <row r="28" spans="1:8" x14ac:dyDescent="0.3">
      <c r="A28" s="2"/>
      <c r="B28" s="2" t="s">
        <v>0</v>
      </c>
      <c r="C28" s="2" t="s">
        <v>1</v>
      </c>
      <c r="D28" s="2" t="s">
        <v>2</v>
      </c>
      <c r="E28" s="2" t="s">
        <v>3</v>
      </c>
      <c r="F28" s="2" t="s">
        <v>19</v>
      </c>
      <c r="H28" s="2" t="s">
        <v>15</v>
      </c>
    </row>
    <row r="29" spans="1:8" x14ac:dyDescent="0.3">
      <c r="A29" s="2"/>
      <c r="B29" s="2">
        <v>1</v>
      </c>
      <c r="C29" s="2">
        <v>2</v>
      </c>
      <c r="D29" s="2">
        <v>3</v>
      </c>
      <c r="E29" s="2">
        <v>4</v>
      </c>
      <c r="F29" s="2">
        <v>5</v>
      </c>
      <c r="H29" s="1">
        <v>3</v>
      </c>
    </row>
    <row r="30" spans="1:8" x14ac:dyDescent="0.3">
      <c r="A30" s="2" t="s">
        <v>5</v>
      </c>
      <c r="B30" s="1">
        <f>POWER(1/2 *POWER(B20,$H$29)+1/2*POWER(B$29,$H$29),1/$H$29)</f>
        <v>1.2981235254627759</v>
      </c>
      <c r="C30" s="1">
        <f t="shared" ref="C30:F30" si="10">POWER(1/2 *POWER(C20,$H$29)+1/2*POWER(C$29,$H$29),1/$H$29)</f>
        <v>1.7850092454803892</v>
      </c>
      <c r="D30" s="1">
        <f t="shared" si="10"/>
        <v>4.2358235842548932</v>
      </c>
      <c r="E30" s="1">
        <f t="shared" si="10"/>
        <v>3.3019272488946263</v>
      </c>
      <c r="F30" s="1">
        <f t="shared" si="10"/>
        <v>4.0514195095219456</v>
      </c>
    </row>
    <row r="31" spans="1:8" x14ac:dyDescent="0.3">
      <c r="A31" s="2" t="s">
        <v>4</v>
      </c>
      <c r="B31" s="1">
        <f>POWER(1/2 *POWER(B21,$H$29)+1/2*POWER(B$29,$H$29),1/$H$29)</f>
        <v>3.1912521494299533</v>
      </c>
      <c r="C31" s="1">
        <f t="shared" ref="C31:F31" si="11">POWER(1/2 *POWER(C21,$H$29)+1/2*POWER(C$29,$H$29),1/$H$29)</f>
        <v>3.3019272488946263</v>
      </c>
      <c r="D31" s="1">
        <f t="shared" si="11"/>
        <v>3.5700184909607779</v>
      </c>
      <c r="E31" s="1">
        <f t="shared" si="11"/>
        <v>4.554883457813494</v>
      </c>
      <c r="F31" s="1">
        <f t="shared" si="11"/>
        <v>4.0514195095219456</v>
      </c>
    </row>
    <row r="32" spans="1:8" x14ac:dyDescent="0.3">
      <c r="A32" s="2" t="s">
        <v>6</v>
      </c>
      <c r="B32" s="1">
        <f>POWER(1/2 *POWER(B22,$H$29)+1/2*POWER(B$29,$H$29),1/$H$29)</f>
        <v>3.1912521494299533</v>
      </c>
      <c r="C32" s="1">
        <f t="shared" ref="C32:F32" si="12">POWER(1/2 *POWER(C22,$H$29)+1/2*POWER(C$29,$H$29),1/$H$29)</f>
        <v>1.7850092454803892</v>
      </c>
      <c r="D32" s="1">
        <f t="shared" si="12"/>
        <v>2.5962470509255522</v>
      </c>
      <c r="E32" s="1">
        <f t="shared" si="12"/>
        <v>3.3019272488946263</v>
      </c>
      <c r="F32" s="1">
        <f t="shared" si="12"/>
        <v>4.7631216136237846</v>
      </c>
    </row>
    <row r="33" spans="1:6" x14ac:dyDescent="0.3">
      <c r="A33" s="2" t="s">
        <v>7</v>
      </c>
      <c r="B33" s="1">
        <f>POWER(1/2 *POWER(B23,$H$29)+1/2*POWER(B$29,$H$29),1/$H$29)</f>
        <v>1.2981235254627759</v>
      </c>
      <c r="C33" s="1">
        <f t="shared" ref="C33:F33" si="13">POWER(1/2 *POWER(C23,$H$29)+1/2*POWER(C$29,$H$29),1/$H$29)</f>
        <v>3.3019272488946263</v>
      </c>
      <c r="D33" s="1">
        <f t="shared" si="13"/>
        <v>2.5962470509255522</v>
      </c>
      <c r="E33" s="1">
        <f t="shared" si="13"/>
        <v>3.9999999999999991</v>
      </c>
      <c r="F33" s="1">
        <f t="shared" si="13"/>
        <v>4.0514195095219456</v>
      </c>
    </row>
    <row r="34" spans="1:6" x14ac:dyDescent="0.3">
      <c r="A34" s="2" t="s">
        <v>8</v>
      </c>
      <c r="B34" s="1">
        <f>POWER(1/2 *POWER(B24,$H$29)+1/2*POWER(B$29,$H$29),1/$H$29)</f>
        <v>3.1912521494299533</v>
      </c>
      <c r="C34" s="1">
        <f t="shared" ref="C34:F34" si="14">POWER(1/2 *POWER(C24,$H$29)+1/2*POWER(C$29,$H$29),1/$H$29)</f>
        <v>3.3019272488946263</v>
      </c>
      <c r="D34" s="1">
        <f t="shared" si="14"/>
        <v>2.5962470509255522</v>
      </c>
      <c r="E34" s="1">
        <f t="shared" si="14"/>
        <v>3.3019272488946263</v>
      </c>
      <c r="F34" s="1">
        <f t="shared" si="14"/>
        <v>4.7631216136237846</v>
      </c>
    </row>
    <row r="36" spans="1:6" x14ac:dyDescent="0.3">
      <c r="A36" t="s">
        <v>9</v>
      </c>
    </row>
    <row r="38" spans="1:6" x14ac:dyDescent="0.3">
      <c r="A38" s="2"/>
      <c r="B38" s="2" t="s">
        <v>0</v>
      </c>
      <c r="C38" s="2" t="s">
        <v>1</v>
      </c>
      <c r="D38" s="2" t="s">
        <v>2</v>
      </c>
      <c r="E38" s="2" t="s">
        <v>3</v>
      </c>
      <c r="F38" s="2" t="s">
        <v>19</v>
      </c>
    </row>
    <row r="39" spans="1:6" x14ac:dyDescent="0.3">
      <c r="A39" s="2" t="s">
        <v>16</v>
      </c>
      <c r="B39" s="2">
        <v>5</v>
      </c>
      <c r="C39" s="2">
        <v>3</v>
      </c>
      <c r="D39" s="2">
        <v>4</v>
      </c>
      <c r="E39" s="2">
        <v>5</v>
      </c>
      <c r="F39" s="2">
        <v>3</v>
      </c>
    </row>
    <row r="40" spans="1:6" x14ac:dyDescent="0.3">
      <c r="A40" s="2"/>
      <c r="B40" s="2">
        <f>B39/SUM($B$39:$F$39)</f>
        <v>0.25</v>
      </c>
      <c r="C40" s="2">
        <f t="shared" ref="C40:F40" si="15">C39/SUM($B$39:$F$39)</f>
        <v>0.15</v>
      </c>
      <c r="D40" s="2">
        <f t="shared" si="15"/>
        <v>0.2</v>
      </c>
      <c r="E40" s="2">
        <f t="shared" si="15"/>
        <v>0.25</v>
      </c>
      <c r="F40" s="2">
        <f t="shared" si="15"/>
        <v>0.15</v>
      </c>
    </row>
    <row r="41" spans="1:6" x14ac:dyDescent="0.3">
      <c r="A41" s="2" t="s">
        <v>5</v>
      </c>
      <c r="B41" s="1">
        <f>B30*B$40</f>
        <v>0.32453088136569397</v>
      </c>
      <c r="C41" s="1">
        <f t="shared" ref="C41:F41" si="16">C30*C$40</f>
        <v>0.26775138682205835</v>
      </c>
      <c r="D41" s="1">
        <f t="shared" si="16"/>
        <v>0.84716471685097872</v>
      </c>
      <c r="E41" s="1">
        <f t="shared" ref="E41" si="17">E30*E$40</f>
        <v>0.82548181222365657</v>
      </c>
      <c r="F41" s="1">
        <f t="shared" si="16"/>
        <v>0.60771292642829178</v>
      </c>
    </row>
    <row r="42" spans="1:6" x14ac:dyDescent="0.3">
      <c r="A42" s="2" t="s">
        <v>4</v>
      </c>
      <c r="B42" s="1">
        <f t="shared" ref="B42:F45" si="18">B31*B$40</f>
        <v>0.79781303735748832</v>
      </c>
      <c r="C42" s="1">
        <f t="shared" si="18"/>
        <v>0.49528908733419391</v>
      </c>
      <c r="D42" s="1">
        <f t="shared" si="18"/>
        <v>0.71400369819215559</v>
      </c>
      <c r="E42" s="1">
        <f t="shared" ref="E42" si="19">E31*E$40</f>
        <v>1.1387208644533735</v>
      </c>
      <c r="F42" s="1">
        <f t="shared" si="18"/>
        <v>0.60771292642829178</v>
      </c>
    </row>
    <row r="43" spans="1:6" x14ac:dyDescent="0.3">
      <c r="A43" s="2" t="s">
        <v>6</v>
      </c>
      <c r="B43" s="1">
        <f t="shared" si="18"/>
        <v>0.79781303735748832</v>
      </c>
      <c r="C43" s="1">
        <f t="shared" si="18"/>
        <v>0.26775138682205835</v>
      </c>
      <c r="D43" s="1">
        <f t="shared" si="18"/>
        <v>0.5192494101851105</v>
      </c>
      <c r="E43" s="1">
        <f t="shared" ref="E43" si="20">E32*E$40</f>
        <v>0.82548181222365657</v>
      </c>
      <c r="F43" s="1">
        <f t="shared" si="18"/>
        <v>0.71446824204356763</v>
      </c>
    </row>
    <row r="44" spans="1:6" x14ac:dyDescent="0.3">
      <c r="A44" s="2" t="s">
        <v>7</v>
      </c>
      <c r="B44" s="1">
        <f t="shared" si="18"/>
        <v>0.32453088136569397</v>
      </c>
      <c r="C44" s="1">
        <f t="shared" si="18"/>
        <v>0.49528908733419391</v>
      </c>
      <c r="D44" s="1">
        <f t="shared" si="18"/>
        <v>0.5192494101851105</v>
      </c>
      <c r="E44" s="1">
        <f t="shared" ref="E44" si="21">E33*E$40</f>
        <v>0.99999999999999978</v>
      </c>
      <c r="F44" s="1">
        <f t="shared" si="18"/>
        <v>0.60771292642829178</v>
      </c>
    </row>
    <row r="45" spans="1:6" x14ac:dyDescent="0.3">
      <c r="A45" s="2" t="s">
        <v>8</v>
      </c>
      <c r="B45" s="1">
        <f t="shared" si="18"/>
        <v>0.79781303735748832</v>
      </c>
      <c r="C45" s="1">
        <f t="shared" si="18"/>
        <v>0.49528908733419391</v>
      </c>
      <c r="D45" s="1">
        <f t="shared" si="18"/>
        <v>0.5192494101851105</v>
      </c>
      <c r="E45" s="1">
        <f t="shared" ref="E45" si="22">E34*E$40</f>
        <v>0.82548181222365657</v>
      </c>
      <c r="F45" s="1">
        <f t="shared" si="18"/>
        <v>0.71446824204356763</v>
      </c>
    </row>
    <row r="47" spans="1:6" x14ac:dyDescent="0.3">
      <c r="A47" s="2"/>
      <c r="B47" s="2" t="s">
        <v>17</v>
      </c>
      <c r="C47" s="2" t="s">
        <v>18</v>
      </c>
    </row>
    <row r="48" spans="1:6" x14ac:dyDescent="0.3">
      <c r="A48" s="2" t="s">
        <v>5</v>
      </c>
      <c r="B48" s="1">
        <f>SUM(B41:F41)</f>
        <v>2.8726417236906792</v>
      </c>
      <c r="C48" s="1">
        <f>_xlfn.RANK.EQ(B48,$B$48:$B$52,1)</f>
        <v>1</v>
      </c>
    </row>
    <row r="49" spans="1:3" x14ac:dyDescent="0.3">
      <c r="A49" s="2" t="s">
        <v>4</v>
      </c>
      <c r="B49" s="1">
        <f t="shared" ref="B49:B52" si="23">SUM(B42:F42)</f>
        <v>3.7535396137655028</v>
      </c>
      <c r="C49" s="1">
        <f t="shared" ref="C49:C52" si="24">_xlfn.RANK.EQ(B49,$B$48:$B$52,1)</f>
        <v>5</v>
      </c>
    </row>
    <row r="50" spans="1:3" x14ac:dyDescent="0.3">
      <c r="A50" s="2" t="s">
        <v>6</v>
      </c>
      <c r="B50" s="1">
        <f t="shared" si="23"/>
        <v>3.1247638886318816</v>
      </c>
      <c r="C50" s="1">
        <f t="shared" si="24"/>
        <v>3</v>
      </c>
    </row>
    <row r="51" spans="1:3" x14ac:dyDescent="0.3">
      <c r="A51" s="2" t="s">
        <v>7</v>
      </c>
      <c r="B51" s="1">
        <f t="shared" si="23"/>
        <v>2.94678230531329</v>
      </c>
      <c r="C51" s="1">
        <f t="shared" si="24"/>
        <v>2</v>
      </c>
    </row>
    <row r="52" spans="1:3" x14ac:dyDescent="0.3">
      <c r="A52" s="2" t="s">
        <v>8</v>
      </c>
      <c r="B52" s="1">
        <f t="shared" si="23"/>
        <v>3.3523015891440169</v>
      </c>
      <c r="C52" s="1">
        <f t="shared" si="24"/>
        <v>4</v>
      </c>
    </row>
  </sheetData>
  <phoneticPr fontId="3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oreste</vt:lpstr>
    </vt:vector>
  </TitlesOfParts>
  <Company>http://contohprogram.com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http://contohprogram.com</dc:creator>
  <cp:lastModifiedBy>HERDI</cp:lastModifiedBy>
  <dcterms:created xsi:type="dcterms:W3CDTF">2018-12-14T04:43:54Z</dcterms:created>
  <dcterms:modified xsi:type="dcterms:W3CDTF">2024-02-13T05:55:37Z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