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mar\Dropbox\Business\Financial Planning\Income\Khairy\"/>
    </mc:Choice>
  </mc:AlternateContent>
  <xr:revisionPtr revIDLastSave="0" documentId="13_ncr:1_{FEC154A5-771D-474A-B1B4-8AE1B91D67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27" i="1"/>
  <c r="H27" i="1"/>
  <c r="E9" i="1" l="1"/>
  <c r="C10" i="1" s="1"/>
  <c r="E10" i="1" s="1"/>
  <c r="C11" i="1" s="1"/>
  <c r="E11" i="1" l="1"/>
  <c r="C12" i="1" s="1"/>
  <c r="E12" i="1" l="1"/>
  <c r="C13" i="1" s="1"/>
  <c r="E13" i="1" l="1"/>
  <c r="C14" i="1" s="1"/>
  <c r="E14" i="1" l="1"/>
  <c r="C15" i="1" s="1"/>
  <c r="E15" i="1" l="1"/>
  <c r="C16" i="1" s="1"/>
  <c r="E30" i="1" l="1"/>
  <c r="G30" i="1" s="1"/>
  <c r="E16" i="1"/>
  <c r="C17" i="1" s="1"/>
  <c r="G10" i="1" l="1"/>
  <c r="I12" i="1" s="1"/>
  <c r="E17" i="1"/>
  <c r="C18" i="1" s="1"/>
  <c r="E18" i="1" s="1"/>
  <c r="G11" i="1" l="1"/>
  <c r="E35" i="1" s="1"/>
  <c r="G35" i="1" s="1"/>
</calcChain>
</file>

<file path=xl/sharedStrings.xml><?xml version="1.0" encoding="utf-8"?>
<sst xmlns="http://schemas.openxmlformats.org/spreadsheetml/2006/main" count="40" uniqueCount="35">
  <si>
    <t>Monthly</t>
  </si>
  <si>
    <t>Year</t>
  </si>
  <si>
    <t>Increment</t>
  </si>
  <si>
    <t>Increase</t>
  </si>
  <si>
    <t>Base Pay</t>
  </si>
  <si>
    <t>Promoted</t>
  </si>
  <si>
    <t>Wellness Allowance</t>
  </si>
  <si>
    <t>Deduction</t>
  </si>
  <si>
    <t>IPF</t>
  </si>
  <si>
    <t>0-50%</t>
  </si>
  <si>
    <t>150-200%</t>
  </si>
  <si>
    <t>Target</t>
  </si>
  <si>
    <t>GPF</t>
  </si>
  <si>
    <t>Target Bonus</t>
  </si>
  <si>
    <t>Salary</t>
  </si>
  <si>
    <t>Bonus</t>
  </si>
  <si>
    <t xml:space="preserve">After </t>
  </si>
  <si>
    <t xml:space="preserve">Yearly </t>
  </si>
  <si>
    <t>Predict</t>
  </si>
  <si>
    <t>Actual</t>
  </si>
  <si>
    <t>Difference</t>
  </si>
  <si>
    <t>Before Tax</t>
  </si>
  <si>
    <t>A</t>
  </si>
  <si>
    <t>B</t>
  </si>
  <si>
    <t>C</t>
  </si>
  <si>
    <t>D</t>
  </si>
  <si>
    <t>E</t>
  </si>
  <si>
    <t>40-80%</t>
  </si>
  <si>
    <t>75-125%</t>
  </si>
  <si>
    <t>110-175%</t>
  </si>
  <si>
    <t>2|2</t>
  </si>
  <si>
    <t>1|2</t>
  </si>
  <si>
    <t>1|3</t>
  </si>
  <si>
    <t>2|3</t>
  </si>
  <si>
    <t>3|3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</si>
</sst>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M&quot;* #,##0.00_-;\-&quot;RM&quot;* #,##0.00_-;_-&quot;RM&quot;* &quot;-&quot;??_-;_-@_-"/>
    <numFmt numFmtId="164" formatCode="_-[$RM-4409]* #,##0.00_-;\-[$RM-4409]* #,##0.00_-;_-[$RM-4409]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5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44" fontId="2" fillId="0" borderId="0" xfId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0" fillId="0" borderId="0" xfId="0" applyNumberFormat="1"/>
    <xf numFmtId="44" fontId="2" fillId="3" borderId="3" xfId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9" fontId="2" fillId="3" borderId="9" xfId="2" applyFont="1" applyFill="1" applyBorder="1" applyAlignment="1">
      <alignment horizontal="center"/>
    </xf>
    <xf numFmtId="44" fontId="2" fillId="0" borderId="11" xfId="1" applyFont="1" applyBorder="1" applyAlignment="1">
      <alignment horizontal="center"/>
    </xf>
    <xf numFmtId="44" fontId="2" fillId="3" borderId="10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0" fontId="2" fillId="4" borderId="0" xfId="2" applyNumberFormat="1" applyFont="1" applyFill="1" applyAlignment="1">
      <alignment horizontal="center"/>
    </xf>
    <xf numFmtId="9" fontId="2" fillId="5" borderId="8" xfId="2" applyFont="1" applyFill="1" applyBorder="1" applyAlignment="1">
      <alignment horizontal="center"/>
    </xf>
    <xf numFmtId="10" fontId="2" fillId="6" borderId="8" xfId="0" applyNumberFormat="1" applyFont="1" applyFill="1" applyBorder="1" applyAlignment="1">
      <alignment horizontal="center"/>
    </xf>
    <xf numFmtId="44" fontId="2" fillId="6" borderId="2" xfId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4" formatCode="_-[$RM-4409]* #,##0.00_-;\-[$RM-4409]* #,##0.00_-;_-[$RM-4409]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ntechnorth.uk/partner-profile-london-stock-exchange-group-lseg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0</xdr:row>
      <xdr:rowOff>171450</xdr:rowOff>
    </xdr:from>
    <xdr:to>
      <xdr:col>5</xdr:col>
      <xdr:colOff>531397</xdr:colOff>
      <xdr:row>3</xdr:row>
      <xdr:rowOff>44921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2DF42-DB34-8203-A10C-D05239D6A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171450"/>
          <a:ext cx="1188622" cy="44497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0</xdr:row>
      <xdr:rowOff>47625</xdr:rowOff>
    </xdr:from>
    <xdr:to>
      <xdr:col>4</xdr:col>
      <xdr:colOff>228601</xdr:colOff>
      <xdr:row>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4B4C38-F80D-5D31-DDE2-A5AEBD9B73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rcRect l="10178" t="22917" r="9414" b="24198"/>
        <a:stretch/>
      </xdr:blipFill>
      <xdr:spPr>
        <a:xfrm>
          <a:off x="152401" y="47625"/>
          <a:ext cx="3009900" cy="8572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C34AC-986F-4D74-B3B3-A7AB512E032D}" name="Table1" displayName="Table1" ref="B8:E18" totalsRowShown="0" headerRowDxfId="5" dataDxfId="4">
  <autoFilter ref="B8:E18" xr:uid="{851C34AC-986F-4D74-B3B3-A7AB512E032D}"/>
  <tableColumns count="4">
    <tableColumn id="1" xr3:uid="{384F37CC-0F26-4DFD-A336-070998FC1952}" name="Year" dataDxfId="3"/>
    <tableColumn id="2" xr3:uid="{38017966-1BB8-42F5-AE3C-F3BFFCF8FD49}" name="Base Pay" dataDxfId="2">
      <calculatedColumnFormula>C8+E8</calculatedColumnFormula>
    </tableColumn>
    <tableColumn id="3" xr3:uid="{0CBFEC4C-DC23-4039-9641-6191E0D56AD7}" name="Increment" dataDxfId="1" dataCellStyle="Percent"/>
    <tableColumn id="4" xr3:uid="{09904DEB-E043-4145-858F-07753DFC28E8}" name="Increas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I35"/>
  <sheetViews>
    <sheetView showGridLines="0" tabSelected="1" topLeftCell="A7" workbookViewId="0">
      <selection activeCell="I34" sqref="I34"/>
    </sheetView>
  </sheetViews>
  <sheetFormatPr defaultRowHeight="15" x14ac:dyDescent="0.25"/>
  <cols>
    <col min="1" max="1" width="3" customWidth="1"/>
    <col min="2" max="2" width="13.5703125" customWidth="1"/>
    <col min="3" max="3" width="17" customWidth="1"/>
    <col min="4" max="4" width="13.42578125" bestFit="1" customWidth="1"/>
    <col min="5" max="5" width="17.140625" customWidth="1"/>
    <col min="6" max="6" width="15.140625" bestFit="1" customWidth="1"/>
    <col min="7" max="7" width="16.85546875" customWidth="1"/>
    <col min="8" max="8" width="9.85546875" bestFit="1" customWidth="1"/>
    <col min="9" max="9" width="21.85546875" bestFit="1" customWidth="1"/>
  </cols>
  <sheetData>
    <row r="8" spans="2:9" s="12" customFormat="1" ht="20.25" customHeight="1" x14ac:dyDescent="0.25">
      <c r="B8" s="9" t="s">
        <v>1</v>
      </c>
      <c r="C8" s="9" t="s">
        <v>4</v>
      </c>
      <c r="D8" s="9" t="s">
        <v>2</v>
      </c>
      <c r="E8" s="9" t="s">
        <v>3</v>
      </c>
      <c r="F8" s="10"/>
      <c r="G8" s="11" t="s">
        <v>0</v>
      </c>
      <c r="I8" s="11" t="s">
        <v>6</v>
      </c>
    </row>
    <row r="9" spans="2:9" ht="16.5" x14ac:dyDescent="0.3">
      <c r="B9" s="1">
        <v>2018</v>
      </c>
      <c r="C9" s="2">
        <v>41263.199999999997</v>
      </c>
      <c r="D9" s="3">
        <v>4.9846000000000001E-2</v>
      </c>
      <c r="E9" s="4">
        <f t="shared" ref="E9:E14" si="0">C9*D9</f>
        <v>2056.8054671999998</v>
      </c>
      <c r="F9" s="25" t="s">
        <v>17</v>
      </c>
      <c r="G9" s="29">
        <f>C17</f>
        <v>71987.019216108791</v>
      </c>
      <c r="I9" s="7">
        <v>125</v>
      </c>
    </row>
    <row r="10" spans="2:9" ht="17.25" thickBot="1" x14ac:dyDescent="0.35">
      <c r="B10" s="1">
        <v>2019</v>
      </c>
      <c r="C10" s="2">
        <f t="shared" ref="C10:C15" si="1">C9+E9</f>
        <v>43320.005467199997</v>
      </c>
      <c r="D10" s="3">
        <v>5.3999999999999999E-2</v>
      </c>
      <c r="E10" s="4">
        <f t="shared" si="0"/>
        <v>2339.2802952287998</v>
      </c>
      <c r="F10" s="25" t="s">
        <v>21</v>
      </c>
      <c r="G10" s="23">
        <f>G9/12+I9</f>
        <v>6123.9182680090662</v>
      </c>
    </row>
    <row r="11" spans="2:9" ht="17.25" thickBot="1" x14ac:dyDescent="0.35">
      <c r="B11" s="1" t="s">
        <v>5</v>
      </c>
      <c r="C11" s="2">
        <f t="shared" si="1"/>
        <v>45659.285762428794</v>
      </c>
      <c r="D11" s="3">
        <v>0.14325099999999999</v>
      </c>
      <c r="E11" s="4">
        <f t="shared" si="0"/>
        <v>6540.7383447536868</v>
      </c>
      <c r="F11" s="25" t="s">
        <v>16</v>
      </c>
      <c r="G11" s="24">
        <f>G10-I12</f>
        <v>5400.0711287303948</v>
      </c>
      <c r="I11" s="5" t="s">
        <v>7</v>
      </c>
    </row>
    <row r="12" spans="2:9" ht="16.5" x14ac:dyDescent="0.3">
      <c r="B12" s="1">
        <v>2020</v>
      </c>
      <c r="C12" s="2">
        <f t="shared" si="1"/>
        <v>52200.024107182478</v>
      </c>
      <c r="D12" s="3">
        <v>6.7199999999999996E-2</v>
      </c>
      <c r="E12" s="4">
        <f t="shared" si="0"/>
        <v>3507.8416200026622</v>
      </c>
      <c r="F12" s="8"/>
      <c r="I12" s="7">
        <f>G10*0.1182</f>
        <v>723.84713927867165</v>
      </c>
    </row>
    <row r="13" spans="2:9" ht="16.5" x14ac:dyDescent="0.3">
      <c r="B13" s="1" t="s">
        <v>5</v>
      </c>
      <c r="C13" s="2">
        <f t="shared" si="1"/>
        <v>55707.865727185141</v>
      </c>
      <c r="D13" s="3">
        <v>5.5E-2</v>
      </c>
      <c r="E13" s="4">
        <f t="shared" si="0"/>
        <v>3063.9326149951826</v>
      </c>
      <c r="F13" s="1"/>
    </row>
    <row r="14" spans="2:9" ht="16.5" x14ac:dyDescent="0.3">
      <c r="B14" s="1">
        <v>2021</v>
      </c>
      <c r="C14" s="2">
        <f>C13+E13</f>
        <v>58771.798342180322</v>
      </c>
      <c r="D14" s="3">
        <v>8.5000000000000006E-2</v>
      </c>
      <c r="E14" s="4">
        <f t="shared" si="0"/>
        <v>4995.6028590853275</v>
      </c>
      <c r="F14" s="1"/>
      <c r="G14" s="6"/>
    </row>
    <row r="15" spans="2:9" ht="16.5" x14ac:dyDescent="0.3">
      <c r="B15" s="1">
        <v>2022</v>
      </c>
      <c r="C15" s="2">
        <f t="shared" si="1"/>
        <v>63767.401201265646</v>
      </c>
      <c r="D15" s="3">
        <v>6.5000000000000002E-2</v>
      </c>
      <c r="E15" s="4">
        <f>C15*D15</f>
        <v>4144.8810780822669</v>
      </c>
      <c r="F15" s="1"/>
    </row>
    <row r="16" spans="2:9" ht="16.5" x14ac:dyDescent="0.3">
      <c r="B16" s="1">
        <v>2023</v>
      </c>
      <c r="C16" s="2">
        <f>C15+E15</f>
        <v>67912.282279347914</v>
      </c>
      <c r="D16" s="3">
        <v>0.06</v>
      </c>
      <c r="E16" s="4">
        <f>C16*D16</f>
        <v>4074.7369367608749</v>
      </c>
      <c r="F16" s="1"/>
    </row>
    <row r="17" spans="2:9" ht="16.5" x14ac:dyDescent="0.3">
      <c r="B17" s="1">
        <v>2024</v>
      </c>
      <c r="C17" s="2">
        <f>C16+E16</f>
        <v>71987.019216108791</v>
      </c>
      <c r="D17" s="26">
        <v>2.5000000000000001E-2</v>
      </c>
      <c r="E17" s="4">
        <f>C17*D17</f>
        <v>1799.6754804027198</v>
      </c>
      <c r="F17" s="1"/>
    </row>
    <row r="18" spans="2:9" ht="16.5" x14ac:dyDescent="0.3">
      <c r="B18" s="1">
        <v>2025</v>
      </c>
      <c r="C18" s="2">
        <f>C17+E17</f>
        <v>73786.694696511506</v>
      </c>
      <c r="D18" s="3">
        <v>0</v>
      </c>
      <c r="E18" s="4">
        <f>C18*D18</f>
        <v>0</v>
      </c>
    </row>
    <row r="26" spans="2:9" x14ac:dyDescent="0.25">
      <c r="B26" s="13" t="s">
        <v>8</v>
      </c>
      <c r="C26" s="14" t="s">
        <v>11</v>
      </c>
      <c r="E26" s="13" t="s">
        <v>13</v>
      </c>
      <c r="F26" s="14" t="s">
        <v>14</v>
      </c>
      <c r="G26" s="13" t="s">
        <v>8</v>
      </c>
      <c r="H26" s="14" t="s">
        <v>12</v>
      </c>
    </row>
    <row r="27" spans="2:9" ht="16.5" x14ac:dyDescent="0.3">
      <c r="B27" s="15" t="s">
        <v>22</v>
      </c>
      <c r="C27" s="16" t="s">
        <v>9</v>
      </c>
      <c r="D27" t="s">
        <v>31</v>
      </c>
      <c r="E27" s="21">
        <v>0.1</v>
      </c>
      <c r="F27" s="20">
        <f>C16</f>
        <v>67912.282279347914</v>
      </c>
      <c r="G27" s="28">
        <v>1.2303999999999999</v>
      </c>
      <c r="H27" s="22">
        <f>B34</f>
        <v>1.17</v>
      </c>
    </row>
    <row r="28" spans="2:9" ht="16.5" x14ac:dyDescent="0.3">
      <c r="B28" s="17" t="s">
        <v>23</v>
      </c>
      <c r="C28" s="18" t="s">
        <v>27</v>
      </c>
      <c r="D28" t="s">
        <v>32</v>
      </c>
    </row>
    <row r="29" spans="2:9" ht="16.5" x14ac:dyDescent="0.3">
      <c r="B29" s="15" t="s">
        <v>24</v>
      </c>
      <c r="C29" s="16" t="s">
        <v>28</v>
      </c>
      <c r="D29" t="s">
        <v>30</v>
      </c>
      <c r="E29" s="11" t="s">
        <v>15</v>
      </c>
      <c r="G29" s="5" t="s">
        <v>7</v>
      </c>
      <c r="I29" s="6"/>
    </row>
    <row r="30" spans="2:9" ht="16.5" x14ac:dyDescent="0.3">
      <c r="B30" s="17" t="s">
        <v>25</v>
      </c>
      <c r="C30" s="18" t="s">
        <v>29</v>
      </c>
      <c r="D30" t="s">
        <v>33</v>
      </c>
      <c r="E30" s="7">
        <f>E27*F27*G27*H27</f>
        <v>9776.434837631632</v>
      </c>
      <c r="G30" s="7">
        <f>E30*0.1416</f>
        <v>1384.343173008639</v>
      </c>
      <c r="I30" s="6"/>
    </row>
    <row r="31" spans="2:9" ht="16.5" x14ac:dyDescent="0.3">
      <c r="B31" s="19" t="s">
        <v>26</v>
      </c>
      <c r="C31" s="20" t="s">
        <v>10</v>
      </c>
      <c r="D31" t="s">
        <v>34</v>
      </c>
      <c r="I31" s="6"/>
    </row>
    <row r="32" spans="2:9" x14ac:dyDescent="0.25">
      <c r="I32" s="6"/>
    </row>
    <row r="33" spans="2:7" x14ac:dyDescent="0.25">
      <c r="B33" s="13" t="s">
        <v>12</v>
      </c>
      <c r="C33" s="14" t="s">
        <v>11</v>
      </c>
      <c r="E33" s="30">
        <v>2024</v>
      </c>
      <c r="F33" s="31"/>
      <c r="G33" s="32"/>
    </row>
    <row r="34" spans="2:7" ht="16.5" x14ac:dyDescent="0.3">
      <c r="B34" s="27">
        <v>1.17</v>
      </c>
      <c r="C34" s="22">
        <v>1.35</v>
      </c>
      <c r="E34" s="11" t="s">
        <v>18</v>
      </c>
      <c r="F34" s="11" t="s">
        <v>19</v>
      </c>
      <c r="G34" s="11" t="s">
        <v>20</v>
      </c>
    </row>
    <row r="35" spans="2:7" ht="16.5" x14ac:dyDescent="0.3">
      <c r="E35" s="7">
        <f>G11+E30-G30</f>
        <v>13792.162793353387</v>
      </c>
      <c r="F35" s="7">
        <v>12468.2</v>
      </c>
      <c r="G35" s="7">
        <f>E35-F35</f>
        <v>1323.9627933533866</v>
      </c>
    </row>
  </sheetData>
  <mergeCells count="1">
    <mergeCell ref="E33:G33"/>
  </mergeCells>
  <pageMargins left="0.7" right="0.7" top="0.75" bottom="0.75" header="0.3" footer="0.3"/>
  <pageSetup paperSize="9" orientation="portrait" r:id="rId1"/>
  <ignoredErrors>
    <ignoredError sqref="C9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Khairy.fauzi</dc:creator>
  <cp:lastModifiedBy>Sir Carey</cp:lastModifiedBy>
  <dcterms:created xsi:type="dcterms:W3CDTF">2015-06-05T18:17:20Z</dcterms:created>
  <dcterms:modified xsi:type="dcterms:W3CDTF">2025-03-09T14:53:16Z</dcterms:modified>
</cp:coreProperties>
</file>