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ocuments\my_projects\CS15 Sorting Algorithms\report\"/>
    </mc:Choice>
  </mc:AlternateContent>
  <xr:revisionPtr revIDLastSave="0" documentId="13_ncr:1_{B372E5B1-E50C-4550-962C-1CD3CE6472C8}" xr6:coauthVersionLast="44" xr6:coauthVersionMax="44" xr10:uidLastSave="{00000000-0000-0000-0000-000000000000}"/>
  <bookViews>
    <workbookView xWindow="3510" yWindow="2745" windowWidth="28800" windowHeight="11505" xr2:uid="{B2EC1B3E-C2AC-4CD1-8DF7-1604AC6E8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/>
  <c r="C11" i="1"/>
  <c r="B11" i="1"/>
  <c r="B10" i="1"/>
  <c r="C10" i="1"/>
  <c r="C9" i="1"/>
  <c r="B9" i="1"/>
  <c r="C8" i="1"/>
  <c r="B8" i="1"/>
  <c r="B7" i="1"/>
  <c r="C7" i="1"/>
  <c r="C6" i="1" l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<sst xmlns="http://schemas.openxmlformats.org/spreadsheetml/2006/main" count="3" uniqueCount="3">
  <si>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Input size</t>
  </si>
  <si>
    <t>InsertionSort (s)</t>
  </si>
  <si>
    <t>Heapsort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</si>
</sst>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and Heapsort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InsertionSort (s)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1E-3</c:v>
                </c:pt>
                <c:pt idx="1">
                  <c:v>1.1999999999999999E-3</c:v>
                </c:pt>
                <c:pt idx="2">
                  <c:v>1.1999999999999999E-3</c:v>
                </c:pt>
                <c:pt idx="3">
                  <c:v>1.1999999999999999E-3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4.2000000000000006E-3</c:v>
                </c:pt>
                <c:pt idx="7">
                  <c:v>9.4000000000000004E-3</c:v>
                </c:pt>
                <c:pt idx="8">
                  <c:v>2.06E-2</c:v>
                </c:pt>
                <c:pt idx="9">
                  <c:v>0.3412</c:v>
                </c:pt>
                <c:pt idx="10">
                  <c:v>1.3037999999999998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E-40DB-906F-CCA79BAA632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Heapsort 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7.1999999999999998E-3</c:v>
                </c:pt>
                <c:pt idx="2">
                  <c:v>8.4000000000000012E-3</c:v>
                </c:pt>
                <c:pt idx="3">
                  <c:v>8.199999999999999E-3</c:v>
                </c:pt>
                <c:pt idx="4">
                  <c:v>8.4000000000000012E-3</c:v>
                </c:pt>
                <c:pt idx="5">
                  <c:v>9.4000000000000004E-3</c:v>
                </c:pt>
                <c:pt idx="6">
                  <c:v>9.1999999999999998E-3</c:v>
                </c:pt>
                <c:pt idx="7">
                  <c:v>9.1999999999999998E-3</c:v>
                </c:pt>
                <c:pt idx="8">
                  <c:v>0.01</c:v>
                </c:pt>
                <c:pt idx="9">
                  <c:v>1.6E-2</c:v>
                </c:pt>
                <c:pt idx="10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E-40DB-906F-CCA79BAA6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411471"/>
        <c:axId val="909967967"/>
      </c:lineChart>
      <c:catAx>
        <c:axId val="113041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7967"/>
        <c:crosses val="autoZero"/>
        <c:auto val="1"/>
        <c:lblAlgn val="ctr"/>
        <c:lblOffset val="100"/>
        <c:noMultiLvlLbl val="0"/>
      </c:catAx>
      <c:valAx>
        <c:axId val="909967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11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71437</xdr:rowOff>
    </xdr:from>
    <xdr:to>
      <xdr:col>13</xdr:col>
      <xdr:colOff>571500</xdr:colOff>
      <xdr:row>18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D0568F-7446-44F5-9321-3905831E6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1FB18-EA65-4FAC-A89D-84FB38E8B422}" name="Table1" displayName="Table1" ref="A1:C12" totalsRowShown="0">
  <autoFilter ref="A1:C12" xr:uid="{DC489D7E-2A9F-4FAB-A74C-913E8B0071BF}"/>
  <sortState xmlns:xlrd2="http://schemas.microsoft.com/office/spreadsheetml/2017/richdata2" ref="A2:C6">
    <sortCondition ref="A1:A6"/>
  </sortState>
  <tableColumns count="3">
    <tableColumn id="1" xr3:uid="{E7AED593-C88D-4553-83CC-212CC0601327}" name="Input size"/>
    <tableColumn id="2" xr3:uid="{8154390C-BBB1-4B60-81C4-DB60A106C7E1}" name="InsertionSort (s)"/>
    <tableColumn id="3" xr3:uid="{48CD5B4F-84C3-45C7-8A7F-C0FF1574B2F1}" name="Heapsort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5AC8-CCD9-4129-A569-AB8CB0846735}">
  <dimension ref="A1:C12"/>
  <sheetViews>
    <sheetView tabSelected="1" workbookViewId="0">
      <selection activeCell="O9" sqref="O9"/>
    </sheetView>
  </sheetViews>
  <sheetFormatPr defaultRowHeight="15" x14ac:dyDescent="0.25"/>
  <cols>
    <col min="1" max="1" width="16.140625" customWidth="1"/>
    <col min="2" max="2" width="19.140625" customWidth="1"/>
    <col min="3" max="3" width="18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AVERAGE(1,1,1,1,1)/1000</f>
        <v>1E-3</v>
      </c>
      <c r="C2">
        <f>AVERAGE(8,9,7,7,9)/1000</f>
        <v>8.0000000000000002E-3</v>
      </c>
    </row>
    <row r="3" spans="1:3" x14ac:dyDescent="0.25">
      <c r="A3">
        <v>50</v>
      </c>
      <c r="B3">
        <f>AVERAGE(2,1,1,1,1)/1000</f>
        <v>1.1999999999999999E-3</v>
      </c>
      <c r="C3">
        <f>AVERAGE(8,8,7,6,7)/1000</f>
        <v>7.1999999999999998E-3</v>
      </c>
    </row>
    <row r="4" spans="1:3" x14ac:dyDescent="0.25">
      <c r="A4">
        <v>100</v>
      </c>
      <c r="B4">
        <f>AVERAGE(2,1,1,1,1)/1000</f>
        <v>1.1999999999999999E-3</v>
      </c>
      <c r="C4">
        <f>AVERAGE(10,7,9,7,9)/1000</f>
        <v>8.4000000000000012E-3</v>
      </c>
    </row>
    <row r="5" spans="1:3" x14ac:dyDescent="0.25">
      <c r="A5">
        <v>200</v>
      </c>
      <c r="B5">
        <f>AVERAGE(1,1,2,1,1)/1000</f>
        <v>1.1999999999999999E-3</v>
      </c>
      <c r="C5">
        <f>AVERAGE(7,9,7,8,10)/1000</f>
        <v>8.199999999999999E-3</v>
      </c>
    </row>
    <row r="6" spans="1:3" x14ac:dyDescent="0.25">
      <c r="A6">
        <v>300</v>
      </c>
      <c r="B6">
        <f>AVERAGE(2,2,2,2,2)/1000</f>
        <v>2E-3</v>
      </c>
      <c r="C6">
        <f>AVERAGE(9,9,9,8,7)/1000</f>
        <v>8.4000000000000012E-3</v>
      </c>
    </row>
    <row r="7" spans="1:3" x14ac:dyDescent="0.25">
      <c r="A7">
        <v>500</v>
      </c>
      <c r="B7">
        <f>AVERAGE(3,3,3,3,3)/1000</f>
        <v>3.0000000000000001E-3</v>
      </c>
      <c r="C7">
        <f>AVERAGE(10,9,9,10,9)/1000</f>
        <v>9.4000000000000004E-3</v>
      </c>
    </row>
    <row r="8" spans="1:3" x14ac:dyDescent="0.25">
      <c r="A8">
        <v>1000</v>
      </c>
      <c r="B8">
        <f>AVERAGE(4,4,5,4,4)/1000</f>
        <v>4.2000000000000006E-3</v>
      </c>
      <c r="C8">
        <f>AVERAGE(12,8,9,8,9)/1000</f>
        <v>9.1999999999999998E-3</v>
      </c>
    </row>
    <row r="9" spans="1:3" x14ac:dyDescent="0.25">
      <c r="A9">
        <v>5000</v>
      </c>
      <c r="B9">
        <f>AVERAGE(9,9,9,9,11)/1000</f>
        <v>9.4000000000000004E-3</v>
      </c>
      <c r="C9">
        <f>AVERAGE(9,10,8,10,9)/1000</f>
        <v>9.1999999999999998E-3</v>
      </c>
    </row>
    <row r="10" spans="1:3" x14ac:dyDescent="0.25">
      <c r="A10">
        <v>10000</v>
      </c>
      <c r="B10">
        <f>AVERAGE(22,21,19,18,23)/1000</f>
        <v>2.06E-2</v>
      </c>
      <c r="C10">
        <f>AVERAGE(9,11,9,10,11)/1000</f>
        <v>0.01</v>
      </c>
    </row>
    <row r="11" spans="1:3" x14ac:dyDescent="0.25">
      <c r="A11">
        <v>50000</v>
      </c>
      <c r="B11">
        <f>AVERAGE(340,344,332,354,336)/1000</f>
        <v>0.3412</v>
      </c>
      <c r="C11">
        <f>AVERAGE(17,16,16,16,15)/1000</f>
        <v>1.6E-2</v>
      </c>
    </row>
    <row r="12" spans="1:3" x14ac:dyDescent="0.25">
      <c r="A12">
        <v>100000</v>
      </c>
      <c r="B12">
        <f>AVERAGE(1307,1311,1298,1292,1311)/1000</f>
        <v>1.3037999999999998</v>
      </c>
      <c r="C12">
        <f>AVERAGE(21,21,23,24,20)/1000</f>
        <v>2.18E-2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Alkhalifah</dc:creator>
  <cp:lastModifiedBy>Mohammad Alkhalifah</cp:lastModifiedBy>
  <dcterms:created xsi:type="dcterms:W3CDTF">2020-03-29T09:52:47Z</dcterms:created>
  <dcterms:modified xsi:type="dcterms:W3CDTF">2020-03-29T10:53:44Z</dcterms:modified>
</cp:coreProperties>
</file>