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sp1507" sheetId="1" r:id="rId1"/>
    <sheet name="US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F3" i="2"/>
  <c r="G3" i="2"/>
  <c r="F62" i="1" l="1"/>
  <c r="G62" i="1"/>
  <c r="F63" i="1"/>
  <c r="G63" i="1"/>
  <c r="G61" i="1"/>
  <c r="F61" i="1"/>
  <c r="F55" i="1"/>
  <c r="G55" i="1"/>
  <c r="F56" i="1"/>
  <c r="G56" i="1"/>
  <c r="F57" i="1"/>
  <c r="G57" i="1"/>
  <c r="F58" i="1"/>
  <c r="G58" i="1"/>
  <c r="F59" i="1"/>
  <c r="G59" i="1"/>
  <c r="G60" i="1"/>
  <c r="F60" i="1"/>
  <c r="F54" i="1"/>
  <c r="G54" i="1"/>
  <c r="G53" i="1"/>
  <c r="F53" i="1"/>
  <c r="F50" i="1"/>
  <c r="G50" i="1"/>
  <c r="F51" i="1"/>
  <c r="G51" i="1"/>
  <c r="F52" i="1"/>
  <c r="G52" i="1"/>
  <c r="D50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33" i="1"/>
  <c r="F33" i="1"/>
  <c r="C36" i="1"/>
  <c r="C37" i="1"/>
  <c r="C38" i="1"/>
  <c r="C40" i="1" s="1"/>
  <c r="C42" i="1" s="1"/>
  <c r="C44" i="1" s="1"/>
  <c r="C46" i="1" s="1"/>
  <c r="C48" i="1" s="1"/>
  <c r="C39" i="1"/>
  <c r="C41" i="1" s="1"/>
  <c r="C43" i="1" s="1"/>
  <c r="C45" i="1" s="1"/>
  <c r="C47" i="1" s="1"/>
  <c r="C49" i="1" s="1"/>
  <c r="C35" i="1"/>
  <c r="C34" i="1"/>
  <c r="C33" i="1"/>
  <c r="F32" i="1"/>
  <c r="F26" i="1"/>
  <c r="G28" i="1"/>
  <c r="G29" i="1"/>
  <c r="G30" i="1"/>
  <c r="G31" i="1"/>
  <c r="F27" i="1"/>
  <c r="G27" i="1"/>
  <c r="F28" i="1"/>
  <c r="F29" i="1"/>
  <c r="F30" i="1"/>
  <c r="F31" i="1"/>
  <c r="H10" i="1"/>
  <c r="C14" i="1" s="1"/>
  <c r="H9" i="1"/>
  <c r="F9" i="1"/>
  <c r="G9" i="1"/>
  <c r="F10" i="1"/>
  <c r="G10" i="1"/>
  <c r="F11" i="1"/>
  <c r="G11" i="1"/>
  <c r="F1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F7" i="1"/>
  <c r="G6" i="1"/>
  <c r="F6" i="1"/>
  <c r="G5" i="1"/>
  <c r="F5" i="1"/>
  <c r="G4" i="1"/>
  <c r="F4" i="1"/>
  <c r="G3" i="1"/>
  <c r="F3" i="1"/>
  <c r="G32" i="1"/>
  <c r="G26" i="1"/>
  <c r="G8" i="1"/>
  <c r="F8" i="1"/>
  <c r="G2" i="1"/>
  <c r="F2" i="1"/>
  <c r="C16" i="1" l="1"/>
  <c r="C18" i="1" s="1"/>
  <c r="C20" i="1" s="1"/>
  <c r="C22" i="1" s="1"/>
  <c r="C24" i="1" s="1"/>
  <c r="F14" i="1"/>
  <c r="C13" i="1"/>
  <c r="F16" i="1"/>
  <c r="F13" i="1" l="1"/>
  <c r="C15" i="1"/>
  <c r="F18" i="1"/>
  <c r="C17" i="1" l="1"/>
  <c r="F15" i="1"/>
  <c r="F20" i="1"/>
  <c r="C19" i="1" l="1"/>
  <c r="F17" i="1"/>
  <c r="F22" i="1"/>
  <c r="F24" i="1"/>
  <c r="C21" i="1" l="1"/>
  <c r="F19" i="1"/>
  <c r="C23" i="1" l="1"/>
  <c r="F21" i="1"/>
  <c r="C25" i="1" l="1"/>
  <c r="F25" i="1" s="1"/>
  <c r="F23" i="1"/>
</calcChain>
</file>

<file path=xl/sharedStrings.xml><?xml version="1.0" encoding="utf-8"?>
<sst xmlns="http://schemas.openxmlformats.org/spreadsheetml/2006/main" count="14" uniqueCount="14">
  <si>
    <t>D</t>
  </si>
  <si>
    <t>E</t>
  </si>
  <si>
    <t>pin</t>
  </si>
  <si>
    <t>side</t>
  </si>
  <si>
    <t>x</t>
  </si>
  <si>
    <t>y</t>
  </si>
  <si>
    <t>offsetx</t>
  </si>
  <si>
    <t>offsety</t>
  </si>
  <si>
    <t>gnd TOP LEFT</t>
  </si>
  <si>
    <t>PIN</t>
  </si>
  <si>
    <t>X</t>
  </si>
  <si>
    <t>Y</t>
  </si>
  <si>
    <t>B12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</si>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</sst>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B2" sqref="B2:B63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6</v>
      </c>
      <c r="D1" t="s">
        <v>7</v>
      </c>
      <c r="F1" t="s">
        <v>4</v>
      </c>
      <c r="G1" t="s">
        <v>5</v>
      </c>
    </row>
    <row r="2" spans="1:12" x14ac:dyDescent="0.25">
      <c r="A2" s="1">
        <v>1</v>
      </c>
      <c r="B2">
        <v>0.8</v>
      </c>
      <c r="C2">
        <v>0.5</v>
      </c>
      <c r="D2">
        <v>0.5</v>
      </c>
      <c r="F2">
        <f t="shared" ref="F2:F8" si="0">$L$3-C2-$L$3/2</f>
        <v>3.5</v>
      </c>
      <c r="G2">
        <f t="shared" ref="G2:G8" si="1">$L$2-D2-$L$2/2</f>
        <v>3.5</v>
      </c>
      <c r="K2" t="s">
        <v>0</v>
      </c>
      <c r="L2">
        <v>8</v>
      </c>
    </row>
    <row r="3" spans="1:12" x14ac:dyDescent="0.25">
      <c r="A3" s="2">
        <v>2</v>
      </c>
      <c r="B3">
        <v>0.4</v>
      </c>
      <c r="C3">
        <v>0.3</v>
      </c>
      <c r="D3">
        <v>1.4</v>
      </c>
      <c r="F3">
        <f t="shared" si="0"/>
        <v>3.7</v>
      </c>
      <c r="G3">
        <f t="shared" si="1"/>
        <v>2.5999999999999996</v>
      </c>
      <c r="K3" t="s">
        <v>1</v>
      </c>
      <c r="L3">
        <v>8</v>
      </c>
    </row>
    <row r="4" spans="1:12" x14ac:dyDescent="0.25">
      <c r="A4" s="3">
        <v>3</v>
      </c>
      <c r="B4">
        <v>0.4</v>
      </c>
      <c r="C4">
        <v>0.95</v>
      </c>
      <c r="D4">
        <v>1.7250000000000001</v>
      </c>
      <c r="F4">
        <f t="shared" si="0"/>
        <v>3.05</v>
      </c>
      <c r="G4">
        <f t="shared" si="1"/>
        <v>2.2750000000000004</v>
      </c>
    </row>
    <row r="5" spans="1:12" x14ac:dyDescent="0.25">
      <c r="A5" s="2">
        <v>4</v>
      </c>
      <c r="B5">
        <v>0.4</v>
      </c>
      <c r="C5">
        <v>0.3</v>
      </c>
      <c r="D5">
        <v>2.0499999999999998</v>
      </c>
      <c r="F5">
        <f t="shared" si="0"/>
        <v>3.7</v>
      </c>
      <c r="G5">
        <f t="shared" si="1"/>
        <v>1.9500000000000002</v>
      </c>
    </row>
    <row r="6" spans="1:12" x14ac:dyDescent="0.25">
      <c r="A6" s="3">
        <v>5</v>
      </c>
      <c r="B6">
        <v>0.4</v>
      </c>
      <c r="C6">
        <v>0.95</v>
      </c>
      <c r="D6">
        <v>2.375</v>
      </c>
      <c r="F6">
        <f t="shared" si="0"/>
        <v>3.05</v>
      </c>
      <c r="G6">
        <f t="shared" si="1"/>
        <v>1.625</v>
      </c>
    </row>
    <row r="7" spans="1:12" x14ac:dyDescent="0.25">
      <c r="A7" s="2">
        <v>6</v>
      </c>
      <c r="B7">
        <v>0.4</v>
      </c>
      <c r="C7">
        <v>0.3</v>
      </c>
      <c r="D7">
        <v>2.7</v>
      </c>
      <c r="F7">
        <f t="shared" si="0"/>
        <v>3.7</v>
      </c>
      <c r="G7">
        <f t="shared" si="1"/>
        <v>1.2999999999999998</v>
      </c>
    </row>
    <row r="8" spans="1:12" x14ac:dyDescent="0.25">
      <c r="A8" s="1">
        <v>7</v>
      </c>
      <c r="B8">
        <v>0.8</v>
      </c>
      <c r="C8">
        <v>0.5</v>
      </c>
      <c r="D8">
        <v>3.6</v>
      </c>
      <c r="F8">
        <f t="shared" si="0"/>
        <v>3.5</v>
      </c>
      <c r="G8">
        <f t="shared" si="1"/>
        <v>0.40000000000000036</v>
      </c>
    </row>
    <row r="9" spans="1:12" x14ac:dyDescent="0.25">
      <c r="A9" s="2">
        <v>8</v>
      </c>
      <c r="B9">
        <v>0.4</v>
      </c>
      <c r="C9">
        <v>1.4</v>
      </c>
      <c r="D9">
        <v>3.8</v>
      </c>
      <c r="F9">
        <f t="shared" ref="F9:F25" si="2">$L$3-C9-$L$3/2</f>
        <v>2.5999999999999996</v>
      </c>
      <c r="G9">
        <f t="shared" ref="G9:G25" si="3">$L$2-D9-$L$2/2</f>
        <v>0.20000000000000018</v>
      </c>
      <c r="H9">
        <f>C11-C9</f>
        <v>0.64999999999999991</v>
      </c>
    </row>
    <row r="10" spans="1:12" x14ac:dyDescent="0.25">
      <c r="A10">
        <v>9</v>
      </c>
      <c r="B10">
        <v>0.4</v>
      </c>
      <c r="C10">
        <v>1.7250000000000001</v>
      </c>
      <c r="D10">
        <v>3.15</v>
      </c>
      <c r="F10">
        <f t="shared" si="2"/>
        <v>2.2750000000000004</v>
      </c>
      <c r="G10">
        <f t="shared" si="3"/>
        <v>0.84999999999999964</v>
      </c>
      <c r="H10">
        <f>C12-C10</f>
        <v>0.64999999999999991</v>
      </c>
    </row>
    <row r="11" spans="1:12" x14ac:dyDescent="0.25">
      <c r="A11" s="2">
        <v>10</v>
      </c>
      <c r="B11">
        <v>0.4</v>
      </c>
      <c r="C11">
        <v>2.0499999999999998</v>
      </c>
      <c r="D11">
        <v>3.8</v>
      </c>
      <c r="F11">
        <f t="shared" si="2"/>
        <v>1.9500000000000002</v>
      </c>
      <c r="G11">
        <f t="shared" si="3"/>
        <v>0.20000000000000018</v>
      </c>
    </row>
    <row r="12" spans="1:12" x14ac:dyDescent="0.25">
      <c r="A12">
        <v>11</v>
      </c>
      <c r="B12">
        <v>0.4</v>
      </c>
      <c r="C12">
        <v>2.375</v>
      </c>
      <c r="D12">
        <v>3.15</v>
      </c>
      <c r="F12">
        <f t="shared" si="2"/>
        <v>1.625</v>
      </c>
      <c r="G12">
        <f t="shared" si="3"/>
        <v>0.84999999999999964</v>
      </c>
    </row>
    <row r="13" spans="1:12" x14ac:dyDescent="0.25">
      <c r="A13" s="2">
        <v>12</v>
      </c>
      <c r="B13">
        <v>0.4</v>
      </c>
      <c r="C13">
        <f>C11+$H$10</f>
        <v>2.6999999999999997</v>
      </c>
      <c r="D13">
        <v>3.8</v>
      </c>
      <c r="F13">
        <f t="shared" si="2"/>
        <v>1.3000000000000007</v>
      </c>
      <c r="G13">
        <f t="shared" si="3"/>
        <v>0.20000000000000018</v>
      </c>
    </row>
    <row r="14" spans="1:12" x14ac:dyDescent="0.25">
      <c r="A14">
        <v>13</v>
      </c>
      <c r="B14">
        <v>0.4</v>
      </c>
      <c r="C14">
        <f t="shared" ref="C14:C25" si="4">C12+$H$10</f>
        <v>3.0249999999999999</v>
      </c>
      <c r="D14">
        <v>3.15</v>
      </c>
      <c r="F14">
        <f t="shared" si="2"/>
        <v>0.97499999999999964</v>
      </c>
      <c r="G14">
        <f t="shared" si="3"/>
        <v>0.84999999999999964</v>
      </c>
    </row>
    <row r="15" spans="1:12" x14ac:dyDescent="0.25">
      <c r="A15" s="2">
        <v>14</v>
      </c>
      <c r="B15">
        <v>0.4</v>
      </c>
      <c r="C15">
        <f t="shared" si="4"/>
        <v>3.3499999999999996</v>
      </c>
      <c r="D15">
        <v>3.8</v>
      </c>
      <c r="F15">
        <f t="shared" si="2"/>
        <v>0.65000000000000036</v>
      </c>
      <c r="G15">
        <f t="shared" si="3"/>
        <v>0.20000000000000018</v>
      </c>
    </row>
    <row r="16" spans="1:12" x14ac:dyDescent="0.25">
      <c r="A16">
        <v>15</v>
      </c>
      <c r="B16">
        <v>0.4</v>
      </c>
      <c r="C16">
        <f t="shared" si="4"/>
        <v>3.6749999999999998</v>
      </c>
      <c r="D16">
        <v>3.15</v>
      </c>
      <c r="F16">
        <f t="shared" si="2"/>
        <v>0.32500000000000018</v>
      </c>
      <c r="G16">
        <f t="shared" si="3"/>
        <v>0.84999999999999964</v>
      </c>
    </row>
    <row r="17" spans="1:7" x14ac:dyDescent="0.25">
      <c r="A17" s="2">
        <v>16</v>
      </c>
      <c r="B17">
        <v>0.4</v>
      </c>
      <c r="C17">
        <f t="shared" si="4"/>
        <v>3.9999999999999996</v>
      </c>
      <c r="D17">
        <v>3.8</v>
      </c>
      <c r="F17">
        <f t="shared" si="2"/>
        <v>0</v>
      </c>
      <c r="G17">
        <f t="shared" si="3"/>
        <v>0.20000000000000018</v>
      </c>
    </row>
    <row r="18" spans="1:7" x14ac:dyDescent="0.25">
      <c r="A18">
        <v>17</v>
      </c>
      <c r="B18">
        <v>0.4</v>
      </c>
      <c r="C18">
        <f t="shared" si="4"/>
        <v>4.3249999999999993</v>
      </c>
      <c r="D18">
        <v>3.15</v>
      </c>
      <c r="F18">
        <f t="shared" si="2"/>
        <v>-0.32499999999999929</v>
      </c>
      <c r="G18">
        <f t="shared" si="3"/>
        <v>0.84999999999999964</v>
      </c>
    </row>
    <row r="19" spans="1:7" x14ac:dyDescent="0.25">
      <c r="A19" s="2">
        <v>18</v>
      </c>
      <c r="B19">
        <v>0.4</v>
      </c>
      <c r="C19">
        <f t="shared" si="4"/>
        <v>4.6499999999999995</v>
      </c>
      <c r="D19">
        <v>3.8</v>
      </c>
      <c r="F19">
        <f t="shared" si="2"/>
        <v>-0.64999999999999947</v>
      </c>
      <c r="G19">
        <f t="shared" si="3"/>
        <v>0.20000000000000018</v>
      </c>
    </row>
    <row r="20" spans="1:7" x14ac:dyDescent="0.25">
      <c r="A20">
        <v>19</v>
      </c>
      <c r="B20">
        <v>0.4</v>
      </c>
      <c r="C20">
        <f t="shared" si="4"/>
        <v>4.9749999999999996</v>
      </c>
      <c r="D20">
        <v>3.15</v>
      </c>
      <c r="F20">
        <f t="shared" si="2"/>
        <v>-0.97499999999999964</v>
      </c>
      <c r="G20">
        <f t="shared" si="3"/>
        <v>0.84999999999999964</v>
      </c>
    </row>
    <row r="21" spans="1:7" x14ac:dyDescent="0.25">
      <c r="A21" s="2">
        <v>20</v>
      </c>
      <c r="B21">
        <v>0.4</v>
      </c>
      <c r="C21">
        <f t="shared" si="4"/>
        <v>5.2999999999999989</v>
      </c>
      <c r="D21">
        <v>3.8</v>
      </c>
      <c r="F21">
        <f t="shared" si="2"/>
        <v>-1.2999999999999989</v>
      </c>
      <c r="G21">
        <f t="shared" si="3"/>
        <v>0.20000000000000018</v>
      </c>
    </row>
    <row r="22" spans="1:7" x14ac:dyDescent="0.25">
      <c r="A22">
        <v>21</v>
      </c>
      <c r="B22">
        <v>0.4</v>
      </c>
      <c r="C22">
        <f t="shared" si="4"/>
        <v>5.625</v>
      </c>
      <c r="D22">
        <v>3.15</v>
      </c>
      <c r="F22">
        <f t="shared" si="2"/>
        <v>-1.625</v>
      </c>
      <c r="G22">
        <f t="shared" si="3"/>
        <v>0.84999999999999964</v>
      </c>
    </row>
    <row r="23" spans="1:7" x14ac:dyDescent="0.25">
      <c r="A23" s="2">
        <v>22</v>
      </c>
      <c r="B23">
        <v>0.4</v>
      </c>
      <c r="C23">
        <f t="shared" si="4"/>
        <v>5.9499999999999993</v>
      </c>
      <c r="D23">
        <v>3.8</v>
      </c>
      <c r="F23">
        <f t="shared" si="2"/>
        <v>-1.9499999999999993</v>
      </c>
      <c r="G23">
        <f t="shared" si="3"/>
        <v>0.20000000000000018</v>
      </c>
    </row>
    <row r="24" spans="1:7" x14ac:dyDescent="0.25">
      <c r="A24">
        <v>23</v>
      </c>
      <c r="B24">
        <v>0.4</v>
      </c>
      <c r="C24">
        <f t="shared" si="4"/>
        <v>6.2750000000000004</v>
      </c>
      <c r="D24">
        <v>3.15</v>
      </c>
      <c r="F24">
        <f t="shared" si="2"/>
        <v>-2.2750000000000004</v>
      </c>
      <c r="G24">
        <f t="shared" si="3"/>
        <v>0.84999999999999964</v>
      </c>
    </row>
    <row r="25" spans="1:7" x14ac:dyDescent="0.25">
      <c r="A25" s="2">
        <v>24</v>
      </c>
      <c r="B25">
        <v>0.4</v>
      </c>
      <c r="C25">
        <f t="shared" si="4"/>
        <v>6.6</v>
      </c>
      <c r="D25">
        <v>3.8</v>
      </c>
      <c r="F25">
        <f t="shared" si="2"/>
        <v>-2.5999999999999996</v>
      </c>
      <c r="G25">
        <f t="shared" si="3"/>
        <v>0.20000000000000018</v>
      </c>
    </row>
    <row r="26" spans="1:7" x14ac:dyDescent="0.25">
      <c r="A26" s="1">
        <v>25</v>
      </c>
      <c r="B26">
        <v>0.8</v>
      </c>
      <c r="C26">
        <v>7.5</v>
      </c>
      <c r="D26">
        <v>3.6</v>
      </c>
      <c r="F26">
        <f>$L$3/2-C26</f>
        <v>-3.5</v>
      </c>
      <c r="G26">
        <f>$L$2-D26-$L$2/2</f>
        <v>0.40000000000000036</v>
      </c>
    </row>
    <row r="27" spans="1:7" x14ac:dyDescent="0.25">
      <c r="A27">
        <v>26</v>
      </c>
      <c r="B27">
        <v>0.4</v>
      </c>
      <c r="C27">
        <v>7.7</v>
      </c>
      <c r="D27">
        <v>2.7</v>
      </c>
      <c r="F27">
        <f t="shared" ref="F27:F31" si="5">$L$3/2-C27</f>
        <v>-3.7</v>
      </c>
      <c r="G27">
        <f t="shared" ref="G27:G31" si="6">$L$2-D27-$L$2/2</f>
        <v>1.2999999999999998</v>
      </c>
    </row>
    <row r="28" spans="1:7" x14ac:dyDescent="0.25">
      <c r="A28" s="2">
        <v>27</v>
      </c>
      <c r="B28">
        <v>0.4</v>
      </c>
      <c r="C28">
        <v>7.05</v>
      </c>
      <c r="D28">
        <v>2.375</v>
      </c>
      <c r="F28">
        <f t="shared" si="5"/>
        <v>-3.05</v>
      </c>
      <c r="G28">
        <f t="shared" si="6"/>
        <v>1.625</v>
      </c>
    </row>
    <row r="29" spans="1:7" x14ac:dyDescent="0.25">
      <c r="A29">
        <v>28</v>
      </c>
      <c r="B29">
        <v>0.4</v>
      </c>
      <c r="C29">
        <v>7.7</v>
      </c>
      <c r="D29">
        <v>2.0499999999999998</v>
      </c>
      <c r="F29">
        <f t="shared" si="5"/>
        <v>-3.7</v>
      </c>
      <c r="G29">
        <f t="shared" si="6"/>
        <v>1.9500000000000002</v>
      </c>
    </row>
    <row r="30" spans="1:7" x14ac:dyDescent="0.25">
      <c r="A30" s="2">
        <v>29</v>
      </c>
      <c r="B30">
        <v>0.4</v>
      </c>
      <c r="C30">
        <v>7.05</v>
      </c>
      <c r="D30">
        <v>1.7250000000000001</v>
      </c>
      <c r="F30">
        <f t="shared" si="5"/>
        <v>-3.05</v>
      </c>
      <c r="G30">
        <f t="shared" si="6"/>
        <v>2.2750000000000004</v>
      </c>
    </row>
    <row r="31" spans="1:7" x14ac:dyDescent="0.25">
      <c r="A31">
        <v>30</v>
      </c>
      <c r="B31">
        <v>0.4</v>
      </c>
      <c r="C31">
        <v>7.7</v>
      </c>
      <c r="D31">
        <v>1.4</v>
      </c>
      <c r="F31">
        <f t="shared" si="5"/>
        <v>-3.7</v>
      </c>
      <c r="G31">
        <f t="shared" si="6"/>
        <v>2.5999999999999996</v>
      </c>
    </row>
    <row r="32" spans="1:7" x14ac:dyDescent="0.25">
      <c r="A32" s="1">
        <v>31</v>
      </c>
      <c r="B32">
        <v>0.8</v>
      </c>
      <c r="C32">
        <v>7.5</v>
      </c>
      <c r="D32">
        <v>0.5</v>
      </c>
      <c r="F32">
        <f>$L$3/2-C32</f>
        <v>-3.5</v>
      </c>
      <c r="G32">
        <f>$L$2-D32-$L$2/2</f>
        <v>3.5</v>
      </c>
    </row>
    <row r="33" spans="1:7" x14ac:dyDescent="0.25">
      <c r="A33" s="2">
        <v>32</v>
      </c>
      <c r="B33">
        <v>0.4</v>
      </c>
      <c r="C33">
        <f>C25</f>
        <v>6.6</v>
      </c>
      <c r="D33">
        <v>0.3</v>
      </c>
      <c r="F33">
        <f t="shared" ref="F33" si="7">$L$3/2-C33</f>
        <v>-2.5999999999999996</v>
      </c>
      <c r="G33">
        <f t="shared" ref="G33" si="8">$L$2-D33-$L$2/2</f>
        <v>3.7</v>
      </c>
    </row>
    <row r="34" spans="1:7" x14ac:dyDescent="0.25">
      <c r="A34">
        <v>33</v>
      </c>
      <c r="B34">
        <v>0.4</v>
      </c>
      <c r="C34">
        <f>C24</f>
        <v>6.2750000000000004</v>
      </c>
      <c r="D34">
        <v>0.95</v>
      </c>
      <c r="F34">
        <f t="shared" ref="F34:F49" si="9">$L$3/2-C34</f>
        <v>-2.2750000000000004</v>
      </c>
      <c r="G34">
        <f t="shared" ref="G34:G49" si="10">$L$2-D34-$L$2/2</f>
        <v>3.05</v>
      </c>
    </row>
    <row r="35" spans="1:7" x14ac:dyDescent="0.25">
      <c r="A35" s="2">
        <v>34</v>
      </c>
      <c r="B35">
        <v>0.4</v>
      </c>
      <c r="C35">
        <f>C33-0.65</f>
        <v>5.9499999999999993</v>
      </c>
      <c r="D35">
        <v>0.3</v>
      </c>
      <c r="F35">
        <f t="shared" si="9"/>
        <v>-1.9499999999999993</v>
      </c>
      <c r="G35">
        <f t="shared" si="10"/>
        <v>3.7</v>
      </c>
    </row>
    <row r="36" spans="1:7" x14ac:dyDescent="0.25">
      <c r="A36">
        <v>35</v>
      </c>
      <c r="B36">
        <v>0.4</v>
      </c>
      <c r="C36">
        <f t="shared" ref="C36:C49" si="11">C34-0.65</f>
        <v>5.625</v>
      </c>
      <c r="D36">
        <v>0.95</v>
      </c>
      <c r="F36">
        <f t="shared" si="9"/>
        <v>-1.625</v>
      </c>
      <c r="G36">
        <f t="shared" si="10"/>
        <v>3.05</v>
      </c>
    </row>
    <row r="37" spans="1:7" x14ac:dyDescent="0.25">
      <c r="A37" s="2">
        <v>36</v>
      </c>
      <c r="B37">
        <v>0.4</v>
      </c>
      <c r="C37">
        <f t="shared" si="11"/>
        <v>5.2999999999999989</v>
      </c>
      <c r="D37">
        <v>0.3</v>
      </c>
      <c r="F37">
        <f t="shared" si="9"/>
        <v>-1.2999999999999989</v>
      </c>
      <c r="G37">
        <f t="shared" si="10"/>
        <v>3.7</v>
      </c>
    </row>
    <row r="38" spans="1:7" x14ac:dyDescent="0.25">
      <c r="A38">
        <v>37</v>
      </c>
      <c r="B38">
        <v>0.4</v>
      </c>
      <c r="C38">
        <f t="shared" si="11"/>
        <v>4.9749999999999996</v>
      </c>
      <c r="D38">
        <v>0.95</v>
      </c>
      <c r="F38">
        <f t="shared" si="9"/>
        <v>-0.97499999999999964</v>
      </c>
      <c r="G38">
        <f t="shared" si="10"/>
        <v>3.05</v>
      </c>
    </row>
    <row r="39" spans="1:7" x14ac:dyDescent="0.25">
      <c r="A39" s="2">
        <v>38</v>
      </c>
      <c r="B39">
        <v>0.4</v>
      </c>
      <c r="C39">
        <f t="shared" si="11"/>
        <v>4.6499999999999986</v>
      </c>
      <c r="D39">
        <v>0.3</v>
      </c>
      <c r="F39">
        <f t="shared" si="9"/>
        <v>-0.64999999999999858</v>
      </c>
      <c r="G39">
        <f t="shared" si="10"/>
        <v>3.7</v>
      </c>
    </row>
    <row r="40" spans="1:7" x14ac:dyDescent="0.25">
      <c r="A40">
        <v>39</v>
      </c>
      <c r="B40">
        <v>0.4</v>
      </c>
      <c r="C40">
        <f t="shared" si="11"/>
        <v>4.3249999999999993</v>
      </c>
      <c r="D40">
        <v>0.95</v>
      </c>
      <c r="F40">
        <f t="shared" si="9"/>
        <v>-0.32499999999999929</v>
      </c>
      <c r="G40">
        <f t="shared" si="10"/>
        <v>3.05</v>
      </c>
    </row>
    <row r="41" spans="1:7" x14ac:dyDescent="0.25">
      <c r="A41" s="2">
        <v>40</v>
      </c>
      <c r="B41">
        <v>0.4</v>
      </c>
      <c r="C41">
        <f t="shared" si="11"/>
        <v>3.9999999999999987</v>
      </c>
      <c r="D41">
        <v>0.3</v>
      </c>
      <c r="F41">
        <f t="shared" si="9"/>
        <v>0</v>
      </c>
      <c r="G41">
        <f t="shared" si="10"/>
        <v>3.7</v>
      </c>
    </row>
    <row r="42" spans="1:7" x14ac:dyDescent="0.25">
      <c r="A42">
        <v>41</v>
      </c>
      <c r="B42">
        <v>0.4</v>
      </c>
      <c r="C42">
        <f t="shared" si="11"/>
        <v>3.6749999999999994</v>
      </c>
      <c r="D42">
        <v>0.95</v>
      </c>
      <c r="F42">
        <f t="shared" si="9"/>
        <v>0.32500000000000062</v>
      </c>
      <c r="G42">
        <f t="shared" si="10"/>
        <v>3.05</v>
      </c>
    </row>
    <row r="43" spans="1:7" x14ac:dyDescent="0.25">
      <c r="A43" s="2">
        <v>42</v>
      </c>
      <c r="B43">
        <v>0.4</v>
      </c>
      <c r="C43">
        <f t="shared" si="11"/>
        <v>3.3499999999999988</v>
      </c>
      <c r="D43">
        <v>0.3</v>
      </c>
      <c r="F43">
        <f t="shared" si="9"/>
        <v>0.65000000000000124</v>
      </c>
      <c r="G43">
        <f t="shared" si="10"/>
        <v>3.7</v>
      </c>
    </row>
    <row r="44" spans="1:7" x14ac:dyDescent="0.25">
      <c r="A44">
        <v>43</v>
      </c>
      <c r="B44">
        <v>0.4</v>
      </c>
      <c r="C44">
        <f t="shared" si="11"/>
        <v>3.0249999999999995</v>
      </c>
      <c r="D44">
        <v>0.95</v>
      </c>
      <c r="F44">
        <f t="shared" si="9"/>
        <v>0.97500000000000053</v>
      </c>
      <c r="G44">
        <f t="shared" si="10"/>
        <v>3.05</v>
      </c>
    </row>
    <row r="45" spans="1:7" x14ac:dyDescent="0.25">
      <c r="A45" s="2">
        <v>44</v>
      </c>
      <c r="B45">
        <v>0.4</v>
      </c>
      <c r="C45">
        <f t="shared" si="11"/>
        <v>2.6999999999999988</v>
      </c>
      <c r="D45">
        <v>0.3</v>
      </c>
      <c r="F45">
        <f t="shared" si="9"/>
        <v>1.3000000000000012</v>
      </c>
      <c r="G45">
        <f t="shared" si="10"/>
        <v>3.7</v>
      </c>
    </row>
    <row r="46" spans="1:7" x14ac:dyDescent="0.25">
      <c r="A46">
        <v>45</v>
      </c>
      <c r="B46">
        <v>0.4</v>
      </c>
      <c r="C46">
        <f t="shared" si="11"/>
        <v>2.3749999999999996</v>
      </c>
      <c r="D46">
        <v>0.95</v>
      </c>
      <c r="F46">
        <f t="shared" si="9"/>
        <v>1.6250000000000004</v>
      </c>
      <c r="G46">
        <f t="shared" si="10"/>
        <v>3.05</v>
      </c>
    </row>
    <row r="47" spans="1:7" x14ac:dyDescent="0.25">
      <c r="A47" s="2">
        <v>46</v>
      </c>
      <c r="B47">
        <v>0.4</v>
      </c>
      <c r="C47">
        <f t="shared" si="11"/>
        <v>2.0499999999999989</v>
      </c>
      <c r="D47">
        <v>0.3</v>
      </c>
      <c r="F47">
        <f t="shared" si="9"/>
        <v>1.9500000000000011</v>
      </c>
      <c r="G47">
        <f t="shared" si="10"/>
        <v>3.7</v>
      </c>
    </row>
    <row r="48" spans="1:7" x14ac:dyDescent="0.25">
      <c r="A48">
        <v>47</v>
      </c>
      <c r="B48">
        <v>0.4</v>
      </c>
      <c r="C48">
        <f t="shared" si="11"/>
        <v>1.7249999999999996</v>
      </c>
      <c r="D48">
        <v>0.95</v>
      </c>
      <c r="F48">
        <f t="shared" si="9"/>
        <v>2.2750000000000004</v>
      </c>
      <c r="G48">
        <f t="shared" si="10"/>
        <v>3.05</v>
      </c>
    </row>
    <row r="49" spans="1:7" x14ac:dyDescent="0.25">
      <c r="A49" s="2">
        <v>48</v>
      </c>
      <c r="B49">
        <v>0.4</v>
      </c>
      <c r="C49">
        <f t="shared" si="11"/>
        <v>1.399999999999999</v>
      </c>
      <c r="D49">
        <v>0.3</v>
      </c>
      <c r="F49">
        <f t="shared" si="9"/>
        <v>2.600000000000001</v>
      </c>
      <c r="G49">
        <f t="shared" si="10"/>
        <v>3.7</v>
      </c>
    </row>
    <row r="50" spans="1:7" x14ac:dyDescent="0.25">
      <c r="A50" s="4">
        <v>49</v>
      </c>
      <c r="B50">
        <v>0.4</v>
      </c>
      <c r="C50">
        <v>0.3</v>
      </c>
      <c r="D50">
        <f>4.55</f>
        <v>4.55</v>
      </c>
      <c r="F50">
        <f t="shared" ref="F50:F52" si="12">$L$3/2-C50</f>
        <v>3.7</v>
      </c>
      <c r="G50">
        <f t="shared" ref="G50:G52" si="13">$L$2-D50-$L$2/2</f>
        <v>-0.54999999999999982</v>
      </c>
    </row>
    <row r="51" spans="1:7" x14ac:dyDescent="0.25">
      <c r="A51" s="4">
        <v>50</v>
      </c>
      <c r="B51">
        <v>0.4</v>
      </c>
      <c r="C51">
        <v>0.3</v>
      </c>
      <c r="D51">
        <v>5.55</v>
      </c>
      <c r="F51">
        <f t="shared" si="12"/>
        <v>3.7</v>
      </c>
      <c r="G51">
        <f t="shared" si="13"/>
        <v>-1.5499999999999998</v>
      </c>
    </row>
    <row r="52" spans="1:7" x14ac:dyDescent="0.25">
      <c r="A52" s="4">
        <v>51</v>
      </c>
      <c r="B52">
        <v>0.4</v>
      </c>
      <c r="C52">
        <v>0.3</v>
      </c>
      <c r="D52">
        <v>6.55</v>
      </c>
      <c r="F52">
        <f t="shared" si="12"/>
        <v>3.7</v>
      </c>
      <c r="G52">
        <f t="shared" si="13"/>
        <v>-2.5499999999999998</v>
      </c>
    </row>
    <row r="53" spans="1:7" x14ac:dyDescent="0.25">
      <c r="A53" s="1">
        <v>52</v>
      </c>
      <c r="B53">
        <v>0.8</v>
      </c>
      <c r="C53">
        <v>0.5</v>
      </c>
      <c r="D53">
        <v>7.5</v>
      </c>
      <c r="F53">
        <f>$L$3/2-C53</f>
        <v>3.5</v>
      </c>
      <c r="G53">
        <f>$L$2-D53-$L$2/2</f>
        <v>-3.5</v>
      </c>
    </row>
    <row r="54" spans="1:7" x14ac:dyDescent="0.25">
      <c r="A54" s="4">
        <v>53</v>
      </c>
      <c r="B54">
        <v>0.4</v>
      </c>
      <c r="C54">
        <v>1.5</v>
      </c>
      <c r="D54">
        <v>7.7</v>
      </c>
      <c r="F54">
        <f>$L$3/2-C54</f>
        <v>2.5</v>
      </c>
      <c r="G54">
        <f>$L$2-D54-$L$2/2</f>
        <v>-3.7</v>
      </c>
    </row>
    <row r="55" spans="1:7" x14ac:dyDescent="0.25">
      <c r="A55" s="4">
        <v>54</v>
      </c>
      <c r="B55">
        <v>0.4</v>
      </c>
      <c r="C55">
        <v>2.5</v>
      </c>
      <c r="D55">
        <v>7.7</v>
      </c>
      <c r="F55">
        <f t="shared" ref="F55:F59" si="14">$L$3/2-C55</f>
        <v>1.5</v>
      </c>
      <c r="G55">
        <f t="shared" ref="G55:G59" si="15">$L$2-D55-$L$2/2</f>
        <v>-3.7</v>
      </c>
    </row>
    <row r="56" spans="1:7" x14ac:dyDescent="0.25">
      <c r="A56" s="4">
        <v>55</v>
      </c>
      <c r="B56">
        <v>0.4</v>
      </c>
      <c r="C56">
        <v>3.5</v>
      </c>
      <c r="D56">
        <v>7.7</v>
      </c>
      <c r="F56">
        <f t="shared" si="14"/>
        <v>0.5</v>
      </c>
      <c r="G56">
        <f t="shared" si="15"/>
        <v>-3.7</v>
      </c>
    </row>
    <row r="57" spans="1:7" x14ac:dyDescent="0.25">
      <c r="A57" s="4">
        <v>56</v>
      </c>
      <c r="B57">
        <v>0.4</v>
      </c>
      <c r="C57">
        <v>4.5</v>
      </c>
      <c r="D57">
        <v>7.7</v>
      </c>
      <c r="F57">
        <f t="shared" si="14"/>
        <v>-0.5</v>
      </c>
      <c r="G57">
        <f t="shared" si="15"/>
        <v>-3.7</v>
      </c>
    </row>
    <row r="58" spans="1:7" x14ac:dyDescent="0.25">
      <c r="A58" s="4">
        <v>57</v>
      </c>
      <c r="B58">
        <v>0.4</v>
      </c>
      <c r="C58">
        <v>5.5</v>
      </c>
      <c r="D58">
        <v>7.7</v>
      </c>
      <c r="F58">
        <f t="shared" si="14"/>
        <v>-1.5</v>
      </c>
      <c r="G58">
        <f t="shared" si="15"/>
        <v>-3.7</v>
      </c>
    </row>
    <row r="59" spans="1:7" x14ac:dyDescent="0.25">
      <c r="A59" s="4">
        <v>58</v>
      </c>
      <c r="B59">
        <v>0.4</v>
      </c>
      <c r="C59">
        <v>6.5</v>
      </c>
      <c r="D59">
        <v>7.7</v>
      </c>
      <c r="F59">
        <f t="shared" si="14"/>
        <v>-2.5</v>
      </c>
      <c r="G59">
        <f t="shared" si="15"/>
        <v>-3.7</v>
      </c>
    </row>
    <row r="60" spans="1:7" x14ac:dyDescent="0.25">
      <c r="A60" s="1">
        <v>59</v>
      </c>
      <c r="B60">
        <v>0.8</v>
      </c>
      <c r="C60">
        <v>7.5</v>
      </c>
      <c r="D60">
        <v>7.5</v>
      </c>
      <c r="F60">
        <f>$L$3/2-C60</f>
        <v>-3.5</v>
      </c>
      <c r="G60">
        <f>$L$2-D60-$L$2/2</f>
        <v>-3.5</v>
      </c>
    </row>
    <row r="61" spans="1:7" x14ac:dyDescent="0.25">
      <c r="A61" s="4">
        <v>60</v>
      </c>
      <c r="B61">
        <v>0.4</v>
      </c>
      <c r="C61">
        <v>7.7</v>
      </c>
      <c r="D61">
        <v>4.55</v>
      </c>
      <c r="F61">
        <f t="shared" ref="F61" si="16">$L$3/2-C61</f>
        <v>-3.7</v>
      </c>
      <c r="G61">
        <f t="shared" ref="G61" si="17">$L$2-D61-$L$2/2</f>
        <v>-0.54999999999999982</v>
      </c>
    </row>
    <row r="62" spans="1:7" x14ac:dyDescent="0.25">
      <c r="A62" s="4">
        <v>61</v>
      </c>
      <c r="B62">
        <v>0.4</v>
      </c>
      <c r="C62">
        <v>7.7</v>
      </c>
      <c r="D62">
        <v>5.55</v>
      </c>
      <c r="F62">
        <f t="shared" ref="F62:F63" si="18">$L$3/2-C62</f>
        <v>-3.7</v>
      </c>
      <c r="G62">
        <f t="shared" ref="G62:G63" si="19">$L$2-D62-$L$2/2</f>
        <v>-1.5499999999999998</v>
      </c>
    </row>
    <row r="63" spans="1:7" x14ac:dyDescent="0.25">
      <c r="A63" s="4">
        <v>62</v>
      </c>
      <c r="B63">
        <v>0.4</v>
      </c>
      <c r="C63">
        <v>7.7</v>
      </c>
      <c r="D63">
        <v>6.55</v>
      </c>
      <c r="F63">
        <f t="shared" si="18"/>
        <v>-3.7</v>
      </c>
      <c r="G63">
        <f t="shared" si="19"/>
        <v>-2.5499999999999998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5" sqref="G5"/>
    </sheetView>
  </sheetViews>
  <sheetFormatPr defaultRowHeight="15" x14ac:dyDescent="0.25"/>
  <cols>
    <col min="1" max="1" width="15.28515625" customWidth="1"/>
  </cols>
  <sheetData>
    <row r="1" spans="1:7" x14ac:dyDescent="0.25">
      <c r="A1" t="s">
        <v>9</v>
      </c>
      <c r="F1" t="s">
        <v>10</v>
      </c>
      <c r="G1" t="s">
        <v>11</v>
      </c>
    </row>
    <row r="2" spans="1:7" x14ac:dyDescent="0.25">
      <c r="A2" t="s">
        <v>8</v>
      </c>
      <c r="F2">
        <v>4.3</v>
      </c>
      <c r="G2">
        <v>2.6749999999999998</v>
      </c>
    </row>
    <row r="3" spans="1:7" x14ac:dyDescent="0.25">
      <c r="A3" t="s">
        <v>12</v>
      </c>
      <c r="F3">
        <f>6.2/2</f>
        <v>3.1</v>
      </c>
      <c r="G3">
        <f>G2-0.54-0.35</f>
        <v>1.7849999999999997</v>
      </c>
    </row>
    <row r="4" spans="1:7" x14ac:dyDescent="0.25">
      <c r="A4" t="s">
        <v>13</v>
      </c>
      <c r="F4" s="5">
        <f>6/2</f>
        <v>3</v>
      </c>
      <c r="G4">
        <f>G2+0.76-0.7/2</f>
        <v>3.0849999999999995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isp1507</vt:lpstr>
      <vt:lpstr>USB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2019-07-03T20:25:47Z</dcterms:modified>
</cp:coreProperties>
</file>