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Pc\Documents\PyCharmProjects\Coding Time-Tracker\Dashboard\"/>
    </mc:Choice>
  </mc:AlternateContent>
  <xr:revisionPtr revIDLastSave="0" documentId="13_ncr:1_{BC221846-FB17-436D-89B8-DE38F780D2D0}" xr6:coauthVersionLast="47" xr6:coauthVersionMax="47" xr10:uidLastSave="{00000000-0000-0000-0000-000000000000}"/>
  <bookViews>
    <workbookView xWindow="-108" yWindow="-108" windowWidth="23256" windowHeight="12576" xr2:uid="{00000000-000D-0000-FFFF-FFFF00000000}"/>
  </bookViews>
  <sheets>
    <sheet name="Dashboard" sheetId="5" r:id="rId1"/>
    <sheet name="Pivot Tables" sheetId="4" r:id="rId2"/>
    <sheet name="Sessions Data" sheetId="2" r:id="rId3"/>
  </sheets>
  <definedNames>
    <definedName name="_xlcn.WorksheetConnection_CodingTime.xlsxsessions1" hidden="1">sessions[]</definedName>
    <definedName name="ExternalData_1" localSheetId="2" hidden="1">'Sessions Data'!$A$1:$H$102</definedName>
    <definedName name="NativeTimeline_start_time">#N/A</definedName>
    <definedName name="Slicer_program">#N/A</definedName>
  </definedNames>
  <calcPr calcId="191029"/>
  <pivotCaches>
    <pivotCache cacheId="161" r:id="rId4"/>
    <pivotCache cacheId="165" r:id="rId5"/>
    <pivotCache cacheId="169"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essions" name="sessions" connection="WorksheetConnection_Coding Time.xlsx!session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4" l="1"/>
  <c r="L2" i="4" a="1"/>
  <c r="L2" i="4" s="1"/>
  <c r="F2" i="4"/>
  <c r="C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244953-5441-4909-8616-28B5A039B69D}" keepAlive="1" name="Query - sessions" description="Connection to the 'sessions' query in the workbook." type="5" refreshedVersion="8" background="1" refreshOnLoad="1" saveData="1">
    <dbPr connection="Provider=Microsoft.Mashup.OleDb.1;Data Source=$Workbook$;Location=sessions;Extended Properties=&quot;&quot;" command="SELECT * FROM [sessions]"/>
  </connection>
  <connection id="2" xr16:uid="{671AD071-37E0-4C9A-93F7-1D6B03972991}"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3BB0A400-4EBE-4132-A991-CAF5106CA921}" name="WorksheetConnection_Coding Time.xlsx!sessions" type="102" refreshedVersion="8" minRefreshableVersion="5" refreshOnLoad="1" saveData="1">
    <extLst>
      <ext xmlns:x15="http://schemas.microsoft.com/office/spreadsheetml/2010/11/main" uri="{DE250136-89BD-433C-8126-D09CA5730AF9}">
        <x15:connection id="sessions">
          <x15:rangePr sourceName="_xlcn.WorksheetConnection_CodingTime.xlsxsession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<sst xmlns="http://schemas.openxmlformats.org/spreadsheetml/2006/main" count="377" uniqueCount="68">
  <si>
    <t>id</t>
  </si>
  <si>
    <t>start_time</t>
  </si>
  <si>
    <t>finish_time</t>
  </si>
  <si>
    <t>duration</t>
  </si>
  <si>
    <t>program</t>
  </si>
  <si>
    <t>PyCharm</t>
  </si>
  <si>
    <t>Valentina Studio</t>
  </si>
  <si>
    <t>VS Code</t>
  </si>
  <si>
    <t>Excel</t>
  </si>
  <si>
    <t>PowerBI</t>
  </si>
  <si>
    <t>Duration in Hours</t>
  </si>
  <si>
    <t>duration_in_hours</t>
  </si>
  <si>
    <t>Total</t>
  </si>
  <si>
    <t>Date</t>
  </si>
  <si>
    <t>Most Used Program</t>
  </si>
  <si>
    <t>Program</t>
  </si>
  <si>
    <t>Total Hours</t>
  </si>
  <si>
    <t>Most Productive Week</t>
  </si>
  <si>
    <t>20-Oct</t>
  </si>
  <si>
    <t>21-Oct</t>
  </si>
  <si>
    <t>22-Oct</t>
  </si>
  <si>
    <t>23-Oct</t>
  </si>
  <si>
    <t>25-Oct</t>
  </si>
  <si>
    <t>13-Oct</t>
  </si>
  <si>
    <t>14-Oct</t>
  </si>
  <si>
    <t>15-Oct</t>
  </si>
  <si>
    <t>16-Oct</t>
  </si>
  <si>
    <t>18-Oct</t>
  </si>
  <si>
    <t>19-Oct</t>
  </si>
  <si>
    <t>6-Oct</t>
  </si>
  <si>
    <t>7-Oct</t>
  </si>
  <si>
    <t>8-Oct</t>
  </si>
  <si>
    <t>10-Oct</t>
  </si>
  <si>
    <t>11-Oct</t>
  </si>
  <si>
    <t>12-Oct</t>
  </si>
  <si>
    <t>2-Oct</t>
  </si>
  <si>
    <t>3-Oct</t>
  </si>
  <si>
    <t>4-Oct</t>
  </si>
  <si>
    <t>5-Oct</t>
  </si>
  <si>
    <t>10/2/2024 - 10/8/2024</t>
  </si>
  <si>
    <t>10/9/2024 - 10/15/2024</t>
  </si>
  <si>
    <t>10/16/2024 - 10/22/2024</t>
  </si>
  <si>
    <t>Week</t>
  </si>
  <si>
    <t>Improvement percentage</t>
  </si>
  <si>
    <t>Weekly Improvement</t>
  </si>
  <si>
    <t>28-Oct</t>
  </si>
  <si>
    <t>29-Oct</t>
  </si>
  <si>
    <t>30-Oct</t>
  </si>
  <si>
    <t>31-Oct</t>
  </si>
  <si>
    <t>10/23/2024 - 10/29/2024</t>
  </si>
  <si>
    <t>1-Nov</t>
  </si>
  <si>
    <t>3-Nov</t>
  </si>
  <si>
    <t>10/30/2024 - 11/5/2024</t>
  </si>
  <si>
    <t>11/6/2024 - 11/8/2024</t>
  </si>
  <si>
    <t>4-Nov</t>
  </si>
  <si>
    <t>5-Nov</t>
  </si>
  <si>
    <t>6-Nov</t>
  </si>
  <si>
    <t>7-Nov</t>
  </si>
  <si>
    <t>8-Nov</t>
  </si>
  <si>
    <t>Sum of duration_in_hours</t>
  </si>
  <si>
    <t>Month</t>
  </si>
  <si>
    <t xml:space="preserve">October </t>
  </si>
  <si>
    <t xml:space="preserve"> Week 1</t>
  </si>
  <si>
    <t xml:space="preserve"> Week 2</t>
  </si>
  <si>
    <t xml:space="preserve"> Week 3</t>
  </si>
  <si>
    <t xml:space="preserve"> Week 4</t>
  </si>
  <si>
    <t xml:space="preserve"> Week 5</t>
  </si>
  <si>
    <t xml:space="preserve">November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</si>
</sst>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name val="Bahnschrift SemiBold SemiConden"/>
      <family val="2"/>
    </font>
    <font>
      <b/>
      <sz val="11"/>
      <color theme="1"/>
      <name val="Calibri"/>
      <family val="2"/>
      <scheme val="minor"/>
    </font>
    <font>
      <sz val="14"/>
      <color theme="0"/>
      <name val="Bahnschrift SemiBold SemiConden"/>
      <family val="2"/>
    </font>
    <font>
      <sz val="8"/>
      <name val="Calibri"/>
      <family val="2"/>
      <scheme val="minor"/>
    </font>
    <font>
      <sz val="12"/>
      <color theme="1"/>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rgb="FFFAF9F6"/>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7">
    <xf numFmtId="0" fontId="0" fillId="0" borderId="0" xfId="0"/>
    <xf numFmtId="22" fontId="0" fillId="0" borderId="0" xfId="0" applyNumberFormat="1"/>
    <xf numFmtId="0" fontId="0" fillId="0" borderId="0" xfId="0" applyNumberFormat="1"/>
    <xf numFmtId="0" fontId="1" fillId="3" borderId="1" xfId="0" applyFont="1" applyFill="1" applyBorder="1" applyAlignment="1">
      <alignment horizontal="center"/>
    </xf>
    <xf numFmtId="0" fontId="0" fillId="4" borderId="0" xfId="0" applyFill="1" applyAlignment="1">
      <alignment horizontal="center"/>
    </xf>
    <xf numFmtId="0" fontId="0" fillId="4" borderId="0" xfId="0" applyNumberFormat="1" applyFill="1" applyAlignment="1">
      <alignment horizontal="center"/>
    </xf>
    <xf numFmtId="0" fontId="2" fillId="4" borderId="0" xfId="0" applyFont="1" applyFill="1" applyAlignment="1">
      <alignment horizontal="center"/>
    </xf>
    <xf numFmtId="0" fontId="2" fillId="4" borderId="0" xfId="0" applyNumberFormat="1" applyFont="1" applyFill="1" applyAlignment="1">
      <alignment horizontal="center"/>
    </xf>
    <xf numFmtId="10" fontId="2" fillId="4" borderId="0" xfId="0" applyNumberFormat="1" applyFont="1" applyFill="1" applyAlignment="1">
      <alignment horizontal="center"/>
    </xf>
    <xf numFmtId="0" fontId="0" fillId="5" borderId="0" xfId="0" applyFill="1"/>
    <xf numFmtId="0" fontId="0" fillId="5" borderId="0" xfId="0" quotePrefix="1" applyFill="1"/>
    <xf numFmtId="0" fontId="3" fillId="2" borderId="0" xfId="0" applyNumberFormat="1" applyFont="1" applyFill="1" applyAlignment="1">
      <alignment horizontal="center"/>
    </xf>
    <xf numFmtId="0" fontId="3" fillId="2" borderId="0" xfId="0" applyFont="1" applyFill="1" applyAlignment="1">
      <alignment horizontal="center"/>
    </xf>
    <xf numFmtId="0" fontId="5" fillId="6" borderId="0" xfId="0" applyFont="1" applyFill="1" applyAlignment="1">
      <alignment horizontal="center"/>
    </xf>
    <xf numFmtId="0" fontId="5" fillId="6" borderId="0" xfId="0" applyNumberFormat="1" applyFont="1" applyFill="1" applyAlignment="1">
      <alignment horizontal="center"/>
    </xf>
    <xf numFmtId="0" fontId="0" fillId="7" borderId="0" xfId="0" applyFont="1" applyFill="1" applyAlignment="1">
      <alignment horizontal="center" indent="1"/>
    </xf>
    <xf numFmtId="0" fontId="0" fillId="7" borderId="0" xfId="0" applyNumberFormat="1" applyFont="1" applyFill="1" applyAlignment="1">
      <alignment horizontal="center"/>
    </xf>
  </cellXfs>
  <cellStyles count="1">
    <cellStyle name="Normal" xfId="0" builtinId="0"/>
  </cellStyles>
  <dxfs count="3303">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ont>
        <sz val="12"/>
      </font>
    </dxf>
    <dxf>
      <font>
        <sz val="12"/>
      </font>
    </dxf>
    <dxf>
      <font>
        <sz val="12"/>
      </font>
    </dxf>
    <dxf>
      <font>
        <sz val="12"/>
      </font>
    </dxf>
    <dxf>
      <alignment horizontal="center"/>
    </dxf>
    <dxf>
      <alignment horizontal="center"/>
    </dxf>
    <dxf>
      <alignment horizontal="center"/>
    </dxf>
    <dxf>
      <alignment horizontal="center"/>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ont>
        <sz val="12"/>
      </font>
    </dxf>
    <dxf>
      <font>
        <sz val="12"/>
      </font>
    </dxf>
    <dxf>
      <font>
        <sz val="12"/>
      </font>
    </dxf>
    <dxf>
      <font>
        <sz val="12"/>
      </font>
    </dxf>
    <dxf>
      <alignment horizontal="center"/>
    </dxf>
    <dxf>
      <alignment horizontal="center"/>
    </dxf>
    <dxf>
      <alignment horizontal="center"/>
    </dxf>
    <dxf>
      <alignment horizontal="center"/>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ont>
        <sz val="12"/>
      </font>
    </dxf>
    <dxf>
      <font>
        <sz val="12"/>
      </font>
    </dxf>
    <dxf>
      <font>
        <sz val="12"/>
      </font>
    </dxf>
    <dxf>
      <font>
        <sz val="12"/>
      </font>
    </dxf>
    <dxf>
      <alignment horizontal="center"/>
    </dxf>
    <dxf>
      <alignment horizontal="center"/>
    </dxf>
    <dxf>
      <alignment horizontal="center"/>
    </dxf>
    <dxf>
      <alignment horizontal="center"/>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ont>
        <sz val="12"/>
      </font>
    </dxf>
    <dxf>
      <font>
        <sz val="12"/>
      </font>
    </dxf>
    <dxf>
      <font>
        <sz val="12"/>
      </font>
    </dxf>
    <dxf>
      <font>
        <sz val="12"/>
      </font>
    </dxf>
    <dxf>
      <alignment horizontal="center"/>
    </dxf>
    <dxf>
      <alignment horizontal="center"/>
    </dxf>
    <dxf>
      <alignment horizontal="center"/>
    </dxf>
    <dxf>
      <alignment horizontal="center"/>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ont>
        <sz val="12"/>
      </font>
    </dxf>
    <dxf>
      <font>
        <sz val="12"/>
      </font>
    </dxf>
    <dxf>
      <font>
        <sz val="12"/>
      </font>
    </dxf>
    <dxf>
      <font>
        <sz val="12"/>
      </font>
    </dxf>
    <dxf>
      <alignment horizontal="center"/>
    </dxf>
    <dxf>
      <alignment horizontal="center"/>
    </dxf>
    <dxf>
      <alignment horizontal="center"/>
    </dxf>
    <dxf>
      <alignment horizontal="center"/>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ont>
        <sz val="12"/>
      </font>
    </dxf>
    <dxf>
      <font>
        <sz val="12"/>
      </font>
    </dxf>
    <dxf>
      <font>
        <sz val="12"/>
      </font>
    </dxf>
    <dxf>
      <font>
        <sz val="12"/>
      </font>
    </dxf>
    <dxf>
      <alignment horizontal="center"/>
    </dxf>
    <dxf>
      <alignment horizontal="center"/>
    </dxf>
    <dxf>
      <alignment horizontal="center"/>
    </dxf>
    <dxf>
      <alignment horizontal="center"/>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ont>
        <sz val="12"/>
      </font>
    </dxf>
    <dxf>
      <font>
        <sz val="12"/>
      </font>
    </dxf>
    <dxf>
      <font>
        <sz val="12"/>
      </font>
    </dxf>
    <dxf>
      <font>
        <sz val="12"/>
      </font>
    </dxf>
    <dxf>
      <alignment horizontal="center"/>
    </dxf>
    <dxf>
      <alignment horizontal="center"/>
    </dxf>
    <dxf>
      <alignment horizontal="center"/>
    </dxf>
    <dxf>
      <alignment horizontal="center"/>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ont>
        <sz val="12"/>
      </font>
    </dxf>
    <dxf>
      <font>
        <sz val="12"/>
      </font>
    </dxf>
    <dxf>
      <font>
        <sz val="12"/>
      </font>
    </dxf>
    <dxf>
      <font>
        <sz val="12"/>
      </font>
    </dxf>
    <dxf>
      <alignment horizontal="center"/>
    </dxf>
    <dxf>
      <alignment horizontal="center"/>
    </dxf>
    <dxf>
      <alignment horizontal="center"/>
    </dxf>
    <dxf>
      <alignment horizontal="center"/>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numFmt numFmtId="0" formatCode="General"/>
    </dxf>
    <dxf>
      <numFmt numFmtId="27" formatCode="m/d/yyyy\ h:mm"/>
    </dxf>
    <dxf>
      <numFmt numFmtId="0" formatCode="General"/>
    </dxf>
    <dxf>
      <numFmt numFmtId="0" formatCode="General"/>
    </dxf>
    <dxf>
      <numFmt numFmtId="27" formatCode="m/d/yyyy\ h:mm"/>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ill>
        <patternFill patternType="solid">
          <bgColor theme="9" tint="0.59999389629810485"/>
        </patternFill>
      </fill>
    </dxf>
    <dxf>
      <fill>
        <patternFill patternType="solid">
          <bgColor theme="9" tint="0.59999389629810485"/>
        </patternFill>
      </fill>
    </dxf>
    <dxf>
      <font>
        <b/>
      </font>
    </dxf>
    <dxf>
      <font>
        <b/>
      </font>
    </dxf>
    <dxf>
      <alignment horizontal="center"/>
    </dxf>
    <dxf>
      <alignment horizontal="center"/>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ont>
        <b/>
      </font>
      <fill>
        <patternFill patternType="solid">
          <fgColor indexed="64"/>
          <bgColor theme="9" tint="0.59999389629810485"/>
        </patternFill>
      </fill>
      <alignment horizontal="center"/>
    </dxf>
    <dxf>
      <font>
        <b/>
      </font>
      <fill>
        <patternFill patternType="solid">
          <fgColor indexed="64"/>
          <bgColor theme="9" tint="0.59999389629810485"/>
        </patternFill>
      </fill>
      <alignment horizontal="center"/>
    </dxf>
    <dxf>
      <font>
        <b/>
      </font>
    </dxf>
    <dxf>
      <fill>
        <patternFill>
          <bgColor theme="9" tint="0.59999389629810485"/>
        </patternFill>
      </fill>
    </dxf>
    <dxf>
      <alignment horizontal="center"/>
    </dxf>
    <dxf>
      <alignment horizontal="center"/>
    </dxf>
    <dxf>
      <font>
        <b/>
      </font>
    </dxf>
    <dxf>
      <fill>
        <patternFill>
          <bgColor theme="9" tint="0.59999389629810485"/>
        </patternFill>
      </fill>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ill>
        <patternFill patternType="solid">
          <bgColor theme="9" tint="0.59999389629810485"/>
        </patternFill>
      </fill>
    </dxf>
    <dxf>
      <fill>
        <patternFill patternType="solid">
          <bgColor theme="9" tint="0.59999389629810485"/>
        </patternFill>
      </fill>
    </dxf>
    <dxf>
      <font>
        <b/>
      </font>
    </dxf>
    <dxf>
      <font>
        <b/>
      </font>
    </dxf>
    <dxf>
      <alignment horizontal="center"/>
    </dxf>
    <dxf>
      <alignment horizontal="center"/>
    </dxf>
    <dxf>
      <font>
        <b/>
      </font>
      <fill>
        <patternFill patternType="solid">
          <fgColor indexed="64"/>
          <bgColor theme="9" tint="0.59999389629810485"/>
        </patternFill>
      </fill>
      <alignment horizontal="center"/>
    </dxf>
    <dxf>
      <fill>
        <patternFill>
          <bgColor theme="9" tint="0.59999389629810485"/>
        </patternFill>
      </fill>
    </dxf>
    <dxf>
      <alignment horizontal="center"/>
    </dxf>
    <dxf>
      <font>
        <b/>
      </font>
    </dxf>
    <dxf>
      <font>
        <b/>
      </font>
    </dxf>
    <dxf>
      <alignment horizontal="center"/>
    </dxf>
    <dxf>
      <font>
        <b/>
      </font>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ont>
        <sz val="12"/>
      </font>
    </dxf>
    <dxf>
      <font>
        <sz val="12"/>
      </font>
    </dxf>
    <dxf>
      <font>
        <sz val="12"/>
      </font>
    </dxf>
    <dxf>
      <font>
        <sz val="12"/>
      </font>
    </dxf>
    <dxf>
      <alignment horizontal="center"/>
    </dxf>
    <dxf>
      <alignment horizontal="center"/>
    </dxf>
    <dxf>
      <alignment horizontal="center"/>
    </dxf>
    <dxf>
      <alignment horizontal="center"/>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ont>
        <sz val="12"/>
      </font>
    </dxf>
    <dxf>
      <font>
        <sz val="12"/>
      </font>
    </dxf>
    <dxf>
      <font>
        <sz val="12"/>
      </font>
    </dxf>
    <dxf>
      <font>
        <sz val="12"/>
      </font>
    </dxf>
    <dxf>
      <alignment horizontal="center"/>
    </dxf>
    <dxf>
      <alignment horizontal="center"/>
    </dxf>
    <dxf>
      <alignment horizontal="center"/>
    </dxf>
    <dxf>
      <alignment horizontal="center"/>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ill>
        <patternFill patternType="solid">
          <bgColor theme="9" tint="0.59999389629810485"/>
        </patternFill>
      </fill>
    </dxf>
    <dxf>
      <fill>
        <patternFill patternType="solid">
          <bgColor theme="9" tint="0.59999389629810485"/>
        </patternFill>
      </fill>
    </dxf>
    <dxf>
      <font>
        <b/>
      </font>
    </dxf>
    <dxf>
      <font>
        <b/>
      </font>
    </dxf>
    <dxf>
      <alignment horizontal="center"/>
    </dxf>
    <dxf>
      <alignment horizontal="center"/>
    </dxf>
    <dxf>
      <font>
        <b/>
      </font>
      <fill>
        <patternFill patternType="solid">
          <fgColor indexed="64"/>
          <bgColor theme="9" tint="0.59999389629810485"/>
        </patternFill>
      </fill>
      <alignment horizontal="center"/>
    </dxf>
    <dxf>
      <fill>
        <patternFill>
          <bgColor theme="9" tint="0.59999389629810485"/>
        </patternFill>
      </fill>
    </dxf>
    <dxf>
      <alignment horizontal="center"/>
    </dxf>
    <dxf>
      <font>
        <b/>
      </font>
    </dxf>
    <dxf>
      <font>
        <b/>
      </font>
    </dxf>
    <dxf>
      <alignment horizontal="center"/>
    </dxf>
    <dxf>
      <font>
        <b/>
      </font>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ill>
        <patternFill patternType="solid">
          <bgColor theme="9" tint="0.59999389629810485"/>
        </patternFill>
      </fill>
    </dxf>
    <dxf>
      <fill>
        <patternFill patternType="solid">
          <bgColor theme="9" tint="0.59999389629810485"/>
        </patternFill>
      </fill>
    </dxf>
    <dxf>
      <font>
        <b/>
      </font>
    </dxf>
    <dxf>
      <font>
        <b/>
      </font>
    </dxf>
    <dxf>
      <alignment horizontal="center"/>
    </dxf>
    <dxf>
      <alignment horizontal="center"/>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ont>
        <b/>
      </font>
      <fill>
        <patternFill patternType="solid">
          <fgColor indexed="64"/>
          <bgColor theme="9" tint="0.59999389629810485"/>
        </patternFill>
      </fill>
      <alignment horizontal="center"/>
    </dxf>
    <dxf>
      <font>
        <b/>
      </font>
      <fill>
        <patternFill patternType="solid">
          <fgColor indexed="64"/>
          <bgColor theme="9" tint="0.59999389629810485"/>
        </patternFill>
      </fill>
      <alignment horizontal="center"/>
    </dxf>
    <dxf>
      <font>
        <b/>
      </font>
    </dxf>
    <dxf>
      <fill>
        <patternFill>
          <bgColor theme="9" tint="0.59999389629810485"/>
        </patternFill>
      </fill>
    </dxf>
    <dxf>
      <alignment horizontal="center"/>
    </dxf>
    <dxf>
      <alignment horizontal="center"/>
    </dxf>
    <dxf>
      <font>
        <b/>
      </font>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ont>
        <sz val="12"/>
      </font>
    </dxf>
    <dxf>
      <font>
        <sz val="12"/>
      </font>
    </dxf>
    <dxf>
      <font>
        <sz val="12"/>
      </font>
    </dxf>
    <dxf>
      <font>
        <sz val="12"/>
      </font>
    </dxf>
    <dxf>
      <alignment horizontal="center"/>
    </dxf>
    <dxf>
      <alignment horizontal="center"/>
    </dxf>
    <dxf>
      <alignment horizontal="center"/>
    </dxf>
    <dxf>
      <alignment horizontal="center"/>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horizontal="general"/>
    </dxf>
    <dxf>
      <alignment horizontal="center"/>
    </dxf>
    <dxf>
      <alignment horizontal="general"/>
    </dxf>
    <dxf>
      <alignment horizontal="center"/>
    </dxf>
    <dxf>
      <alignment horizontal="general"/>
    </dxf>
    <dxf>
      <alignment horizontal="center"/>
    </dxf>
    <dxf>
      <alignment horizontal="general"/>
    </dxf>
    <dxf>
      <alignment horizontal="center"/>
    </dxf>
    <dxf>
      <font>
        <sz val="12"/>
      </font>
    </dxf>
    <dxf>
      <font>
        <sz val="12"/>
      </font>
    </dxf>
    <dxf>
      <font>
        <sz val="12"/>
      </font>
    </dxf>
    <dxf>
      <font>
        <sz val="12"/>
      </font>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ill>
        <patternFill patternType="solid">
          <bgColor theme="9" tint="0.59999389629810485"/>
        </patternFill>
      </fill>
    </dxf>
    <dxf>
      <fill>
        <patternFill patternType="solid">
          <bgColor theme="9" tint="0.59999389629810485"/>
        </patternFill>
      </fill>
    </dxf>
    <dxf>
      <font>
        <b/>
      </font>
    </dxf>
    <dxf>
      <font>
        <b/>
      </font>
    </dxf>
    <dxf>
      <alignment horizontal="center"/>
    </dxf>
    <dxf>
      <alignment horizontal="center"/>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ont>
        <b/>
      </font>
      <fill>
        <patternFill patternType="solid">
          <fgColor indexed="64"/>
          <bgColor theme="9" tint="0.59999389629810485"/>
        </patternFill>
      </fill>
      <alignment horizontal="center"/>
    </dxf>
    <dxf>
      <font>
        <b/>
      </font>
      <fill>
        <patternFill patternType="solid">
          <fgColor indexed="64"/>
          <bgColor theme="9" tint="0.59999389629810485"/>
        </patternFill>
      </fill>
      <alignment horizontal="center"/>
    </dxf>
    <dxf>
      <font>
        <b/>
      </font>
    </dxf>
    <dxf>
      <fill>
        <patternFill>
          <bgColor theme="9" tint="0.59999389629810485"/>
        </patternFill>
      </fill>
    </dxf>
    <dxf>
      <alignment horizontal="center"/>
    </dxf>
    <dxf>
      <alignment horizontal="center"/>
    </dxf>
    <dxf>
      <font>
        <b/>
      </font>
    </dxf>
    <dxf>
      <fill>
        <patternFill>
          <bgColor theme="9" tint="0.59999389629810485"/>
        </patternFill>
      </fill>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ill>
        <patternFill patternType="solid">
          <bgColor theme="9" tint="0.59999389629810485"/>
        </patternFill>
      </fill>
    </dxf>
    <dxf>
      <fill>
        <patternFill patternType="solid">
          <bgColor theme="9" tint="0.59999389629810485"/>
        </patternFill>
      </fill>
    </dxf>
    <dxf>
      <font>
        <b/>
      </font>
    </dxf>
    <dxf>
      <font>
        <b/>
      </font>
    </dxf>
    <dxf>
      <alignment horizontal="center"/>
    </dxf>
    <dxf>
      <alignment horizontal="center"/>
    </dxf>
    <dxf>
      <font>
        <b/>
      </font>
      <fill>
        <patternFill patternType="solid">
          <fgColor indexed="64"/>
          <bgColor theme="9" tint="0.59999389629810485"/>
        </patternFill>
      </fill>
      <alignment horizontal="center"/>
    </dxf>
    <dxf>
      <fill>
        <patternFill>
          <bgColor theme="9" tint="0.59999389629810485"/>
        </patternFill>
      </fill>
    </dxf>
    <dxf>
      <alignment horizontal="center"/>
    </dxf>
    <dxf>
      <font>
        <b/>
      </font>
    </dxf>
    <dxf>
      <font>
        <b/>
      </font>
    </dxf>
    <dxf>
      <alignment horizontal="center"/>
    </dxf>
    <dxf>
      <font>
        <b/>
      </font>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alignment horizontal="center"/>
    </dxf>
    <dxf>
      <alignment horizontal="center"/>
    </dxf>
    <dxf>
      <alignment horizontal="center"/>
    </dxf>
    <dxf>
      <alignment horizontal="center"/>
    </dxf>
    <dxf>
      <alignment horizontal="center"/>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59999389629810485"/>
        </patternFill>
      </fill>
    </dxf>
    <dxf>
      <font>
        <b/>
      </font>
    </dxf>
    <dxf>
      <alignment horizontal="center"/>
    </dxf>
    <dxf>
      <alignment horizontal="center"/>
    </dxf>
    <dxf>
      <fill>
        <patternFill>
          <bgColor theme="9" tint="0.59999389629810485"/>
        </patternFill>
      </fill>
    </dxf>
    <dxf>
      <font>
        <b/>
      </font>
    </dxf>
    <dxf>
      <font>
        <b/>
      </font>
    </dxf>
    <dxf>
      <alignment horizontal="center"/>
    </dxf>
    <dxf>
      <font>
        <b/>
      </font>
    </dxf>
    <dxf>
      <font>
        <b/>
      </font>
    </dxf>
    <dxf>
      <alignment horizontal="center"/>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alignment horizontal="center"/>
    </dxf>
    <dxf>
      <alignment horizontal="center"/>
    </dxf>
    <dxf>
      <alignment horizontal="center"/>
    </dxf>
    <dxf>
      <alignment horizontal="center"/>
    </dxf>
    <dxf>
      <alignment horizontal="center"/>
    </dxf>
    <dxf>
      <alignment horizontal="center"/>
    </dxf>
    <dxf>
      <font>
        <b/>
      </font>
      <fill>
        <patternFill patternType="solid">
          <fgColor indexed="64"/>
          <bgColor theme="9" tint="0.59999389629810485"/>
        </patternFill>
      </fill>
      <alignment horizontal="center"/>
    </dxf>
    <dxf>
      <alignment horizontal="center"/>
    </dxf>
    <dxf>
      <alignment horizontal="center"/>
    </dxf>
    <dxf>
      <font>
        <b/>
      </font>
    </dxf>
    <dxf>
      <font>
        <b/>
      </font>
    </dxf>
    <dxf>
      <fill>
        <patternFill patternType="solid">
          <bgColor theme="9" tint="0.59999389629810485"/>
        </patternFill>
      </fill>
    </dxf>
    <dxf>
      <fill>
        <patternFill patternType="solid">
          <bgColor theme="9" tint="0.59999389629810485"/>
        </patternFill>
      </fill>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ont>
        <b/>
      </font>
      <fill>
        <patternFill patternType="solid">
          <fgColor indexed="64"/>
          <bgColor theme="9" tint="0.59999389629810485"/>
        </patternFill>
      </fill>
      <alignment horizontal="center"/>
    </dxf>
    <dxf>
      <font>
        <b/>
      </font>
      <fill>
        <patternFill patternType="solid">
          <fgColor indexed="64"/>
          <bgColor theme="9" tint="0.59999389629810485"/>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alignment horizontal="center"/>
    </dxf>
    <dxf>
      <alignment horizontal="center"/>
    </dxf>
    <dxf>
      <font>
        <b/>
      </font>
    </dxf>
    <dxf>
      <font>
        <b/>
      </font>
    </dxf>
    <dxf>
      <fill>
        <patternFill patternType="solid">
          <bgColor theme="9" tint="0.59999389629810485"/>
        </patternFill>
      </fill>
    </dxf>
    <dxf>
      <fill>
        <patternFill patternType="solid">
          <bgColor theme="9" tint="0.59999389629810485"/>
        </patternFill>
      </fill>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s>
  <tableStyles count="0" defaultTableStyle="TableStyleMedium2" defaultPivotStyle="PivotStyleLight16"/>
  <colors>
    <mruColors>
      <color rgb="FFEBF9ED"/>
      <color rgb="FF456B2B"/>
      <color rgb="FFFAF9F6"/>
      <color rgb="FFBCA9E5"/>
      <color rgb="FFF2EC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pivotCacheDefinition" Target="pivotCache/pivotCacheDefinition2.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[Coding Time.xlsx]Pivot Tables!PivotTable1</c:name>
    <c:fmtId val="11"/>
  </c:pivotSource>
  <c:chart>
    <c:autoTitleDeleted val="1"/>
    <c:pivotFmts>
      <c:pivotFmt>
        <c:idx val="0"/>
        <c:spPr>
          <a:solidFill>
            <a:schemeClr val="accent1"/>
          </a:solidFill>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1"/>
          </a:solidFill>
          <a:ln w="28575" cap="rnd">
            <a:solidFill>
              <a:srgbClr val="456B2B"/>
            </a:solidFill>
            <a:round/>
          </a:ln>
          <a:effectLst/>
        </c:spPr>
        <c:marker>
          <c:symbol val="none"/>
        </c:marker>
      </c:pivotFmt>
      <c:pivotFmt>
        <c:idx val="2"/>
        <c:spPr>
          <a:solidFill>
            <a:schemeClr val="accent1"/>
          </a:solidFill>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4.0648555710042195E-2"/>
                  <c:h val="5.8941562099258139E-2"/>
                </c:manualLayout>
              </c15:layout>
            </c:ext>
          </c:extLst>
        </c:dLbl>
      </c:pivotFmt>
      <c:pivotFmt>
        <c:idx val="3"/>
        <c:spPr>
          <a:solidFill>
            <a:schemeClr val="accent1"/>
          </a:solidFill>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chemeClr val="accent1"/>
          </a:solidFill>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4.0648555710042195E-2"/>
                  <c:h val="5.8941562099258139E-2"/>
                </c:manualLayout>
              </c15:layout>
            </c:ext>
          </c:extLst>
        </c:dLbl>
      </c:pivotFmt>
      <c:pivotFmt>
        <c:idx val="5"/>
        <c:spPr>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1"/>
          </a:solidFill>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4.0648555710042195E-2"/>
                  <c:h val="5.8941562099258139E-2"/>
                </c:manualLayout>
              </c15:layout>
            </c:ext>
          </c:extLst>
        </c:dLbl>
      </c:pivotFmt>
      <c:pivotFmt>
        <c:idx val="7"/>
        <c:marker>
          <c:symbol val="none"/>
        </c:marker>
      </c:pivotFmt>
      <c:pivotFmt>
        <c:idx val="8"/>
        <c:spPr>
          <a:ln w="28575" cap="rnd">
            <a:solidFill>
              <a:schemeClr val="accent6">
                <a:lumMod val="75000"/>
              </a:schemeClr>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5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15:layout>
                <c:manualLayout>
                  <c:w val="2.927613521349047E-2"/>
                  <c:h val="4.7931325568049084E-2"/>
                </c:manualLayout>
              </c15:layout>
            </c:ext>
          </c:extLst>
        </c:dLbl>
      </c:pivotFmt>
      <c:pivotFmt>
        <c:idx val="10"/>
      </c:pivotFmt>
    </c:pivotFmts>
    <c:plotArea>
      <c:layout>
        <c:manualLayout>
          <c:layoutTarget val="inner"/>
          <c:xMode val="edge"/>
          <c:yMode val="edge"/>
          <c:x val="2.8384840375345239E-2"/>
          <c:y val="3.2907509970717397E-2"/>
          <c:w val="0.94165873260940425"/>
          <c:h val="0.77926562215199457"/>
        </c:manualLayout>
      </c:layout>
      <c:lineChart>
        <c:grouping val="standard"/>
        <c:varyColors val="0"/>
        <c:ser>
          <c:idx val="0"/>
          <c:order val="0"/>
          <c:tx>
            <c:strRef>
              <c:f>'Pivot Tables'!$C$4</c:f>
              <c:strCache>
                <c:ptCount val="1"/>
                <c:pt idx="0">
                  <c:v>Total</c:v>
                </c:pt>
              </c:strCache>
            </c:strRef>
          </c:tx>
          <c:spPr>
            <a:ln w="28575" cap="rnd">
              <a:solidFill>
                <a:schemeClr val="accent6">
                  <a:lumMod val="75000"/>
                </a:schemeClr>
              </a:solidFill>
              <a:round/>
            </a:ln>
            <a:effectLst/>
          </c:spPr>
          <c:marker>
            <c:symbol val="none"/>
          </c:marker>
          <c:dLbls>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5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multiLvlStrRef>
              <c:f>'Pivot Tables'!$B$5:$B$39</c:f>
              <c:multiLvlStrCache>
                <c:ptCount val="32"/>
                <c:lvl>
                  <c:pt idx="0">
                    <c:v>2-Oct</c:v>
                  </c:pt>
                  <c:pt idx="1">
                    <c:v>3-Oct</c:v>
                  </c:pt>
                  <c:pt idx="2">
                    <c:v>4-Oct</c:v>
                  </c:pt>
                  <c:pt idx="3">
                    <c:v>5-Oct</c:v>
                  </c:pt>
                  <c:pt idx="4">
                    <c:v>6-Oct</c:v>
                  </c:pt>
                  <c:pt idx="5">
                    <c:v>7-Oct</c:v>
                  </c:pt>
                  <c:pt idx="6">
                    <c:v>8-Oct</c:v>
                  </c:pt>
                  <c:pt idx="7">
                    <c:v>10-Oct</c:v>
                  </c:pt>
                  <c:pt idx="8">
                    <c:v>11-Oct</c:v>
                  </c:pt>
                  <c:pt idx="9">
                    <c:v>12-Oct</c:v>
                  </c:pt>
                  <c:pt idx="10">
                    <c:v>13-Oct</c:v>
                  </c:pt>
                  <c:pt idx="11">
                    <c:v>14-Oct</c:v>
                  </c:pt>
                  <c:pt idx="12">
                    <c:v>15-Oct</c:v>
                  </c:pt>
                  <c:pt idx="13">
                    <c:v>16-Oct</c:v>
                  </c:pt>
                  <c:pt idx="14">
                    <c:v>18-Oct</c:v>
                  </c:pt>
                  <c:pt idx="15">
                    <c:v>19-Oct</c:v>
                  </c:pt>
                  <c:pt idx="16">
                    <c:v>20-Oct</c:v>
                  </c:pt>
                  <c:pt idx="17">
                    <c:v>21-Oct</c:v>
                  </c:pt>
                  <c:pt idx="18">
                    <c:v>22-Oct</c:v>
                  </c:pt>
                  <c:pt idx="19">
                    <c:v>23-Oct</c:v>
                  </c:pt>
                  <c:pt idx="20">
                    <c:v>25-Oct</c:v>
                  </c:pt>
                  <c:pt idx="21">
                    <c:v>28-Oct</c:v>
                  </c:pt>
                  <c:pt idx="22">
                    <c:v>29-Oct</c:v>
                  </c:pt>
                  <c:pt idx="23">
                    <c:v>30-Oct</c:v>
                  </c:pt>
                  <c:pt idx="24">
                    <c:v>31-Oct</c:v>
                  </c:pt>
                  <c:pt idx="25">
                    <c:v>1-Nov</c:v>
                  </c:pt>
                  <c:pt idx="26">
                    <c:v>3-Nov</c:v>
                  </c:pt>
                  <c:pt idx="27">
                    <c:v>4-Nov</c:v>
                  </c:pt>
                  <c:pt idx="28">
                    <c:v>5-Nov</c:v>
                  </c:pt>
                  <c:pt idx="29">
                    <c:v>6-Nov</c:v>
                  </c:pt>
                  <c:pt idx="30">
                    <c:v>7-Nov</c:v>
                  </c:pt>
                  <c:pt idx="31">
                    <c:v>8-Nov</c:v>
                  </c:pt>
                </c:lvl>
                <c:lvl>
                  <c:pt idx="0">
                    <c:v>October </c:v>
                  </c:pt>
                  <c:pt idx="25">
                    <c:v>November </c:v>
                  </c:pt>
                </c:lvl>
              </c:multiLvlStrCache>
            </c:multiLvlStrRef>
          </c:cat>
          <c:val>
            <c:numRef>
              <c:f>'Pivot Tables'!$C$5:$C$39</c:f>
              <c:numCache>
                <c:formatCode>General</c:formatCode>
                <c:ptCount val="32"/>
                <c:pt idx="0">
                  <c:v>0.27</c:v>
                </c:pt>
                <c:pt idx="1">
                  <c:v>3.9899999999999998</c:v>
                </c:pt>
                <c:pt idx="2">
                  <c:v>3.63</c:v>
                </c:pt>
                <c:pt idx="3">
                  <c:v>1.6600000000000001</c:v>
                </c:pt>
                <c:pt idx="4">
                  <c:v>1.67</c:v>
                </c:pt>
                <c:pt idx="5">
                  <c:v>0.28000000000000003</c:v>
                </c:pt>
                <c:pt idx="6">
                  <c:v>2.1800000000000002</c:v>
                </c:pt>
                <c:pt idx="7">
                  <c:v>1.17</c:v>
                </c:pt>
                <c:pt idx="8">
                  <c:v>2.93</c:v>
                </c:pt>
                <c:pt idx="9">
                  <c:v>2.21</c:v>
                </c:pt>
                <c:pt idx="10">
                  <c:v>1.99</c:v>
                </c:pt>
                <c:pt idx="11">
                  <c:v>2.29</c:v>
                </c:pt>
                <c:pt idx="12">
                  <c:v>5.18</c:v>
                </c:pt>
                <c:pt idx="13">
                  <c:v>2.37</c:v>
                </c:pt>
                <c:pt idx="14">
                  <c:v>2.5999999999999996</c:v>
                </c:pt>
                <c:pt idx="15">
                  <c:v>3.32</c:v>
                </c:pt>
                <c:pt idx="16">
                  <c:v>0.12</c:v>
                </c:pt>
                <c:pt idx="17">
                  <c:v>0.41000000000000003</c:v>
                </c:pt>
                <c:pt idx="18">
                  <c:v>5.42</c:v>
                </c:pt>
                <c:pt idx="19">
                  <c:v>2.6100000000000003</c:v>
                </c:pt>
                <c:pt idx="20">
                  <c:v>2.83</c:v>
                </c:pt>
                <c:pt idx="21">
                  <c:v>2.0500000000000003</c:v>
                </c:pt>
                <c:pt idx="22">
                  <c:v>0.21</c:v>
                </c:pt>
                <c:pt idx="23">
                  <c:v>0.59</c:v>
                </c:pt>
                <c:pt idx="24">
                  <c:v>1.48</c:v>
                </c:pt>
                <c:pt idx="25">
                  <c:v>1.37</c:v>
                </c:pt>
                <c:pt idx="26">
                  <c:v>1.76</c:v>
                </c:pt>
                <c:pt idx="27">
                  <c:v>1.3199999999999998</c:v>
                </c:pt>
                <c:pt idx="28">
                  <c:v>1.67</c:v>
                </c:pt>
                <c:pt idx="29">
                  <c:v>0.47</c:v>
                </c:pt>
                <c:pt idx="30">
                  <c:v>0.91</c:v>
                </c:pt>
                <c:pt idx="31">
                  <c:v>0.72</c:v>
                </c:pt>
              </c:numCache>
            </c:numRef>
          </c:val>
          <c:smooth val="0"/>
          <c:extLst>
            <c:ext xmlns:c16="http://schemas.microsoft.com/office/drawing/2014/chart" uri="{C3380CC4-5D6E-409C-BE32-E72D297353CC}">
              <c16:uniqueId val="{00000001-0DDC-4E82-8914-5DC1C714A057}"/>
            </c:ext>
          </c:extLst>
        </c:ser>
        <c:dLbls>
          <c:showLegendKey val="0"/>
          <c:showVal val="0"/>
          <c:showCatName val="0"/>
          <c:showSerName val="0"/>
          <c:showPercent val="0"/>
          <c:showBubbleSize val="0"/>
        </c:dLbls>
        <c:smooth val="0"/>
        <c:axId val="641512368"/>
        <c:axId val="641516208"/>
      </c:lineChart>
      <c:catAx>
        <c:axId val="641512368"/>
        <c:scaling>
          <c:orientation val="minMax"/>
        </c:scaling>
        <c:delete val="0"/>
        <c:axPos val="b"/>
        <c:majorGridlines>
          <c:spPr>
            <a:ln w="9525" cap="flat" cmpd="sng" algn="ctr">
              <a:solidFill>
                <a:schemeClr val="bg1">
                  <a:alpha val="30000"/>
                </a:schemeClr>
              </a:solidFill>
              <a:round/>
            </a:ln>
            <a:effectLst/>
          </c:spPr>
        </c:majorGridlines>
        <c:minorGridlines>
          <c:spPr>
            <a:ln w="9525" cap="flat" cmpd="sng" algn="ctr">
              <a:solidFill>
                <a:schemeClr val="tx1"/>
              </a:solidFill>
              <a:round/>
            </a:ln>
            <a:effectLst/>
          </c:spPr>
        </c:minorGridlines>
        <c:numFmt formatCode="General" sourceLinked="1"/>
        <c:majorTickMark val="none"/>
        <c:minorTickMark val="none"/>
        <c:tickLblPos val="nextTo"/>
        <c:spPr>
          <a:solidFill>
            <a:srgbClr val="FAF9F6"/>
          </a:solid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Bahnschrift SemiBold SemiConden" panose="020B0502040204020203" pitchFamily="34" charset="0"/>
                <a:ea typeface="+mn-ea"/>
                <a:cs typeface="+mn-cs"/>
              </a:defRPr>
            </a:pPr>
            <a:endParaRPr lang="en-US"/>
          </a:p>
        </c:txPr>
        <c:crossAx val="641516208"/>
        <c:crosses val="autoZero"/>
        <c:auto val="1"/>
        <c:lblAlgn val="ctr"/>
        <c:lblOffset val="100"/>
        <c:noMultiLvlLbl val="0"/>
      </c:catAx>
      <c:valAx>
        <c:axId val="641516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41512368"/>
        <c:crosses val="autoZero"/>
        <c:crossBetween val="midCat"/>
      </c:valAx>
      <c:spPr>
        <a:solidFill>
          <a:srgbClr val="FAF9F6"/>
        </a:solidFill>
        <a:ln w="15875">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F9F6"/>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274320</xdr:colOff>
      <xdr:row>6</xdr:row>
      <xdr:rowOff>114300</xdr:rowOff>
    </xdr:to>
    <xdr:sp macro="" textlink="">
      <xdr:nvSpPr>
        <xdr:cNvPr id="2" name="Rectangle: Rounded Corners 1">
          <a:extLst>
            <a:ext uri="{FF2B5EF4-FFF2-40B4-BE49-F238E27FC236}">
              <a16:creationId xmlns:a16="http://schemas.microsoft.com/office/drawing/2014/main" id="{9E137ABD-496E-B467-FA23-655884EEB694}"/>
            </a:ext>
          </a:extLst>
        </xdr:cNvPr>
        <xdr:cNvSpPr/>
      </xdr:nvSpPr>
      <xdr:spPr>
        <a:xfrm>
          <a:off x="0" y="0"/>
          <a:ext cx="9418320" cy="1211580"/>
        </a:xfrm>
        <a:prstGeom prst="roundRect">
          <a:avLst/>
        </a:prstGeom>
        <a:solidFill>
          <a:srgbClr val="456B2B"/>
        </a:solidFill>
        <a:ln>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600">
              <a:latin typeface="Bahnschrift SemiCondensed" panose="020B0502040204020203" pitchFamily="34" charset="0"/>
            </a:rPr>
            <a:t>Studying</a:t>
          </a:r>
          <a:r>
            <a:rPr lang="en-US" sz="6600" baseline="0">
              <a:latin typeface="Bahnschrift SemiCondensed" panose="020B0502040204020203" pitchFamily="34" charset="0"/>
            </a:rPr>
            <a:t> Time Dashboard</a:t>
          </a:r>
          <a:endParaRPr lang="en-US" sz="6600">
            <a:latin typeface="Bahnschrift SemiCondensed" panose="020B0502040204020203" pitchFamily="34" charset="0"/>
          </a:endParaRPr>
        </a:p>
      </xdr:txBody>
    </xdr:sp>
    <xdr:clientData/>
  </xdr:twoCellAnchor>
  <xdr:twoCellAnchor>
    <xdr:from>
      <xdr:col>15</xdr:col>
      <xdr:colOff>317584</xdr:colOff>
      <xdr:row>7</xdr:row>
      <xdr:rowOff>170053</xdr:rowOff>
    </xdr:from>
    <xdr:to>
      <xdr:col>19</xdr:col>
      <xdr:colOff>172430</xdr:colOff>
      <xdr:row>13</xdr:row>
      <xdr:rowOff>51296</xdr:rowOff>
    </xdr:to>
    <xdr:grpSp>
      <xdr:nvGrpSpPr>
        <xdr:cNvPr id="24" name="Group 23">
          <a:extLst>
            <a:ext uri="{FF2B5EF4-FFF2-40B4-BE49-F238E27FC236}">
              <a16:creationId xmlns:a16="http://schemas.microsoft.com/office/drawing/2014/main" id="{E72008F7-C4EE-73E6-7E77-40E149816ED0}"/>
            </a:ext>
          </a:extLst>
        </xdr:cNvPr>
        <xdr:cNvGrpSpPr/>
      </xdr:nvGrpSpPr>
      <xdr:grpSpPr>
        <a:xfrm>
          <a:off x="9461584" y="1450213"/>
          <a:ext cx="2293246" cy="978523"/>
          <a:chOff x="9202504" y="1450213"/>
          <a:chExt cx="2293246" cy="978523"/>
        </a:xfrm>
      </xdr:grpSpPr>
      <xdr:sp macro="" textlink="">
        <xdr:nvSpPr>
          <xdr:cNvPr id="4" name="Rectangle: Rounded Corners 3">
            <a:extLst>
              <a:ext uri="{FF2B5EF4-FFF2-40B4-BE49-F238E27FC236}">
                <a16:creationId xmlns:a16="http://schemas.microsoft.com/office/drawing/2014/main" id="{8E06C247-C971-961F-90FF-C9295AF72C24}"/>
              </a:ext>
            </a:extLst>
          </xdr:cNvPr>
          <xdr:cNvSpPr/>
        </xdr:nvSpPr>
        <xdr:spPr>
          <a:xfrm>
            <a:off x="9202504" y="1450213"/>
            <a:ext cx="2293246" cy="978523"/>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700">
                <a:solidFill>
                  <a:sysClr val="windowText" lastClr="000000"/>
                </a:solidFill>
                <a:latin typeface="Bahnschrift SemiCondensed" panose="020B0502040204020203" pitchFamily="34" charset="0"/>
              </a:rPr>
              <a:t>Total</a:t>
            </a:r>
            <a:r>
              <a:rPr lang="en-US" sz="1700" baseline="0">
                <a:solidFill>
                  <a:sysClr val="windowText" lastClr="000000"/>
                </a:solidFill>
                <a:latin typeface="Bahnschrift SemiCondensed" panose="020B0502040204020203" pitchFamily="34" charset="0"/>
              </a:rPr>
              <a:t> Hours</a:t>
            </a:r>
            <a:endParaRPr lang="en-US" sz="1700">
              <a:solidFill>
                <a:sysClr val="windowText" lastClr="000000"/>
              </a:solidFill>
              <a:latin typeface="Bahnschrift SemiCondensed" panose="020B0502040204020203" pitchFamily="34" charset="0"/>
            </a:endParaRPr>
          </a:p>
        </xdr:txBody>
      </xdr:sp>
      <xdr:sp macro="" textlink="'Pivot Tables'!C2">
        <xdr:nvSpPr>
          <xdr:cNvPr id="10" name="Rectangle: Rounded Corners 9">
            <a:extLst>
              <a:ext uri="{FF2B5EF4-FFF2-40B4-BE49-F238E27FC236}">
                <a16:creationId xmlns:a16="http://schemas.microsoft.com/office/drawing/2014/main" id="{809AF0B9-A678-EB2A-D17A-598711582412}"/>
              </a:ext>
            </a:extLst>
          </xdr:cNvPr>
          <xdr:cNvSpPr/>
        </xdr:nvSpPr>
        <xdr:spPr>
          <a:xfrm>
            <a:off x="9332381" y="1873752"/>
            <a:ext cx="2033493" cy="41623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BB5B91E-0CEC-4F12-BD7D-A0C11EEFEC3B}" type="TxLink">
              <a:rPr lang="en-US" sz="1800" b="1" i="0" u="none" strike="noStrike">
                <a:solidFill>
                  <a:srgbClr val="000000"/>
                </a:solidFill>
                <a:latin typeface="Bahnschrift SemiBold SemiConden"/>
              </a:rPr>
              <a:pPr algn="ctr"/>
              <a:t>61.68</a:t>
            </a:fld>
            <a:endParaRPr lang="en-US" sz="1400"/>
          </a:p>
        </xdr:txBody>
      </xdr:sp>
    </xdr:grpSp>
    <xdr:clientData/>
  </xdr:twoCellAnchor>
  <xdr:twoCellAnchor>
    <xdr:from>
      <xdr:col>19</xdr:col>
      <xdr:colOff>273569</xdr:colOff>
      <xdr:row>7</xdr:row>
      <xdr:rowOff>162509</xdr:rowOff>
    </xdr:from>
    <xdr:to>
      <xdr:col>23</xdr:col>
      <xdr:colOff>304800</xdr:colOff>
      <xdr:row>13</xdr:row>
      <xdr:rowOff>91440</xdr:rowOff>
    </xdr:to>
    <xdr:grpSp>
      <xdr:nvGrpSpPr>
        <xdr:cNvPr id="23" name="Group 22">
          <a:extLst>
            <a:ext uri="{FF2B5EF4-FFF2-40B4-BE49-F238E27FC236}">
              <a16:creationId xmlns:a16="http://schemas.microsoft.com/office/drawing/2014/main" id="{FC4DE0AE-44E1-909C-0884-10DFB3E6F1F7}"/>
            </a:ext>
          </a:extLst>
        </xdr:cNvPr>
        <xdr:cNvGrpSpPr/>
      </xdr:nvGrpSpPr>
      <xdr:grpSpPr>
        <a:xfrm>
          <a:off x="11855969" y="1442669"/>
          <a:ext cx="2469631" cy="1026211"/>
          <a:chOff x="11596889" y="1442669"/>
          <a:chExt cx="2469631" cy="1026211"/>
        </a:xfrm>
      </xdr:grpSpPr>
      <xdr:sp macro="" textlink="">
        <xdr:nvSpPr>
          <xdr:cNvPr id="5" name="Rectangle: Rounded Corners 4">
            <a:extLst>
              <a:ext uri="{FF2B5EF4-FFF2-40B4-BE49-F238E27FC236}">
                <a16:creationId xmlns:a16="http://schemas.microsoft.com/office/drawing/2014/main" id="{95F822C1-AE38-4863-950C-B0A3A475E623}"/>
              </a:ext>
            </a:extLst>
          </xdr:cNvPr>
          <xdr:cNvSpPr/>
        </xdr:nvSpPr>
        <xdr:spPr>
          <a:xfrm>
            <a:off x="11596889" y="1442669"/>
            <a:ext cx="2469631" cy="978523"/>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700">
                <a:solidFill>
                  <a:sysClr val="windowText" lastClr="000000"/>
                </a:solidFill>
                <a:latin typeface="Bahnschrift SemiCondensed" panose="020B0502040204020203" pitchFamily="34" charset="0"/>
                <a:ea typeface="+mn-ea"/>
                <a:cs typeface="+mn-cs"/>
              </a:rPr>
              <a:t>Most Productive Week</a:t>
            </a:r>
          </a:p>
        </xdr:txBody>
      </xdr:sp>
      <xdr:sp macro="" textlink="'Pivot Tables'!I2">
        <xdr:nvSpPr>
          <xdr:cNvPr id="8" name="Rectangle: Rounded Corners 7">
            <a:extLst>
              <a:ext uri="{FF2B5EF4-FFF2-40B4-BE49-F238E27FC236}">
                <a16:creationId xmlns:a16="http://schemas.microsoft.com/office/drawing/2014/main" id="{42D1A8D9-FCA6-42EA-AC71-1FF10353228B}"/>
              </a:ext>
            </a:extLst>
          </xdr:cNvPr>
          <xdr:cNvSpPr/>
        </xdr:nvSpPr>
        <xdr:spPr>
          <a:xfrm>
            <a:off x="11713613" y="1783080"/>
            <a:ext cx="2236182" cy="6858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11E6D92-A6F5-40AC-ABFA-C750F44F68EE}" type="TxLink">
              <a:rPr lang="en-US" sz="1600" b="1" i="0" u="none" strike="noStrike">
                <a:solidFill>
                  <a:schemeClr val="tx1"/>
                </a:solidFill>
                <a:latin typeface="Bahnschrift SemiBold SemiConden"/>
              </a:rPr>
              <a:pPr algn="ctr"/>
              <a:t>10/9/2024 - 10/15/2024  [15.77 Hours]</a:t>
            </a:fld>
            <a:endParaRPr lang="en-US" sz="2800">
              <a:solidFill>
                <a:schemeClr val="tx1"/>
              </a:solidFill>
            </a:endParaRPr>
          </a:p>
        </xdr:txBody>
      </xdr:sp>
    </xdr:grpSp>
    <xdr:clientData/>
  </xdr:twoCellAnchor>
  <xdr:twoCellAnchor>
    <xdr:from>
      <xdr:col>15</xdr:col>
      <xdr:colOff>319103</xdr:colOff>
      <xdr:row>13</xdr:row>
      <xdr:rowOff>123862</xdr:rowOff>
    </xdr:from>
    <xdr:to>
      <xdr:col>19</xdr:col>
      <xdr:colOff>180050</xdr:colOff>
      <xdr:row>19</xdr:row>
      <xdr:rowOff>5105</xdr:rowOff>
    </xdr:to>
    <xdr:grpSp>
      <xdr:nvGrpSpPr>
        <xdr:cNvPr id="21" name="Group 20">
          <a:extLst>
            <a:ext uri="{FF2B5EF4-FFF2-40B4-BE49-F238E27FC236}">
              <a16:creationId xmlns:a16="http://schemas.microsoft.com/office/drawing/2014/main" id="{43B04EB8-8AF1-FA82-DA5C-847CF8808092}"/>
            </a:ext>
          </a:extLst>
        </xdr:cNvPr>
        <xdr:cNvGrpSpPr/>
      </xdr:nvGrpSpPr>
      <xdr:grpSpPr>
        <a:xfrm>
          <a:off x="9463103" y="2501302"/>
          <a:ext cx="2299347" cy="978523"/>
          <a:chOff x="9204023" y="2501302"/>
          <a:chExt cx="2299347" cy="978523"/>
        </a:xfrm>
      </xdr:grpSpPr>
      <xdr:sp macro="" textlink="">
        <xdr:nvSpPr>
          <xdr:cNvPr id="6" name="Rectangle: Rounded Corners 5">
            <a:extLst>
              <a:ext uri="{FF2B5EF4-FFF2-40B4-BE49-F238E27FC236}">
                <a16:creationId xmlns:a16="http://schemas.microsoft.com/office/drawing/2014/main" id="{C5573BDB-BC96-4B24-B2FC-CC81FD150FB3}"/>
              </a:ext>
            </a:extLst>
          </xdr:cNvPr>
          <xdr:cNvSpPr/>
        </xdr:nvSpPr>
        <xdr:spPr>
          <a:xfrm>
            <a:off x="9204023" y="2501302"/>
            <a:ext cx="2299347" cy="978523"/>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700">
                <a:solidFill>
                  <a:sysClr val="windowText" lastClr="000000"/>
                </a:solidFill>
                <a:latin typeface="Bahnschrift SemiCondensed" panose="020B0502040204020203" pitchFamily="34" charset="0"/>
                <a:ea typeface="+mn-ea"/>
                <a:cs typeface="+mn-cs"/>
              </a:rPr>
              <a:t>Most Used</a:t>
            </a:r>
            <a:r>
              <a:rPr lang="en-US" sz="1700" baseline="0">
                <a:solidFill>
                  <a:sysClr val="windowText" lastClr="000000"/>
                </a:solidFill>
                <a:latin typeface="Bahnschrift SemiCondensed" panose="020B0502040204020203" pitchFamily="34" charset="0"/>
                <a:ea typeface="+mn-ea"/>
                <a:cs typeface="+mn-cs"/>
              </a:rPr>
              <a:t> Program</a:t>
            </a:r>
            <a:endParaRPr lang="en-US" sz="1700">
              <a:solidFill>
                <a:sysClr val="windowText" lastClr="000000"/>
              </a:solidFill>
              <a:latin typeface="Bahnschrift SemiCondensed" panose="020B0502040204020203" pitchFamily="34" charset="0"/>
              <a:ea typeface="+mn-ea"/>
              <a:cs typeface="+mn-cs"/>
            </a:endParaRPr>
          </a:p>
        </xdr:txBody>
      </xdr:sp>
      <xdr:sp macro="" textlink="'Pivot Tables'!F2">
        <xdr:nvSpPr>
          <xdr:cNvPr id="9" name="Rectangle: Rounded Corners 8">
            <a:extLst>
              <a:ext uri="{FF2B5EF4-FFF2-40B4-BE49-F238E27FC236}">
                <a16:creationId xmlns:a16="http://schemas.microsoft.com/office/drawing/2014/main" id="{2EAEA430-C14C-49F4-9D81-8BFD78C709A9}"/>
              </a:ext>
            </a:extLst>
          </xdr:cNvPr>
          <xdr:cNvSpPr/>
        </xdr:nvSpPr>
        <xdr:spPr>
          <a:xfrm>
            <a:off x="9334245" y="2888331"/>
            <a:ext cx="2038903" cy="41623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E1F469D-8439-4454-B2DA-B7DE6F1375B8}" type="TxLink">
              <a:rPr lang="en-US" sz="1800" b="1" i="0" u="none" strike="noStrike">
                <a:solidFill>
                  <a:srgbClr val="000000"/>
                </a:solidFill>
                <a:latin typeface="Bahnschrift SemiBold SemiConden"/>
              </a:rPr>
              <a:pPr algn="ctr"/>
              <a:t>PyCharm</a:t>
            </a:fld>
            <a:endParaRPr lang="en-US" sz="2000"/>
          </a:p>
        </xdr:txBody>
      </xdr:sp>
    </xdr:grpSp>
    <xdr:clientData/>
  </xdr:twoCellAnchor>
  <xdr:twoCellAnchor>
    <xdr:from>
      <xdr:col>19</xdr:col>
      <xdr:colOff>287290</xdr:colOff>
      <xdr:row>13</xdr:row>
      <xdr:rowOff>123862</xdr:rowOff>
    </xdr:from>
    <xdr:to>
      <xdr:col>23</xdr:col>
      <xdr:colOff>281940</xdr:colOff>
      <xdr:row>19</xdr:row>
      <xdr:rowOff>5105</xdr:rowOff>
    </xdr:to>
    <xdr:grpSp>
      <xdr:nvGrpSpPr>
        <xdr:cNvPr id="22" name="Group 21">
          <a:extLst>
            <a:ext uri="{FF2B5EF4-FFF2-40B4-BE49-F238E27FC236}">
              <a16:creationId xmlns:a16="http://schemas.microsoft.com/office/drawing/2014/main" id="{E11724D1-C2B1-BBF2-CCD7-2636DEFDE84D}"/>
            </a:ext>
          </a:extLst>
        </xdr:cNvPr>
        <xdr:cNvGrpSpPr/>
      </xdr:nvGrpSpPr>
      <xdr:grpSpPr>
        <a:xfrm>
          <a:off x="11869690" y="2501302"/>
          <a:ext cx="2433050" cy="978523"/>
          <a:chOff x="11610610" y="2501302"/>
          <a:chExt cx="2433050" cy="978523"/>
        </a:xfrm>
      </xdr:grpSpPr>
      <xdr:sp macro="" textlink="">
        <xdr:nvSpPr>
          <xdr:cNvPr id="7" name="Rectangle: Rounded Corners 6">
            <a:extLst>
              <a:ext uri="{FF2B5EF4-FFF2-40B4-BE49-F238E27FC236}">
                <a16:creationId xmlns:a16="http://schemas.microsoft.com/office/drawing/2014/main" id="{934C55EC-EC0B-4FBA-AE94-B98D7F18969C}"/>
              </a:ext>
            </a:extLst>
          </xdr:cNvPr>
          <xdr:cNvSpPr/>
        </xdr:nvSpPr>
        <xdr:spPr>
          <a:xfrm>
            <a:off x="11610610" y="2501302"/>
            <a:ext cx="2433050" cy="978523"/>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lvl="0" indent="0" algn="ctr"/>
            <a:r>
              <a:rPr lang="en-US" sz="1700" b="0" baseline="0">
                <a:solidFill>
                  <a:sysClr val="windowText" lastClr="000000"/>
                </a:solidFill>
                <a:latin typeface="Bahnschrift SemiCondensed" panose="020B0502040204020203" pitchFamily="34" charset="0"/>
                <a:ea typeface="+mn-ea"/>
                <a:cs typeface="+mn-cs"/>
              </a:rPr>
              <a:t>Improvement Over Week</a:t>
            </a:r>
            <a:endParaRPr lang="en-US" sz="1700" b="0">
              <a:solidFill>
                <a:sysClr val="windowText" lastClr="000000"/>
              </a:solidFill>
              <a:latin typeface="Bahnschrift SemiCondensed" panose="020B0502040204020203" pitchFamily="34" charset="0"/>
              <a:ea typeface="+mn-ea"/>
              <a:cs typeface="+mn-cs"/>
            </a:endParaRPr>
          </a:p>
        </xdr:txBody>
      </xdr:sp>
      <xdr:sp macro="" textlink="'Pivot Tables'!L2">
        <xdr:nvSpPr>
          <xdr:cNvPr id="13" name="Rectangle: Rounded Corners 12">
            <a:extLst>
              <a:ext uri="{FF2B5EF4-FFF2-40B4-BE49-F238E27FC236}">
                <a16:creationId xmlns:a16="http://schemas.microsoft.com/office/drawing/2014/main" id="{7C5549A4-8D97-4A7E-90EF-4D8EF5E0E58B}"/>
              </a:ext>
            </a:extLst>
          </xdr:cNvPr>
          <xdr:cNvSpPr/>
        </xdr:nvSpPr>
        <xdr:spPr>
          <a:xfrm>
            <a:off x="11810389" y="2888331"/>
            <a:ext cx="2033492" cy="41623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46FA900-0AC3-403D-9A28-DB3BB258FB0F}" type="TxLink">
              <a:rPr lang="en-US" sz="2000" b="1" i="0" u="none" strike="noStrike">
                <a:solidFill>
                  <a:srgbClr val="000000"/>
                </a:solidFill>
                <a:latin typeface="Bahnschrift SemiBold SemiConden"/>
              </a:rPr>
              <a:pPr algn="ctr"/>
              <a:t>-84.62 %</a:t>
            </a:fld>
            <a:endParaRPr lang="en-US" sz="4800"/>
          </a:p>
        </xdr:txBody>
      </xdr:sp>
    </xdr:grpSp>
    <xdr:clientData/>
  </xdr:twoCellAnchor>
  <xdr:twoCellAnchor editAs="absolute">
    <xdr:from>
      <xdr:col>15</xdr:col>
      <xdr:colOff>344311</xdr:colOff>
      <xdr:row>0</xdr:row>
      <xdr:rowOff>74990</xdr:rowOff>
    </xdr:from>
    <xdr:to>
      <xdr:col>23</xdr:col>
      <xdr:colOff>335280</xdr:colOff>
      <xdr:row>7</xdr:row>
      <xdr:rowOff>82316</xdr:rowOff>
    </xdr:to>
    <mc:AlternateContent xmlns:mc="http://schemas.openxmlformats.org/markup-compatibility/2006">
      <mc:Choice xmlns:tsle="http://schemas.microsoft.com/office/drawing/2012/timeslicer" Requires="tsle">
        <xdr:graphicFrame macro="">
          <xdr:nvGraphicFramePr>
            <xdr:cNvPr id="17" name="start_time">
              <a:extLst>
                <a:ext uri="{FF2B5EF4-FFF2-40B4-BE49-F238E27FC236}">
                  <a16:creationId xmlns:a16="http://schemas.microsoft.com/office/drawing/2014/main" id="{F7CDB824-5C0F-CCE0-EFFF-BADB956F4AAC}"/>
                </a:ext>
              </a:extLst>
            </xdr:cNvPr>
            <xdr:cNvGraphicFramePr>
              <a:graphicFrameLocks/>
            </xdr:cNvGraphicFramePr>
          </xdr:nvGraphicFramePr>
          <xdr:xfrm>
            <a:off x="0" y="0"/>
            <a:ext cx="0" cy="0"/>
          </xdr:xfrm>
          <a:graphic>
            <a:graphicData uri="http://schemas.microsoft.com/office/drawing/2012/timeslicer">
              <tsle:timeslicer xmlns:tsle="http://schemas.microsoft.com/office/drawing/2012/timeslicer" name="start_time"/>
            </a:graphicData>
          </a:graphic>
        </xdr:graphicFrame>
      </mc:Choice>
      <mc:Fallback>
        <xdr:sp macro="" textlink="">
          <xdr:nvSpPr>
            <xdr:cNvPr id="0" name=""/>
            <xdr:cNvSpPr>
              <a:spLocks noTextEdit="1"/>
            </xdr:cNvSpPr>
          </xdr:nvSpPr>
          <xdr:spPr>
            <a:xfrm>
              <a:off x="9488311" y="74990"/>
              <a:ext cx="4867769" cy="128748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373380</xdr:colOff>
      <xdr:row>19</xdr:row>
      <xdr:rowOff>76201</xdr:rowOff>
    </xdr:from>
    <xdr:to>
      <xdr:col>23</xdr:col>
      <xdr:colOff>236220</xdr:colOff>
      <xdr:row>30</xdr:row>
      <xdr:rowOff>62846</xdr:rowOff>
    </xdr:to>
    <mc:AlternateContent xmlns:mc="http://schemas.openxmlformats.org/markup-compatibility/2006">
      <mc:Choice xmlns:a14="http://schemas.microsoft.com/office/drawing/2010/main" Requires="a14">
        <xdr:graphicFrame macro="">
          <xdr:nvGraphicFramePr>
            <xdr:cNvPr id="12" name="program">
              <a:extLst>
                <a:ext uri="{FF2B5EF4-FFF2-40B4-BE49-F238E27FC236}">
                  <a16:creationId xmlns:a16="http://schemas.microsoft.com/office/drawing/2014/main" id="{250F7BEA-0161-468C-3B77-82D785320F61}"/>
                </a:ext>
              </a:extLst>
            </xdr:cNvPr>
            <xdr:cNvGraphicFramePr/>
          </xdr:nvGraphicFramePr>
          <xdr:xfrm>
            <a:off x="0" y="0"/>
            <a:ext cx="0" cy="0"/>
          </xdr:xfrm>
          <a:graphic>
            <a:graphicData uri="http://schemas.microsoft.com/office/drawing/2010/slicer">
              <sle:slicer xmlns:sle="http://schemas.microsoft.com/office/drawing/2010/slicer" name="program"/>
            </a:graphicData>
          </a:graphic>
        </xdr:graphicFrame>
      </mc:Choice>
      <mc:Fallback>
        <xdr:sp macro="" textlink="">
          <xdr:nvSpPr>
            <xdr:cNvPr id="0" name=""/>
            <xdr:cNvSpPr>
              <a:spLocks noTextEdit="1"/>
            </xdr:cNvSpPr>
          </xdr:nvSpPr>
          <xdr:spPr>
            <a:xfrm>
              <a:off x="9517380" y="3550921"/>
              <a:ext cx="4739640" cy="199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68580</xdr:colOff>
      <xdr:row>7</xdr:row>
      <xdr:rowOff>1</xdr:rowOff>
    </xdr:from>
    <xdr:to>
      <xdr:col>15</xdr:col>
      <xdr:colOff>251460</xdr:colOff>
      <xdr:row>30</xdr:row>
      <xdr:rowOff>53340</xdr:rowOff>
    </xdr:to>
    <xdr:graphicFrame macro="">
      <xdr:nvGraphicFramePr>
        <xdr:cNvPr id="18" name="Chart 17">
          <a:extLst>
            <a:ext uri="{FF2B5EF4-FFF2-40B4-BE49-F238E27FC236}">
              <a16:creationId xmlns:a16="http://schemas.microsoft.com/office/drawing/2014/main" id="{0B2885F9-66CF-42D6-84D3-2F71409E00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c" refreshedDate="45604.607888194441" createdVersion="8" refreshedVersion="8" minRefreshableVersion="3" recordCount="101" xr:uid="{F3C378D4-88B4-4939-8FEF-A2C91DC93754}">
  <cacheSource type="worksheet">
    <worksheetSource name="sessions"/>
  </cacheSource>
  <cacheFields count="12">
    <cacheField name="id" numFmtId="0">
      <sharedItems containsSemiMixedTypes="0" containsString="0" containsNumber="1" containsInteger="1" minValue="2" maxValue="142"/>
    </cacheField>
    <cacheField name="start_time" numFmtId="22">
      <sharedItems containsSemiMixedTypes="0" containsNonDate="0" containsDate="1" containsString="0" minDate="2024-10-02T16:05:56" maxDate="2024-11-08T01:11:52" count="109">
        <d v="2024-10-02T16:05:56"/>
        <d v="2024-10-02T22:52:09"/>
        <d v="2024-10-02T23:02:36"/>
        <d v="2024-10-03T00:59:57"/>
        <d v="2024-10-03T02:19:18"/>
        <d v="2024-10-03T15:20:24"/>
        <d v="2024-10-03T15:44:02"/>
        <d v="2024-10-03T19:40:58"/>
        <d v="2024-10-03T21:51:17"/>
        <d v="2024-10-04T14:17:01"/>
        <d v="2024-10-04T19:01:03"/>
        <d v="2024-10-04T19:33:48"/>
        <d v="2024-10-04T23:39:55"/>
        <d v="2024-10-05T16:14:19"/>
        <d v="2024-10-05T18:22:55"/>
        <d v="2024-10-06T14:00:08"/>
        <d v="2024-10-06T17:01:06"/>
        <d v="2024-10-07T16:20:08"/>
        <d v="2024-10-08T14:49:08"/>
        <d v="2024-10-08T16:32:05"/>
        <d v="2024-10-08T19:25:42"/>
        <d v="2024-10-08T21:58:42"/>
        <d v="2024-10-10T13:39:51"/>
        <d v="2024-10-10T14:56:45"/>
        <d v="2024-10-10T17:00:18"/>
        <d v="2024-10-11T01:15:31"/>
        <d v="2024-10-11T18:25:20"/>
        <d v="2024-10-11T18:43:31"/>
        <d v="2024-10-11T20:30:34"/>
        <d v="2024-10-12T15:13:30"/>
        <d v="2024-10-12T17:50:06"/>
        <d v="2024-10-12T19:02:17"/>
        <d v="2024-10-12T19:16:27"/>
        <d v="2024-10-12T19:27:04"/>
        <d v="2024-10-12T23:35:41"/>
        <d v="2024-10-13T00:26:32"/>
        <d v="2024-10-13T14:07:34"/>
        <d v="2024-10-13T17:09:45"/>
        <d v="2024-10-14T16:08:27"/>
        <d v="2024-10-14T16:26:07"/>
        <d v="2024-10-14T16:35:47"/>
        <d v="2024-10-14T18:52:59"/>
        <d v="2024-10-14T22:45:23"/>
        <d v="2024-10-15T00:01:15"/>
        <d v="2024-10-15T00:10:35"/>
        <d v="2024-10-15T14:22:16"/>
        <d v="2024-10-15T16:34:17"/>
        <d v="2024-10-15T20:49:04"/>
        <d v="2024-10-15T23:30:07"/>
        <d v="2024-10-16T15:38:31"/>
        <d v="2024-10-16T16:29:45"/>
        <d v="2024-10-16T23:52:06"/>
        <d v="2024-10-18T15:18:33"/>
        <d v="2024-10-18T16:33:14"/>
        <d v="2024-10-18T19:54:50"/>
        <d v="2024-10-18T20:40:41"/>
        <d v="2024-10-18T20:50:31"/>
        <d v="2024-10-19T17:50:40"/>
        <d v="2024-10-19T23:01:03"/>
        <d v="2024-10-19T23:53:04"/>
        <d v="2024-10-20T18:37:34"/>
        <d v="2024-10-21T17:03:28"/>
        <d v="2024-10-21T17:11:38"/>
        <d v="2024-10-22T15:46:12"/>
        <d v="2024-10-22T16:17:03"/>
        <d v="2024-10-22T17:06:03"/>
        <d v="2024-10-22T20:08:00"/>
        <d v="2024-10-22T20:51:41"/>
        <d v="2024-10-22T23:05:33"/>
        <d v="2024-10-23T15:26:34"/>
        <d v="2024-10-23T15:51:24"/>
        <d v="2024-10-23T17:00:56"/>
        <d v="2024-10-23T22:21:51"/>
        <d v="2024-10-23T22:59:41"/>
        <d v="2024-10-25T14:26:40"/>
        <d v="2024-10-25T14:33:30"/>
        <d v="2024-10-25T14:51:10"/>
        <d v="2024-10-25T16:20:50"/>
        <d v="2024-10-28T15:09:49"/>
        <d v="2024-10-28T17:20:21"/>
        <d v="2024-10-28T17:31:01"/>
        <d v="2024-10-28T18:00:31"/>
        <d v="2024-10-28T18:34:42"/>
        <d v="2024-10-29T17:15:24"/>
        <d v="2024-10-30T22:35:10"/>
        <d v="2024-10-31T16:18:24"/>
        <d v="2024-10-31T18:30:50"/>
        <d v="2024-10-31T20:58:43"/>
        <d v="2024-11-01T20:23:24"/>
        <d v="2024-11-01T23:35:20"/>
        <d v="2024-11-03T15:40:59"/>
        <d v="2024-11-03T17:12:01"/>
        <d v="2024-11-04T20:40:26"/>
        <d v="2024-11-04T21:39:38"/>
        <d v="2024-11-04T22:21:29"/>
        <d v="2024-11-05T18:56:12"/>
        <d v="2024-11-05T20:32:24"/>
        <d v="2024-11-06T11:19:46"/>
        <d v="2024-11-07T17:39:02"/>
        <d v="2024-11-08T00:33:02"/>
        <d v="2024-11-08T01:11:52"/>
        <d v="2024-10-25T17:39:21" u="1"/>
        <d v="2024-10-19T23:48:24" u="1"/>
        <d v="2024-10-23T15:25:44" u="1"/>
        <d v="2024-10-25T14:32:20" u="1"/>
        <d v="2024-10-25T14:41:10" u="1"/>
        <d v="2024-10-16T01:00:08" u="1"/>
        <d v="2024-10-18T20:49:51" u="1"/>
        <d v="2024-10-18T21:10:12" u="1"/>
      </sharedItems>
      <fieldGroup par="11"/>
    </cacheField>
    <cacheField name="Month" numFmtId="0">
      <sharedItems count="2">
        <s v="October "/>
        <s v="November "/>
      </sharedItems>
    </cacheField>
    <cacheField name="Week" numFmtId="0">
      <sharedItems/>
    </cacheField>
    <cacheField name="finish_time" numFmtId="22">
      <sharedItems containsSemiMixedTypes="0" containsNonDate="0" containsDate="1" containsString="0" minDate="2024-10-02T16:11:58" maxDate="2024-11-08T01:16:52"/>
    </cacheField>
    <cacheField name="duration" numFmtId="0">
      <sharedItems containsSemiMixedTypes="0" containsString="0" containsNumber="1" minValue="4" maxValue="142.86000000000001"/>
    </cacheField>
    <cacheField name="duration_in_hours" numFmtId="0">
      <sharedItems containsSemiMixedTypes="0" containsString="0" containsNumber="1" minValue="7.0000000000000007E-2" maxValue="2.38"/>
    </cacheField>
    <cacheField name="program" numFmtId="0">
      <sharedItems count="5">
        <s v="PyCharm"/>
        <s v="Valentina Studio"/>
        <s v="VS Code"/>
        <s v="Excel"/>
        <s v="PowerBI"/>
      </sharedItems>
    </cacheField>
    <cacheField name="Seconds (start_time)" numFmtId="0" databaseField="0">
      <fieldGroup base="1">
        <rangePr groupBy="seconds" startDate="2024-10-02T16:05:56" endDate="2024-11-08T01:11:52"/>
        <groupItems count="62">
          <s v="&lt;1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1/8/2024"/>
        </groupItems>
      </fieldGroup>
    </cacheField>
    <cacheField name="Minutes (start_time)" numFmtId="0" databaseField="0">
      <fieldGroup base="1">
        <rangePr groupBy="minutes" startDate="2024-10-02T16:05:56" endDate="2024-11-08T01:11:52"/>
        <groupItems count="62">
          <s v="&lt;1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1/8/2024"/>
        </groupItems>
      </fieldGroup>
    </cacheField>
    <cacheField name="Hours (start_time)" numFmtId="0" databaseField="0">
      <fieldGroup base="1">
        <rangePr groupBy="hours" startDate="2024-10-02T16:05:56" endDate="2024-11-08T01:11:52"/>
        <groupItems count="26">
          <s v="&lt;10/2/2024"/>
          <s v="12 AM"/>
          <s v="1 AM"/>
          <s v="2 AM"/>
          <s v="3 AM"/>
          <s v="4 AM"/>
          <s v="5 AM"/>
          <s v="6 AM"/>
          <s v="7 AM"/>
          <s v="8 AM"/>
          <s v="9 AM"/>
          <s v="10 AM"/>
          <s v="11 AM"/>
          <s v="12 PM"/>
          <s v="1 PM"/>
          <s v="2 PM"/>
          <s v="3 PM"/>
          <s v="4 PM"/>
          <s v="5 PM"/>
          <s v="6 PM"/>
          <s v="7 PM"/>
          <s v="8 PM"/>
          <s v="9 PM"/>
          <s v="10 PM"/>
          <s v="11 PM"/>
          <s v="&gt;11/8/2024"/>
        </groupItems>
      </fieldGroup>
    </cacheField>
    <cacheField name="Days (start_time)" numFmtId="0" databaseField="0">
      <fieldGroup base="1">
        <rangePr groupBy="days" startDate="2024-10-02T16:05:56" endDate="2024-11-08T01:11:52"/>
        <groupItems count="368">
          <s v="&lt;10/2/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8/2024"/>
        </groupItems>
      </fieldGroup>
    </cacheField>
  </cacheFields>
  <extLst>
    <ext xmlns:x14="http://schemas.microsoft.com/office/spreadsheetml/2009/9/main" uri="{725AE2AE-9491-48be-B2B4-4EB974FC3084}">
      <x14:pivotCacheDefinition pivotCacheId="1595925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c" refreshedDate="45604.607888773149" createdVersion="8" refreshedVersion="8" minRefreshableVersion="3" recordCount="101" xr:uid="{C14B0555-04EA-454B-B60B-4AB0FAB3C835}">
  <cacheSource type="worksheet">
    <worksheetSource name="sessions[[id]:[duration_in_hours]]"/>
  </cacheSource>
  <cacheFields count="8">
    <cacheField name="id" numFmtId="0">
      <sharedItems containsSemiMixedTypes="0" containsString="0" containsNumber="1" containsInteger="1" minValue="2" maxValue="142"/>
    </cacheField>
    <cacheField name="start_time" numFmtId="22">
      <sharedItems containsSemiMixedTypes="0" containsNonDate="0" containsDate="1" containsString="0" minDate="2024-10-02T16:05:56" maxDate="2024-11-08T01:11:52" count="106">
        <d v="2024-10-02T16:05:56"/>
        <d v="2024-10-02T22:52:09"/>
        <d v="2024-10-02T23:02:36"/>
        <d v="2024-10-03T00:59:57"/>
        <d v="2024-10-03T02:19:18"/>
        <d v="2024-10-03T15:20:24"/>
        <d v="2024-10-03T15:44:02"/>
        <d v="2024-10-03T19:40:58"/>
        <d v="2024-10-03T21:51:17"/>
        <d v="2024-10-04T14:17:01"/>
        <d v="2024-10-04T19:01:03"/>
        <d v="2024-10-04T19:33:48"/>
        <d v="2024-10-04T23:39:55"/>
        <d v="2024-10-05T16:14:19"/>
        <d v="2024-10-05T18:22:55"/>
        <d v="2024-10-06T14:00:08"/>
        <d v="2024-10-06T17:01:06"/>
        <d v="2024-10-07T16:20:08"/>
        <d v="2024-10-08T14:49:08"/>
        <d v="2024-10-08T16:32:05"/>
        <d v="2024-10-08T19:25:42"/>
        <d v="2024-10-08T21:58:42"/>
        <d v="2024-10-10T13:39:51"/>
        <d v="2024-10-10T14:56:45"/>
        <d v="2024-10-10T17:00:18"/>
        <d v="2024-10-11T01:15:31"/>
        <d v="2024-10-11T18:25:20"/>
        <d v="2024-10-11T18:43:31"/>
        <d v="2024-10-11T20:30:34"/>
        <d v="2024-10-12T15:13:30"/>
        <d v="2024-10-12T17:50:06"/>
        <d v="2024-10-12T19:02:17"/>
        <d v="2024-10-12T19:16:27"/>
        <d v="2024-10-12T19:27:04"/>
        <d v="2024-10-12T23:35:41"/>
        <d v="2024-10-13T00:26:32"/>
        <d v="2024-10-13T14:07:34"/>
        <d v="2024-10-13T17:09:45"/>
        <d v="2024-10-14T16:08:27"/>
        <d v="2024-10-14T16:26:07"/>
        <d v="2024-10-14T16:35:47"/>
        <d v="2024-10-14T18:52:59"/>
        <d v="2024-10-14T22:45:23"/>
        <d v="2024-10-15T00:01:15"/>
        <d v="2024-10-15T00:10:35"/>
        <d v="2024-10-15T14:22:16"/>
        <d v="2024-10-15T16:34:17"/>
        <d v="2024-10-15T20:49:04"/>
        <d v="2024-10-15T23:30:07"/>
        <d v="2024-10-16T15:38:31"/>
        <d v="2024-10-16T16:29:45"/>
        <d v="2024-10-16T23:52:06"/>
        <d v="2024-10-18T15:18:33"/>
        <d v="2024-10-18T16:33:14"/>
        <d v="2024-10-18T19:54:50"/>
        <d v="2024-10-18T20:40:41"/>
        <d v="2024-10-18T20:50:31"/>
        <d v="2024-10-19T17:50:40"/>
        <d v="2024-10-19T23:01:03"/>
        <d v="2024-10-19T23:53:04"/>
        <d v="2024-10-20T18:37:34"/>
        <d v="2024-10-21T17:03:28"/>
        <d v="2024-10-21T17:11:38"/>
        <d v="2024-10-22T15:46:12"/>
        <d v="2024-10-22T16:17:03"/>
        <d v="2024-10-22T17:06:03"/>
        <d v="2024-10-22T20:08:00"/>
        <d v="2024-10-22T20:51:41"/>
        <d v="2024-10-22T23:05:33"/>
        <d v="2024-10-23T15:26:34"/>
        <d v="2024-10-23T15:51:24"/>
        <d v="2024-10-23T17:00:56"/>
        <d v="2024-10-23T22:21:51"/>
        <d v="2024-10-23T22:59:41"/>
        <d v="2024-10-25T14:26:40"/>
        <d v="2024-10-25T14:33:30"/>
        <d v="2024-10-25T14:51:10"/>
        <d v="2024-10-25T16:20:50"/>
        <d v="2024-10-28T15:09:49"/>
        <d v="2024-10-28T17:20:21"/>
        <d v="2024-10-28T17:31:01"/>
        <d v="2024-10-28T18:00:31"/>
        <d v="2024-10-28T18:34:42"/>
        <d v="2024-10-29T17:15:24"/>
        <d v="2024-10-30T22:35:10"/>
        <d v="2024-10-31T16:18:24"/>
        <d v="2024-10-31T18:30:50"/>
        <d v="2024-10-31T20:58:43"/>
        <d v="2024-11-01T20:23:24"/>
        <d v="2024-11-01T23:35:20"/>
        <d v="2024-11-03T15:40:59"/>
        <d v="2024-11-03T17:12:01"/>
        <d v="2024-11-04T20:40:26"/>
        <d v="2024-11-04T21:39:38"/>
        <d v="2024-11-04T22:21:29"/>
        <d v="2024-11-05T18:56:12"/>
        <d v="2024-11-05T20:32:24"/>
        <d v="2024-11-06T11:19:46"/>
        <d v="2024-11-07T17:39:02"/>
        <d v="2024-11-08T00:33:02"/>
        <d v="2024-11-08T01:11:52"/>
        <d v="2024-10-25T17:39:21" u="1"/>
        <d v="2024-10-19T23:48:24" u="1"/>
        <d v="2024-10-23T15:25:44" u="1"/>
        <d v="2024-10-25T14:32:20" u="1"/>
        <d v="2024-10-25T14:41:10" u="1"/>
      </sharedItems>
      <fieldGroup par="7"/>
    </cacheField>
    <cacheField name="Month" numFmtId="0">
      <sharedItems/>
    </cacheField>
    <cacheField name="Week" numFmtId="0">
      <sharedItems/>
    </cacheField>
    <cacheField name="finish_time" numFmtId="22">
      <sharedItems containsSemiMixedTypes="0" containsNonDate="0" containsDate="1" containsString="0" minDate="2024-10-02T16:11:58" maxDate="2024-11-08T01:16:52"/>
    </cacheField>
    <cacheField name="duration" numFmtId="0">
      <sharedItems containsSemiMixedTypes="0" containsString="0" containsNumber="1" minValue="4" maxValue="142.86000000000001"/>
    </cacheField>
    <cacheField name="duration_in_hours" numFmtId="0">
      <sharedItems containsSemiMixedTypes="0" containsString="0" containsNumber="1" minValue="7.0000000000000007E-2" maxValue="2.38"/>
    </cacheField>
    <cacheField name="Days (start_time)" numFmtId="0" databaseField="0">
      <fieldGroup base="1">
        <rangePr groupBy="days" startDate="2024-10-02T16:05:56" endDate="2024-11-08T01:11:52" groupInterval="7"/>
        <groupItems count="8">
          <s v="&lt;10/2/2024"/>
          <s v="10/2/2024 - 10/8/2024"/>
          <s v="10/9/2024 - 10/15/2024"/>
          <s v="10/16/2024 - 10/22/2024"/>
          <s v="10/23/2024 - 10/29/2024"/>
          <s v="10/30/2024 - 11/5/2024"/>
          <s v="11/6/2024 - 11/8/2024"/>
          <s v="&gt;11/8/2024"/>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c" refreshedDate="45604.607889004626" createdVersion="8" refreshedVersion="8" minRefreshableVersion="3" recordCount="101" xr:uid="{8A136581-469B-435D-9AF0-0D3121FA3BF2}">
  <cacheSource type="worksheet">
    <worksheetSource name="sessions[[start_time]:[program]]"/>
  </cacheSource>
  <cacheFields count="8">
    <cacheField name="start_time" numFmtId="22">
      <sharedItems containsSemiMixedTypes="0" containsNonDate="0" containsDate="1" containsString="0" minDate="2024-10-02T16:05:56" maxDate="2024-11-08T01:11:52" count="106">
        <d v="2024-10-02T16:05:56"/>
        <d v="2024-10-02T22:52:09"/>
        <d v="2024-10-02T23:02:36"/>
        <d v="2024-10-03T00:59:57"/>
        <d v="2024-10-03T02:19:18"/>
        <d v="2024-10-03T15:20:24"/>
        <d v="2024-10-03T15:44:02"/>
        <d v="2024-10-03T19:40:58"/>
        <d v="2024-10-03T21:51:17"/>
        <d v="2024-10-04T14:17:01"/>
        <d v="2024-10-04T19:01:03"/>
        <d v="2024-10-04T19:33:48"/>
        <d v="2024-10-04T23:39:55"/>
        <d v="2024-10-05T16:14:19"/>
        <d v="2024-10-05T18:22:55"/>
        <d v="2024-10-06T14:00:08"/>
        <d v="2024-10-06T17:01:06"/>
        <d v="2024-10-07T16:20:08"/>
        <d v="2024-10-08T14:49:08"/>
        <d v="2024-10-08T16:32:05"/>
        <d v="2024-10-08T19:25:42"/>
        <d v="2024-10-08T21:58:42"/>
        <d v="2024-10-10T13:39:51"/>
        <d v="2024-10-10T14:56:45"/>
        <d v="2024-10-10T17:00:18"/>
        <d v="2024-10-11T01:15:31"/>
        <d v="2024-10-11T18:25:20"/>
        <d v="2024-10-11T18:43:31"/>
        <d v="2024-10-11T20:30:34"/>
        <d v="2024-10-12T15:13:30"/>
        <d v="2024-10-12T17:50:06"/>
        <d v="2024-10-12T19:02:17"/>
        <d v="2024-10-12T19:16:27"/>
        <d v="2024-10-12T19:27:04"/>
        <d v="2024-10-12T23:35:41"/>
        <d v="2024-10-13T00:26:32"/>
        <d v="2024-10-13T14:07:34"/>
        <d v="2024-10-13T17:09:45"/>
        <d v="2024-10-14T16:08:27"/>
        <d v="2024-10-14T16:26:07"/>
        <d v="2024-10-14T16:35:47"/>
        <d v="2024-10-14T18:52:59"/>
        <d v="2024-10-14T22:45:23"/>
        <d v="2024-10-15T00:01:15"/>
        <d v="2024-10-15T00:10:35"/>
        <d v="2024-10-15T14:22:16"/>
        <d v="2024-10-15T16:34:17"/>
        <d v="2024-10-15T20:49:04"/>
        <d v="2024-10-15T23:30:07"/>
        <d v="2024-10-16T15:38:31"/>
        <d v="2024-10-16T16:29:45"/>
        <d v="2024-10-16T23:52:06"/>
        <d v="2024-10-18T15:18:33"/>
        <d v="2024-10-18T16:33:14"/>
        <d v="2024-10-18T19:54:50"/>
        <d v="2024-10-18T20:40:41"/>
        <d v="2024-10-18T20:50:31"/>
        <d v="2024-10-19T17:50:40"/>
        <d v="2024-10-19T23:01:03"/>
        <d v="2024-10-19T23:53:04"/>
        <d v="2024-10-20T18:37:34"/>
        <d v="2024-10-21T17:03:28"/>
        <d v="2024-10-21T17:11:38"/>
        <d v="2024-10-22T15:46:12"/>
        <d v="2024-10-22T16:17:03"/>
        <d v="2024-10-22T17:06:03"/>
        <d v="2024-10-22T20:08:00"/>
        <d v="2024-10-22T20:51:41"/>
        <d v="2024-10-22T23:05:33"/>
        <d v="2024-10-23T15:26:34"/>
        <d v="2024-10-23T15:51:24"/>
        <d v="2024-10-23T17:00:56"/>
        <d v="2024-10-23T22:21:51"/>
        <d v="2024-10-23T22:59:41"/>
        <d v="2024-10-25T14:26:40"/>
        <d v="2024-10-25T14:33:30"/>
        <d v="2024-10-25T14:51:10"/>
        <d v="2024-10-25T16:20:50"/>
        <d v="2024-10-28T15:09:49"/>
        <d v="2024-10-28T17:20:21"/>
        <d v="2024-10-28T17:31:01"/>
        <d v="2024-10-28T18:00:31"/>
        <d v="2024-10-28T18:34:42"/>
        <d v="2024-10-29T17:15:24"/>
        <d v="2024-10-30T22:35:10"/>
        <d v="2024-10-31T16:18:24"/>
        <d v="2024-10-31T18:30:50"/>
        <d v="2024-10-31T20:58:43"/>
        <d v="2024-11-01T20:23:24"/>
        <d v="2024-11-01T23:35:20"/>
        <d v="2024-11-03T15:40:59"/>
        <d v="2024-11-03T17:12:01"/>
        <d v="2024-11-04T20:40:26"/>
        <d v="2024-11-04T21:39:38"/>
        <d v="2024-11-04T22:21:29"/>
        <d v="2024-11-05T18:56:12"/>
        <d v="2024-11-05T20:32:24"/>
        <d v="2024-11-06T11:19:46"/>
        <d v="2024-11-07T17:39:02"/>
        <d v="2024-11-08T00:33:02"/>
        <d v="2024-11-08T01:11:52"/>
        <d v="2024-10-25T17:39:21" u="1"/>
        <d v="2024-10-19T23:48:24" u="1"/>
        <d v="2024-10-23T15:25:44" u="1"/>
        <d v="2024-10-25T14:32:20" u="1"/>
        <d v="2024-10-25T14:41:10" u="1"/>
      </sharedItems>
      <fieldGroup par="7"/>
    </cacheField>
    <cacheField name="Month" numFmtId="0">
      <sharedItems/>
    </cacheField>
    <cacheField name="Week" numFmtId="0">
      <sharedItems/>
    </cacheField>
    <cacheField name="finish_time" numFmtId="22">
      <sharedItems containsSemiMixedTypes="0" containsNonDate="0" containsDate="1" containsString="0" minDate="2024-10-02T16:11:58" maxDate="2024-11-08T01:16:52"/>
    </cacheField>
    <cacheField name="duration" numFmtId="0">
      <sharedItems containsSemiMixedTypes="0" containsString="0" containsNumber="1" minValue="4" maxValue="142.86000000000001"/>
    </cacheField>
    <cacheField name="duration_in_hours" numFmtId="0">
      <sharedItems containsSemiMixedTypes="0" containsString="0" containsNumber="1" minValue="7.0000000000000007E-2" maxValue="2.38"/>
    </cacheField>
    <cacheField name="program" numFmtId="0">
      <sharedItems/>
    </cacheField>
    <cacheField name="Days (start_time)" numFmtId="0" databaseField="0">
      <fieldGroup base="0">
        <rangePr groupBy="days" startDate="2024-10-02T16:05:56" endDate="2024-11-08T01:11:52" groupInterval="7"/>
        <groupItems count="8">
          <s v="&lt;10/2/2024"/>
          <s v="10/2/2024 - 10/8/2024"/>
          <s v="10/9/2024 - 10/15/2024"/>
          <s v="10/16/2024 - 10/22/2024"/>
          <s v="10/23/2024 - 10/29/2024"/>
          <s v="10/30/2024 - 11/5/2024"/>
          <s v="11/6/2024 - 11/8/2024"/>
          <s v="&gt;11/8/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n v="2"/>
    <x v="0"/>
    <x v="0"/>
    <s v=" Week 1"/>
    <d v="2024-10-02T16:11:58"/>
    <n v="6.03"/>
    <n v="0.1"/>
    <x v="0"/>
  </r>
  <r>
    <n v="3"/>
    <x v="1"/>
    <x v="0"/>
    <s v=" Week 1"/>
    <d v="2024-10-02T22:56:11"/>
    <n v="4.0199999999999996"/>
    <n v="7.0000000000000007E-2"/>
    <x v="0"/>
  </r>
  <r>
    <n v="4"/>
    <x v="2"/>
    <x v="0"/>
    <s v=" Week 1"/>
    <d v="2024-10-02T23:08:36"/>
    <n v="6.01"/>
    <n v="0.1"/>
    <x v="0"/>
  </r>
  <r>
    <n v="5"/>
    <x v="3"/>
    <x v="0"/>
    <s v=" Week 1"/>
    <d v="2024-10-03T02:18:16"/>
    <n v="78.33"/>
    <n v="1.31"/>
    <x v="0"/>
  </r>
  <r>
    <n v="6"/>
    <x v="4"/>
    <x v="0"/>
    <s v=" Week 1"/>
    <d v="2024-10-03T02:23:19"/>
    <n v="4.0199999999999996"/>
    <n v="7.0000000000000007E-2"/>
    <x v="1"/>
  </r>
  <r>
    <n v="7"/>
    <x v="5"/>
    <x v="0"/>
    <s v=" Week 1"/>
    <d v="2024-10-03T15:42:30"/>
    <n v="22.09"/>
    <n v="0.37"/>
    <x v="0"/>
  </r>
  <r>
    <n v="8"/>
    <x v="6"/>
    <x v="0"/>
    <s v=" Week 1"/>
    <d v="2024-10-03T16:31:11"/>
    <n v="47.16"/>
    <n v="0.79"/>
    <x v="0"/>
  </r>
  <r>
    <n v="9"/>
    <x v="7"/>
    <x v="0"/>
    <s v=" Week 1"/>
    <d v="2024-10-03T20:29:12"/>
    <n v="48.23"/>
    <n v="0.8"/>
    <x v="0"/>
  </r>
  <r>
    <n v="10"/>
    <x v="8"/>
    <x v="0"/>
    <s v=" Week 1"/>
    <d v="2024-10-03T22:30:29"/>
    <n v="39.19"/>
    <n v="0.65"/>
    <x v="0"/>
  </r>
  <r>
    <n v="11"/>
    <x v="9"/>
    <x v="0"/>
    <s v=" Week 1"/>
    <d v="2024-10-04T15:14:05"/>
    <n v="57.07"/>
    <n v="0.95"/>
    <x v="0"/>
  </r>
  <r>
    <n v="12"/>
    <x v="10"/>
    <x v="0"/>
    <s v=" Week 1"/>
    <d v="2024-10-04T19:18:04"/>
    <n v="17.010000000000002"/>
    <n v="0.28000000000000003"/>
    <x v="1"/>
  </r>
  <r>
    <n v="13"/>
    <x v="11"/>
    <x v="0"/>
    <s v=" Week 1"/>
    <d v="2024-10-04T21:01:11"/>
    <n v="87.38"/>
    <n v="1.46"/>
    <x v="0"/>
  </r>
  <r>
    <n v="14"/>
    <x v="12"/>
    <x v="0"/>
    <s v=" Week 1"/>
    <d v="2024-10-05T00:36:09"/>
    <n v="56.24"/>
    <n v="0.94"/>
    <x v="0"/>
  </r>
  <r>
    <n v="15"/>
    <x v="13"/>
    <x v="0"/>
    <s v=" Week 1"/>
    <d v="2024-10-05T17:15:36"/>
    <n v="61.28"/>
    <n v="1.02"/>
    <x v="0"/>
  </r>
  <r>
    <n v="16"/>
    <x v="14"/>
    <x v="0"/>
    <s v=" Week 1"/>
    <d v="2024-10-05T19:01:03"/>
    <n v="38.119999999999997"/>
    <n v="0.64"/>
    <x v="0"/>
  </r>
  <r>
    <n v="17"/>
    <x v="15"/>
    <x v="0"/>
    <s v=" Week 2"/>
    <d v="2024-10-06T14:48:24"/>
    <n v="48.26"/>
    <n v="0.8"/>
    <x v="0"/>
  </r>
  <r>
    <n v="18"/>
    <x v="16"/>
    <x v="0"/>
    <s v=" Week 2"/>
    <d v="2024-10-06T17:53:11"/>
    <n v="52.07"/>
    <n v="0.87"/>
    <x v="0"/>
  </r>
  <r>
    <n v="21"/>
    <x v="17"/>
    <x v="0"/>
    <s v=" Week 2"/>
    <d v="2024-10-07T16:37:12"/>
    <n v="17.079999999999998"/>
    <n v="0.28000000000000003"/>
    <x v="2"/>
  </r>
  <r>
    <n v="24"/>
    <x v="18"/>
    <x v="0"/>
    <s v=" Week 2"/>
    <d v="2024-10-08T15:25:46"/>
    <n v="36.630000000000003"/>
    <n v="0.61"/>
    <x v="2"/>
  </r>
  <r>
    <n v="25"/>
    <x v="19"/>
    <x v="0"/>
    <s v=" Week 2"/>
    <d v="2024-10-08T16:51:06"/>
    <n v="19.010000000000002"/>
    <n v="0.32"/>
    <x v="0"/>
  </r>
  <r>
    <n v="26"/>
    <x v="20"/>
    <x v="0"/>
    <s v=" Week 2"/>
    <d v="2024-10-08T19:33:47"/>
    <n v="8.08"/>
    <n v="0.13"/>
    <x v="1"/>
  </r>
  <r>
    <n v="27"/>
    <x v="21"/>
    <x v="0"/>
    <s v=" Week 2"/>
    <d v="2024-10-08T23:05:58"/>
    <n v="67.27"/>
    <n v="1.1200000000000001"/>
    <x v="2"/>
  </r>
  <r>
    <n v="31"/>
    <x v="22"/>
    <x v="0"/>
    <s v=" Week 2"/>
    <d v="2024-10-10T14:15:51"/>
    <n v="36.01"/>
    <n v="0.6"/>
    <x v="0"/>
  </r>
  <r>
    <n v="32"/>
    <x v="23"/>
    <x v="0"/>
    <s v=" Week 2"/>
    <d v="2024-10-10T15:07:16"/>
    <n v="10.51"/>
    <n v="0.18"/>
    <x v="1"/>
  </r>
  <r>
    <n v="33"/>
    <x v="24"/>
    <x v="0"/>
    <s v=" Week 2"/>
    <d v="2024-10-10T17:23:48"/>
    <n v="23.5"/>
    <n v="0.39"/>
    <x v="1"/>
  </r>
  <r>
    <n v="34"/>
    <x v="25"/>
    <x v="0"/>
    <s v=" Week 2"/>
    <d v="2024-10-11T02:06:41"/>
    <n v="51.18"/>
    <n v="0.85"/>
    <x v="0"/>
  </r>
  <r>
    <n v="35"/>
    <x v="26"/>
    <x v="0"/>
    <s v=" Week 2"/>
    <d v="2024-10-11T18:43:21"/>
    <n v="18"/>
    <n v="0.3"/>
    <x v="1"/>
  </r>
  <r>
    <n v="36"/>
    <x v="27"/>
    <x v="0"/>
    <s v=" Week 2"/>
    <d v="2024-10-11T19:34:41"/>
    <n v="51.18"/>
    <n v="0.85"/>
    <x v="0"/>
  </r>
  <r>
    <n v="37"/>
    <x v="28"/>
    <x v="0"/>
    <s v=" Week 2"/>
    <d v="2024-10-11T21:26:14"/>
    <n v="55.67"/>
    <n v="0.93"/>
    <x v="0"/>
  </r>
  <r>
    <n v="39"/>
    <x v="29"/>
    <x v="0"/>
    <s v=" Week 2"/>
    <d v="2024-10-12T15:43:00"/>
    <n v="29.5"/>
    <n v="0.49"/>
    <x v="2"/>
  </r>
  <r>
    <n v="41"/>
    <x v="30"/>
    <x v="0"/>
    <s v=" Week 2"/>
    <d v="2024-10-12T18:57:57"/>
    <n v="67.849999999999994"/>
    <n v="1.1299999999999999"/>
    <x v="3"/>
  </r>
  <r>
    <n v="42"/>
    <x v="31"/>
    <x v="0"/>
    <s v=" Week 2"/>
    <d v="2024-10-12T19:16:17"/>
    <n v="14"/>
    <n v="0.23"/>
    <x v="0"/>
  </r>
  <r>
    <n v="43"/>
    <x v="32"/>
    <x v="0"/>
    <s v=" Week 2"/>
    <d v="2024-10-12T19:20:27"/>
    <n v="4"/>
    <n v="7.0000000000000007E-2"/>
    <x v="0"/>
  </r>
  <r>
    <n v="44"/>
    <x v="33"/>
    <x v="0"/>
    <s v=" Week 2"/>
    <d v="2024-10-12T19:31:04"/>
    <n v="4"/>
    <n v="7.0000000000000007E-2"/>
    <x v="3"/>
  </r>
  <r>
    <n v="49"/>
    <x v="34"/>
    <x v="0"/>
    <s v=" Week 2"/>
    <d v="2024-10-12T23:48:41"/>
    <n v="13"/>
    <n v="0.22"/>
    <x v="1"/>
  </r>
  <r>
    <n v="50"/>
    <x v="35"/>
    <x v="0"/>
    <s v=" Week 3"/>
    <d v="2024-10-13T01:18:13"/>
    <n v="51.68"/>
    <n v="0.86"/>
    <x v="3"/>
  </r>
  <r>
    <n v="52"/>
    <x v="36"/>
    <x v="0"/>
    <s v=" Week 3"/>
    <d v="2024-10-13T14:26:34"/>
    <n v="19"/>
    <n v="0.32"/>
    <x v="0"/>
  </r>
  <r>
    <n v="53"/>
    <x v="37"/>
    <x v="0"/>
    <s v=" Week 3"/>
    <d v="2024-10-13T17:58:26"/>
    <n v="48.68"/>
    <n v="0.81"/>
    <x v="0"/>
  </r>
  <r>
    <n v="54"/>
    <x v="38"/>
    <x v="0"/>
    <s v=" Week 3"/>
    <d v="2024-10-14T16:25:57"/>
    <n v="17.5"/>
    <n v="0.28999999999999998"/>
    <x v="3"/>
  </r>
  <r>
    <n v="55"/>
    <x v="39"/>
    <x v="0"/>
    <s v=" Week 3"/>
    <d v="2024-10-14T16:35:37"/>
    <n v="9.5"/>
    <n v="0.16"/>
    <x v="4"/>
  </r>
  <r>
    <n v="56"/>
    <x v="40"/>
    <x v="0"/>
    <s v=" Week 3"/>
    <d v="2024-10-14T16:39:47"/>
    <n v="4"/>
    <n v="7.0000000000000007E-2"/>
    <x v="3"/>
  </r>
  <r>
    <n v="60"/>
    <x v="41"/>
    <x v="0"/>
    <s v=" Week 3"/>
    <d v="2024-10-14T20:10:20"/>
    <n v="77.349999999999994"/>
    <n v="1.29"/>
    <x v="0"/>
  </r>
  <r>
    <n v="62"/>
    <x v="42"/>
    <x v="0"/>
    <s v=" Week 3"/>
    <d v="2024-10-14T23:13:54"/>
    <n v="28.51"/>
    <n v="0.48"/>
    <x v="0"/>
  </r>
  <r>
    <n v="63"/>
    <x v="43"/>
    <x v="0"/>
    <s v=" Week 3"/>
    <d v="2024-10-15T00:08:45"/>
    <n v="7.5"/>
    <n v="0.12"/>
    <x v="0"/>
  </r>
  <r>
    <n v="65"/>
    <x v="44"/>
    <x v="0"/>
    <s v=" Week 3"/>
    <d v="2024-10-15T00:59:46"/>
    <n v="49.18"/>
    <n v="0.82"/>
    <x v="0"/>
  </r>
  <r>
    <n v="68"/>
    <x v="45"/>
    <x v="0"/>
    <s v=" Week 3"/>
    <d v="2024-10-15T15:15:27"/>
    <n v="53.18"/>
    <n v="0.89"/>
    <x v="0"/>
  </r>
  <r>
    <n v="69"/>
    <x v="46"/>
    <x v="0"/>
    <s v=" Week 3"/>
    <d v="2024-10-15T17:29:58"/>
    <n v="55.68"/>
    <n v="0.93"/>
    <x v="0"/>
  </r>
  <r>
    <n v="70"/>
    <x v="47"/>
    <x v="0"/>
    <s v=" Week 3"/>
    <d v="2024-10-15T21:44:15"/>
    <n v="55.18"/>
    <n v="0.92"/>
    <x v="0"/>
  </r>
  <r>
    <n v="72"/>
    <x v="48"/>
    <x v="0"/>
    <s v=" Week 3"/>
    <d v="2024-10-16T00:59:58"/>
    <n v="89.85"/>
    <n v="1.5"/>
    <x v="0"/>
  </r>
  <r>
    <n v="74"/>
    <x v="49"/>
    <x v="0"/>
    <s v=" Week 3"/>
    <d v="2024-10-16T15:59:01"/>
    <n v="20.5"/>
    <n v="0.34"/>
    <x v="0"/>
  </r>
  <r>
    <n v="75"/>
    <x v="50"/>
    <x v="0"/>
    <s v=" Week 3"/>
    <d v="2024-10-16T17:52:07"/>
    <n v="82.35"/>
    <n v="1.37"/>
    <x v="0"/>
  </r>
  <r>
    <n v="76"/>
    <x v="51"/>
    <x v="0"/>
    <s v=" Week 3"/>
    <d v="2024-10-17T00:31:37"/>
    <n v="39.51"/>
    <n v="0.66"/>
    <x v="0"/>
  </r>
  <r>
    <n v="77"/>
    <x v="52"/>
    <x v="0"/>
    <s v=" Week 3"/>
    <d v="2024-10-18T16:12:13"/>
    <n v="53.68"/>
    <n v="0.89"/>
    <x v="0"/>
  </r>
  <r>
    <n v="78"/>
    <x v="53"/>
    <x v="0"/>
    <s v=" Week 3"/>
    <d v="2024-10-18T17:02:14"/>
    <n v="29.01"/>
    <n v="0.48"/>
    <x v="0"/>
  </r>
  <r>
    <n v="79"/>
    <x v="54"/>
    <x v="0"/>
    <s v=" Week 3"/>
    <d v="2024-10-18T20:40:31"/>
    <n v="45.68"/>
    <n v="0.76"/>
    <x v="0"/>
  </r>
  <r>
    <n v="80"/>
    <x v="55"/>
    <x v="0"/>
    <s v=" Week 3"/>
    <d v="2024-10-18T20:49:41"/>
    <n v="9"/>
    <n v="0.15"/>
    <x v="0"/>
  </r>
  <r>
    <n v="82"/>
    <x v="56"/>
    <x v="0"/>
    <s v=" Week 3"/>
    <d v="2024-10-18T21:10:02"/>
    <n v="19.5"/>
    <n v="0.32"/>
    <x v="0"/>
  </r>
  <r>
    <n v="84"/>
    <x v="57"/>
    <x v="0"/>
    <s v=" Week 3"/>
    <d v="2024-10-19T19:21:31"/>
    <n v="90.85"/>
    <n v="1.51"/>
    <x v="3"/>
  </r>
  <r>
    <n v="85"/>
    <x v="58"/>
    <x v="0"/>
    <s v=" Week 3"/>
    <d v="2024-10-19T23:48:14"/>
    <n v="47.18"/>
    <n v="0.79"/>
    <x v="3"/>
  </r>
  <r>
    <n v="88"/>
    <x v="59"/>
    <x v="0"/>
    <s v=" Week 3"/>
    <d v="2024-10-20T00:54:24"/>
    <n v="61.34"/>
    <n v="1.02"/>
    <x v="3"/>
  </r>
  <r>
    <n v="90"/>
    <x v="60"/>
    <x v="0"/>
    <s v=" Week 4"/>
    <d v="2024-10-20T18:45:04"/>
    <n v="7.5"/>
    <n v="0.12"/>
    <x v="3"/>
  </r>
  <r>
    <n v="92"/>
    <x v="61"/>
    <x v="0"/>
    <s v=" Week 4"/>
    <d v="2024-10-21T17:11:28"/>
    <n v="8"/>
    <n v="0.13"/>
    <x v="0"/>
  </r>
  <r>
    <n v="93"/>
    <x v="62"/>
    <x v="0"/>
    <s v=" Week 4"/>
    <d v="2024-10-21T17:28:39"/>
    <n v="17"/>
    <n v="0.28000000000000003"/>
    <x v="2"/>
  </r>
  <r>
    <n v="94"/>
    <x v="63"/>
    <x v="0"/>
    <s v=" Week 4"/>
    <d v="2024-10-22T15:54:12"/>
    <n v="8"/>
    <n v="0.13"/>
    <x v="2"/>
  </r>
  <r>
    <n v="95"/>
    <x v="64"/>
    <x v="0"/>
    <s v=" Week 4"/>
    <d v="2024-10-22T17:02:43"/>
    <n v="45.68"/>
    <n v="0.76"/>
    <x v="2"/>
  </r>
  <r>
    <n v="97"/>
    <x v="65"/>
    <x v="0"/>
    <s v=" Week 4"/>
    <d v="2024-10-22T18:22:46"/>
    <n v="76.599999999999994"/>
    <n v="1.28"/>
    <x v="2"/>
  </r>
  <r>
    <n v="98"/>
    <x v="66"/>
    <x v="0"/>
    <s v=" Week 4"/>
    <d v="2024-10-22T20:51:31"/>
    <n v="43.51"/>
    <n v="0.73"/>
    <x v="2"/>
  </r>
  <r>
    <n v="99"/>
    <x v="67"/>
    <x v="0"/>
    <s v=" Week 4"/>
    <d v="2024-10-22T21:00:11"/>
    <n v="8.5"/>
    <n v="0.14000000000000001"/>
    <x v="1"/>
  </r>
  <r>
    <n v="100"/>
    <x v="68"/>
    <x v="0"/>
    <s v=" Week 4"/>
    <d v="2024-10-23T01:28:24"/>
    <n v="142.86000000000001"/>
    <n v="2.38"/>
    <x v="2"/>
  </r>
  <r>
    <n v="102"/>
    <x v="69"/>
    <x v="0"/>
    <s v=" Week 4"/>
    <d v="2024-10-23T15:46:04"/>
    <n v="19.5"/>
    <n v="0.32"/>
    <x v="2"/>
  </r>
  <r>
    <n v="103"/>
    <x v="70"/>
    <x v="0"/>
    <s v=" Week 4"/>
    <d v="2024-10-23T16:38:05"/>
    <n v="46.68"/>
    <n v="0.78"/>
    <x v="2"/>
  </r>
  <r>
    <n v="104"/>
    <x v="71"/>
    <x v="0"/>
    <s v=" Week 4"/>
    <d v="2024-10-23T17:50:36"/>
    <n v="49.68"/>
    <n v="0.83"/>
    <x v="2"/>
  </r>
  <r>
    <n v="105"/>
    <x v="72"/>
    <x v="0"/>
    <s v=" Week 4"/>
    <d v="2024-10-23T22:46:51"/>
    <n v="25"/>
    <n v="0.42"/>
    <x v="2"/>
  </r>
  <r>
    <n v="106"/>
    <x v="73"/>
    <x v="0"/>
    <s v=" Week 4"/>
    <d v="2024-10-23T23:15:11"/>
    <n v="15.5"/>
    <n v="0.26"/>
    <x v="2"/>
  </r>
  <r>
    <n v="107"/>
    <x v="74"/>
    <x v="0"/>
    <s v=" Week 4"/>
    <d v="2024-10-25T14:32:10"/>
    <n v="5.5"/>
    <n v="0.09"/>
    <x v="0"/>
  </r>
  <r>
    <n v="109"/>
    <x v="75"/>
    <x v="0"/>
    <s v=" Week 4"/>
    <d v="2024-10-25T14:41:00"/>
    <n v="7.5"/>
    <n v="0.12"/>
    <x v="0"/>
  </r>
  <r>
    <n v="111"/>
    <x v="76"/>
    <x v="0"/>
    <s v=" Week 4"/>
    <d v="2024-10-25T16:10:01"/>
    <n v="78.849999999999994"/>
    <n v="1.31"/>
    <x v="3"/>
  </r>
  <r>
    <n v="112"/>
    <x v="77"/>
    <x v="0"/>
    <s v=" Week 4"/>
    <d v="2024-10-25T17:39:11"/>
    <n v="78.349999999999994"/>
    <n v="1.31"/>
    <x v="3"/>
  </r>
  <r>
    <n v="114"/>
    <x v="78"/>
    <x v="0"/>
    <s v=" Week 5"/>
    <d v="2024-10-28T16:15:40"/>
    <n v="65.849999999999994"/>
    <n v="1.1000000000000001"/>
    <x v="3"/>
  </r>
  <r>
    <n v="115"/>
    <x v="79"/>
    <x v="0"/>
    <s v=" Week 5"/>
    <d v="2024-10-28T17:30:51"/>
    <n v="10.5"/>
    <n v="0.18"/>
    <x v="4"/>
  </r>
  <r>
    <n v="116"/>
    <x v="80"/>
    <x v="0"/>
    <s v=" Week 5"/>
    <d v="2024-10-28T17:37:31"/>
    <n v="6.5"/>
    <n v="0.11"/>
    <x v="3"/>
  </r>
  <r>
    <n v="117"/>
    <x v="81"/>
    <x v="0"/>
    <s v=" Week 5"/>
    <d v="2024-10-28T18:19:02"/>
    <n v="18.5"/>
    <n v="0.31"/>
    <x v="0"/>
  </r>
  <r>
    <n v="118"/>
    <x v="82"/>
    <x v="0"/>
    <s v=" Week 5"/>
    <d v="2024-10-28T18:55:42"/>
    <n v="21"/>
    <n v="0.35"/>
    <x v="0"/>
  </r>
  <r>
    <n v="119"/>
    <x v="83"/>
    <x v="0"/>
    <s v=" Week 5"/>
    <d v="2024-10-29T17:27:54"/>
    <n v="12.5"/>
    <n v="0.21"/>
    <x v="3"/>
  </r>
  <r>
    <n v="120"/>
    <x v="84"/>
    <x v="0"/>
    <s v=" Week 5"/>
    <d v="2024-10-30T23:10:40"/>
    <n v="35.51"/>
    <n v="0.59"/>
    <x v="0"/>
  </r>
  <r>
    <n v="122"/>
    <x v="85"/>
    <x v="0"/>
    <s v=" Week 5"/>
    <d v="2024-10-31T16:42:55"/>
    <n v="24.51"/>
    <n v="0.41"/>
    <x v="0"/>
  </r>
  <r>
    <n v="123"/>
    <x v="86"/>
    <x v="0"/>
    <s v=" Week 5"/>
    <d v="2024-10-31T19:01:50"/>
    <n v="31"/>
    <n v="0.52"/>
    <x v="0"/>
  </r>
  <r>
    <n v="124"/>
    <x v="87"/>
    <x v="0"/>
    <s v=" Week 5"/>
    <d v="2024-10-31T21:31:44"/>
    <n v="33"/>
    <n v="0.55000000000000004"/>
    <x v="0"/>
  </r>
  <r>
    <n v="126"/>
    <x v="88"/>
    <x v="1"/>
    <s v=" Week 1"/>
    <d v="2024-11-01T21:12:04"/>
    <n v="48.68"/>
    <n v="0.81"/>
    <x v="1"/>
  </r>
  <r>
    <n v="127"/>
    <x v="89"/>
    <x v="1"/>
    <s v=" Week 1"/>
    <d v="2024-11-02T00:08:51"/>
    <n v="33.5"/>
    <n v="0.56000000000000005"/>
    <x v="1"/>
  </r>
  <r>
    <n v="129"/>
    <x v="90"/>
    <x v="1"/>
    <s v=" Week 2"/>
    <d v="2024-11-03T16:33:40"/>
    <n v="52.67"/>
    <n v="0.88"/>
    <x v="1"/>
  </r>
  <r>
    <n v="130"/>
    <x v="91"/>
    <x v="1"/>
    <s v=" Week 2"/>
    <d v="2024-11-03T18:04:41"/>
    <n v="52.68"/>
    <n v="0.88"/>
    <x v="1"/>
  </r>
  <r>
    <n v="131"/>
    <x v="92"/>
    <x v="1"/>
    <s v=" Week 2"/>
    <d v="2024-11-04T21:02:57"/>
    <n v="22.5"/>
    <n v="0.38"/>
    <x v="1"/>
  </r>
  <r>
    <n v="132"/>
    <x v="93"/>
    <x v="1"/>
    <s v=" Week 2"/>
    <d v="2024-11-04T21:57:38"/>
    <n v="18"/>
    <n v="0.3"/>
    <x v="1"/>
  </r>
  <r>
    <n v="133"/>
    <x v="94"/>
    <x v="1"/>
    <s v=" Week 2"/>
    <d v="2024-11-04T22:59:59"/>
    <n v="38.51"/>
    <n v="0.64"/>
    <x v="1"/>
  </r>
  <r>
    <n v="134"/>
    <x v="95"/>
    <x v="1"/>
    <s v=" Week 2"/>
    <d v="2024-11-05T19:37:13"/>
    <n v="41.01"/>
    <n v="0.68"/>
    <x v="1"/>
  </r>
  <r>
    <n v="135"/>
    <x v="96"/>
    <x v="1"/>
    <s v=" Week 2"/>
    <d v="2024-11-05T21:32:05"/>
    <n v="59.68"/>
    <n v="0.99"/>
    <x v="1"/>
  </r>
  <r>
    <n v="136"/>
    <x v="97"/>
    <x v="1"/>
    <s v=" Week 2"/>
    <d v="2024-11-06T11:47:46"/>
    <n v="28.01"/>
    <n v="0.47"/>
    <x v="2"/>
  </r>
  <r>
    <n v="138"/>
    <x v="98"/>
    <x v="1"/>
    <s v=" Week 2"/>
    <d v="2024-11-07T18:33:42"/>
    <n v="54.67"/>
    <n v="0.91"/>
    <x v="1"/>
  </r>
  <r>
    <n v="141"/>
    <x v="99"/>
    <x v="1"/>
    <s v=" Week 2"/>
    <d v="2024-11-08T01:11:32"/>
    <n v="38.51"/>
    <n v="0.64"/>
    <x v="1"/>
  </r>
  <r>
    <n v="142"/>
    <x v="100"/>
    <x v="1"/>
    <s v=" Week 2"/>
    <d v="2024-11-08T01:16:52"/>
    <n v="5"/>
    <n v="0.08"/>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n v="2"/>
    <x v="0"/>
    <s v="October "/>
    <s v=" Week 1"/>
    <d v="2024-10-02T16:11:58"/>
    <n v="6.03"/>
    <n v="0.1"/>
  </r>
  <r>
    <n v="3"/>
    <x v="1"/>
    <s v="October "/>
    <s v=" Week 1"/>
    <d v="2024-10-02T22:56:11"/>
    <n v="4.0199999999999996"/>
    <n v="7.0000000000000007E-2"/>
  </r>
  <r>
    <n v="4"/>
    <x v="2"/>
    <s v="October "/>
    <s v=" Week 1"/>
    <d v="2024-10-02T23:08:36"/>
    <n v="6.01"/>
    <n v="0.1"/>
  </r>
  <r>
    <n v="5"/>
    <x v="3"/>
    <s v="October "/>
    <s v=" Week 1"/>
    <d v="2024-10-03T02:18:16"/>
    <n v="78.33"/>
    <n v="1.31"/>
  </r>
  <r>
    <n v="6"/>
    <x v="4"/>
    <s v="October "/>
    <s v=" Week 1"/>
    <d v="2024-10-03T02:23:19"/>
    <n v="4.0199999999999996"/>
    <n v="7.0000000000000007E-2"/>
  </r>
  <r>
    <n v="7"/>
    <x v="5"/>
    <s v="October "/>
    <s v=" Week 1"/>
    <d v="2024-10-03T15:42:30"/>
    <n v="22.09"/>
    <n v="0.37"/>
  </r>
  <r>
    <n v="8"/>
    <x v="6"/>
    <s v="October "/>
    <s v=" Week 1"/>
    <d v="2024-10-03T16:31:11"/>
    <n v="47.16"/>
    <n v="0.79"/>
  </r>
  <r>
    <n v="9"/>
    <x v="7"/>
    <s v="October "/>
    <s v=" Week 1"/>
    <d v="2024-10-03T20:29:12"/>
    <n v="48.23"/>
    <n v="0.8"/>
  </r>
  <r>
    <n v="10"/>
    <x v="8"/>
    <s v="October "/>
    <s v=" Week 1"/>
    <d v="2024-10-03T22:30:29"/>
    <n v="39.19"/>
    <n v="0.65"/>
  </r>
  <r>
    <n v="11"/>
    <x v="9"/>
    <s v="October "/>
    <s v=" Week 1"/>
    <d v="2024-10-04T15:14:05"/>
    <n v="57.07"/>
    <n v="0.95"/>
  </r>
  <r>
    <n v="12"/>
    <x v="10"/>
    <s v="October "/>
    <s v=" Week 1"/>
    <d v="2024-10-04T19:18:04"/>
    <n v="17.010000000000002"/>
    <n v="0.28000000000000003"/>
  </r>
  <r>
    <n v="13"/>
    <x v="11"/>
    <s v="October "/>
    <s v=" Week 1"/>
    <d v="2024-10-04T21:01:11"/>
    <n v="87.38"/>
    <n v="1.46"/>
  </r>
  <r>
    <n v="14"/>
    <x v="12"/>
    <s v="October "/>
    <s v=" Week 1"/>
    <d v="2024-10-05T00:36:09"/>
    <n v="56.24"/>
    <n v="0.94"/>
  </r>
  <r>
    <n v="15"/>
    <x v="13"/>
    <s v="October "/>
    <s v=" Week 1"/>
    <d v="2024-10-05T17:15:36"/>
    <n v="61.28"/>
    <n v="1.02"/>
  </r>
  <r>
    <n v="16"/>
    <x v="14"/>
    <s v="October "/>
    <s v=" Week 1"/>
    <d v="2024-10-05T19:01:03"/>
    <n v="38.119999999999997"/>
    <n v="0.64"/>
  </r>
  <r>
    <n v="17"/>
    <x v="15"/>
    <s v="October "/>
    <s v=" Week 2"/>
    <d v="2024-10-06T14:48:24"/>
    <n v="48.26"/>
    <n v="0.8"/>
  </r>
  <r>
    <n v="18"/>
    <x v="16"/>
    <s v="October "/>
    <s v=" Week 2"/>
    <d v="2024-10-06T17:53:11"/>
    <n v="52.07"/>
    <n v="0.87"/>
  </r>
  <r>
    <n v="21"/>
    <x v="17"/>
    <s v="October "/>
    <s v=" Week 2"/>
    <d v="2024-10-07T16:37:12"/>
    <n v="17.079999999999998"/>
    <n v="0.28000000000000003"/>
  </r>
  <r>
    <n v="24"/>
    <x v="18"/>
    <s v="October "/>
    <s v=" Week 2"/>
    <d v="2024-10-08T15:25:46"/>
    <n v="36.630000000000003"/>
    <n v="0.61"/>
  </r>
  <r>
    <n v="25"/>
    <x v="19"/>
    <s v="October "/>
    <s v=" Week 2"/>
    <d v="2024-10-08T16:51:06"/>
    <n v="19.010000000000002"/>
    <n v="0.32"/>
  </r>
  <r>
    <n v="26"/>
    <x v="20"/>
    <s v="October "/>
    <s v=" Week 2"/>
    <d v="2024-10-08T19:33:47"/>
    <n v="8.08"/>
    <n v="0.13"/>
  </r>
  <r>
    <n v="27"/>
    <x v="21"/>
    <s v="October "/>
    <s v=" Week 2"/>
    <d v="2024-10-08T23:05:58"/>
    <n v="67.27"/>
    <n v="1.1200000000000001"/>
  </r>
  <r>
    <n v="31"/>
    <x v="22"/>
    <s v="October "/>
    <s v=" Week 2"/>
    <d v="2024-10-10T14:15:51"/>
    <n v="36.01"/>
    <n v="0.6"/>
  </r>
  <r>
    <n v="32"/>
    <x v="23"/>
    <s v="October "/>
    <s v=" Week 2"/>
    <d v="2024-10-10T15:07:16"/>
    <n v="10.51"/>
    <n v="0.18"/>
  </r>
  <r>
    <n v="33"/>
    <x v="24"/>
    <s v="October "/>
    <s v=" Week 2"/>
    <d v="2024-10-10T17:23:48"/>
    <n v="23.5"/>
    <n v="0.39"/>
  </r>
  <r>
    <n v="34"/>
    <x v="25"/>
    <s v="October "/>
    <s v=" Week 2"/>
    <d v="2024-10-11T02:06:41"/>
    <n v="51.18"/>
    <n v="0.85"/>
  </r>
  <r>
    <n v="35"/>
    <x v="26"/>
    <s v="October "/>
    <s v=" Week 2"/>
    <d v="2024-10-11T18:43:21"/>
    <n v="18"/>
    <n v="0.3"/>
  </r>
  <r>
    <n v="36"/>
    <x v="27"/>
    <s v="October "/>
    <s v=" Week 2"/>
    <d v="2024-10-11T19:34:41"/>
    <n v="51.18"/>
    <n v="0.85"/>
  </r>
  <r>
    <n v="37"/>
    <x v="28"/>
    <s v="October "/>
    <s v=" Week 2"/>
    <d v="2024-10-11T21:26:14"/>
    <n v="55.67"/>
    <n v="0.93"/>
  </r>
  <r>
    <n v="39"/>
    <x v="29"/>
    <s v="October "/>
    <s v=" Week 2"/>
    <d v="2024-10-12T15:43:00"/>
    <n v="29.5"/>
    <n v="0.49"/>
  </r>
  <r>
    <n v="41"/>
    <x v="30"/>
    <s v="October "/>
    <s v=" Week 2"/>
    <d v="2024-10-12T18:57:57"/>
    <n v="67.849999999999994"/>
    <n v="1.1299999999999999"/>
  </r>
  <r>
    <n v="42"/>
    <x v="31"/>
    <s v="October "/>
    <s v=" Week 2"/>
    <d v="2024-10-12T19:16:17"/>
    <n v="14"/>
    <n v="0.23"/>
  </r>
  <r>
    <n v="43"/>
    <x v="32"/>
    <s v="October "/>
    <s v=" Week 2"/>
    <d v="2024-10-12T19:20:27"/>
    <n v="4"/>
    <n v="7.0000000000000007E-2"/>
  </r>
  <r>
    <n v="44"/>
    <x v="33"/>
    <s v="October "/>
    <s v=" Week 2"/>
    <d v="2024-10-12T19:31:04"/>
    <n v="4"/>
    <n v="7.0000000000000007E-2"/>
  </r>
  <r>
    <n v="49"/>
    <x v="34"/>
    <s v="October "/>
    <s v=" Week 2"/>
    <d v="2024-10-12T23:48:41"/>
    <n v="13"/>
    <n v="0.22"/>
  </r>
  <r>
    <n v="50"/>
    <x v="35"/>
    <s v="October "/>
    <s v=" Week 3"/>
    <d v="2024-10-13T01:18:13"/>
    <n v="51.68"/>
    <n v="0.86"/>
  </r>
  <r>
    <n v="52"/>
    <x v="36"/>
    <s v="October "/>
    <s v=" Week 3"/>
    <d v="2024-10-13T14:26:34"/>
    <n v="19"/>
    <n v="0.32"/>
  </r>
  <r>
    <n v="53"/>
    <x v="37"/>
    <s v="October "/>
    <s v=" Week 3"/>
    <d v="2024-10-13T17:58:26"/>
    <n v="48.68"/>
    <n v="0.81"/>
  </r>
  <r>
    <n v="54"/>
    <x v="38"/>
    <s v="October "/>
    <s v=" Week 3"/>
    <d v="2024-10-14T16:25:57"/>
    <n v="17.5"/>
    <n v="0.28999999999999998"/>
  </r>
  <r>
    <n v="55"/>
    <x v="39"/>
    <s v="October "/>
    <s v=" Week 3"/>
    <d v="2024-10-14T16:35:37"/>
    <n v="9.5"/>
    <n v="0.16"/>
  </r>
  <r>
    <n v="56"/>
    <x v="40"/>
    <s v="October "/>
    <s v=" Week 3"/>
    <d v="2024-10-14T16:39:47"/>
    <n v="4"/>
    <n v="7.0000000000000007E-2"/>
  </r>
  <r>
    <n v="60"/>
    <x v="41"/>
    <s v="October "/>
    <s v=" Week 3"/>
    <d v="2024-10-14T20:10:20"/>
    <n v="77.349999999999994"/>
    <n v="1.29"/>
  </r>
  <r>
    <n v="62"/>
    <x v="42"/>
    <s v="October "/>
    <s v=" Week 3"/>
    <d v="2024-10-14T23:13:54"/>
    <n v="28.51"/>
    <n v="0.48"/>
  </r>
  <r>
    <n v="63"/>
    <x v="43"/>
    <s v="October "/>
    <s v=" Week 3"/>
    <d v="2024-10-15T00:08:45"/>
    <n v="7.5"/>
    <n v="0.12"/>
  </r>
  <r>
    <n v="65"/>
    <x v="44"/>
    <s v="October "/>
    <s v=" Week 3"/>
    <d v="2024-10-15T00:59:46"/>
    <n v="49.18"/>
    <n v="0.82"/>
  </r>
  <r>
    <n v="68"/>
    <x v="45"/>
    <s v="October "/>
    <s v=" Week 3"/>
    <d v="2024-10-15T15:15:27"/>
    <n v="53.18"/>
    <n v="0.89"/>
  </r>
  <r>
    <n v="69"/>
    <x v="46"/>
    <s v="October "/>
    <s v=" Week 3"/>
    <d v="2024-10-15T17:29:58"/>
    <n v="55.68"/>
    <n v="0.93"/>
  </r>
  <r>
    <n v="70"/>
    <x v="47"/>
    <s v="October "/>
    <s v=" Week 3"/>
    <d v="2024-10-15T21:44:15"/>
    <n v="55.18"/>
    <n v="0.92"/>
  </r>
  <r>
    <n v="72"/>
    <x v="48"/>
    <s v="October "/>
    <s v=" Week 3"/>
    <d v="2024-10-16T00:59:58"/>
    <n v="89.85"/>
    <n v="1.5"/>
  </r>
  <r>
    <n v="74"/>
    <x v="49"/>
    <s v="October "/>
    <s v=" Week 3"/>
    <d v="2024-10-16T15:59:01"/>
    <n v="20.5"/>
    <n v="0.34"/>
  </r>
  <r>
    <n v="75"/>
    <x v="50"/>
    <s v="October "/>
    <s v=" Week 3"/>
    <d v="2024-10-16T17:52:07"/>
    <n v="82.35"/>
    <n v="1.37"/>
  </r>
  <r>
    <n v="76"/>
    <x v="51"/>
    <s v="October "/>
    <s v=" Week 3"/>
    <d v="2024-10-17T00:31:37"/>
    <n v="39.51"/>
    <n v="0.66"/>
  </r>
  <r>
    <n v="77"/>
    <x v="52"/>
    <s v="October "/>
    <s v=" Week 3"/>
    <d v="2024-10-18T16:12:13"/>
    <n v="53.68"/>
    <n v="0.89"/>
  </r>
  <r>
    <n v="78"/>
    <x v="53"/>
    <s v="October "/>
    <s v=" Week 3"/>
    <d v="2024-10-18T17:02:14"/>
    <n v="29.01"/>
    <n v="0.48"/>
  </r>
  <r>
    <n v="79"/>
    <x v="54"/>
    <s v="October "/>
    <s v=" Week 3"/>
    <d v="2024-10-18T20:40:31"/>
    <n v="45.68"/>
    <n v="0.76"/>
  </r>
  <r>
    <n v="80"/>
    <x v="55"/>
    <s v="October "/>
    <s v=" Week 3"/>
    <d v="2024-10-18T20:49:41"/>
    <n v="9"/>
    <n v="0.15"/>
  </r>
  <r>
    <n v="82"/>
    <x v="56"/>
    <s v="October "/>
    <s v=" Week 3"/>
    <d v="2024-10-18T21:10:02"/>
    <n v="19.5"/>
    <n v="0.32"/>
  </r>
  <r>
    <n v="84"/>
    <x v="57"/>
    <s v="October "/>
    <s v=" Week 3"/>
    <d v="2024-10-19T19:21:31"/>
    <n v="90.85"/>
    <n v="1.51"/>
  </r>
  <r>
    <n v="85"/>
    <x v="58"/>
    <s v="October "/>
    <s v=" Week 3"/>
    <d v="2024-10-19T23:48:14"/>
    <n v="47.18"/>
    <n v="0.79"/>
  </r>
  <r>
    <n v="88"/>
    <x v="59"/>
    <s v="October "/>
    <s v=" Week 3"/>
    <d v="2024-10-20T00:54:24"/>
    <n v="61.34"/>
    <n v="1.02"/>
  </r>
  <r>
    <n v="90"/>
    <x v="60"/>
    <s v="October "/>
    <s v=" Week 4"/>
    <d v="2024-10-20T18:45:04"/>
    <n v="7.5"/>
    <n v="0.12"/>
  </r>
  <r>
    <n v="92"/>
    <x v="61"/>
    <s v="October "/>
    <s v=" Week 4"/>
    <d v="2024-10-21T17:11:28"/>
    <n v="8"/>
    <n v="0.13"/>
  </r>
  <r>
    <n v="93"/>
    <x v="62"/>
    <s v="October "/>
    <s v=" Week 4"/>
    <d v="2024-10-21T17:28:39"/>
    <n v="17"/>
    <n v="0.28000000000000003"/>
  </r>
  <r>
    <n v="94"/>
    <x v="63"/>
    <s v="October "/>
    <s v=" Week 4"/>
    <d v="2024-10-22T15:54:12"/>
    <n v="8"/>
    <n v="0.13"/>
  </r>
  <r>
    <n v="95"/>
    <x v="64"/>
    <s v="October "/>
    <s v=" Week 4"/>
    <d v="2024-10-22T17:02:43"/>
    <n v="45.68"/>
    <n v="0.76"/>
  </r>
  <r>
    <n v="97"/>
    <x v="65"/>
    <s v="October "/>
    <s v=" Week 4"/>
    <d v="2024-10-22T18:22:46"/>
    <n v="76.599999999999994"/>
    <n v="1.28"/>
  </r>
  <r>
    <n v="98"/>
    <x v="66"/>
    <s v="October "/>
    <s v=" Week 4"/>
    <d v="2024-10-22T20:51:31"/>
    <n v="43.51"/>
    <n v="0.73"/>
  </r>
  <r>
    <n v="99"/>
    <x v="67"/>
    <s v="October "/>
    <s v=" Week 4"/>
    <d v="2024-10-22T21:00:11"/>
    <n v="8.5"/>
    <n v="0.14000000000000001"/>
  </r>
  <r>
    <n v="100"/>
    <x v="68"/>
    <s v="October "/>
    <s v=" Week 4"/>
    <d v="2024-10-23T01:28:24"/>
    <n v="142.86000000000001"/>
    <n v="2.38"/>
  </r>
  <r>
    <n v="102"/>
    <x v="69"/>
    <s v="October "/>
    <s v=" Week 4"/>
    <d v="2024-10-23T15:46:04"/>
    <n v="19.5"/>
    <n v="0.32"/>
  </r>
  <r>
    <n v="103"/>
    <x v="70"/>
    <s v="October "/>
    <s v=" Week 4"/>
    <d v="2024-10-23T16:38:05"/>
    <n v="46.68"/>
    <n v="0.78"/>
  </r>
  <r>
    <n v="104"/>
    <x v="71"/>
    <s v="October "/>
    <s v=" Week 4"/>
    <d v="2024-10-23T17:50:36"/>
    <n v="49.68"/>
    <n v="0.83"/>
  </r>
  <r>
    <n v="105"/>
    <x v="72"/>
    <s v="October "/>
    <s v=" Week 4"/>
    <d v="2024-10-23T22:46:51"/>
    <n v="25"/>
    <n v="0.42"/>
  </r>
  <r>
    <n v="106"/>
    <x v="73"/>
    <s v="October "/>
    <s v=" Week 4"/>
    <d v="2024-10-23T23:15:11"/>
    <n v="15.5"/>
    <n v="0.26"/>
  </r>
  <r>
    <n v="107"/>
    <x v="74"/>
    <s v="October "/>
    <s v=" Week 4"/>
    <d v="2024-10-25T14:32:10"/>
    <n v="5.5"/>
    <n v="0.09"/>
  </r>
  <r>
    <n v="109"/>
    <x v="75"/>
    <s v="October "/>
    <s v=" Week 4"/>
    <d v="2024-10-25T14:41:00"/>
    <n v="7.5"/>
    <n v="0.12"/>
  </r>
  <r>
    <n v="111"/>
    <x v="76"/>
    <s v="October "/>
    <s v=" Week 4"/>
    <d v="2024-10-25T16:10:01"/>
    <n v="78.849999999999994"/>
    <n v="1.31"/>
  </r>
  <r>
    <n v="112"/>
    <x v="77"/>
    <s v="October "/>
    <s v=" Week 4"/>
    <d v="2024-10-25T17:39:11"/>
    <n v="78.349999999999994"/>
    <n v="1.31"/>
  </r>
  <r>
    <n v="114"/>
    <x v="78"/>
    <s v="October "/>
    <s v=" Week 5"/>
    <d v="2024-10-28T16:15:40"/>
    <n v="65.849999999999994"/>
    <n v="1.1000000000000001"/>
  </r>
  <r>
    <n v="115"/>
    <x v="79"/>
    <s v="October "/>
    <s v=" Week 5"/>
    <d v="2024-10-28T17:30:51"/>
    <n v="10.5"/>
    <n v="0.18"/>
  </r>
  <r>
    <n v="116"/>
    <x v="80"/>
    <s v="October "/>
    <s v=" Week 5"/>
    <d v="2024-10-28T17:37:31"/>
    <n v="6.5"/>
    <n v="0.11"/>
  </r>
  <r>
    <n v="117"/>
    <x v="81"/>
    <s v="October "/>
    <s v=" Week 5"/>
    <d v="2024-10-28T18:19:02"/>
    <n v="18.5"/>
    <n v="0.31"/>
  </r>
  <r>
    <n v="118"/>
    <x v="82"/>
    <s v="October "/>
    <s v=" Week 5"/>
    <d v="2024-10-28T18:55:42"/>
    <n v="21"/>
    <n v="0.35"/>
  </r>
  <r>
    <n v="119"/>
    <x v="83"/>
    <s v="October "/>
    <s v=" Week 5"/>
    <d v="2024-10-29T17:27:54"/>
    <n v="12.5"/>
    <n v="0.21"/>
  </r>
  <r>
    <n v="120"/>
    <x v="84"/>
    <s v="October "/>
    <s v=" Week 5"/>
    <d v="2024-10-30T23:10:40"/>
    <n v="35.51"/>
    <n v="0.59"/>
  </r>
  <r>
    <n v="122"/>
    <x v="85"/>
    <s v="October "/>
    <s v=" Week 5"/>
    <d v="2024-10-31T16:42:55"/>
    <n v="24.51"/>
    <n v="0.41"/>
  </r>
  <r>
    <n v="123"/>
    <x v="86"/>
    <s v="October "/>
    <s v=" Week 5"/>
    <d v="2024-10-31T19:01:50"/>
    <n v="31"/>
    <n v="0.52"/>
  </r>
  <r>
    <n v="124"/>
    <x v="87"/>
    <s v="October "/>
    <s v=" Week 5"/>
    <d v="2024-10-31T21:31:44"/>
    <n v="33"/>
    <n v="0.55000000000000004"/>
  </r>
  <r>
    <n v="126"/>
    <x v="88"/>
    <s v="November "/>
    <s v=" Week 1"/>
    <d v="2024-11-01T21:12:04"/>
    <n v="48.68"/>
    <n v="0.81"/>
  </r>
  <r>
    <n v="127"/>
    <x v="89"/>
    <s v="November "/>
    <s v=" Week 1"/>
    <d v="2024-11-02T00:08:51"/>
    <n v="33.5"/>
    <n v="0.56000000000000005"/>
  </r>
  <r>
    <n v="129"/>
    <x v="90"/>
    <s v="November "/>
    <s v=" Week 2"/>
    <d v="2024-11-03T16:33:40"/>
    <n v="52.67"/>
    <n v="0.88"/>
  </r>
  <r>
    <n v="130"/>
    <x v="91"/>
    <s v="November "/>
    <s v=" Week 2"/>
    <d v="2024-11-03T18:04:41"/>
    <n v="52.68"/>
    <n v="0.88"/>
  </r>
  <r>
    <n v="131"/>
    <x v="92"/>
    <s v="November "/>
    <s v=" Week 2"/>
    <d v="2024-11-04T21:02:57"/>
    <n v="22.5"/>
    <n v="0.38"/>
  </r>
  <r>
    <n v="132"/>
    <x v="93"/>
    <s v="November "/>
    <s v=" Week 2"/>
    <d v="2024-11-04T21:57:38"/>
    <n v="18"/>
    <n v="0.3"/>
  </r>
  <r>
    <n v="133"/>
    <x v="94"/>
    <s v="November "/>
    <s v=" Week 2"/>
    <d v="2024-11-04T22:59:59"/>
    <n v="38.51"/>
    <n v="0.64"/>
  </r>
  <r>
    <n v="134"/>
    <x v="95"/>
    <s v="November "/>
    <s v=" Week 2"/>
    <d v="2024-11-05T19:37:13"/>
    <n v="41.01"/>
    <n v="0.68"/>
  </r>
  <r>
    <n v="135"/>
    <x v="96"/>
    <s v="November "/>
    <s v=" Week 2"/>
    <d v="2024-11-05T21:32:05"/>
    <n v="59.68"/>
    <n v="0.99"/>
  </r>
  <r>
    <n v="136"/>
    <x v="97"/>
    <s v="November "/>
    <s v=" Week 2"/>
    <d v="2024-11-06T11:47:46"/>
    <n v="28.01"/>
    <n v="0.47"/>
  </r>
  <r>
    <n v="138"/>
    <x v="98"/>
    <s v="November "/>
    <s v=" Week 2"/>
    <d v="2024-11-07T18:33:42"/>
    <n v="54.67"/>
    <n v="0.91"/>
  </r>
  <r>
    <n v="141"/>
    <x v="99"/>
    <s v="November "/>
    <s v=" Week 2"/>
    <d v="2024-11-08T01:11:32"/>
    <n v="38.51"/>
    <n v="0.64"/>
  </r>
  <r>
    <n v="142"/>
    <x v="100"/>
    <s v="November "/>
    <s v=" Week 2"/>
    <d v="2024-11-08T01:16:52"/>
    <n v="5"/>
    <n v="0.0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x v="0"/>
    <s v="October "/>
    <s v=" Week 1"/>
    <d v="2024-10-02T16:11:58"/>
    <n v="6.03"/>
    <n v="0.1"/>
    <s v="PyCharm"/>
  </r>
  <r>
    <x v="1"/>
    <s v="October "/>
    <s v=" Week 1"/>
    <d v="2024-10-02T22:56:11"/>
    <n v="4.0199999999999996"/>
    <n v="7.0000000000000007E-2"/>
    <s v="PyCharm"/>
  </r>
  <r>
    <x v="2"/>
    <s v="October "/>
    <s v=" Week 1"/>
    <d v="2024-10-02T23:08:36"/>
    <n v="6.01"/>
    <n v="0.1"/>
    <s v="PyCharm"/>
  </r>
  <r>
    <x v="3"/>
    <s v="October "/>
    <s v=" Week 1"/>
    <d v="2024-10-03T02:18:16"/>
    <n v="78.33"/>
    <n v="1.31"/>
    <s v="PyCharm"/>
  </r>
  <r>
    <x v="4"/>
    <s v="October "/>
    <s v=" Week 1"/>
    <d v="2024-10-03T02:23:19"/>
    <n v="4.0199999999999996"/>
    <n v="7.0000000000000007E-2"/>
    <s v="Valentina Studio"/>
  </r>
  <r>
    <x v="5"/>
    <s v="October "/>
    <s v=" Week 1"/>
    <d v="2024-10-03T15:42:30"/>
    <n v="22.09"/>
    <n v="0.37"/>
    <s v="PyCharm"/>
  </r>
  <r>
    <x v="6"/>
    <s v="October "/>
    <s v=" Week 1"/>
    <d v="2024-10-03T16:31:11"/>
    <n v="47.16"/>
    <n v="0.79"/>
    <s v="PyCharm"/>
  </r>
  <r>
    <x v="7"/>
    <s v="October "/>
    <s v=" Week 1"/>
    <d v="2024-10-03T20:29:12"/>
    <n v="48.23"/>
    <n v="0.8"/>
    <s v="PyCharm"/>
  </r>
  <r>
    <x v="8"/>
    <s v="October "/>
    <s v=" Week 1"/>
    <d v="2024-10-03T22:30:29"/>
    <n v="39.19"/>
    <n v="0.65"/>
    <s v="PyCharm"/>
  </r>
  <r>
    <x v="9"/>
    <s v="October "/>
    <s v=" Week 1"/>
    <d v="2024-10-04T15:14:05"/>
    <n v="57.07"/>
    <n v="0.95"/>
    <s v="PyCharm"/>
  </r>
  <r>
    <x v="10"/>
    <s v="October "/>
    <s v=" Week 1"/>
    <d v="2024-10-04T19:18:04"/>
    <n v="17.010000000000002"/>
    <n v="0.28000000000000003"/>
    <s v="Valentina Studio"/>
  </r>
  <r>
    <x v="11"/>
    <s v="October "/>
    <s v=" Week 1"/>
    <d v="2024-10-04T21:01:11"/>
    <n v="87.38"/>
    <n v="1.46"/>
    <s v="PyCharm"/>
  </r>
  <r>
    <x v="12"/>
    <s v="October "/>
    <s v=" Week 1"/>
    <d v="2024-10-05T00:36:09"/>
    <n v="56.24"/>
    <n v="0.94"/>
    <s v="PyCharm"/>
  </r>
  <r>
    <x v="13"/>
    <s v="October "/>
    <s v=" Week 1"/>
    <d v="2024-10-05T17:15:36"/>
    <n v="61.28"/>
    <n v="1.02"/>
    <s v="PyCharm"/>
  </r>
  <r>
    <x v="14"/>
    <s v="October "/>
    <s v=" Week 1"/>
    <d v="2024-10-05T19:01:03"/>
    <n v="38.119999999999997"/>
    <n v="0.64"/>
    <s v="PyCharm"/>
  </r>
  <r>
    <x v="15"/>
    <s v="October "/>
    <s v=" Week 2"/>
    <d v="2024-10-06T14:48:24"/>
    <n v="48.26"/>
    <n v="0.8"/>
    <s v="PyCharm"/>
  </r>
  <r>
    <x v="16"/>
    <s v="October "/>
    <s v=" Week 2"/>
    <d v="2024-10-06T17:53:11"/>
    <n v="52.07"/>
    <n v="0.87"/>
    <s v="PyCharm"/>
  </r>
  <r>
    <x v="17"/>
    <s v="October "/>
    <s v=" Week 2"/>
    <d v="2024-10-07T16:37:12"/>
    <n v="17.079999999999998"/>
    <n v="0.28000000000000003"/>
    <s v="VS Code"/>
  </r>
  <r>
    <x v="18"/>
    <s v="October "/>
    <s v=" Week 2"/>
    <d v="2024-10-08T15:25:46"/>
    <n v="36.630000000000003"/>
    <n v="0.61"/>
    <s v="VS Code"/>
  </r>
  <r>
    <x v="19"/>
    <s v="October "/>
    <s v=" Week 2"/>
    <d v="2024-10-08T16:51:06"/>
    <n v="19.010000000000002"/>
    <n v="0.32"/>
    <s v="PyCharm"/>
  </r>
  <r>
    <x v="20"/>
    <s v="October "/>
    <s v=" Week 2"/>
    <d v="2024-10-08T19:33:47"/>
    <n v="8.08"/>
    <n v="0.13"/>
    <s v="Valentina Studio"/>
  </r>
  <r>
    <x v="21"/>
    <s v="October "/>
    <s v=" Week 2"/>
    <d v="2024-10-08T23:05:58"/>
    <n v="67.27"/>
    <n v="1.1200000000000001"/>
    <s v="VS Code"/>
  </r>
  <r>
    <x v="22"/>
    <s v="October "/>
    <s v=" Week 2"/>
    <d v="2024-10-10T14:15:51"/>
    <n v="36.01"/>
    <n v="0.6"/>
    <s v="PyCharm"/>
  </r>
  <r>
    <x v="23"/>
    <s v="October "/>
    <s v=" Week 2"/>
    <d v="2024-10-10T15:07:16"/>
    <n v="10.51"/>
    <n v="0.18"/>
    <s v="Valentina Studio"/>
  </r>
  <r>
    <x v="24"/>
    <s v="October "/>
    <s v=" Week 2"/>
    <d v="2024-10-10T17:23:48"/>
    <n v="23.5"/>
    <n v="0.39"/>
    <s v="Valentina Studio"/>
  </r>
  <r>
    <x v="25"/>
    <s v="October "/>
    <s v=" Week 2"/>
    <d v="2024-10-11T02:06:41"/>
    <n v="51.18"/>
    <n v="0.85"/>
    <s v="PyCharm"/>
  </r>
  <r>
    <x v="26"/>
    <s v="October "/>
    <s v=" Week 2"/>
    <d v="2024-10-11T18:43:21"/>
    <n v="18"/>
    <n v="0.3"/>
    <s v="Valentina Studio"/>
  </r>
  <r>
    <x v="27"/>
    <s v="October "/>
    <s v=" Week 2"/>
    <d v="2024-10-11T19:34:41"/>
    <n v="51.18"/>
    <n v="0.85"/>
    <s v="PyCharm"/>
  </r>
  <r>
    <x v="28"/>
    <s v="October "/>
    <s v=" Week 2"/>
    <d v="2024-10-11T21:26:14"/>
    <n v="55.67"/>
    <n v="0.93"/>
    <s v="PyCharm"/>
  </r>
  <r>
    <x v="29"/>
    <s v="October "/>
    <s v=" Week 2"/>
    <d v="2024-10-12T15:43:00"/>
    <n v="29.5"/>
    <n v="0.49"/>
    <s v="VS Code"/>
  </r>
  <r>
    <x v="30"/>
    <s v="October "/>
    <s v=" Week 2"/>
    <d v="2024-10-12T18:57:57"/>
    <n v="67.849999999999994"/>
    <n v="1.1299999999999999"/>
    <s v="Excel"/>
  </r>
  <r>
    <x v="31"/>
    <s v="October "/>
    <s v=" Week 2"/>
    <d v="2024-10-12T19:16:17"/>
    <n v="14"/>
    <n v="0.23"/>
    <s v="PyCharm"/>
  </r>
  <r>
    <x v="32"/>
    <s v="October "/>
    <s v=" Week 2"/>
    <d v="2024-10-12T19:20:27"/>
    <n v="4"/>
    <n v="7.0000000000000007E-2"/>
    <s v="PyCharm"/>
  </r>
  <r>
    <x v="33"/>
    <s v="October "/>
    <s v=" Week 2"/>
    <d v="2024-10-12T19:31:04"/>
    <n v="4"/>
    <n v="7.0000000000000007E-2"/>
    <s v="Excel"/>
  </r>
  <r>
    <x v="34"/>
    <s v="October "/>
    <s v=" Week 2"/>
    <d v="2024-10-12T23:48:41"/>
    <n v="13"/>
    <n v="0.22"/>
    <s v="Valentina Studio"/>
  </r>
  <r>
    <x v="35"/>
    <s v="October "/>
    <s v=" Week 3"/>
    <d v="2024-10-13T01:18:13"/>
    <n v="51.68"/>
    <n v="0.86"/>
    <s v="Excel"/>
  </r>
  <r>
    <x v="36"/>
    <s v="October "/>
    <s v=" Week 3"/>
    <d v="2024-10-13T14:26:34"/>
    <n v="19"/>
    <n v="0.32"/>
    <s v="PyCharm"/>
  </r>
  <r>
    <x v="37"/>
    <s v="October "/>
    <s v=" Week 3"/>
    <d v="2024-10-13T17:58:26"/>
    <n v="48.68"/>
    <n v="0.81"/>
    <s v="PyCharm"/>
  </r>
  <r>
    <x v="38"/>
    <s v="October "/>
    <s v=" Week 3"/>
    <d v="2024-10-14T16:25:57"/>
    <n v="17.5"/>
    <n v="0.28999999999999998"/>
    <s v="Excel"/>
  </r>
  <r>
    <x v="39"/>
    <s v="October "/>
    <s v=" Week 3"/>
    <d v="2024-10-14T16:35:37"/>
    <n v="9.5"/>
    <n v="0.16"/>
    <s v="PowerBI"/>
  </r>
  <r>
    <x v="40"/>
    <s v="October "/>
    <s v=" Week 3"/>
    <d v="2024-10-14T16:39:47"/>
    <n v="4"/>
    <n v="7.0000000000000007E-2"/>
    <s v="Excel"/>
  </r>
  <r>
    <x v="41"/>
    <s v="October "/>
    <s v=" Week 3"/>
    <d v="2024-10-14T20:10:20"/>
    <n v="77.349999999999994"/>
    <n v="1.29"/>
    <s v="PyCharm"/>
  </r>
  <r>
    <x v="42"/>
    <s v="October "/>
    <s v=" Week 3"/>
    <d v="2024-10-14T23:13:54"/>
    <n v="28.51"/>
    <n v="0.48"/>
    <s v="PyCharm"/>
  </r>
  <r>
    <x v="43"/>
    <s v="October "/>
    <s v=" Week 3"/>
    <d v="2024-10-15T00:08:45"/>
    <n v="7.5"/>
    <n v="0.12"/>
    <s v="PyCharm"/>
  </r>
  <r>
    <x v="44"/>
    <s v="October "/>
    <s v=" Week 3"/>
    <d v="2024-10-15T00:59:46"/>
    <n v="49.18"/>
    <n v="0.82"/>
    <s v="PyCharm"/>
  </r>
  <r>
    <x v="45"/>
    <s v="October "/>
    <s v=" Week 3"/>
    <d v="2024-10-15T15:15:27"/>
    <n v="53.18"/>
    <n v="0.89"/>
    <s v="PyCharm"/>
  </r>
  <r>
    <x v="46"/>
    <s v="October "/>
    <s v=" Week 3"/>
    <d v="2024-10-15T17:29:58"/>
    <n v="55.68"/>
    <n v="0.93"/>
    <s v="PyCharm"/>
  </r>
  <r>
    <x v="47"/>
    <s v="October "/>
    <s v=" Week 3"/>
    <d v="2024-10-15T21:44:15"/>
    <n v="55.18"/>
    <n v="0.92"/>
    <s v="PyCharm"/>
  </r>
  <r>
    <x v="48"/>
    <s v="October "/>
    <s v=" Week 3"/>
    <d v="2024-10-16T00:59:58"/>
    <n v="89.85"/>
    <n v="1.5"/>
    <s v="PyCharm"/>
  </r>
  <r>
    <x v="49"/>
    <s v="October "/>
    <s v=" Week 3"/>
    <d v="2024-10-16T15:59:01"/>
    <n v="20.5"/>
    <n v="0.34"/>
    <s v="PyCharm"/>
  </r>
  <r>
    <x v="50"/>
    <s v="October "/>
    <s v=" Week 3"/>
    <d v="2024-10-16T17:52:07"/>
    <n v="82.35"/>
    <n v="1.37"/>
    <s v="PyCharm"/>
  </r>
  <r>
    <x v="51"/>
    <s v="October "/>
    <s v=" Week 3"/>
    <d v="2024-10-17T00:31:37"/>
    <n v="39.51"/>
    <n v="0.66"/>
    <s v="PyCharm"/>
  </r>
  <r>
    <x v="52"/>
    <s v="October "/>
    <s v=" Week 3"/>
    <d v="2024-10-18T16:12:13"/>
    <n v="53.68"/>
    <n v="0.89"/>
    <s v="PyCharm"/>
  </r>
  <r>
    <x v="53"/>
    <s v="October "/>
    <s v=" Week 3"/>
    <d v="2024-10-18T17:02:14"/>
    <n v="29.01"/>
    <n v="0.48"/>
    <s v="PyCharm"/>
  </r>
  <r>
    <x v="54"/>
    <s v="October "/>
    <s v=" Week 3"/>
    <d v="2024-10-18T20:40:31"/>
    <n v="45.68"/>
    <n v="0.76"/>
    <s v="PyCharm"/>
  </r>
  <r>
    <x v="55"/>
    <s v="October "/>
    <s v=" Week 3"/>
    <d v="2024-10-18T20:49:41"/>
    <n v="9"/>
    <n v="0.15"/>
    <s v="PyCharm"/>
  </r>
  <r>
    <x v="56"/>
    <s v="October "/>
    <s v=" Week 3"/>
    <d v="2024-10-18T21:10:02"/>
    <n v="19.5"/>
    <n v="0.32"/>
    <s v="PyCharm"/>
  </r>
  <r>
    <x v="57"/>
    <s v="October "/>
    <s v=" Week 3"/>
    <d v="2024-10-19T19:21:31"/>
    <n v="90.85"/>
    <n v="1.51"/>
    <s v="Excel"/>
  </r>
  <r>
    <x v="58"/>
    <s v="October "/>
    <s v=" Week 3"/>
    <d v="2024-10-19T23:48:14"/>
    <n v="47.18"/>
    <n v="0.79"/>
    <s v="Excel"/>
  </r>
  <r>
    <x v="59"/>
    <s v="October "/>
    <s v=" Week 3"/>
    <d v="2024-10-20T00:54:24"/>
    <n v="61.34"/>
    <n v="1.02"/>
    <s v="Excel"/>
  </r>
  <r>
    <x v="60"/>
    <s v="October "/>
    <s v=" Week 4"/>
    <d v="2024-10-20T18:45:04"/>
    <n v="7.5"/>
    <n v="0.12"/>
    <s v="Excel"/>
  </r>
  <r>
    <x v="61"/>
    <s v="October "/>
    <s v=" Week 4"/>
    <d v="2024-10-21T17:11:28"/>
    <n v="8"/>
    <n v="0.13"/>
    <s v="PyCharm"/>
  </r>
  <r>
    <x v="62"/>
    <s v="October "/>
    <s v=" Week 4"/>
    <d v="2024-10-21T17:28:39"/>
    <n v="17"/>
    <n v="0.28000000000000003"/>
    <s v="VS Code"/>
  </r>
  <r>
    <x v="63"/>
    <s v="October "/>
    <s v=" Week 4"/>
    <d v="2024-10-22T15:54:12"/>
    <n v="8"/>
    <n v="0.13"/>
    <s v="VS Code"/>
  </r>
  <r>
    <x v="64"/>
    <s v="October "/>
    <s v=" Week 4"/>
    <d v="2024-10-22T17:02:43"/>
    <n v="45.68"/>
    <n v="0.76"/>
    <s v="VS Code"/>
  </r>
  <r>
    <x v="65"/>
    <s v="October "/>
    <s v=" Week 4"/>
    <d v="2024-10-22T18:22:46"/>
    <n v="76.599999999999994"/>
    <n v="1.28"/>
    <s v="VS Code"/>
  </r>
  <r>
    <x v="66"/>
    <s v="October "/>
    <s v=" Week 4"/>
    <d v="2024-10-22T20:51:31"/>
    <n v="43.51"/>
    <n v="0.73"/>
    <s v="VS Code"/>
  </r>
  <r>
    <x v="67"/>
    <s v="October "/>
    <s v=" Week 4"/>
    <d v="2024-10-22T21:00:11"/>
    <n v="8.5"/>
    <n v="0.14000000000000001"/>
    <s v="Valentina Studio"/>
  </r>
  <r>
    <x v="68"/>
    <s v="October "/>
    <s v=" Week 4"/>
    <d v="2024-10-23T01:28:24"/>
    <n v="142.86000000000001"/>
    <n v="2.38"/>
    <s v="VS Code"/>
  </r>
  <r>
    <x v="69"/>
    <s v="October "/>
    <s v=" Week 4"/>
    <d v="2024-10-23T15:46:04"/>
    <n v="19.5"/>
    <n v="0.32"/>
    <s v="VS Code"/>
  </r>
  <r>
    <x v="70"/>
    <s v="October "/>
    <s v=" Week 4"/>
    <d v="2024-10-23T16:38:05"/>
    <n v="46.68"/>
    <n v="0.78"/>
    <s v="VS Code"/>
  </r>
  <r>
    <x v="71"/>
    <s v="October "/>
    <s v=" Week 4"/>
    <d v="2024-10-23T17:50:36"/>
    <n v="49.68"/>
    <n v="0.83"/>
    <s v="VS Code"/>
  </r>
  <r>
    <x v="72"/>
    <s v="October "/>
    <s v=" Week 4"/>
    <d v="2024-10-23T22:46:51"/>
    <n v="25"/>
    <n v="0.42"/>
    <s v="VS Code"/>
  </r>
  <r>
    <x v="73"/>
    <s v="October "/>
    <s v=" Week 4"/>
    <d v="2024-10-23T23:15:11"/>
    <n v="15.5"/>
    <n v="0.26"/>
    <s v="VS Code"/>
  </r>
  <r>
    <x v="74"/>
    <s v="October "/>
    <s v=" Week 4"/>
    <d v="2024-10-25T14:32:10"/>
    <n v="5.5"/>
    <n v="0.09"/>
    <s v="PyCharm"/>
  </r>
  <r>
    <x v="75"/>
    <s v="October "/>
    <s v=" Week 4"/>
    <d v="2024-10-25T14:41:00"/>
    <n v="7.5"/>
    <n v="0.12"/>
    <s v="PyCharm"/>
  </r>
  <r>
    <x v="76"/>
    <s v="October "/>
    <s v=" Week 4"/>
    <d v="2024-10-25T16:10:01"/>
    <n v="78.849999999999994"/>
    <n v="1.31"/>
    <s v="Excel"/>
  </r>
  <r>
    <x v="77"/>
    <s v="October "/>
    <s v=" Week 4"/>
    <d v="2024-10-25T17:39:11"/>
    <n v="78.349999999999994"/>
    <n v="1.31"/>
    <s v="Excel"/>
  </r>
  <r>
    <x v="78"/>
    <s v="October "/>
    <s v=" Week 5"/>
    <d v="2024-10-28T16:15:40"/>
    <n v="65.849999999999994"/>
    <n v="1.1000000000000001"/>
    <s v="Excel"/>
  </r>
  <r>
    <x v="79"/>
    <s v="October "/>
    <s v=" Week 5"/>
    <d v="2024-10-28T17:30:51"/>
    <n v="10.5"/>
    <n v="0.18"/>
    <s v="PowerBI"/>
  </r>
  <r>
    <x v="80"/>
    <s v="October "/>
    <s v=" Week 5"/>
    <d v="2024-10-28T17:37:31"/>
    <n v="6.5"/>
    <n v="0.11"/>
    <s v="Excel"/>
  </r>
  <r>
    <x v="81"/>
    <s v="October "/>
    <s v=" Week 5"/>
    <d v="2024-10-28T18:19:02"/>
    <n v="18.5"/>
    <n v="0.31"/>
    <s v="PyCharm"/>
  </r>
  <r>
    <x v="82"/>
    <s v="October "/>
    <s v=" Week 5"/>
    <d v="2024-10-28T18:55:42"/>
    <n v="21"/>
    <n v="0.35"/>
    <s v="PyCharm"/>
  </r>
  <r>
    <x v="83"/>
    <s v="October "/>
    <s v=" Week 5"/>
    <d v="2024-10-29T17:27:54"/>
    <n v="12.5"/>
    <n v="0.21"/>
    <s v="Excel"/>
  </r>
  <r>
    <x v="84"/>
    <s v="October "/>
    <s v=" Week 5"/>
    <d v="2024-10-30T23:10:40"/>
    <n v="35.51"/>
    <n v="0.59"/>
    <s v="PyCharm"/>
  </r>
  <r>
    <x v="85"/>
    <s v="October "/>
    <s v=" Week 5"/>
    <d v="2024-10-31T16:42:55"/>
    <n v="24.51"/>
    <n v="0.41"/>
    <s v="PyCharm"/>
  </r>
  <r>
    <x v="86"/>
    <s v="October "/>
    <s v=" Week 5"/>
    <d v="2024-10-31T19:01:50"/>
    <n v="31"/>
    <n v="0.52"/>
    <s v="PyCharm"/>
  </r>
  <r>
    <x v="87"/>
    <s v="October "/>
    <s v=" Week 5"/>
    <d v="2024-10-31T21:31:44"/>
    <n v="33"/>
    <n v="0.55000000000000004"/>
    <s v="PyCharm"/>
  </r>
  <r>
    <x v="88"/>
    <s v="November "/>
    <s v=" Week 1"/>
    <d v="2024-11-01T21:12:04"/>
    <n v="48.68"/>
    <n v="0.81"/>
    <s v="Valentina Studio"/>
  </r>
  <r>
    <x v="89"/>
    <s v="November "/>
    <s v=" Week 1"/>
    <d v="2024-11-02T00:08:51"/>
    <n v="33.5"/>
    <n v="0.56000000000000005"/>
    <s v="Valentina Studio"/>
  </r>
  <r>
    <x v="90"/>
    <s v="November "/>
    <s v=" Week 2"/>
    <d v="2024-11-03T16:33:40"/>
    <n v="52.67"/>
    <n v="0.88"/>
    <s v="Valentina Studio"/>
  </r>
  <r>
    <x v="91"/>
    <s v="November "/>
    <s v=" Week 2"/>
    <d v="2024-11-03T18:04:41"/>
    <n v="52.68"/>
    <n v="0.88"/>
    <s v="Valentina Studio"/>
  </r>
  <r>
    <x v="92"/>
    <s v="November "/>
    <s v=" Week 2"/>
    <d v="2024-11-04T21:02:57"/>
    <n v="22.5"/>
    <n v="0.38"/>
    <s v="Valentina Studio"/>
  </r>
  <r>
    <x v="93"/>
    <s v="November "/>
    <s v=" Week 2"/>
    <d v="2024-11-04T21:57:38"/>
    <n v="18"/>
    <n v="0.3"/>
    <s v="Valentina Studio"/>
  </r>
  <r>
    <x v="94"/>
    <s v="November "/>
    <s v=" Week 2"/>
    <d v="2024-11-04T22:59:59"/>
    <n v="38.51"/>
    <n v="0.64"/>
    <s v="Valentina Studio"/>
  </r>
  <r>
    <x v="95"/>
    <s v="November "/>
    <s v=" Week 2"/>
    <d v="2024-11-05T19:37:13"/>
    <n v="41.01"/>
    <n v="0.68"/>
    <s v="Valentina Studio"/>
  </r>
  <r>
    <x v="96"/>
    <s v="November "/>
    <s v=" Week 2"/>
    <d v="2024-11-05T21:32:05"/>
    <n v="59.68"/>
    <n v="0.99"/>
    <s v="Valentina Studio"/>
  </r>
  <r>
    <x v="97"/>
    <s v="November "/>
    <s v=" Week 2"/>
    <d v="2024-11-06T11:47:46"/>
    <n v="28.01"/>
    <n v="0.47"/>
    <s v="VS Code"/>
  </r>
  <r>
    <x v="98"/>
    <s v="November "/>
    <s v=" Week 2"/>
    <d v="2024-11-07T18:33:42"/>
    <n v="54.67"/>
    <n v="0.91"/>
    <s v="Valentina Studio"/>
  </r>
  <r>
    <x v="99"/>
    <s v="November "/>
    <s v=" Week 2"/>
    <d v="2024-11-08T01:11:32"/>
    <n v="38.51"/>
    <n v="0.64"/>
    <s v="Valentina Studio"/>
  </r>
  <r>
    <x v="100"/>
    <s v="November "/>
    <s v=" Week 2"/>
    <d v="2024-11-08T01:16:52"/>
    <n v="5"/>
    <n v="0.08"/>
    <s v="Valentina Studi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1CCF7C-529D-4387-8EB9-A22FED540442}" name="PivotTable1" cacheId="161" applyNumberFormats="0" applyBorderFormats="0" applyFontFormats="0" applyPatternFormats="0" applyAlignmentFormats="0" applyWidthHeightFormats="1" dataCaption="Values" grandTotalCaption="Total" updatedVersion="8" minRefreshableVersion="5" useAutoFormatting="1" itemPrintTitles="1" createdVersion="8" indent="0" outline="1" outlineData="1" multipleFieldFilters="0" chartFormat="12" rowHeaderCaption="Date">
  <location ref="B4:C39" firstHeaderRow="1" firstDataRow="1" firstDataCol="1"/>
  <pivotFields count="12">
    <pivotField showAll="0"/>
    <pivotField numFmtId="22" showAll="0" sortType="descending">
      <items count="110">
        <item x="100"/>
        <item x="99"/>
        <item x="98"/>
        <item x="97"/>
        <item x="96"/>
        <item x="95"/>
        <item x="94"/>
        <item x="93"/>
        <item x="92"/>
        <item x="91"/>
        <item x="90"/>
        <item x="89"/>
        <item x="88"/>
        <item x="87"/>
        <item x="86"/>
        <item x="85"/>
        <item x="84"/>
        <item x="83"/>
        <item x="82"/>
        <item x="81"/>
        <item x="80"/>
        <item x="79"/>
        <item x="78"/>
        <item m="1" x="101"/>
        <item x="77"/>
        <item x="76"/>
        <item m="1" x="105"/>
        <item x="75"/>
        <item m="1" x="104"/>
        <item x="74"/>
        <item x="73"/>
        <item x="72"/>
        <item x="71"/>
        <item x="70"/>
        <item x="69"/>
        <item m="1" x="103"/>
        <item x="68"/>
        <item x="67"/>
        <item x="66"/>
        <item x="65"/>
        <item x="64"/>
        <item x="63"/>
        <item x="62"/>
        <item x="61"/>
        <item x="60"/>
        <item x="59"/>
        <item m="1" x="102"/>
        <item x="58"/>
        <item x="57"/>
        <item m="1" x="108"/>
        <item x="56"/>
        <item m="1" x="107"/>
        <item x="55"/>
        <item x="54"/>
        <item x="53"/>
        <item x="52"/>
        <item x="51"/>
        <item x="50"/>
        <item x="49"/>
        <item m="1" x="106"/>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3">
        <item x="0"/>
        <item x="1"/>
        <item t="default"/>
      </items>
    </pivotField>
    <pivotField showAll="0"/>
    <pivotField numFmtId="22" showAll="0"/>
    <pivotField showAll="0"/>
    <pivotField dataField="1" showAll="0"/>
    <pivotField showAll="0">
      <items count="6">
        <item x="3"/>
        <item x="4"/>
        <item x="0"/>
        <item x="1"/>
        <item x="2"/>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2">
    <field x="2"/>
    <field x="11"/>
  </rowFields>
  <rowItems count="35">
    <i>
      <x/>
    </i>
    <i r="1">
      <x v="276"/>
    </i>
    <i r="1">
      <x v="277"/>
    </i>
    <i r="1">
      <x v="278"/>
    </i>
    <i r="1">
      <x v="279"/>
    </i>
    <i r="1">
      <x v="280"/>
    </i>
    <i r="1">
      <x v="281"/>
    </i>
    <i r="1">
      <x v="282"/>
    </i>
    <i r="1">
      <x v="284"/>
    </i>
    <i r="1">
      <x v="285"/>
    </i>
    <i r="1">
      <x v="286"/>
    </i>
    <i r="1">
      <x v="287"/>
    </i>
    <i r="1">
      <x v="288"/>
    </i>
    <i r="1">
      <x v="289"/>
    </i>
    <i r="1">
      <x v="290"/>
    </i>
    <i r="1">
      <x v="292"/>
    </i>
    <i r="1">
      <x v="293"/>
    </i>
    <i r="1">
      <x v="294"/>
    </i>
    <i r="1">
      <x v="295"/>
    </i>
    <i r="1">
      <x v="296"/>
    </i>
    <i r="1">
      <x v="297"/>
    </i>
    <i r="1">
      <x v="299"/>
    </i>
    <i r="1">
      <x v="302"/>
    </i>
    <i r="1">
      <x v="303"/>
    </i>
    <i r="1">
      <x v="304"/>
    </i>
    <i r="1">
      <x v="305"/>
    </i>
    <i>
      <x v="1"/>
    </i>
    <i r="1">
      <x v="306"/>
    </i>
    <i r="1">
      <x v="308"/>
    </i>
    <i r="1">
      <x v="309"/>
    </i>
    <i r="1">
      <x v="310"/>
    </i>
    <i r="1">
      <x v="311"/>
    </i>
    <i r="1">
      <x v="312"/>
    </i>
    <i r="1">
      <x v="313"/>
    </i>
    <i t="grand">
      <x/>
    </i>
  </rowItems>
  <colItems count="1">
    <i/>
  </colItems>
  <dataFields count="1">
    <dataField name="Sum of duration_in_hours" fld="6" baseField="0" baseItem="0"/>
  </dataFields>
  <formats count="52">
    <format dxfId="1379">
      <pivotArea type="all" dataOnly="0" outline="0" fieldPosition="0"/>
    </format>
    <format dxfId="1380">
      <pivotArea outline="0" collapsedLevelsAreSubtotals="1" fieldPosition="0"/>
    </format>
    <format dxfId="1381">
      <pivotArea field="11" type="button" dataOnly="0" labelOnly="1" outline="0" axis="axisRow" fieldPosition="1"/>
    </format>
    <format dxfId="1382">
      <pivotArea dataOnly="0" labelOnly="1" grandRow="1" outline="0" fieldPosition="0"/>
    </format>
    <format dxfId="1383">
      <pivotArea dataOnly="0" labelOnly="1" outline="0" axis="axisValues" fieldPosition="0"/>
    </format>
    <format dxfId="1384">
      <pivotArea type="all" dataOnly="0" outline="0" fieldPosition="0"/>
    </format>
    <format dxfId="1385">
      <pivotArea outline="0" collapsedLevelsAreSubtotals="1" fieldPosition="0"/>
    </format>
    <format dxfId="1386">
      <pivotArea field="11" type="button" dataOnly="0" labelOnly="1" outline="0" axis="axisRow" fieldPosition="1"/>
    </format>
    <format dxfId="1387">
      <pivotArea dataOnly="0" labelOnly="1" outline="0" axis="axisValues" fieldPosition="0"/>
    </format>
    <format dxfId="1388">
      <pivotArea grandRow="1" outline="0" collapsedLevelsAreSubtotals="1" fieldPosition="0"/>
    </format>
    <format dxfId="1389">
      <pivotArea dataOnly="0" labelOnly="1" grandRow="1" outline="0" fieldPosition="0"/>
    </format>
    <format dxfId="1390">
      <pivotArea field="11" type="button" dataOnly="0" labelOnly="1" outline="0" axis="axisRow" fieldPosition="1"/>
    </format>
    <format dxfId="1391">
      <pivotArea dataOnly="0" labelOnly="1" outline="0" axis="axisValues" fieldPosition="0"/>
    </format>
    <format dxfId="1392">
      <pivotArea grandRow="1" outline="0" collapsedLevelsAreSubtotals="1" fieldPosition="0"/>
    </format>
    <format dxfId="1393">
      <pivotArea dataOnly="0" labelOnly="1" grandRow="1" outline="0" fieldPosition="0"/>
    </format>
    <format dxfId="1394">
      <pivotArea field="11" type="button" dataOnly="0" labelOnly="1" outline="0" axis="axisRow" fieldPosition="1"/>
    </format>
    <format dxfId="1395">
      <pivotArea dataOnly="0" labelOnly="1" outline="0" axis="axisValues" fieldPosition="0"/>
    </format>
    <format dxfId="1396">
      <pivotArea grandRow="1" outline="0" collapsedLevelsAreSubtotals="1" fieldPosition="0"/>
    </format>
    <format dxfId="1397">
      <pivotArea dataOnly="0" labelOnly="1" grandRow="1" outline="0" fieldPosition="0"/>
    </format>
    <format dxfId="1398">
      <pivotArea field="11" type="button" dataOnly="0" labelOnly="1" outline="0" axis="axisRow" fieldPosition="1"/>
    </format>
    <format dxfId="1399">
      <pivotArea dataOnly="0" labelOnly="1" outline="0" axis="axisValues" fieldPosition="0"/>
    </format>
    <format dxfId="1400">
      <pivotArea grandRow="1" outline="0" collapsedLevelsAreSubtotals="1" fieldPosition="0"/>
    </format>
    <format dxfId="1401">
      <pivotArea dataOnly="0" labelOnly="1" grandRow="1" outline="0" fieldPosition="0"/>
    </format>
    <format dxfId="1402">
      <pivotArea field="11" type="button" dataOnly="0" labelOnly="1" outline="0" axis="axisRow" fieldPosition="1"/>
    </format>
    <format dxfId="1403">
      <pivotArea dataOnly="0" labelOnly="1" outline="0" axis="axisValues" fieldPosition="0"/>
    </format>
    <format dxfId="1404">
      <pivotArea grandRow="1" outline="0" collapsedLevelsAreSubtotals="1" fieldPosition="0"/>
    </format>
    <format dxfId="1405">
      <pivotArea dataOnly="0" labelOnly="1" grandRow="1" outline="0" fieldPosition="0"/>
    </format>
    <format dxfId="1406">
      <pivotArea outline="0" collapsedLevelsAreSubtotals="1" fieldPosition="0"/>
    </format>
    <format dxfId="1407">
      <pivotArea grandRow="1" outline="0" collapsedLevelsAreSubtotals="1" fieldPosition="0"/>
    </format>
    <format dxfId="1408">
      <pivotArea dataOnly="0" labelOnly="1" grandRow="1" outline="0" fieldPosition="0"/>
    </format>
    <format dxfId="1318">
      <pivotArea collapsedLevelsAreSubtotals="1" fieldPosition="0">
        <references count="1">
          <reference field="2" count="1">
            <x v="0"/>
          </reference>
        </references>
      </pivotArea>
    </format>
    <format dxfId="1317">
      <pivotArea dataOnly="0" labelOnly="1" fieldPosition="0">
        <references count="1">
          <reference field="2" count="1">
            <x v="0"/>
          </reference>
        </references>
      </pivotArea>
    </format>
    <format dxfId="1316">
      <pivotArea collapsedLevelsAreSubtotals="1" fieldPosition="0">
        <references count="1">
          <reference field="2" count="1">
            <x v="1"/>
          </reference>
        </references>
      </pivotArea>
    </format>
    <format dxfId="1315">
      <pivotArea dataOnly="0" labelOnly="1" fieldPosition="0">
        <references count="1">
          <reference field="2" count="1">
            <x v="1"/>
          </reference>
        </references>
      </pivotArea>
    </format>
    <format dxfId="1314">
      <pivotArea collapsedLevelsAreSubtotals="1" fieldPosition="0">
        <references count="1">
          <reference field="2" count="1">
            <x v="0"/>
          </reference>
        </references>
      </pivotArea>
    </format>
    <format dxfId="1313">
      <pivotArea dataOnly="0" labelOnly="1" fieldPosition="0">
        <references count="1">
          <reference field="2" count="1">
            <x v="0"/>
          </reference>
        </references>
      </pivotArea>
    </format>
    <format dxfId="1312">
      <pivotArea collapsedLevelsAreSubtotals="1" fieldPosition="0">
        <references count="1">
          <reference field="2" count="1">
            <x v="1"/>
          </reference>
        </references>
      </pivotArea>
    </format>
    <format dxfId="1311">
      <pivotArea dataOnly="0" labelOnly="1" fieldPosition="0">
        <references count="1">
          <reference field="2" count="1">
            <x v="1"/>
          </reference>
        </references>
      </pivotArea>
    </format>
    <format dxfId="1310">
      <pivotArea collapsedLevelsAreSubtotals="1" fieldPosition="0">
        <references count="1">
          <reference field="2" count="1">
            <x v="0"/>
          </reference>
        </references>
      </pivotArea>
    </format>
    <format dxfId="1308">
      <pivotArea dataOnly="0" labelOnly="1" fieldPosition="0">
        <references count="1">
          <reference field="2" count="1">
            <x v="0"/>
          </reference>
        </references>
      </pivotArea>
    </format>
    <format dxfId="1306">
      <pivotArea collapsedLevelsAreSubtotals="1" fieldPosition="0">
        <references count="1">
          <reference field="2" count="1">
            <x v="1"/>
          </reference>
        </references>
      </pivotArea>
    </format>
    <format dxfId="1304">
      <pivotArea dataOnly="0" labelOnly="1" fieldPosition="0">
        <references count="1">
          <reference field="2" count="1">
            <x v="1"/>
          </reference>
        </references>
      </pivotArea>
    </format>
    <format dxfId="1302">
      <pivotArea collapsedLevelsAreSubtotals="1" fieldPosition="0">
        <references count="2">
          <reference field="2" count="1" selected="0">
            <x v="1"/>
          </reference>
          <reference field="11" count="1">
            <x v="306"/>
          </reference>
        </references>
      </pivotArea>
    </format>
    <format dxfId="1301">
      <pivotArea collapsedLevelsAreSubtotals="1" fieldPosition="0">
        <references count="2">
          <reference field="2" count="1" selected="0">
            <x v="1"/>
          </reference>
          <reference field="11" count="1">
            <x v="308"/>
          </reference>
        </references>
      </pivotArea>
    </format>
    <format dxfId="1300">
      <pivotArea collapsedLevelsAreSubtotals="1" fieldPosition="0">
        <references count="2">
          <reference field="2" count="1" selected="0">
            <x v="1"/>
          </reference>
          <reference field="11" count="1">
            <x v="309"/>
          </reference>
        </references>
      </pivotArea>
    </format>
    <format dxfId="1299">
      <pivotArea collapsedLevelsAreSubtotals="1" fieldPosition="0">
        <references count="2">
          <reference field="2" count="1" selected="0">
            <x v="1"/>
          </reference>
          <reference field="11" count="1">
            <x v="310"/>
          </reference>
        </references>
      </pivotArea>
    </format>
    <format dxfId="1298">
      <pivotArea collapsedLevelsAreSubtotals="1" fieldPosition="0">
        <references count="2">
          <reference field="2" count="1" selected="0">
            <x v="1"/>
          </reference>
          <reference field="11" count="1">
            <x v="311"/>
          </reference>
        </references>
      </pivotArea>
    </format>
    <format dxfId="1297">
      <pivotArea collapsedLevelsAreSubtotals="1" fieldPosition="0">
        <references count="2">
          <reference field="2" count="1" selected="0">
            <x v="1"/>
          </reference>
          <reference field="11" count="1">
            <x v="312"/>
          </reference>
        </references>
      </pivotArea>
    </format>
    <format dxfId="1296">
      <pivotArea collapsedLevelsAreSubtotals="1" fieldPosition="0">
        <references count="2">
          <reference field="2" count="1" selected="0">
            <x v="1"/>
          </reference>
          <reference field="11" count="1">
            <x v="313"/>
          </reference>
        </references>
      </pivotArea>
    </format>
    <format dxfId="1295">
      <pivotArea dataOnly="0" labelOnly="1" fieldPosition="0">
        <references count="2">
          <reference field="2" count="1" selected="0">
            <x v="1"/>
          </reference>
          <reference field="11" count="7">
            <x v="306"/>
            <x v="308"/>
            <x v="309"/>
            <x v="310"/>
            <x v="311"/>
            <x v="312"/>
            <x v="313"/>
          </reference>
        </references>
      </pivotArea>
    </format>
    <format dxfId="24">
      <pivotArea collapsedLevelsAreSubtotals="1" fieldPosition="0">
        <references count="2">
          <reference field="2" count="1" selected="0">
            <x v="0"/>
          </reference>
          <reference field="11" count="25">
            <x v="276"/>
            <x v="277"/>
            <x v="278"/>
            <x v="279"/>
            <x v="280"/>
            <x v="281"/>
            <x v="282"/>
            <x v="284"/>
            <x v="285"/>
            <x v="286"/>
            <x v="287"/>
            <x v="288"/>
            <x v="289"/>
            <x v="290"/>
            <x v="292"/>
            <x v="293"/>
            <x v="294"/>
            <x v="295"/>
            <x v="296"/>
            <x v="297"/>
            <x v="299"/>
            <x v="302"/>
            <x v="303"/>
            <x v="304"/>
            <x v="305"/>
          </reference>
        </references>
      </pivotArea>
    </format>
    <format dxfId="1">
      <pivotArea dataOnly="0" labelOnly="1" fieldPosition="0">
        <references count="2">
          <reference field="2" count="1" selected="0">
            <x v="0"/>
          </reference>
          <reference field="11" count="25">
            <x v="276"/>
            <x v="277"/>
            <x v="278"/>
            <x v="279"/>
            <x v="280"/>
            <x v="281"/>
            <x v="282"/>
            <x v="284"/>
            <x v="285"/>
            <x v="286"/>
            <x v="287"/>
            <x v="288"/>
            <x v="289"/>
            <x v="290"/>
            <x v="292"/>
            <x v="293"/>
            <x v="294"/>
            <x v="295"/>
            <x v="296"/>
            <x v="297"/>
            <x v="299"/>
            <x v="302"/>
            <x v="303"/>
            <x v="304"/>
            <x v="305"/>
          </reference>
        </references>
      </pivotArea>
    </format>
  </formats>
  <chartFormats count="1">
    <chartFormat chart="1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86" name="start_time">
      <autoFilter ref="A1">
        <filterColumn colId="0">
          <customFilters and="1">
            <customFilter operator="greaterThanOrEqual" val="45566"/>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889648-01D8-4190-8E5A-C79117BC8352}" name="PivotTable2" cacheId="161" applyNumberFormats="0" applyBorderFormats="0" applyFontFormats="0" applyPatternFormats="0" applyAlignmentFormats="0" applyWidthHeightFormats="1" dataCaption="Values" grandTotalCaption="Total Hours" updatedVersion="8" minRefreshableVersion="5" useAutoFormatting="1" rowGrandTotals="0" itemPrintTitles="1" createdVersion="8" indent="0" outline="1" outlineData="1" multipleFieldFilters="0" rowHeaderCaption="Program">
  <location ref="E4:F9" firstHeaderRow="1" firstDataRow="1" firstDataCol="1"/>
  <pivotFields count="12">
    <pivotField showAll="0"/>
    <pivotField axis="axisRow" numFmtId="22"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m="1" x="106"/>
        <item x="49"/>
        <item x="50"/>
        <item x="51"/>
        <item x="52"/>
        <item x="53"/>
        <item x="54"/>
        <item x="55"/>
        <item m="1" x="107"/>
        <item x="56"/>
        <item m="1" x="108"/>
        <item x="57"/>
        <item x="58"/>
        <item m="1" x="102"/>
        <item x="59"/>
        <item x="60"/>
        <item x="61"/>
        <item x="62"/>
        <item x="63"/>
        <item x="64"/>
        <item x="65"/>
        <item x="66"/>
        <item x="67"/>
        <item x="68"/>
        <item m="1" x="103"/>
        <item x="69"/>
        <item x="70"/>
        <item x="71"/>
        <item x="72"/>
        <item x="73"/>
        <item x="74"/>
        <item m="1" x="104"/>
        <item x="75"/>
        <item m="1" x="105"/>
        <item x="76"/>
        <item x="77"/>
        <item m="1" x="101"/>
        <item x="78"/>
        <item x="79"/>
        <item x="80"/>
        <item x="81"/>
        <item x="82"/>
        <item x="83"/>
        <item x="84"/>
        <item x="85"/>
        <item x="86"/>
        <item x="87"/>
        <item x="88"/>
        <item x="89"/>
        <item x="90"/>
        <item x="91"/>
        <item x="100"/>
        <item x="99"/>
        <item x="98"/>
        <item x="97"/>
        <item x="96"/>
        <item x="95"/>
        <item x="94"/>
        <item x="93"/>
        <item x="92"/>
        <item t="default"/>
      </items>
    </pivotField>
    <pivotField showAll="0"/>
    <pivotField showAll="0"/>
    <pivotField numFmtId="22" showAll="0"/>
    <pivotField showAll="0"/>
    <pivotField dataField="1" showAll="0"/>
    <pivotField axis="axisRow" showAll="0" sortType="descending">
      <items count="6">
        <item sd="0" x="3"/>
        <item sd="0" x="4"/>
        <item sd="0" x="0"/>
        <item sd="0" x="1"/>
        <item sd="0" x="2"/>
        <item t="default"/>
      </items>
      <autoSortScope>
        <pivotArea dataOnly="0" outline="0" fieldPosition="0">
          <references count="1">
            <reference field="4294967294" count="1" selected="0">
              <x v="0"/>
            </reference>
          </references>
        </pivotArea>
      </autoSortScope>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x="25"/>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s>
    </pivotField>
  </pivotFields>
  <rowFields count="2">
    <field x="7"/>
    <field x="1"/>
  </rowFields>
  <rowItems count="5">
    <i>
      <x v="2"/>
    </i>
    <i>
      <x v="4"/>
    </i>
    <i>
      <x/>
    </i>
    <i>
      <x v="3"/>
    </i>
    <i>
      <x v="1"/>
    </i>
  </rowItems>
  <colItems count="1">
    <i/>
  </colItems>
  <dataFields count="1">
    <dataField name="Duration in Hours" fld="6" baseField="0" baseItem="0"/>
  </dataFields>
  <formats count="22">
    <format dxfId="3281">
      <pivotArea type="all" dataOnly="0" outline="0" fieldPosition="0"/>
    </format>
    <format dxfId="3280">
      <pivotArea outline="0" collapsedLevelsAreSubtotals="1" fieldPosition="0"/>
    </format>
    <format dxfId="3279">
      <pivotArea field="7" type="button" dataOnly="0" labelOnly="1" outline="0" axis="axisRow" fieldPosition="0"/>
    </format>
    <format dxfId="3278">
      <pivotArea dataOnly="0" labelOnly="1" fieldPosition="0">
        <references count="1">
          <reference field="7" count="0"/>
        </references>
      </pivotArea>
    </format>
    <format dxfId="3277">
      <pivotArea dataOnly="0" labelOnly="1" grandRow="1" outline="0" fieldPosition="0"/>
    </format>
    <format dxfId="3276">
      <pivotArea dataOnly="0" labelOnly="1" outline="0" axis="axisValues" fieldPosition="0"/>
    </format>
    <format dxfId="3275">
      <pivotArea field="7" type="button" dataOnly="0" labelOnly="1" outline="0" axis="axisRow" fieldPosition="0"/>
    </format>
    <format dxfId="3274">
      <pivotArea dataOnly="0" labelOnly="1" outline="0" axis="axisValues" fieldPosition="0"/>
    </format>
    <format dxfId="3273">
      <pivotArea grandRow="1" outline="0" collapsedLevelsAreSubtotals="1" fieldPosition="0"/>
    </format>
    <format dxfId="3272">
      <pivotArea dataOnly="0" labelOnly="1" grandRow="1" outline="0" fieldPosition="0"/>
    </format>
    <format dxfId="3271">
      <pivotArea collapsedLevelsAreSubtotals="1" fieldPosition="0">
        <references count="1">
          <reference field="7" count="1">
            <x v="2"/>
          </reference>
        </references>
      </pivotArea>
    </format>
    <format dxfId="3270">
      <pivotArea collapsedLevelsAreSubtotals="1" fieldPosition="0">
        <references count="1">
          <reference field="7" count="1">
            <x v="0"/>
          </reference>
        </references>
      </pivotArea>
    </format>
    <format dxfId="3269">
      <pivotArea collapsedLevelsAreSubtotals="1" fieldPosition="0">
        <references count="1">
          <reference field="7" count="1">
            <x v="4"/>
          </reference>
        </references>
      </pivotArea>
    </format>
    <format dxfId="3268">
      <pivotArea collapsedLevelsAreSubtotals="1" fieldPosition="0">
        <references count="1">
          <reference field="7" count="1">
            <x v="3"/>
          </reference>
        </references>
      </pivotArea>
    </format>
    <format dxfId="3267">
      <pivotArea collapsedLevelsAreSubtotals="1" fieldPosition="0">
        <references count="1">
          <reference field="7" count="1">
            <x v="1"/>
          </reference>
        </references>
      </pivotArea>
    </format>
    <format dxfId="3266">
      <pivotArea dataOnly="0" labelOnly="1" fieldPosition="0">
        <references count="1">
          <reference field="7" count="0"/>
        </references>
      </pivotArea>
    </format>
    <format dxfId="3265">
      <pivotArea collapsedLevelsAreSubtotals="1" fieldPosition="0">
        <references count="1">
          <reference field="7" count="1">
            <x v="2"/>
          </reference>
        </references>
      </pivotArea>
    </format>
    <format dxfId="3264">
      <pivotArea collapsedLevelsAreSubtotals="1" fieldPosition="0">
        <references count="1">
          <reference field="7" count="1">
            <x v="4"/>
          </reference>
        </references>
      </pivotArea>
    </format>
    <format dxfId="3263">
      <pivotArea collapsedLevelsAreSubtotals="1" fieldPosition="0">
        <references count="1">
          <reference field="7" count="1">
            <x v="0"/>
          </reference>
        </references>
      </pivotArea>
    </format>
    <format dxfId="3262">
      <pivotArea collapsedLevelsAreSubtotals="1" fieldPosition="0">
        <references count="1">
          <reference field="7" count="1">
            <x v="3"/>
          </reference>
        </references>
      </pivotArea>
    </format>
    <format dxfId="3261">
      <pivotArea collapsedLevelsAreSubtotals="1" fieldPosition="0">
        <references count="1">
          <reference field="7" count="1">
            <x v="1"/>
          </reference>
        </references>
      </pivotArea>
    </format>
    <format dxfId="3260">
      <pivotArea dataOnly="0" labelOnly="1" fieldPosition="0">
        <references count="1">
          <reference field="7" count="0"/>
        </references>
      </pivotArea>
    </format>
  </formats>
  <pivotTableStyleInfo name="PivotStyleLight16" showRowHeaders="1" showColHeaders="1" showRowStripes="0" showColStripes="0" showLastColumn="1"/>
  <filters count="1">
    <filter fld="1" type="dateBetween" evalOrder="-1" id="86" name="start_time">
      <autoFilter ref="A1">
        <filterColumn colId="0">
          <customFilters and="1">
            <customFilter operator="greaterThanOrEqual" val="45566"/>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CD7666-CD05-4CC4-B1DB-8B314580138C}" name="PivotTable5" cacheId="16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Week">
  <location ref="K4:M10" firstHeaderRow="0" firstDataRow="1" firstDataCol="1"/>
  <pivotFields count="8">
    <pivotField showAll="0" sortType="descending"/>
    <pivotField numFmtId="22" showAll="0">
      <items count="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m="1" x="102"/>
        <item x="59"/>
        <item x="60"/>
        <item x="61"/>
        <item x="62"/>
        <item x="63"/>
        <item x="64"/>
        <item x="65"/>
        <item x="66"/>
        <item x="67"/>
        <item x="68"/>
        <item m="1" x="103"/>
        <item x="69"/>
        <item x="70"/>
        <item x="71"/>
        <item x="72"/>
        <item x="73"/>
        <item x="74"/>
        <item m="1" x="104"/>
        <item x="75"/>
        <item m="1" x="105"/>
        <item x="76"/>
        <item x="77"/>
        <item m="1" x="101"/>
        <item x="78"/>
        <item x="79"/>
        <item x="80"/>
        <item x="81"/>
        <item x="82"/>
        <item x="83"/>
        <item x="84"/>
        <item x="85"/>
        <item x="86"/>
        <item x="87"/>
        <item x="88"/>
        <item x="89"/>
        <item x="90"/>
        <item x="91"/>
        <item x="100"/>
        <item x="99"/>
        <item x="98"/>
        <item x="97"/>
        <item x="96"/>
        <item x="95"/>
        <item x="94"/>
        <item x="93"/>
        <item x="92"/>
        <item t="default"/>
      </items>
    </pivotField>
    <pivotField showAll="0"/>
    <pivotField showAll="0"/>
    <pivotField numFmtId="22" showAll="0"/>
    <pivotField dataField="1" showAll="0"/>
    <pivotField dataField="1" showAll="0"/>
    <pivotField axis="axisRow" showAll="0">
      <items count="9">
        <item sd="0" x="0"/>
        <item sd="0" x="1"/>
        <item sd="0" x="2"/>
        <item sd="0" x="3"/>
        <item x="4"/>
        <item x="5"/>
        <item x="6"/>
        <item x="7"/>
        <item t="default" sd="0"/>
      </items>
    </pivotField>
  </pivotFields>
  <rowFields count="1">
    <field x="7"/>
  </rowFields>
  <rowItems count="6">
    <i>
      <x v="1"/>
    </i>
    <i>
      <x v="2"/>
    </i>
    <i>
      <x v="3"/>
    </i>
    <i>
      <x v="4"/>
    </i>
    <i>
      <x v="5"/>
    </i>
    <i>
      <x v="6"/>
    </i>
  </rowItems>
  <colFields count="1">
    <field x="-2"/>
  </colFields>
  <colItems count="2">
    <i>
      <x/>
    </i>
    <i i="1">
      <x v="1"/>
    </i>
  </colItems>
  <dataFields count="2">
    <dataField name="Duration in Hours" fld="6" baseField="0" baseItem="0"/>
    <dataField name="Improvement percentage" fld="5" showDataAs="percentDiff" baseField="7" baseItem="1" numFmtId="10"/>
  </dataFields>
  <formats count="15">
    <format dxfId="3290">
      <pivotArea field="7" type="button" dataOnly="0" labelOnly="1" outline="0" axis="axisRow" fieldPosition="0"/>
    </format>
    <format dxfId="3289">
      <pivotArea dataOnly="0" labelOnly="1" outline="0" fieldPosition="0">
        <references count="1">
          <reference field="4294967294" count="2">
            <x v="0"/>
            <x v="1"/>
          </reference>
        </references>
      </pivotArea>
    </format>
    <format dxfId="3288">
      <pivotArea outline="0" collapsedLevelsAreSubtotals="1" fieldPosition="0"/>
    </format>
    <format dxfId="3287">
      <pivotArea dataOnly="0" labelOnly="1" fieldPosition="0">
        <references count="1">
          <reference field="7" count="3">
            <x v="1"/>
            <x v="2"/>
            <x v="3"/>
          </reference>
        </references>
      </pivotArea>
    </format>
    <format dxfId="3286">
      <pivotArea outline="0" collapsedLevelsAreSubtotals="1" fieldPosition="0"/>
    </format>
    <format dxfId="3285">
      <pivotArea dataOnly="0" labelOnly="1" fieldPosition="0">
        <references count="1">
          <reference field="7" count="3">
            <x v="1"/>
            <x v="2"/>
            <x v="3"/>
          </reference>
        </references>
      </pivotArea>
    </format>
    <format dxfId="3284">
      <pivotArea outline="0" collapsedLevelsAreSubtotals="1" fieldPosition="0"/>
    </format>
    <format dxfId="3283">
      <pivotArea dataOnly="0" labelOnly="1" fieldPosition="0">
        <references count="1">
          <reference field="7" count="3">
            <x v="1"/>
            <x v="2"/>
            <x v="3"/>
          </reference>
        </references>
      </pivotArea>
    </format>
    <format dxfId="3282">
      <pivotArea dataOnly="0" labelOnly="1" fieldPosition="0">
        <references count="1">
          <reference field="7" count="1">
            <x v="4"/>
          </reference>
        </references>
      </pivotArea>
    </format>
    <format dxfId="3259">
      <pivotArea dataOnly="0" labelOnly="1" fieldPosition="0">
        <references count="1">
          <reference field="7" count="6">
            <x v="1"/>
            <x v="2"/>
            <x v="3"/>
            <x v="4"/>
            <x v="5"/>
            <x v="6"/>
          </reference>
        </references>
      </pivotArea>
    </format>
    <format dxfId="3258">
      <pivotArea dataOnly="0" labelOnly="1" fieldPosition="0">
        <references count="1">
          <reference field="7" count="6">
            <x v="1"/>
            <x v="2"/>
            <x v="3"/>
            <x v="4"/>
            <x v="5"/>
            <x v="6"/>
          </reference>
        </references>
      </pivotArea>
    </format>
    <format dxfId="3257">
      <pivotArea dataOnly="0" labelOnly="1" fieldPosition="0">
        <references count="1">
          <reference field="7" count="6">
            <x v="1"/>
            <x v="2"/>
            <x v="3"/>
            <x v="4"/>
            <x v="5"/>
            <x v="6"/>
          </reference>
        </references>
      </pivotArea>
    </format>
    <format dxfId="3256">
      <pivotArea outline="0" collapsedLevelsAreSubtotals="1" fieldPosition="0">
        <references count="1">
          <reference field="4294967294" count="1" selected="0">
            <x v="0"/>
          </reference>
        </references>
      </pivotArea>
    </format>
    <format dxfId="3255">
      <pivotArea outline="0" collapsedLevelsAreSubtotals="1" fieldPosition="0">
        <references count="1">
          <reference field="4294967294" count="1" selected="0">
            <x v="0"/>
          </reference>
        </references>
      </pivotArea>
    </format>
    <format dxfId="325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628807-ED19-4010-A6F7-7FFF9BA8F854}" name="PivotTable3" cacheId="169" applyNumberFormats="0" applyBorderFormats="0" applyFontFormats="0" applyPatternFormats="0" applyAlignmentFormats="0" applyWidthHeightFormats="1" dataCaption="Values" grandTotalCaption="Total Hours" updatedVersion="8" minRefreshableVersion="3" useAutoFormatting="1" itemPrintTitles="1" createdVersion="8" indent="0" outline="1" outlineData="1" multipleFieldFilters="0" rowHeaderCaption="Week">
  <location ref="H4:I11" firstHeaderRow="1" firstDataRow="1" firstDataCol="1"/>
  <pivotFields count="8">
    <pivotField numFmtId="22" showAll="0" sortType="descending">
      <items count="107">
        <item x="100"/>
        <item x="99"/>
        <item x="98"/>
        <item x="97"/>
        <item x="96"/>
        <item x="95"/>
        <item x="94"/>
        <item x="93"/>
        <item x="92"/>
        <item x="91"/>
        <item x="90"/>
        <item x="89"/>
        <item x="88"/>
        <item x="87"/>
        <item x="86"/>
        <item x="85"/>
        <item x="84"/>
        <item x="83"/>
        <item x="82"/>
        <item x="81"/>
        <item x="80"/>
        <item x="79"/>
        <item x="78"/>
        <item m="1" x="101"/>
        <item x="77"/>
        <item x="76"/>
        <item m="1" x="105"/>
        <item x="75"/>
        <item m="1" x="104"/>
        <item x="74"/>
        <item x="73"/>
        <item x="72"/>
        <item x="71"/>
        <item x="70"/>
        <item x="69"/>
        <item m="1" x="103"/>
        <item x="68"/>
        <item x="67"/>
        <item x="66"/>
        <item x="65"/>
        <item x="64"/>
        <item x="63"/>
        <item x="62"/>
        <item x="61"/>
        <item x="60"/>
        <item x="59"/>
        <item m="1" x="102"/>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numFmtId="22" showAll="0"/>
    <pivotField showAll="0"/>
    <pivotField dataField="1" showAll="0"/>
    <pivotField showAll="0"/>
    <pivotField axis="axisRow" showAll="0" sortType="descending">
      <items count="9">
        <item x="0"/>
        <item x="1"/>
        <item x="2"/>
        <item x="3"/>
        <item x="4"/>
        <item x="5"/>
        <item x="6"/>
        <item x="7"/>
        <item t="default"/>
      </items>
      <autoSortScope>
        <pivotArea dataOnly="0" outline="0" fieldPosition="0">
          <references count="1">
            <reference field="4294967294" count="1" selected="0">
              <x v="0"/>
            </reference>
          </references>
        </pivotArea>
      </autoSortScope>
    </pivotField>
  </pivotFields>
  <rowFields count="1">
    <field x="7"/>
  </rowFields>
  <rowItems count="7">
    <i>
      <x v="2"/>
    </i>
    <i>
      <x v="3"/>
    </i>
    <i>
      <x v="1"/>
    </i>
    <i>
      <x v="5"/>
    </i>
    <i>
      <x v="4"/>
    </i>
    <i>
      <x v="6"/>
    </i>
    <i t="grand">
      <x/>
    </i>
  </rowItems>
  <colItems count="1">
    <i/>
  </colItems>
  <dataFields count="1">
    <dataField name="Duration in Hours" fld="5" baseField="0" baseItem="0"/>
  </dataFields>
  <formats count="18">
    <format dxfId="3302">
      <pivotArea grandRow="1" outline="0" collapsedLevelsAreSubtotals="1" fieldPosition="0"/>
    </format>
    <format dxfId="3301">
      <pivotArea dataOnly="0" labelOnly="1" grandRow="1" outline="0" fieldPosition="0"/>
    </format>
    <format dxfId="3300">
      <pivotArea collapsedLevelsAreSubtotals="1" fieldPosition="0">
        <references count="1">
          <reference field="7" count="3">
            <x v="1"/>
            <x v="2"/>
            <x v="3"/>
          </reference>
        </references>
      </pivotArea>
    </format>
    <format dxfId="3299">
      <pivotArea dataOnly="0" labelOnly="1" fieldPosition="0">
        <references count="1">
          <reference field="7" count="3">
            <x v="1"/>
            <x v="2"/>
            <x v="3"/>
          </reference>
        </references>
      </pivotArea>
    </format>
    <format dxfId="3298">
      <pivotArea collapsedLevelsAreSubtotals="1" fieldPosition="0">
        <references count="1">
          <reference field="7" count="3">
            <x v="1"/>
            <x v="2"/>
            <x v="3"/>
          </reference>
        </references>
      </pivotArea>
    </format>
    <format dxfId="3297">
      <pivotArea dataOnly="0" labelOnly="1" fieldPosition="0">
        <references count="1">
          <reference field="7" count="3">
            <x v="1"/>
            <x v="2"/>
            <x v="3"/>
          </reference>
        </references>
      </pivotArea>
    </format>
    <format dxfId="3296">
      <pivotArea collapsedLevelsAreSubtotals="1" fieldPosition="0">
        <references count="1">
          <reference field="7" count="3">
            <x v="1"/>
            <x v="2"/>
            <x v="3"/>
          </reference>
        </references>
      </pivotArea>
    </format>
    <format dxfId="3295">
      <pivotArea dataOnly="0" labelOnly="1" fieldPosition="0">
        <references count="1">
          <reference field="7" count="3">
            <x v="1"/>
            <x v="2"/>
            <x v="3"/>
          </reference>
        </references>
      </pivotArea>
    </format>
    <format dxfId="3294">
      <pivotArea field="7" type="button" dataOnly="0" labelOnly="1" outline="0" axis="axisRow" fieldPosition="0"/>
    </format>
    <format dxfId="3293">
      <pivotArea dataOnly="0" labelOnly="1" outline="0" axis="axisValues" fieldPosition="0"/>
    </format>
    <format dxfId="3292">
      <pivotArea collapsedLevelsAreSubtotals="1" fieldPosition="0">
        <references count="1">
          <reference field="7" count="1">
            <x v="4"/>
          </reference>
        </references>
      </pivotArea>
    </format>
    <format dxfId="3291">
      <pivotArea dataOnly="0" labelOnly="1" fieldPosition="0">
        <references count="1">
          <reference field="7" count="1">
            <x v="4"/>
          </reference>
        </references>
      </pivotArea>
    </format>
    <format dxfId="3253">
      <pivotArea dataOnly="0" labelOnly="1" fieldPosition="0">
        <references count="1">
          <reference field="7" count="6">
            <x v="1"/>
            <x v="2"/>
            <x v="3"/>
            <x v="4"/>
            <x v="5"/>
            <x v="6"/>
          </reference>
        </references>
      </pivotArea>
    </format>
    <format dxfId="3252">
      <pivotArea dataOnly="0" labelOnly="1" fieldPosition="0">
        <references count="1">
          <reference field="7" count="6">
            <x v="1"/>
            <x v="2"/>
            <x v="3"/>
            <x v="4"/>
            <x v="5"/>
            <x v="6"/>
          </reference>
        </references>
      </pivotArea>
    </format>
    <format dxfId="3251">
      <pivotArea dataOnly="0" labelOnly="1" fieldPosition="0">
        <references count="1">
          <reference field="7" count="6">
            <x v="1"/>
            <x v="2"/>
            <x v="3"/>
            <x v="4"/>
            <x v="5"/>
            <x v="6"/>
          </reference>
        </references>
      </pivotArea>
    </format>
    <format dxfId="3250">
      <pivotArea collapsedLevelsAreSubtotals="1" fieldPosition="0">
        <references count="1">
          <reference field="7" count="6">
            <x v="1"/>
            <x v="2"/>
            <x v="3"/>
            <x v="4"/>
            <x v="5"/>
            <x v="6"/>
          </reference>
        </references>
      </pivotArea>
    </format>
    <format dxfId="3249">
      <pivotArea collapsedLevelsAreSubtotals="1" fieldPosition="0">
        <references count="1">
          <reference field="7" count="6">
            <x v="1"/>
            <x v="2"/>
            <x v="3"/>
            <x v="4"/>
            <x v="5"/>
            <x v="6"/>
          </reference>
        </references>
      </pivotArea>
    </format>
    <format dxfId="3248">
      <pivotArea collapsedLevelsAreSubtotals="1" fieldPosition="0">
        <references count="1">
          <reference field="7" count="6">
            <x v="1"/>
            <x v="2"/>
            <x v="3"/>
            <x v="4"/>
            <x v="5"/>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24975E91-C883-4E6C-8FF8-9C41CF1BCAFC}" autoFormatId="16" applyNumberFormats="0" applyBorderFormats="0" applyFontFormats="0" applyPatternFormats="0" applyAlignmentFormats="0" applyWidthHeightFormats="0">
  <queryTableRefresh nextId="18">
    <queryTableFields count="8">
      <queryTableField id="1" name="id" tableColumnId="1"/>
      <queryTableField id="2" name="start_time" tableColumnId="2"/>
      <queryTableField id="14" name="Month" tableColumnId="7"/>
      <queryTableField id="15" name="Week" tableColumnId="8"/>
      <queryTableField id="3" name="finish_time" tableColumnId="3"/>
      <queryTableField id="4" name="duration" tableColumnId="4"/>
      <queryTableField id="6" name="duration_in_hours" tableColumnId="6"/>
      <queryTableField id="5" name="program"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gram" xr10:uid="{821C6BC7-07EA-4278-A60D-2DA2C344E722}" sourceName="program">
  <pivotTables>
    <pivotTable tabId="4" name="PivotTable1"/>
    <pivotTable tabId="4" name="PivotTable2"/>
  </pivotTables>
  <data>
    <tabular pivotCacheId="159592558">
      <items count="5">
        <i x="3" s="1"/>
        <i x="4"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gram" xr10:uid="{1A1E768D-2D0D-417D-BBEE-1EFB74CE60AC}" cache="Slicer_program" caption="Program" style="SlicerStyleDark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E1553B-706D-4F04-A81F-A51C5E4BE1CF}" name="sessions" displayName="sessions" ref="A1:H102" tableType="queryTable" totalsRowShown="0">
  <autoFilter ref="A1:H102" xr:uid="{D7E1553B-706D-4F04-A81F-A51C5E4BE1CF}"/>
  <sortState xmlns:xlrd2="http://schemas.microsoft.com/office/spreadsheetml/2017/richdata2" ref="A2:H102">
    <sortCondition ref="B2:B102"/>
  </sortState>
  <tableColumns count="8">
    <tableColumn id="1" xr3:uid="{DF2ECE9E-1664-411F-B9CE-E59F16544224}" uniqueName="1" name="id" queryTableFieldId="1"/>
    <tableColumn id="2" xr3:uid="{04E6BC39-4E18-47DD-8FE4-21FD56C5F474}" uniqueName="2" name="start_time" queryTableFieldId="2" dataDxfId="789"/>
    <tableColumn id="7" xr3:uid="{B758E705-20F6-4EF9-B3DD-F30566B2FFAC}" uniqueName="7" name="Month" queryTableFieldId="14" dataDxfId="788"/>
    <tableColumn id="8" xr3:uid="{22F08055-F48B-4DE5-82A6-0DE9F0F83322}" uniqueName="8" name="Week" queryTableFieldId="15" dataDxfId="787"/>
    <tableColumn id="3" xr3:uid="{5097F3AA-0A60-4C90-8191-2DF6576B12A5}" uniqueName="3" name="finish_time" queryTableFieldId="3" dataDxfId="786"/>
    <tableColumn id="4" xr3:uid="{3F6AF643-8453-4C37-B4E3-FA968C70ADA4}" uniqueName="4" name="duration" queryTableFieldId="4"/>
    <tableColumn id="6" xr3:uid="{1D822A3F-7BB5-4F7C-BEE9-CB82820FCEF5}" uniqueName="6" name="duration_in_hours" queryTableFieldId="6"/>
    <tableColumn id="5" xr3:uid="{E959CFB1-1F52-4933-9FCC-915BBD06EC12}" uniqueName="5" name="program" queryTableFieldId="5" dataDxfId="78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tart_time" xr10:uid="{248EC1EB-3F23-4976-AD44-8667D4A1CB2F}" sourceName="start_time">
  <pivotTables>
    <pivotTable tabId="4" name="PivotTable1"/>
    <pivotTable tabId="4" name="PivotTable2"/>
  </pivotTables>
  <state minimalRefreshVersion="6" lastRefreshVersion="6" pivotCacheId="159592558" filterType="dateBetween">
    <selection startDate="2024-10-01T00:00:00" endDate="2024-12-31T00:00:00"/>
    <bounds startDate="2024-01-01T16:05:56" endDate="2025-01-01T01:11:52"/>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time" xr10:uid="{D6B40F06-7563-4FAA-9BEF-4856547D0B78}" cache="NativeTimeline_start_time" caption="start_time" showHeader="0" showSelectionLabel="0" level="2" selectionLevel="1" scrollPosition="2024-01-30T00:00:00" style="TimeSlicerStyleDark6"/>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098F9-1A25-43B1-85AC-910A013C86CC}">
  <dimension ref="A1:Y32"/>
  <sheetViews>
    <sheetView showGridLines="0" showRowColHeaders="0" tabSelected="1" zoomScaleNormal="100" workbookViewId="0">
      <selection activeCell="K36" sqref="K36"/>
    </sheetView>
  </sheetViews>
  <sheetFormatPr defaultRowHeight="14.4" x14ac:dyDescent="0.3"/>
  <sheetData>
    <row r="1" spans="1:25" x14ac:dyDescent="0.3">
      <c r="A1" s="9"/>
      <c r="B1" s="9"/>
      <c r="C1" s="9"/>
      <c r="D1" s="9"/>
      <c r="E1" s="9"/>
      <c r="F1" s="9"/>
      <c r="G1" s="9"/>
      <c r="H1" s="9"/>
      <c r="I1" s="9"/>
      <c r="J1" s="9"/>
      <c r="K1" s="9"/>
      <c r="L1" s="9"/>
      <c r="M1" s="9"/>
      <c r="N1" s="9"/>
      <c r="O1" s="9"/>
      <c r="P1" s="9"/>
      <c r="Q1" s="9"/>
      <c r="R1" s="9"/>
      <c r="S1" s="9"/>
      <c r="T1" s="9"/>
      <c r="U1" s="9"/>
      <c r="V1" s="9"/>
      <c r="W1" s="9"/>
      <c r="X1" s="9"/>
      <c r="Y1" s="9"/>
    </row>
    <row r="2" spans="1:25" x14ac:dyDescent="0.3">
      <c r="A2" s="9"/>
      <c r="B2" s="9"/>
      <c r="C2" s="9"/>
      <c r="D2" s="9"/>
      <c r="E2" s="9"/>
      <c r="F2" s="9"/>
      <c r="G2" s="9"/>
      <c r="H2" s="9"/>
      <c r="I2" s="9"/>
      <c r="J2" s="9"/>
      <c r="K2" s="9"/>
      <c r="L2" s="9"/>
      <c r="M2" s="9"/>
      <c r="N2" s="9"/>
      <c r="O2" s="9"/>
      <c r="P2" s="9"/>
      <c r="Q2" s="9"/>
      <c r="R2" s="9"/>
      <c r="S2" s="9"/>
      <c r="T2" s="9"/>
      <c r="U2" s="9"/>
      <c r="V2" s="9"/>
      <c r="W2" s="9"/>
      <c r="X2" s="9"/>
      <c r="Y2" s="9"/>
    </row>
    <row r="3" spans="1:25" x14ac:dyDescent="0.3">
      <c r="A3" s="9"/>
      <c r="B3" s="9"/>
      <c r="C3" s="9"/>
      <c r="D3" s="9"/>
      <c r="E3" s="9"/>
      <c r="F3" s="9"/>
      <c r="G3" s="9"/>
      <c r="H3" s="9"/>
      <c r="I3" s="9"/>
      <c r="J3" s="9"/>
      <c r="K3" s="9"/>
      <c r="L3" s="9"/>
      <c r="M3" s="9"/>
      <c r="N3" s="9"/>
      <c r="O3" s="9"/>
      <c r="P3" s="9"/>
      <c r="Q3" s="9"/>
      <c r="R3" s="9"/>
      <c r="S3" s="9"/>
      <c r="T3" s="9"/>
      <c r="U3" s="9"/>
      <c r="V3" s="9"/>
      <c r="W3" s="9"/>
      <c r="X3" s="9"/>
      <c r="Y3" s="9"/>
    </row>
    <row r="4" spans="1:25" x14ac:dyDescent="0.3">
      <c r="A4" s="9"/>
      <c r="B4" s="9"/>
      <c r="C4" s="9"/>
      <c r="D4" s="9"/>
      <c r="E4" s="9"/>
      <c r="F4" s="9"/>
      <c r="G4" s="9"/>
      <c r="H4" s="9"/>
      <c r="I4" s="9"/>
      <c r="J4" s="9"/>
      <c r="K4" s="9"/>
      <c r="L4" s="9"/>
      <c r="M4" s="9"/>
      <c r="N4" s="9"/>
      <c r="O4" s="9"/>
      <c r="P4" s="9"/>
      <c r="Q4" s="9"/>
      <c r="R4" s="9"/>
      <c r="S4" s="9"/>
      <c r="T4" s="9"/>
      <c r="U4" s="9"/>
      <c r="V4" s="9"/>
      <c r="W4" s="9"/>
      <c r="X4" s="9"/>
      <c r="Y4" s="9"/>
    </row>
    <row r="5" spans="1:25" x14ac:dyDescent="0.3">
      <c r="A5" s="9"/>
      <c r="B5" s="9"/>
      <c r="C5" s="9"/>
      <c r="D5" s="9"/>
      <c r="E5" s="9"/>
      <c r="F5" s="9"/>
      <c r="G5" s="9"/>
      <c r="H5" s="9"/>
      <c r="I5" s="9"/>
      <c r="J5" s="9"/>
      <c r="K5" s="9"/>
      <c r="L5" s="9"/>
      <c r="M5" s="9"/>
      <c r="N5" s="9"/>
      <c r="O5" s="9"/>
      <c r="P5" s="9"/>
      <c r="Q5" s="9"/>
      <c r="R5" s="9"/>
      <c r="S5" s="9"/>
      <c r="T5" s="9"/>
      <c r="U5" s="9"/>
      <c r="V5" s="9"/>
      <c r="W5" s="9"/>
      <c r="X5" s="9"/>
      <c r="Y5" s="9"/>
    </row>
    <row r="6" spans="1:25" x14ac:dyDescent="0.3">
      <c r="A6" s="9"/>
      <c r="B6" s="9"/>
      <c r="C6" s="9"/>
      <c r="D6" s="9"/>
      <c r="E6" s="9"/>
      <c r="F6" s="9"/>
      <c r="G6" s="9"/>
      <c r="H6" s="9"/>
      <c r="I6" s="9"/>
      <c r="J6" s="9"/>
      <c r="K6" s="9"/>
      <c r="L6" s="9"/>
      <c r="M6" s="9"/>
      <c r="N6" s="9"/>
      <c r="O6" s="9"/>
      <c r="P6" s="9"/>
      <c r="Q6" s="9"/>
      <c r="R6" s="9"/>
      <c r="S6" s="9"/>
      <c r="T6" s="9"/>
      <c r="U6" s="9"/>
      <c r="V6" s="9"/>
      <c r="W6" s="9"/>
      <c r="X6" s="9"/>
      <c r="Y6" s="9"/>
    </row>
    <row r="7" spans="1:25" x14ac:dyDescent="0.3">
      <c r="A7" s="9"/>
      <c r="B7" s="9"/>
      <c r="C7" s="9"/>
      <c r="D7" s="9"/>
      <c r="E7" s="9"/>
      <c r="F7" s="9"/>
      <c r="G7" s="9"/>
      <c r="H7" s="9"/>
      <c r="I7" s="9"/>
      <c r="J7" s="9"/>
      <c r="K7" s="9"/>
      <c r="L7" s="9"/>
      <c r="M7" s="9"/>
      <c r="N7" s="9"/>
      <c r="O7" s="9"/>
      <c r="P7" s="9"/>
      <c r="Q7" s="9"/>
      <c r="R7" s="9"/>
      <c r="S7" s="9"/>
      <c r="T7" s="9"/>
      <c r="U7" s="9"/>
      <c r="V7" s="9"/>
      <c r="W7" s="9"/>
      <c r="X7" s="9"/>
      <c r="Y7" s="9"/>
    </row>
    <row r="8" spans="1:25" x14ac:dyDescent="0.3">
      <c r="A8" s="9"/>
      <c r="B8" s="9"/>
      <c r="C8" s="9"/>
      <c r="D8" s="9"/>
      <c r="E8" s="9"/>
      <c r="F8" s="9"/>
      <c r="G8" s="9"/>
      <c r="H8" s="9"/>
      <c r="I8" s="9"/>
      <c r="J8" s="9"/>
      <c r="K8" s="9"/>
      <c r="L8" s="9"/>
      <c r="M8" s="9"/>
      <c r="N8" s="9"/>
      <c r="O8" s="9"/>
      <c r="P8" s="9"/>
      <c r="Q8" s="9"/>
      <c r="R8" s="9"/>
      <c r="S8" s="9"/>
      <c r="T8" s="9"/>
      <c r="U8" s="9"/>
      <c r="V8" s="9"/>
      <c r="W8" s="9"/>
      <c r="X8" s="9"/>
      <c r="Y8" s="9"/>
    </row>
    <row r="9" spans="1:25" x14ac:dyDescent="0.3">
      <c r="A9" s="9"/>
      <c r="B9" s="9"/>
      <c r="C9" s="9"/>
      <c r="D9" s="9"/>
      <c r="E9" s="9"/>
      <c r="F9" s="9"/>
      <c r="G9" s="9"/>
      <c r="H9" s="9"/>
      <c r="I9" s="9"/>
      <c r="J9" s="9"/>
      <c r="K9" s="9"/>
      <c r="L9" s="9"/>
      <c r="M9" s="9"/>
      <c r="N9" s="9"/>
      <c r="O9" s="9"/>
      <c r="P9" s="9"/>
      <c r="Q9" s="9"/>
      <c r="R9" s="9"/>
      <c r="S9" s="9"/>
      <c r="T9" s="9"/>
      <c r="U9" s="9"/>
      <c r="V9" s="9"/>
      <c r="W9" s="9"/>
      <c r="X9" s="9"/>
      <c r="Y9" s="9"/>
    </row>
    <row r="10" spans="1:25" x14ac:dyDescent="0.3">
      <c r="A10" s="9"/>
      <c r="B10" s="9"/>
      <c r="C10" s="9"/>
      <c r="D10" s="9"/>
      <c r="E10" s="9"/>
      <c r="F10" s="9"/>
      <c r="G10" s="9"/>
      <c r="H10" s="9"/>
      <c r="I10" s="9"/>
      <c r="J10" s="9"/>
      <c r="K10" s="9"/>
      <c r="L10" s="9"/>
      <c r="M10" s="9"/>
      <c r="N10" s="9"/>
      <c r="O10" s="9"/>
      <c r="P10" s="9"/>
      <c r="Q10" s="9"/>
      <c r="R10" s="9"/>
      <c r="S10" s="9"/>
      <c r="T10" s="9"/>
      <c r="U10" s="9"/>
      <c r="V10" s="9"/>
      <c r="W10" s="9"/>
      <c r="X10" s="9"/>
      <c r="Y10" s="9"/>
    </row>
    <row r="11" spans="1:25" x14ac:dyDescent="0.3">
      <c r="A11" s="9"/>
      <c r="B11" s="9"/>
      <c r="C11" s="9"/>
      <c r="D11" s="9"/>
      <c r="E11" s="9"/>
      <c r="F11" s="9"/>
      <c r="G11" s="9"/>
      <c r="H11" s="9"/>
      <c r="I11" s="9"/>
      <c r="J11" s="9"/>
      <c r="K11" s="9"/>
      <c r="L11" s="9"/>
      <c r="M11" s="9"/>
      <c r="N11" s="9"/>
      <c r="O11" s="9"/>
      <c r="P11" s="9"/>
      <c r="Q11" s="9"/>
      <c r="R11" s="9"/>
      <c r="S11" s="9"/>
      <c r="T11" s="9"/>
      <c r="U11" s="9"/>
      <c r="V11" s="9"/>
      <c r="W11" s="9"/>
      <c r="X11" s="9"/>
      <c r="Y11" s="9"/>
    </row>
    <row r="12" spans="1:25" x14ac:dyDescent="0.3">
      <c r="A12" s="9"/>
      <c r="B12" s="9"/>
      <c r="C12" s="9"/>
      <c r="D12" s="9"/>
      <c r="E12" s="9"/>
      <c r="F12" s="9"/>
      <c r="G12" s="9"/>
      <c r="H12" s="9"/>
      <c r="I12" s="9"/>
      <c r="J12" s="9"/>
      <c r="K12" s="9"/>
      <c r="L12" s="9"/>
      <c r="M12" s="9"/>
      <c r="N12" s="9"/>
      <c r="O12" s="9"/>
      <c r="P12" s="9"/>
      <c r="Q12" s="9"/>
      <c r="R12" s="9"/>
      <c r="S12" s="9"/>
      <c r="T12" s="9"/>
      <c r="U12" s="9"/>
      <c r="V12" s="9"/>
      <c r="W12" s="9"/>
      <c r="X12" s="9"/>
      <c r="Y12" s="9"/>
    </row>
    <row r="13" spans="1:25" x14ac:dyDescent="0.3">
      <c r="A13" s="10"/>
      <c r="B13" s="9"/>
      <c r="C13" s="9"/>
      <c r="D13" s="9"/>
      <c r="E13" s="9"/>
      <c r="F13" s="9"/>
      <c r="G13" s="9"/>
      <c r="H13" s="9"/>
      <c r="I13" s="9"/>
      <c r="J13" s="9"/>
      <c r="K13" s="9"/>
      <c r="L13" s="9"/>
      <c r="M13" s="9"/>
      <c r="N13" s="9"/>
      <c r="O13" s="9"/>
      <c r="P13" s="9"/>
      <c r="Q13" s="9"/>
      <c r="R13" s="9"/>
      <c r="S13" s="9"/>
      <c r="T13" s="9"/>
      <c r="U13" s="9"/>
      <c r="V13" s="9"/>
      <c r="W13" s="9"/>
      <c r="X13" s="9"/>
      <c r="Y13" s="9"/>
    </row>
    <row r="14" spans="1:25" x14ac:dyDescent="0.3">
      <c r="A14" s="9"/>
      <c r="B14" s="9"/>
      <c r="C14" s="9"/>
      <c r="D14" s="9"/>
      <c r="E14" s="9"/>
      <c r="F14" s="9"/>
      <c r="G14" s="9"/>
      <c r="H14" s="9"/>
      <c r="I14" s="9"/>
      <c r="J14" s="9"/>
      <c r="K14" s="9"/>
      <c r="L14" s="9"/>
      <c r="M14" s="9"/>
      <c r="N14" s="9"/>
      <c r="O14" s="9"/>
      <c r="P14" s="9"/>
      <c r="Q14" s="9"/>
      <c r="R14" s="9"/>
      <c r="S14" s="9"/>
      <c r="T14" s="9"/>
      <c r="U14" s="9"/>
      <c r="V14" s="9"/>
      <c r="W14" s="9"/>
      <c r="X14" s="9"/>
      <c r="Y14" s="9"/>
    </row>
    <row r="15" spans="1:25" x14ac:dyDescent="0.3">
      <c r="A15" s="9"/>
      <c r="B15" s="9"/>
      <c r="C15" s="9"/>
      <c r="D15" s="9"/>
      <c r="E15" s="9"/>
      <c r="F15" s="9"/>
      <c r="G15" s="9"/>
      <c r="H15" s="9"/>
      <c r="I15" s="9"/>
      <c r="J15" s="9"/>
      <c r="K15" s="9"/>
      <c r="L15" s="9"/>
      <c r="M15" s="9"/>
      <c r="N15" s="9"/>
      <c r="O15" s="9"/>
      <c r="P15" s="9"/>
      <c r="Q15" s="9"/>
      <c r="R15" s="9"/>
      <c r="S15" s="9"/>
      <c r="T15" s="9"/>
      <c r="U15" s="9"/>
      <c r="V15" s="9"/>
      <c r="W15" s="9"/>
      <c r="X15" s="9"/>
      <c r="Y15" s="9"/>
    </row>
    <row r="16" spans="1:25" x14ac:dyDescent="0.3">
      <c r="A16" s="9"/>
      <c r="B16" s="9"/>
      <c r="C16" s="9"/>
      <c r="D16" s="9"/>
      <c r="E16" s="9"/>
      <c r="F16" s="9"/>
      <c r="G16" s="9"/>
      <c r="H16" s="9"/>
      <c r="I16" s="9"/>
      <c r="J16" s="9"/>
      <c r="K16" s="9"/>
      <c r="L16" s="9"/>
      <c r="M16" s="9"/>
      <c r="N16" s="9"/>
      <c r="O16" s="9"/>
      <c r="P16" s="9"/>
      <c r="Q16" s="9"/>
      <c r="R16" s="9"/>
      <c r="S16" s="9"/>
      <c r="T16" s="9"/>
      <c r="U16" s="9"/>
      <c r="V16" s="9"/>
      <c r="W16" s="9"/>
      <c r="X16" s="9"/>
      <c r="Y16" s="9"/>
    </row>
    <row r="17" spans="1:25" x14ac:dyDescent="0.3">
      <c r="A17" s="9"/>
      <c r="B17" s="9"/>
      <c r="C17" s="9"/>
      <c r="D17" s="9"/>
      <c r="E17" s="9"/>
      <c r="F17" s="9"/>
      <c r="G17" s="9"/>
      <c r="H17" s="9"/>
      <c r="I17" s="9"/>
      <c r="J17" s="9"/>
      <c r="K17" s="9"/>
      <c r="L17" s="9"/>
      <c r="M17" s="9"/>
      <c r="N17" s="9"/>
      <c r="O17" s="9"/>
      <c r="P17" s="9"/>
      <c r="Q17" s="9"/>
      <c r="R17" s="9"/>
      <c r="S17" s="9"/>
      <c r="T17" s="9"/>
      <c r="U17" s="9"/>
      <c r="V17" s="9"/>
      <c r="W17" s="9"/>
      <c r="X17" s="9"/>
      <c r="Y17" s="9"/>
    </row>
    <row r="18" spans="1:25" x14ac:dyDescent="0.3">
      <c r="A18" s="9"/>
      <c r="B18" s="9"/>
      <c r="C18" s="9"/>
      <c r="D18" s="9"/>
      <c r="E18" s="9"/>
      <c r="F18" s="9"/>
      <c r="G18" s="9"/>
      <c r="H18" s="9"/>
      <c r="I18" s="9"/>
      <c r="J18" s="9"/>
      <c r="K18" s="9"/>
      <c r="L18" s="9"/>
      <c r="M18" s="9"/>
      <c r="N18" s="9"/>
      <c r="O18" s="9"/>
      <c r="P18" s="9"/>
      <c r="Q18" s="9"/>
      <c r="R18" s="9"/>
      <c r="S18" s="9"/>
      <c r="T18" s="9"/>
      <c r="U18" s="9"/>
      <c r="V18" s="9"/>
      <c r="W18" s="9"/>
      <c r="X18" s="9"/>
      <c r="Y18" s="9"/>
    </row>
    <row r="19" spans="1:25" x14ac:dyDescent="0.3">
      <c r="A19" s="9"/>
      <c r="B19" s="9"/>
      <c r="C19" s="9"/>
      <c r="D19" s="9"/>
      <c r="E19" s="9"/>
      <c r="F19" s="9"/>
      <c r="G19" s="9"/>
      <c r="H19" s="9"/>
      <c r="I19" s="9"/>
      <c r="J19" s="9"/>
      <c r="K19" s="9"/>
      <c r="L19" s="9"/>
      <c r="M19" s="9"/>
      <c r="N19" s="9"/>
      <c r="O19" s="9"/>
      <c r="P19" s="9"/>
      <c r="Q19" s="9"/>
      <c r="R19" s="9"/>
      <c r="S19" s="9"/>
      <c r="T19" s="9"/>
      <c r="U19" s="9"/>
      <c r="V19" s="9"/>
      <c r="W19" s="9"/>
      <c r="X19" s="9"/>
      <c r="Y19" s="9"/>
    </row>
    <row r="20" spans="1:25" x14ac:dyDescent="0.3">
      <c r="A20" s="9"/>
      <c r="B20" s="9"/>
      <c r="C20" s="9"/>
      <c r="D20" s="9"/>
      <c r="E20" s="9"/>
      <c r="F20" s="9"/>
      <c r="G20" s="9"/>
      <c r="H20" s="9"/>
      <c r="I20" s="9"/>
      <c r="J20" s="9"/>
      <c r="K20" s="9"/>
      <c r="L20" s="9"/>
      <c r="M20" s="9"/>
      <c r="N20" s="9"/>
      <c r="O20" s="9"/>
      <c r="P20" s="9"/>
      <c r="Q20" s="9"/>
      <c r="R20" s="9"/>
      <c r="S20" s="9"/>
      <c r="T20" s="9"/>
      <c r="U20" s="9"/>
      <c r="V20" s="9"/>
      <c r="W20" s="9"/>
      <c r="X20" s="9"/>
      <c r="Y20" s="9"/>
    </row>
    <row r="21" spans="1:25" x14ac:dyDescent="0.3">
      <c r="A21" s="9"/>
      <c r="B21" s="9"/>
      <c r="C21" s="9"/>
      <c r="D21" s="9"/>
      <c r="E21" s="9"/>
      <c r="F21" s="9"/>
      <c r="G21" s="9"/>
      <c r="H21" s="9"/>
      <c r="I21" s="9"/>
      <c r="J21" s="9"/>
      <c r="K21" s="9"/>
      <c r="L21" s="9"/>
      <c r="M21" s="9"/>
      <c r="N21" s="9"/>
      <c r="O21" s="9"/>
      <c r="P21" s="9"/>
      <c r="Q21" s="9"/>
      <c r="R21" s="9"/>
      <c r="S21" s="9"/>
      <c r="T21" s="9"/>
      <c r="U21" s="9"/>
      <c r="V21" s="9"/>
      <c r="W21" s="9"/>
      <c r="X21" s="9"/>
      <c r="Y21" s="9"/>
    </row>
    <row r="22" spans="1:25" x14ac:dyDescent="0.3">
      <c r="A22" s="9"/>
      <c r="B22" s="9"/>
      <c r="C22" s="9"/>
      <c r="D22" s="9"/>
      <c r="E22" s="9"/>
      <c r="F22" s="9"/>
      <c r="G22" s="9"/>
      <c r="H22" s="9"/>
      <c r="I22" s="9"/>
      <c r="J22" s="9"/>
      <c r="K22" s="9"/>
      <c r="L22" s="9"/>
      <c r="M22" s="9"/>
      <c r="N22" s="9"/>
      <c r="O22" s="9"/>
      <c r="P22" s="9"/>
      <c r="Q22" s="9"/>
      <c r="R22" s="9"/>
      <c r="S22" s="9"/>
      <c r="T22" s="9"/>
      <c r="U22" s="9"/>
      <c r="V22" s="9"/>
      <c r="W22" s="9"/>
      <c r="X22" s="9"/>
      <c r="Y22" s="9"/>
    </row>
    <row r="23" spans="1:25" x14ac:dyDescent="0.3">
      <c r="A23" s="9"/>
      <c r="B23" s="9"/>
      <c r="C23" s="9"/>
      <c r="D23" s="9"/>
      <c r="E23" s="9"/>
      <c r="F23" s="9"/>
      <c r="G23" s="9"/>
      <c r="H23" s="9"/>
      <c r="I23" s="9"/>
      <c r="J23" s="9"/>
      <c r="K23" s="9"/>
      <c r="L23" s="9"/>
      <c r="M23" s="9"/>
      <c r="N23" s="9"/>
      <c r="O23" s="9"/>
      <c r="P23" s="9"/>
      <c r="Q23" s="9"/>
      <c r="R23" s="9"/>
      <c r="S23" s="9"/>
      <c r="T23" s="9"/>
      <c r="U23" s="9"/>
      <c r="V23" s="9"/>
      <c r="W23" s="9"/>
      <c r="X23" s="9"/>
      <c r="Y23" s="9"/>
    </row>
    <row r="24" spans="1:25" x14ac:dyDescent="0.3">
      <c r="A24" s="9"/>
      <c r="B24" s="9"/>
      <c r="C24" s="9"/>
      <c r="D24" s="9"/>
      <c r="E24" s="9"/>
      <c r="F24" s="9"/>
      <c r="G24" s="9"/>
      <c r="H24" s="9"/>
      <c r="I24" s="9"/>
      <c r="J24" s="9"/>
      <c r="K24" s="9"/>
      <c r="L24" s="9"/>
      <c r="M24" s="9"/>
      <c r="N24" s="9"/>
      <c r="O24" s="9"/>
      <c r="P24" s="9"/>
      <c r="Q24" s="9"/>
      <c r="R24" s="9"/>
      <c r="S24" s="9"/>
      <c r="T24" s="9"/>
      <c r="U24" s="9"/>
      <c r="V24" s="9"/>
      <c r="W24" s="9"/>
      <c r="X24" s="9"/>
      <c r="Y24" s="9"/>
    </row>
    <row r="25" spans="1:25" x14ac:dyDescent="0.3">
      <c r="A25" s="9"/>
      <c r="B25" s="9"/>
      <c r="C25" s="9"/>
      <c r="D25" s="9"/>
      <c r="E25" s="9"/>
      <c r="F25" s="9"/>
      <c r="G25" s="9"/>
      <c r="H25" s="9"/>
      <c r="I25" s="9"/>
      <c r="J25" s="9"/>
      <c r="K25" s="9"/>
      <c r="L25" s="9"/>
      <c r="M25" s="9"/>
      <c r="N25" s="9"/>
      <c r="O25" s="9"/>
      <c r="P25" s="9"/>
      <c r="Q25" s="9"/>
      <c r="R25" s="9"/>
      <c r="S25" s="9"/>
      <c r="T25" s="9"/>
      <c r="U25" s="9"/>
      <c r="V25" s="9"/>
      <c r="W25" s="9"/>
      <c r="X25" s="9"/>
      <c r="Y25" s="9"/>
    </row>
    <row r="26" spans="1:25" x14ac:dyDescent="0.3">
      <c r="A26" s="9"/>
      <c r="B26" s="9"/>
      <c r="C26" s="9"/>
      <c r="D26" s="9"/>
      <c r="E26" s="9"/>
      <c r="F26" s="9"/>
      <c r="G26" s="9"/>
      <c r="H26" s="9"/>
      <c r="I26" s="9"/>
      <c r="J26" s="9"/>
      <c r="K26" s="9"/>
      <c r="L26" s="9"/>
      <c r="M26" s="9"/>
      <c r="N26" s="9"/>
      <c r="O26" s="9"/>
      <c r="P26" s="9"/>
      <c r="Q26" s="9"/>
      <c r="R26" s="9"/>
      <c r="S26" s="9"/>
      <c r="T26" s="9"/>
      <c r="U26" s="9"/>
      <c r="V26" s="9"/>
      <c r="W26" s="9"/>
      <c r="X26" s="9"/>
      <c r="Y26" s="9"/>
    </row>
    <row r="27" spans="1:25" x14ac:dyDescent="0.3">
      <c r="A27" s="9"/>
      <c r="B27" s="9"/>
      <c r="C27" s="9"/>
      <c r="D27" s="9"/>
      <c r="E27" s="9"/>
      <c r="F27" s="9"/>
      <c r="G27" s="9"/>
      <c r="H27" s="9"/>
      <c r="I27" s="9"/>
      <c r="J27" s="9"/>
      <c r="K27" s="9"/>
      <c r="L27" s="9"/>
      <c r="M27" s="9"/>
      <c r="N27" s="9"/>
      <c r="O27" s="9"/>
      <c r="P27" s="9"/>
      <c r="Q27" s="9"/>
      <c r="R27" s="9"/>
      <c r="S27" s="9"/>
      <c r="T27" s="9"/>
      <c r="U27" s="9"/>
      <c r="V27" s="9"/>
      <c r="W27" s="9"/>
      <c r="X27" s="9"/>
      <c r="Y27" s="9"/>
    </row>
    <row r="28" spans="1:25" x14ac:dyDescent="0.3">
      <c r="A28" s="9"/>
      <c r="B28" s="9"/>
      <c r="C28" s="9"/>
      <c r="D28" s="9"/>
      <c r="E28" s="9"/>
      <c r="F28" s="9"/>
      <c r="G28" s="9"/>
      <c r="H28" s="9"/>
      <c r="I28" s="9"/>
      <c r="J28" s="9"/>
      <c r="K28" s="9"/>
      <c r="L28" s="9"/>
      <c r="M28" s="9"/>
      <c r="N28" s="9"/>
      <c r="O28" s="9"/>
      <c r="P28" s="9"/>
      <c r="Q28" s="9"/>
      <c r="R28" s="9"/>
      <c r="S28" s="9"/>
      <c r="T28" s="9"/>
      <c r="U28" s="9"/>
      <c r="V28" s="9"/>
      <c r="W28" s="9"/>
      <c r="X28" s="9"/>
      <c r="Y28" s="9"/>
    </row>
    <row r="29" spans="1:25" x14ac:dyDescent="0.3">
      <c r="A29" s="9"/>
      <c r="B29" s="9"/>
      <c r="C29" s="9"/>
      <c r="D29" s="9"/>
      <c r="E29" s="9"/>
      <c r="F29" s="9"/>
      <c r="G29" s="9"/>
      <c r="H29" s="9"/>
      <c r="I29" s="9"/>
      <c r="J29" s="9"/>
      <c r="K29" s="9"/>
      <c r="L29" s="9"/>
      <c r="M29" s="9"/>
      <c r="N29" s="9"/>
      <c r="O29" s="9"/>
      <c r="P29" s="9"/>
      <c r="Q29" s="9"/>
      <c r="R29" s="9"/>
      <c r="S29" s="9"/>
      <c r="T29" s="9"/>
      <c r="U29" s="9"/>
      <c r="V29" s="9"/>
      <c r="W29" s="9"/>
      <c r="X29" s="9"/>
      <c r="Y29" s="9"/>
    </row>
    <row r="30" spans="1:25" x14ac:dyDescent="0.3">
      <c r="A30" s="9"/>
      <c r="B30" s="9"/>
      <c r="C30" s="9"/>
      <c r="D30" s="9"/>
      <c r="E30" s="9"/>
      <c r="F30" s="9"/>
      <c r="G30" s="9"/>
      <c r="H30" s="9"/>
      <c r="I30" s="9"/>
      <c r="J30" s="9"/>
      <c r="K30" s="9"/>
      <c r="L30" s="9"/>
      <c r="M30" s="9"/>
      <c r="N30" s="9"/>
      <c r="O30" s="9"/>
      <c r="P30" s="9"/>
      <c r="Q30" s="9"/>
      <c r="R30" s="9"/>
      <c r="S30" s="9"/>
      <c r="T30" s="9"/>
      <c r="U30" s="9"/>
      <c r="V30" s="9"/>
      <c r="W30" s="9"/>
      <c r="X30" s="9"/>
      <c r="Y30" s="9"/>
    </row>
    <row r="31" spans="1:25" x14ac:dyDescent="0.3">
      <c r="A31" s="9"/>
      <c r="B31" s="9"/>
      <c r="C31" s="9"/>
      <c r="D31" s="9"/>
      <c r="E31" s="9"/>
      <c r="F31" s="9"/>
      <c r="G31" s="9"/>
      <c r="H31" s="9"/>
      <c r="I31" s="9"/>
      <c r="J31" s="9"/>
      <c r="K31" s="9"/>
      <c r="L31" s="9"/>
      <c r="M31" s="9"/>
      <c r="N31" s="9"/>
      <c r="O31" s="9"/>
      <c r="P31" s="9"/>
      <c r="Q31" s="9"/>
      <c r="R31" s="9"/>
      <c r="S31" s="9"/>
      <c r="T31" s="9"/>
      <c r="U31" s="9"/>
      <c r="V31" s="9"/>
      <c r="W31" s="9"/>
      <c r="X31" s="9"/>
      <c r="Y31" s="9"/>
    </row>
    <row r="32" spans="1:25" x14ac:dyDescent="0.3">
      <c r="A32" s="9"/>
      <c r="B32" s="9"/>
      <c r="C32" s="9"/>
      <c r="D32" s="9"/>
      <c r="E32" s="9"/>
      <c r="F32" s="9"/>
      <c r="G32" s="9"/>
      <c r="H32" s="9"/>
      <c r="I32" s="9"/>
      <c r="J32" s="9"/>
      <c r="K32" s="9"/>
      <c r="L32" s="9"/>
      <c r="M32" s="9"/>
      <c r="N32" s="9"/>
      <c r="O32" s="9"/>
      <c r="P32" s="9"/>
      <c r="Q32" s="9"/>
      <c r="R32" s="9"/>
      <c r="S32" s="9"/>
      <c r="T32" s="9"/>
      <c r="U32" s="9"/>
      <c r="V32" s="9"/>
      <c r="W32" s="9"/>
      <c r="X32" s="9"/>
      <c r="Y32" s="9"/>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FDE6-C8AA-4AA6-B4C0-4075E5266BC1}">
  <dimension ref="B2:M186"/>
  <sheetViews>
    <sheetView zoomScale="101" workbookViewId="0">
      <selection activeCell="I3" sqref="I3"/>
    </sheetView>
  </sheetViews>
  <sheetFormatPr defaultRowHeight="14.4" x14ac:dyDescent="0.3"/>
  <cols>
    <col min="1" max="1" width="10.33203125" customWidth="1"/>
    <col min="2" max="2" width="13.33203125" bestFit="1" customWidth="1"/>
    <col min="3" max="3" width="27.88671875" bestFit="1" customWidth="1"/>
    <col min="4" max="4" width="5.77734375" customWidth="1"/>
    <col min="5" max="5" width="17.5546875" bestFit="1" customWidth="1"/>
    <col min="6" max="6" width="19.33203125" bestFit="1" customWidth="1"/>
    <col min="7" max="7" width="5.77734375" customWidth="1"/>
    <col min="8" max="8" width="24.21875" bestFit="1" customWidth="1"/>
    <col min="9" max="9" width="39.6640625" bestFit="1" customWidth="1"/>
    <col min="10" max="10" width="6" customWidth="1"/>
    <col min="11" max="11" width="24" bestFit="1" customWidth="1"/>
    <col min="12" max="12" width="19.33203125" bestFit="1" customWidth="1"/>
    <col min="13" max="13" width="27.33203125" bestFit="1" customWidth="1"/>
    <col min="14" max="91" width="15.5546875" bestFit="1" customWidth="1"/>
    <col min="92" max="92" width="10.77734375" bestFit="1" customWidth="1"/>
  </cols>
  <sheetData>
    <row r="2" spans="2:13" ht="17.399999999999999" x14ac:dyDescent="0.3">
      <c r="B2" s="3" t="s">
        <v>12</v>
      </c>
      <c r="C2" s="3">
        <f>GETPIVOTDATA("Duration_in_Hours",$B$4)</f>
        <v>61.679999999999986</v>
      </c>
      <c r="E2" s="3" t="s">
        <v>14</v>
      </c>
      <c r="F2" s="3" t="str">
        <f>IF(E5=0,"No Data",E5)</f>
        <v>PyCharm</v>
      </c>
      <c r="H2" s="3" t="s">
        <v>17</v>
      </c>
      <c r="I2" s="3" t="str">
        <f>_xlfn.CONCAT(TEXT(H5,"0"),"  [",TEXT(I5,"0.00"), " Hours]")</f>
        <v>10/9/2024 - 10/15/2024  [15.77 Hours]</v>
      </c>
      <c r="K2" s="3" t="s">
        <v>44</v>
      </c>
      <c r="L2" s="3" t="str" cm="1">
        <f t="array" ref="L2">_xlfn.CONCAT(TEXT(ROUND(INDEX(M6:M100, COUNTA(M6:M100))*100,2),"0.00"), " %")</f>
        <v>-84.62 %</v>
      </c>
    </row>
    <row r="4" spans="2:13" ht="17.399999999999999" x14ac:dyDescent="0.3">
      <c r="B4" s="12" t="s">
        <v>13</v>
      </c>
      <c r="C4" s="12" t="s">
        <v>59</v>
      </c>
      <c r="E4" s="12" t="s">
        <v>15</v>
      </c>
      <c r="F4" s="12" t="s">
        <v>10</v>
      </c>
      <c r="H4" s="12" t="s">
        <v>42</v>
      </c>
      <c r="I4" s="12" t="s">
        <v>10</v>
      </c>
      <c r="K4" s="12" t="s">
        <v>42</v>
      </c>
      <c r="L4" s="12" t="s">
        <v>10</v>
      </c>
      <c r="M4" s="12" t="s">
        <v>43</v>
      </c>
    </row>
    <row r="5" spans="2:13" ht="15.6" x14ac:dyDescent="0.3">
      <c r="B5" s="13" t="s">
        <v>61</v>
      </c>
      <c r="C5" s="14">
        <v>53.459999999999994</v>
      </c>
      <c r="E5" s="4" t="s">
        <v>5</v>
      </c>
      <c r="F5" s="5">
        <v>30.840000000000007</v>
      </c>
      <c r="H5" s="6" t="s">
        <v>40</v>
      </c>
      <c r="I5" s="7">
        <v>15.77</v>
      </c>
      <c r="K5" s="6" t="s">
        <v>39</v>
      </c>
      <c r="L5" s="7">
        <v>13.68</v>
      </c>
      <c r="M5" s="8"/>
    </row>
    <row r="6" spans="2:13" x14ac:dyDescent="0.3">
      <c r="B6" s="15" t="s">
        <v>35</v>
      </c>
      <c r="C6" s="16">
        <v>0.27</v>
      </c>
      <c r="E6" s="4" t="s">
        <v>7</v>
      </c>
      <c r="F6" s="5">
        <v>11.139999999999999</v>
      </c>
      <c r="H6" s="6" t="s">
        <v>41</v>
      </c>
      <c r="I6" s="7">
        <v>14.240000000000002</v>
      </c>
      <c r="K6" s="6" t="s">
        <v>40</v>
      </c>
      <c r="L6" s="7">
        <v>15.77</v>
      </c>
      <c r="M6" s="8">
        <v>0.15185600428964852</v>
      </c>
    </row>
    <row r="7" spans="2:13" x14ac:dyDescent="0.3">
      <c r="B7" s="15" t="s">
        <v>36</v>
      </c>
      <c r="C7" s="16">
        <v>3.9899999999999998</v>
      </c>
      <c r="E7" s="4" t="s">
        <v>8</v>
      </c>
      <c r="F7" s="5">
        <v>9.9</v>
      </c>
      <c r="H7" s="6" t="s">
        <v>39</v>
      </c>
      <c r="I7" s="7">
        <v>13.68</v>
      </c>
      <c r="K7" s="6" t="s">
        <v>41</v>
      </c>
      <c r="L7" s="7">
        <v>14.240000000000002</v>
      </c>
      <c r="M7" s="8">
        <v>4.3469253454873194E-2</v>
      </c>
    </row>
    <row r="8" spans="2:13" x14ac:dyDescent="0.3">
      <c r="B8" s="15" t="s">
        <v>37</v>
      </c>
      <c r="C8" s="16">
        <v>3.63</v>
      </c>
      <c r="E8" s="4" t="s">
        <v>6</v>
      </c>
      <c r="F8" s="5">
        <v>9.4599999999999991</v>
      </c>
      <c r="H8" s="6" t="s">
        <v>52</v>
      </c>
      <c r="I8" s="7">
        <v>8.19</v>
      </c>
      <c r="K8" s="6" t="s">
        <v>49</v>
      </c>
      <c r="L8" s="7">
        <v>7.7</v>
      </c>
      <c r="M8" s="8">
        <v>-0.437702600599576</v>
      </c>
    </row>
    <row r="9" spans="2:13" x14ac:dyDescent="0.3">
      <c r="B9" s="15" t="s">
        <v>38</v>
      </c>
      <c r="C9" s="16">
        <v>1.6600000000000001</v>
      </c>
      <c r="E9" s="4" t="s">
        <v>9</v>
      </c>
      <c r="F9" s="5">
        <v>0.33999999999999997</v>
      </c>
      <c r="H9" s="6" t="s">
        <v>49</v>
      </c>
      <c r="I9" s="7">
        <v>7.7</v>
      </c>
      <c r="K9" s="6" t="s">
        <v>52</v>
      </c>
      <c r="L9" s="7">
        <v>8.19</v>
      </c>
      <c r="M9" s="8">
        <v>-0.40133807794486831</v>
      </c>
    </row>
    <row r="10" spans="2:13" x14ac:dyDescent="0.3">
      <c r="B10" s="15" t="s">
        <v>29</v>
      </c>
      <c r="C10" s="16">
        <v>1.67</v>
      </c>
      <c r="H10" s="6" t="s">
        <v>53</v>
      </c>
      <c r="I10" s="7">
        <v>2.1</v>
      </c>
      <c r="K10" s="6" t="s">
        <v>53</v>
      </c>
      <c r="L10" s="7">
        <v>2.1</v>
      </c>
      <c r="M10" s="8">
        <v>-0.84621852835799072</v>
      </c>
    </row>
    <row r="11" spans="2:13" ht="17.399999999999999" x14ac:dyDescent="0.3">
      <c r="B11" s="15" t="s">
        <v>30</v>
      </c>
      <c r="C11" s="16">
        <v>0.28000000000000003</v>
      </c>
      <c r="H11" s="12" t="s">
        <v>16</v>
      </c>
      <c r="I11" s="11">
        <v>61.68</v>
      </c>
    </row>
    <row r="12" spans="2:13" x14ac:dyDescent="0.3">
      <c r="B12" s="15" t="s">
        <v>31</v>
      </c>
      <c r="C12" s="16">
        <v>2.1800000000000002</v>
      </c>
    </row>
    <row r="13" spans="2:13" x14ac:dyDescent="0.3">
      <c r="B13" s="15" t="s">
        <v>32</v>
      </c>
      <c r="C13" s="16">
        <v>1.17</v>
      </c>
    </row>
    <row r="14" spans="2:13" x14ac:dyDescent="0.3">
      <c r="B14" s="15" t="s">
        <v>33</v>
      </c>
      <c r="C14" s="16">
        <v>2.93</v>
      </c>
    </row>
    <row r="15" spans="2:13" x14ac:dyDescent="0.3">
      <c r="B15" s="15" t="s">
        <v>34</v>
      </c>
      <c r="C15" s="16">
        <v>2.21</v>
      </c>
    </row>
    <row r="16" spans="2:13" x14ac:dyDescent="0.3">
      <c r="B16" s="15" t="s">
        <v>23</v>
      </c>
      <c r="C16" s="16">
        <v>1.99</v>
      </c>
    </row>
    <row r="17" spans="2:3" x14ac:dyDescent="0.3">
      <c r="B17" s="15" t="s">
        <v>24</v>
      </c>
      <c r="C17" s="16">
        <v>2.29</v>
      </c>
    </row>
    <row r="18" spans="2:3" x14ac:dyDescent="0.3">
      <c r="B18" s="15" t="s">
        <v>25</v>
      </c>
      <c r="C18" s="16">
        <v>5.18</v>
      </c>
    </row>
    <row r="19" spans="2:3" x14ac:dyDescent="0.3">
      <c r="B19" s="15" t="s">
        <v>26</v>
      </c>
      <c r="C19" s="16">
        <v>2.37</v>
      </c>
    </row>
    <row r="20" spans="2:3" x14ac:dyDescent="0.3">
      <c r="B20" s="15" t="s">
        <v>27</v>
      </c>
      <c r="C20" s="16">
        <v>2.5999999999999996</v>
      </c>
    </row>
    <row r="21" spans="2:3" x14ac:dyDescent="0.3">
      <c r="B21" s="15" t="s">
        <v>28</v>
      </c>
      <c r="C21" s="16">
        <v>3.32</v>
      </c>
    </row>
    <row r="22" spans="2:3" x14ac:dyDescent="0.3">
      <c r="B22" s="15" t="s">
        <v>18</v>
      </c>
      <c r="C22" s="16">
        <v>0.12</v>
      </c>
    </row>
    <row r="23" spans="2:3" x14ac:dyDescent="0.3">
      <c r="B23" s="15" t="s">
        <v>19</v>
      </c>
      <c r="C23" s="16">
        <v>0.41000000000000003</v>
      </c>
    </row>
    <row r="24" spans="2:3" x14ac:dyDescent="0.3">
      <c r="B24" s="15" t="s">
        <v>20</v>
      </c>
      <c r="C24" s="16">
        <v>5.42</v>
      </c>
    </row>
    <row r="25" spans="2:3" x14ac:dyDescent="0.3">
      <c r="B25" s="15" t="s">
        <v>21</v>
      </c>
      <c r="C25" s="16">
        <v>2.6100000000000003</v>
      </c>
    </row>
    <row r="26" spans="2:3" x14ac:dyDescent="0.3">
      <c r="B26" s="15" t="s">
        <v>22</v>
      </c>
      <c r="C26" s="16">
        <v>2.83</v>
      </c>
    </row>
    <row r="27" spans="2:3" x14ac:dyDescent="0.3">
      <c r="B27" s="15" t="s">
        <v>45</v>
      </c>
      <c r="C27" s="16">
        <v>2.0500000000000003</v>
      </c>
    </row>
    <row r="28" spans="2:3" x14ac:dyDescent="0.3">
      <c r="B28" s="15" t="s">
        <v>46</v>
      </c>
      <c r="C28" s="16">
        <v>0.21</v>
      </c>
    </row>
    <row r="29" spans="2:3" x14ac:dyDescent="0.3">
      <c r="B29" s="15" t="s">
        <v>47</v>
      </c>
      <c r="C29" s="16">
        <v>0.59</v>
      </c>
    </row>
    <row r="30" spans="2:3" x14ac:dyDescent="0.3">
      <c r="B30" s="15" t="s">
        <v>48</v>
      </c>
      <c r="C30" s="16">
        <v>1.48</v>
      </c>
    </row>
    <row r="31" spans="2:3" ht="15.6" x14ac:dyDescent="0.3">
      <c r="B31" s="13" t="s">
        <v>67</v>
      </c>
      <c r="C31" s="14">
        <v>8.2199999999999989</v>
      </c>
    </row>
    <row r="32" spans="2:3" x14ac:dyDescent="0.3">
      <c r="B32" s="15" t="s">
        <v>50</v>
      </c>
      <c r="C32" s="16">
        <v>1.37</v>
      </c>
    </row>
    <row r="33" spans="2:3" x14ac:dyDescent="0.3">
      <c r="B33" s="15" t="s">
        <v>51</v>
      </c>
      <c r="C33" s="16">
        <v>1.76</v>
      </c>
    </row>
    <row r="34" spans="2:3" x14ac:dyDescent="0.3">
      <c r="B34" s="15" t="s">
        <v>54</v>
      </c>
      <c r="C34" s="16">
        <v>1.3199999999999998</v>
      </c>
    </row>
    <row r="35" spans="2:3" x14ac:dyDescent="0.3">
      <c r="B35" s="15" t="s">
        <v>55</v>
      </c>
      <c r="C35" s="16">
        <v>1.67</v>
      </c>
    </row>
    <row r="36" spans="2:3" x14ac:dyDescent="0.3">
      <c r="B36" s="15" t="s">
        <v>56</v>
      </c>
      <c r="C36" s="16">
        <v>0.47</v>
      </c>
    </row>
    <row r="37" spans="2:3" x14ac:dyDescent="0.3">
      <c r="B37" s="15" t="s">
        <v>57</v>
      </c>
      <c r="C37" s="16">
        <v>0.91</v>
      </c>
    </row>
    <row r="38" spans="2:3" x14ac:dyDescent="0.3">
      <c r="B38" s="15" t="s">
        <v>58</v>
      </c>
      <c r="C38" s="16">
        <v>0.72</v>
      </c>
    </row>
    <row r="39" spans="2:3" ht="17.399999999999999" x14ac:dyDescent="0.3">
      <c r="B39" s="12" t="s">
        <v>12</v>
      </c>
      <c r="C39" s="11">
        <v>61.679999999999986</v>
      </c>
    </row>
    <row r="46" spans="2:3" ht="17.399999999999999" x14ac:dyDescent="0.3"/>
    <row r="186" ht="17.399999999999999"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04CF6-DEC5-435D-A13F-78459F83383D}">
  <dimension ref="A1:H102"/>
  <sheetViews>
    <sheetView workbookViewId="0">
      <selection activeCell="J7" sqref="J7"/>
    </sheetView>
  </sheetViews>
  <sheetFormatPr defaultRowHeight="14.4" x14ac:dyDescent="0.3"/>
  <cols>
    <col min="1" max="1" width="4.77734375" bestFit="1" customWidth="1"/>
    <col min="2" max="2" width="15.6640625" bestFit="1" customWidth="1"/>
    <col min="3" max="3" width="10" bestFit="1" customWidth="1"/>
    <col min="4" max="4" width="8" bestFit="1" customWidth="1"/>
    <col min="5" max="5" width="15.6640625" bestFit="1" customWidth="1"/>
    <col min="6" max="6" width="10.44140625" bestFit="1" customWidth="1"/>
    <col min="7" max="7" width="18.88671875" customWidth="1"/>
    <col min="8" max="10" width="14.33203125" bestFit="1" customWidth="1"/>
    <col min="11" max="11" width="14.33203125" customWidth="1"/>
  </cols>
  <sheetData>
    <row r="1" spans="1:8" x14ac:dyDescent="0.3">
      <c r="A1" t="s">
        <v>0</v>
      </c>
      <c r="B1" t="s">
        <v>1</v>
      </c>
      <c r="C1" t="s">
        <v>60</v>
      </c>
      <c r="D1" t="s">
        <v>42</v>
      </c>
      <c r="E1" t="s">
        <v>2</v>
      </c>
      <c r="F1" t="s">
        <v>3</v>
      </c>
      <c r="G1" t="s">
        <v>11</v>
      </c>
      <c r="H1" t="s">
        <v>4</v>
      </c>
    </row>
    <row r="2" spans="1:8" x14ac:dyDescent="0.3">
      <c r="A2">
        <v>2</v>
      </c>
      <c r="B2" s="1">
        <v>45567.670787037037</v>
      </c>
      <c r="C2" s="2" t="s">
        <v>61</v>
      </c>
      <c r="D2" s="2" t="s">
        <v>62</v>
      </c>
      <c r="E2" s="1">
        <v>45567.674976851849</v>
      </c>
      <c r="F2">
        <v>6.03</v>
      </c>
      <c r="G2">
        <v>0.1</v>
      </c>
      <c r="H2" s="2" t="s">
        <v>5</v>
      </c>
    </row>
    <row r="3" spans="1:8" x14ac:dyDescent="0.3">
      <c r="A3">
        <v>3</v>
      </c>
      <c r="B3" s="1">
        <v>45567.952881944446</v>
      </c>
      <c r="C3" s="2" t="s">
        <v>61</v>
      </c>
      <c r="D3" s="2" t="s">
        <v>62</v>
      </c>
      <c r="E3" s="1">
        <v>45567.955682870372</v>
      </c>
      <c r="F3">
        <v>4.0199999999999996</v>
      </c>
      <c r="G3">
        <v>7.0000000000000007E-2</v>
      </c>
      <c r="H3" s="2" t="s">
        <v>5</v>
      </c>
    </row>
    <row r="4" spans="1:8" x14ac:dyDescent="0.3">
      <c r="A4">
        <v>4</v>
      </c>
      <c r="B4" s="1">
        <v>45567.960138888891</v>
      </c>
      <c r="C4" s="2" t="s">
        <v>61</v>
      </c>
      <c r="D4" s="2" t="s">
        <v>62</v>
      </c>
      <c r="E4" s="1">
        <v>45567.964305555557</v>
      </c>
      <c r="F4">
        <v>6.01</v>
      </c>
      <c r="G4">
        <v>0.1</v>
      </c>
      <c r="H4" s="2" t="s">
        <v>5</v>
      </c>
    </row>
    <row r="5" spans="1:8" x14ac:dyDescent="0.3">
      <c r="A5">
        <v>5</v>
      </c>
      <c r="B5" s="1">
        <v>45568.041631944441</v>
      </c>
      <c r="C5" s="2" t="s">
        <v>61</v>
      </c>
      <c r="D5" s="2" t="s">
        <v>62</v>
      </c>
      <c r="E5" s="1">
        <v>45568.096018518518</v>
      </c>
      <c r="F5">
        <v>78.33</v>
      </c>
      <c r="G5">
        <v>1.31</v>
      </c>
      <c r="H5" s="2" t="s">
        <v>5</v>
      </c>
    </row>
    <row r="6" spans="1:8" x14ac:dyDescent="0.3">
      <c r="A6">
        <v>6</v>
      </c>
      <c r="B6" s="1">
        <v>45568.096736111111</v>
      </c>
      <c r="C6" s="2" t="s">
        <v>61</v>
      </c>
      <c r="D6" s="2" t="s">
        <v>62</v>
      </c>
      <c r="E6" s="1">
        <v>45568.09952546296</v>
      </c>
      <c r="F6">
        <v>4.0199999999999996</v>
      </c>
      <c r="G6">
        <v>7.0000000000000007E-2</v>
      </c>
      <c r="H6" s="2" t="s">
        <v>6</v>
      </c>
    </row>
    <row r="7" spans="1:8" x14ac:dyDescent="0.3">
      <c r="A7">
        <v>7</v>
      </c>
      <c r="B7" s="1">
        <v>45568.639166666668</v>
      </c>
      <c r="C7" s="2" t="s">
        <v>61</v>
      </c>
      <c r="D7" s="2" t="s">
        <v>62</v>
      </c>
      <c r="E7" s="1">
        <v>45568.654513888891</v>
      </c>
      <c r="F7">
        <v>22.09</v>
      </c>
      <c r="G7">
        <v>0.37</v>
      </c>
      <c r="H7" s="2" t="s">
        <v>5</v>
      </c>
    </row>
    <row r="8" spans="1:8" x14ac:dyDescent="0.3">
      <c r="A8">
        <v>8</v>
      </c>
      <c r="B8" s="1">
        <v>45568.655578703707</v>
      </c>
      <c r="C8" s="2" t="s">
        <v>61</v>
      </c>
      <c r="D8" s="2" t="s">
        <v>62</v>
      </c>
      <c r="E8" s="1">
        <v>45568.688321759262</v>
      </c>
      <c r="F8">
        <v>47.16</v>
      </c>
      <c r="G8">
        <v>0.79</v>
      </c>
      <c r="H8" s="2" t="s">
        <v>5</v>
      </c>
    </row>
    <row r="9" spans="1:8" x14ac:dyDescent="0.3">
      <c r="A9">
        <v>9</v>
      </c>
      <c r="B9" s="1">
        <v>45568.820115740738</v>
      </c>
      <c r="C9" s="2" t="s">
        <v>61</v>
      </c>
      <c r="D9" s="2" t="s">
        <v>62</v>
      </c>
      <c r="E9" s="1">
        <v>45568.85361111111</v>
      </c>
      <c r="F9">
        <v>48.23</v>
      </c>
      <c r="G9">
        <v>0.8</v>
      </c>
      <c r="H9" s="2" t="s">
        <v>5</v>
      </c>
    </row>
    <row r="10" spans="1:8" x14ac:dyDescent="0.3">
      <c r="A10">
        <v>10</v>
      </c>
      <c r="B10" s="1">
        <v>45568.910613425927</v>
      </c>
      <c r="C10" s="2" t="s">
        <v>61</v>
      </c>
      <c r="D10" s="2" t="s">
        <v>62</v>
      </c>
      <c r="E10" s="1">
        <v>45568.937835648147</v>
      </c>
      <c r="F10">
        <v>39.19</v>
      </c>
      <c r="G10">
        <v>0.65</v>
      </c>
      <c r="H10" s="2" t="s">
        <v>5</v>
      </c>
    </row>
    <row r="11" spans="1:8" x14ac:dyDescent="0.3">
      <c r="A11">
        <v>11</v>
      </c>
      <c r="B11" s="1">
        <v>45569.595150462963</v>
      </c>
      <c r="C11" s="2" t="s">
        <v>61</v>
      </c>
      <c r="D11" s="2" t="s">
        <v>62</v>
      </c>
      <c r="E11" s="1">
        <v>45569.634780092594</v>
      </c>
      <c r="F11">
        <v>57.07</v>
      </c>
      <c r="G11">
        <v>0.95</v>
      </c>
      <c r="H11" s="2" t="s">
        <v>5</v>
      </c>
    </row>
    <row r="12" spans="1:8" x14ac:dyDescent="0.3">
      <c r="A12">
        <v>12</v>
      </c>
      <c r="B12" s="1">
        <v>45569.792395833334</v>
      </c>
      <c r="C12" s="2" t="s">
        <v>61</v>
      </c>
      <c r="D12" s="2" t="s">
        <v>62</v>
      </c>
      <c r="E12" s="1">
        <v>45569.804212962961</v>
      </c>
      <c r="F12">
        <v>17.010000000000002</v>
      </c>
      <c r="G12">
        <v>0.28000000000000003</v>
      </c>
      <c r="H12" s="2" t="s">
        <v>6</v>
      </c>
    </row>
    <row r="13" spans="1:8" x14ac:dyDescent="0.3">
      <c r="A13">
        <v>13</v>
      </c>
      <c r="B13" s="1">
        <v>45569.815138888887</v>
      </c>
      <c r="C13" s="2" t="s">
        <v>61</v>
      </c>
      <c r="D13" s="2" t="s">
        <v>62</v>
      </c>
      <c r="E13" s="1">
        <v>45569.875821759262</v>
      </c>
      <c r="F13">
        <v>87.38</v>
      </c>
      <c r="G13">
        <v>1.46</v>
      </c>
      <c r="H13" s="2" t="s">
        <v>5</v>
      </c>
    </row>
    <row r="14" spans="1:8" x14ac:dyDescent="0.3">
      <c r="A14">
        <v>14</v>
      </c>
      <c r="B14" s="1">
        <v>45569.98605324074</v>
      </c>
      <c r="C14" s="2" t="s">
        <v>61</v>
      </c>
      <c r="D14" s="2" t="s">
        <v>62</v>
      </c>
      <c r="E14" s="1">
        <v>45570.025104166663</v>
      </c>
      <c r="F14">
        <v>56.24</v>
      </c>
      <c r="G14">
        <v>0.94</v>
      </c>
      <c r="H14" s="2" t="s">
        <v>5</v>
      </c>
    </row>
    <row r="15" spans="1:8" x14ac:dyDescent="0.3">
      <c r="A15">
        <v>15</v>
      </c>
      <c r="B15" s="1">
        <v>45570.676608796297</v>
      </c>
      <c r="C15" s="2" t="s">
        <v>61</v>
      </c>
      <c r="D15" s="2" t="s">
        <v>62</v>
      </c>
      <c r="E15" s="1">
        <v>45570.719166666669</v>
      </c>
      <c r="F15">
        <v>61.28</v>
      </c>
      <c r="G15">
        <v>1.02</v>
      </c>
      <c r="H15" s="2" t="s">
        <v>5</v>
      </c>
    </row>
    <row r="16" spans="1:8" x14ac:dyDescent="0.3">
      <c r="A16">
        <v>16</v>
      </c>
      <c r="B16" s="1">
        <v>45570.765914351854</v>
      </c>
      <c r="C16" s="2" t="s">
        <v>61</v>
      </c>
      <c r="D16" s="2" t="s">
        <v>62</v>
      </c>
      <c r="E16" s="1">
        <v>45570.792395833334</v>
      </c>
      <c r="F16">
        <v>38.119999999999997</v>
      </c>
      <c r="G16">
        <v>0.64</v>
      </c>
      <c r="H16" s="2" t="s">
        <v>5</v>
      </c>
    </row>
    <row r="17" spans="1:8" x14ac:dyDescent="0.3">
      <c r="A17">
        <v>17</v>
      </c>
      <c r="B17" s="1">
        <v>45571.583425925928</v>
      </c>
      <c r="C17" s="2" t="s">
        <v>61</v>
      </c>
      <c r="D17" s="2" t="s">
        <v>63</v>
      </c>
      <c r="E17" s="1">
        <v>45571.616944444446</v>
      </c>
      <c r="F17">
        <v>48.26</v>
      </c>
      <c r="G17">
        <v>0.8</v>
      </c>
      <c r="H17" s="2" t="s">
        <v>5</v>
      </c>
    </row>
    <row r="18" spans="1:8" x14ac:dyDescent="0.3">
      <c r="A18">
        <v>18</v>
      </c>
      <c r="B18" s="1">
        <v>45571.709097222221</v>
      </c>
      <c r="C18" s="2" t="s">
        <v>61</v>
      </c>
      <c r="D18" s="2" t="s">
        <v>63</v>
      </c>
      <c r="E18" s="1">
        <v>45571.745266203703</v>
      </c>
      <c r="F18">
        <v>52.07</v>
      </c>
      <c r="G18">
        <v>0.87</v>
      </c>
      <c r="H18" s="2" t="s">
        <v>5</v>
      </c>
    </row>
    <row r="19" spans="1:8" x14ac:dyDescent="0.3">
      <c r="A19">
        <v>21</v>
      </c>
      <c r="B19" s="1">
        <v>45572.680648148147</v>
      </c>
      <c r="C19" s="2" t="s">
        <v>61</v>
      </c>
      <c r="D19" s="2" t="s">
        <v>63</v>
      </c>
      <c r="E19" s="1">
        <v>45572.692499999997</v>
      </c>
      <c r="F19">
        <v>17.079999999999998</v>
      </c>
      <c r="G19">
        <v>0.28000000000000003</v>
      </c>
      <c r="H19" s="2" t="s">
        <v>7</v>
      </c>
    </row>
    <row r="20" spans="1:8" x14ac:dyDescent="0.3">
      <c r="A20">
        <v>24</v>
      </c>
      <c r="B20" s="1">
        <v>45573.6174537037</v>
      </c>
      <c r="C20" s="2" t="s">
        <v>61</v>
      </c>
      <c r="D20" s="2" t="s">
        <v>63</v>
      </c>
      <c r="E20" s="1">
        <v>45573.642893518518</v>
      </c>
      <c r="F20">
        <v>36.630000000000003</v>
      </c>
      <c r="G20">
        <v>0.61</v>
      </c>
      <c r="H20" s="2" t="s">
        <v>7</v>
      </c>
    </row>
    <row r="21" spans="1:8" x14ac:dyDescent="0.3">
      <c r="A21">
        <v>25</v>
      </c>
      <c r="B21" s="1">
        <v>45573.688946759263</v>
      </c>
      <c r="C21" s="2" t="s">
        <v>61</v>
      </c>
      <c r="D21" s="2" t="s">
        <v>63</v>
      </c>
      <c r="E21" s="1">
        <v>45573.702152777776</v>
      </c>
      <c r="F21">
        <v>19.010000000000002</v>
      </c>
      <c r="G21">
        <v>0.32</v>
      </c>
      <c r="H21" s="2" t="s">
        <v>5</v>
      </c>
    </row>
    <row r="22" spans="1:8" x14ac:dyDescent="0.3">
      <c r="A22">
        <v>26</v>
      </c>
      <c r="B22" s="1">
        <v>45573.809513888889</v>
      </c>
      <c r="C22" s="2" t="s">
        <v>61</v>
      </c>
      <c r="D22" s="2" t="s">
        <v>63</v>
      </c>
      <c r="E22" s="1">
        <v>45573.815127314818</v>
      </c>
      <c r="F22">
        <v>8.08</v>
      </c>
      <c r="G22">
        <v>0.13</v>
      </c>
      <c r="H22" s="2" t="s">
        <v>6</v>
      </c>
    </row>
    <row r="23" spans="1:8" x14ac:dyDescent="0.3">
      <c r="A23">
        <v>27</v>
      </c>
      <c r="B23" s="1">
        <v>45573.915763888886</v>
      </c>
      <c r="C23" s="2" t="s">
        <v>61</v>
      </c>
      <c r="D23" s="2" t="s">
        <v>63</v>
      </c>
      <c r="E23" s="1">
        <v>45573.962476851855</v>
      </c>
      <c r="F23">
        <v>67.27</v>
      </c>
      <c r="G23">
        <v>1.1200000000000001</v>
      </c>
      <c r="H23" s="2" t="s">
        <v>7</v>
      </c>
    </row>
    <row r="24" spans="1:8" x14ac:dyDescent="0.3">
      <c r="A24">
        <v>31</v>
      </c>
      <c r="B24" s="1">
        <v>45575.569340277776</v>
      </c>
      <c r="C24" s="2" t="s">
        <v>61</v>
      </c>
      <c r="D24" s="2" t="s">
        <v>63</v>
      </c>
      <c r="E24" s="1">
        <v>45575.594340277778</v>
      </c>
      <c r="F24">
        <v>36.01</v>
      </c>
      <c r="G24">
        <v>0.6</v>
      </c>
      <c r="H24" s="2" t="s">
        <v>5</v>
      </c>
    </row>
    <row r="25" spans="1:8" x14ac:dyDescent="0.3">
      <c r="A25">
        <v>32</v>
      </c>
      <c r="B25" s="1">
        <v>45575.622743055559</v>
      </c>
      <c r="C25" s="2" t="s">
        <v>61</v>
      </c>
      <c r="D25" s="2" t="s">
        <v>63</v>
      </c>
      <c r="E25" s="1">
        <v>45575.630046296297</v>
      </c>
      <c r="F25">
        <v>10.51</v>
      </c>
      <c r="G25">
        <v>0.18</v>
      </c>
      <c r="H25" s="2" t="s">
        <v>6</v>
      </c>
    </row>
    <row r="26" spans="1:8" x14ac:dyDescent="0.3">
      <c r="A26">
        <v>33</v>
      </c>
      <c r="B26" s="1">
        <v>45575.708541666667</v>
      </c>
      <c r="C26" s="2" t="s">
        <v>61</v>
      </c>
      <c r="D26" s="2" t="s">
        <v>63</v>
      </c>
      <c r="E26" s="1">
        <v>45575.724861111114</v>
      </c>
      <c r="F26">
        <v>23.5</v>
      </c>
      <c r="G26">
        <v>0.39</v>
      </c>
      <c r="H26" s="2" t="s">
        <v>6</v>
      </c>
    </row>
    <row r="27" spans="1:8" x14ac:dyDescent="0.3">
      <c r="A27">
        <v>34</v>
      </c>
      <c r="B27" s="1">
        <v>45576.052442129629</v>
      </c>
      <c r="C27" s="2" t="s">
        <v>61</v>
      </c>
      <c r="D27" s="2" t="s">
        <v>63</v>
      </c>
      <c r="E27" s="1">
        <v>45576.08797453704</v>
      </c>
      <c r="F27">
        <v>51.18</v>
      </c>
      <c r="G27">
        <v>0.85</v>
      </c>
      <c r="H27" s="2" t="s">
        <v>5</v>
      </c>
    </row>
    <row r="28" spans="1:8" x14ac:dyDescent="0.3">
      <c r="A28">
        <v>35</v>
      </c>
      <c r="B28" s="1">
        <v>45576.767592592594</v>
      </c>
      <c r="C28" s="2" t="s">
        <v>61</v>
      </c>
      <c r="D28" s="2" t="s">
        <v>63</v>
      </c>
      <c r="E28" s="1">
        <v>45576.780104166668</v>
      </c>
      <c r="F28">
        <v>18</v>
      </c>
      <c r="G28">
        <v>0.3</v>
      </c>
      <c r="H28" s="2" t="s">
        <v>6</v>
      </c>
    </row>
    <row r="29" spans="1:8" x14ac:dyDescent="0.3">
      <c r="A29">
        <v>36</v>
      </c>
      <c r="B29" s="1">
        <v>45576.780219907407</v>
      </c>
      <c r="C29" s="2" t="s">
        <v>61</v>
      </c>
      <c r="D29" s="2" t="s">
        <v>63</v>
      </c>
      <c r="E29" s="1">
        <v>45576.815752314818</v>
      </c>
      <c r="F29">
        <v>51.18</v>
      </c>
      <c r="G29">
        <v>0.85</v>
      </c>
      <c r="H29" s="2" t="s">
        <v>5</v>
      </c>
    </row>
    <row r="30" spans="1:8" x14ac:dyDescent="0.3">
      <c r="A30">
        <v>37</v>
      </c>
      <c r="B30" s="1">
        <v>45576.854560185187</v>
      </c>
      <c r="C30" s="2" t="s">
        <v>61</v>
      </c>
      <c r="D30" s="2" t="s">
        <v>63</v>
      </c>
      <c r="E30" s="1">
        <v>45576.893217592595</v>
      </c>
      <c r="F30">
        <v>55.67</v>
      </c>
      <c r="G30">
        <v>0.93</v>
      </c>
      <c r="H30" s="2" t="s">
        <v>5</v>
      </c>
    </row>
    <row r="31" spans="1:8" x14ac:dyDescent="0.3">
      <c r="A31">
        <v>39</v>
      </c>
      <c r="B31" s="1">
        <v>45577.634375000001</v>
      </c>
      <c r="C31" s="2" t="s">
        <v>61</v>
      </c>
      <c r="D31" s="2" t="s">
        <v>63</v>
      </c>
      <c r="E31" s="1">
        <v>45577.654861111114</v>
      </c>
      <c r="F31">
        <v>29.5</v>
      </c>
      <c r="G31">
        <v>0.49</v>
      </c>
      <c r="H31" s="2" t="s">
        <v>7</v>
      </c>
    </row>
    <row r="32" spans="1:8" x14ac:dyDescent="0.3">
      <c r="A32">
        <v>41</v>
      </c>
      <c r="B32" s="1">
        <v>45577.743125000001</v>
      </c>
      <c r="C32" s="2" t="s">
        <v>61</v>
      </c>
      <c r="D32" s="2" t="s">
        <v>63</v>
      </c>
      <c r="E32" s="1">
        <v>45577.790243055555</v>
      </c>
      <c r="F32">
        <v>67.849999999999994</v>
      </c>
      <c r="G32">
        <v>1.1299999999999999</v>
      </c>
      <c r="H32" s="2" t="s">
        <v>8</v>
      </c>
    </row>
    <row r="33" spans="1:8" x14ac:dyDescent="0.3">
      <c r="A33">
        <v>42</v>
      </c>
      <c r="B33" s="1">
        <v>45577.793252314812</v>
      </c>
      <c r="C33" s="2" t="s">
        <v>61</v>
      </c>
      <c r="D33" s="2" t="s">
        <v>63</v>
      </c>
      <c r="E33" s="1">
        <v>45577.802974537037</v>
      </c>
      <c r="F33">
        <v>14</v>
      </c>
      <c r="G33">
        <v>0.23</v>
      </c>
      <c r="H33" s="2" t="s">
        <v>5</v>
      </c>
    </row>
    <row r="34" spans="1:8" x14ac:dyDescent="0.3">
      <c r="A34">
        <v>43</v>
      </c>
      <c r="B34" s="1">
        <v>45577.803090277775</v>
      </c>
      <c r="C34" s="2" t="s">
        <v>61</v>
      </c>
      <c r="D34" s="2" t="s">
        <v>63</v>
      </c>
      <c r="E34" s="1">
        <v>45577.805868055555</v>
      </c>
      <c r="F34">
        <v>4</v>
      </c>
      <c r="G34">
        <v>7.0000000000000007E-2</v>
      </c>
      <c r="H34" s="2" t="s">
        <v>5</v>
      </c>
    </row>
    <row r="35" spans="1:8" x14ac:dyDescent="0.3">
      <c r="A35">
        <v>44</v>
      </c>
      <c r="B35" s="1">
        <v>45577.81046296296</v>
      </c>
      <c r="C35" s="2" t="s">
        <v>61</v>
      </c>
      <c r="D35" s="2" t="s">
        <v>63</v>
      </c>
      <c r="E35" s="1">
        <v>45577.813240740739</v>
      </c>
      <c r="F35">
        <v>4</v>
      </c>
      <c r="G35">
        <v>7.0000000000000007E-2</v>
      </c>
      <c r="H35" s="2" t="s">
        <v>8</v>
      </c>
    </row>
    <row r="36" spans="1:8" x14ac:dyDescent="0.3">
      <c r="A36">
        <v>49</v>
      </c>
      <c r="B36" s="1">
        <v>45577.983113425929</v>
      </c>
      <c r="C36" s="2" t="s">
        <v>61</v>
      </c>
      <c r="D36" s="2" t="s">
        <v>63</v>
      </c>
      <c r="E36" s="1">
        <v>45577.9921412037</v>
      </c>
      <c r="F36">
        <v>13</v>
      </c>
      <c r="G36">
        <v>0.22</v>
      </c>
      <c r="H36" s="2" t="s">
        <v>6</v>
      </c>
    </row>
    <row r="37" spans="1:8" x14ac:dyDescent="0.3">
      <c r="A37">
        <v>50</v>
      </c>
      <c r="B37" s="1">
        <v>45578.018425925926</v>
      </c>
      <c r="C37" s="2" t="s">
        <v>61</v>
      </c>
      <c r="D37" s="2" t="s">
        <v>64</v>
      </c>
      <c r="E37" s="1">
        <v>45578.05431712963</v>
      </c>
      <c r="F37">
        <v>51.68</v>
      </c>
      <c r="G37">
        <v>0.86</v>
      </c>
      <c r="H37" s="2" t="s">
        <v>8</v>
      </c>
    </row>
    <row r="38" spans="1:8" x14ac:dyDescent="0.3">
      <c r="A38">
        <v>52</v>
      </c>
      <c r="B38" s="1">
        <v>45578.588587962964</v>
      </c>
      <c r="C38" s="2" t="s">
        <v>61</v>
      </c>
      <c r="D38" s="2" t="s">
        <v>64</v>
      </c>
      <c r="E38" s="1">
        <v>45578.601782407408</v>
      </c>
      <c r="F38">
        <v>19</v>
      </c>
      <c r="G38">
        <v>0.32</v>
      </c>
      <c r="H38" s="2" t="s">
        <v>5</v>
      </c>
    </row>
    <row r="39" spans="1:8" x14ac:dyDescent="0.3">
      <c r="A39">
        <v>53</v>
      </c>
      <c r="B39" s="1">
        <v>45578.715104166666</v>
      </c>
      <c r="C39" s="2" t="s">
        <v>61</v>
      </c>
      <c r="D39" s="2" t="s">
        <v>64</v>
      </c>
      <c r="E39" s="1">
        <v>45578.748912037037</v>
      </c>
      <c r="F39">
        <v>48.68</v>
      </c>
      <c r="G39">
        <v>0.81</v>
      </c>
      <c r="H39" s="2" t="s">
        <v>5</v>
      </c>
    </row>
    <row r="40" spans="1:8" x14ac:dyDescent="0.3">
      <c r="A40">
        <v>54</v>
      </c>
      <c r="B40" s="1">
        <v>45579.672534722224</v>
      </c>
      <c r="C40" s="2" t="s">
        <v>61</v>
      </c>
      <c r="D40" s="2" t="s">
        <v>64</v>
      </c>
      <c r="E40" s="1">
        <v>45579.684687499997</v>
      </c>
      <c r="F40">
        <v>17.5</v>
      </c>
      <c r="G40">
        <v>0.28999999999999998</v>
      </c>
      <c r="H40" s="2" t="s">
        <v>8</v>
      </c>
    </row>
    <row r="41" spans="1:8" x14ac:dyDescent="0.3">
      <c r="A41">
        <v>55</v>
      </c>
      <c r="B41" s="1">
        <v>45579.684803240743</v>
      </c>
      <c r="C41" s="2" t="s">
        <v>61</v>
      </c>
      <c r="D41" s="2" t="s">
        <v>64</v>
      </c>
      <c r="E41" s="1">
        <v>45579.691400462965</v>
      </c>
      <c r="F41">
        <v>9.5</v>
      </c>
      <c r="G41">
        <v>0.16</v>
      </c>
      <c r="H41" s="2" t="s">
        <v>9</v>
      </c>
    </row>
    <row r="42" spans="1:8" x14ac:dyDescent="0.3">
      <c r="A42">
        <v>56</v>
      </c>
      <c r="B42" s="1">
        <v>45579.691516203704</v>
      </c>
      <c r="C42" s="2" t="s">
        <v>61</v>
      </c>
      <c r="D42" s="2" t="s">
        <v>64</v>
      </c>
      <c r="E42" s="1">
        <v>45579.694293981483</v>
      </c>
      <c r="F42">
        <v>4</v>
      </c>
      <c r="G42">
        <v>7.0000000000000007E-2</v>
      </c>
      <c r="H42" s="2" t="s">
        <v>8</v>
      </c>
    </row>
    <row r="43" spans="1:8" x14ac:dyDescent="0.3">
      <c r="A43">
        <v>60</v>
      </c>
      <c r="B43" s="1">
        <v>45579.786793981482</v>
      </c>
      <c r="C43" s="2" t="s">
        <v>61</v>
      </c>
      <c r="D43" s="2" t="s">
        <v>64</v>
      </c>
      <c r="E43" s="1">
        <v>45579.840509259258</v>
      </c>
      <c r="F43">
        <v>77.349999999999994</v>
      </c>
      <c r="G43">
        <v>1.29</v>
      </c>
      <c r="H43" s="2" t="s">
        <v>5</v>
      </c>
    </row>
    <row r="44" spans="1:8" x14ac:dyDescent="0.3">
      <c r="A44">
        <v>62</v>
      </c>
      <c r="B44" s="1">
        <v>45579.948182870372</v>
      </c>
      <c r="C44" s="2" t="s">
        <v>61</v>
      </c>
      <c r="D44" s="2" t="s">
        <v>64</v>
      </c>
      <c r="E44" s="1">
        <v>45579.967986111114</v>
      </c>
      <c r="F44">
        <v>28.51</v>
      </c>
      <c r="G44">
        <v>0.48</v>
      </c>
      <c r="H44" s="2" t="s">
        <v>5</v>
      </c>
    </row>
    <row r="45" spans="1:8" x14ac:dyDescent="0.3">
      <c r="A45">
        <v>63</v>
      </c>
      <c r="B45" s="1">
        <v>45580.000868055555</v>
      </c>
      <c r="C45" s="2" t="s">
        <v>61</v>
      </c>
      <c r="D45" s="2" t="s">
        <v>64</v>
      </c>
      <c r="E45" s="1">
        <v>45580.006076388891</v>
      </c>
      <c r="F45">
        <v>7.5</v>
      </c>
      <c r="G45">
        <v>0.12</v>
      </c>
      <c r="H45" s="2" t="s">
        <v>5</v>
      </c>
    </row>
    <row r="46" spans="1:8" x14ac:dyDescent="0.3">
      <c r="A46">
        <v>65</v>
      </c>
      <c r="B46" s="1">
        <v>45580.007349537038</v>
      </c>
      <c r="C46" s="2" t="s">
        <v>61</v>
      </c>
      <c r="D46" s="2" t="s">
        <v>64</v>
      </c>
      <c r="E46" s="1">
        <v>45580.041504629633</v>
      </c>
      <c r="F46">
        <v>49.18</v>
      </c>
      <c r="G46">
        <v>0.82</v>
      </c>
      <c r="H46" s="2" t="s">
        <v>5</v>
      </c>
    </row>
    <row r="47" spans="1:8" x14ac:dyDescent="0.3">
      <c r="A47">
        <v>68</v>
      </c>
      <c r="B47" s="1">
        <v>45580.598796296297</v>
      </c>
      <c r="C47" s="2" t="s">
        <v>61</v>
      </c>
      <c r="D47" s="2" t="s">
        <v>64</v>
      </c>
      <c r="E47" s="1">
        <v>45580.635729166665</v>
      </c>
      <c r="F47">
        <v>53.18</v>
      </c>
      <c r="G47">
        <v>0.89</v>
      </c>
      <c r="H47" s="2" t="s">
        <v>5</v>
      </c>
    </row>
    <row r="48" spans="1:8" x14ac:dyDescent="0.3">
      <c r="A48">
        <v>69</v>
      </c>
      <c r="B48" s="1">
        <v>45580.690474537034</v>
      </c>
      <c r="C48" s="2" t="s">
        <v>61</v>
      </c>
      <c r="D48" s="2" t="s">
        <v>64</v>
      </c>
      <c r="E48" s="1">
        <v>45580.729143518518</v>
      </c>
      <c r="F48">
        <v>55.68</v>
      </c>
      <c r="G48">
        <v>0.93</v>
      </c>
      <c r="H48" s="2" t="s">
        <v>5</v>
      </c>
    </row>
    <row r="49" spans="1:8" x14ac:dyDescent="0.3">
      <c r="A49">
        <v>70</v>
      </c>
      <c r="B49" s="1">
        <v>45580.867407407408</v>
      </c>
      <c r="C49" s="2" t="s">
        <v>61</v>
      </c>
      <c r="D49" s="2" t="s">
        <v>64</v>
      </c>
      <c r="E49" s="1">
        <v>45580.905729166669</v>
      </c>
      <c r="F49">
        <v>55.18</v>
      </c>
      <c r="G49">
        <v>0.92</v>
      </c>
      <c r="H49" s="2" t="s">
        <v>5</v>
      </c>
    </row>
    <row r="50" spans="1:8" x14ac:dyDescent="0.3">
      <c r="A50">
        <v>72</v>
      </c>
      <c r="B50" s="1">
        <v>45580.979247685187</v>
      </c>
      <c r="C50" s="2" t="s">
        <v>61</v>
      </c>
      <c r="D50" s="2" t="s">
        <v>64</v>
      </c>
      <c r="E50" s="1">
        <v>45581.041643518518</v>
      </c>
      <c r="F50">
        <v>89.85</v>
      </c>
      <c r="G50">
        <v>1.5</v>
      </c>
      <c r="H50" s="2" t="s">
        <v>5</v>
      </c>
    </row>
    <row r="51" spans="1:8" x14ac:dyDescent="0.3">
      <c r="A51">
        <v>74</v>
      </c>
      <c r="B51" s="1">
        <v>45581.651747685188</v>
      </c>
      <c r="C51" s="2" t="s">
        <v>61</v>
      </c>
      <c r="D51" s="2" t="s">
        <v>64</v>
      </c>
      <c r="E51" s="1">
        <v>45581.665983796294</v>
      </c>
      <c r="F51">
        <v>20.5</v>
      </c>
      <c r="G51">
        <v>0.34</v>
      </c>
      <c r="H51" s="2" t="s">
        <v>5</v>
      </c>
    </row>
    <row r="52" spans="1:8" x14ac:dyDescent="0.3">
      <c r="A52">
        <v>75</v>
      </c>
      <c r="B52" s="1">
        <v>45581.687326388892</v>
      </c>
      <c r="C52" s="2" t="s">
        <v>61</v>
      </c>
      <c r="D52" s="2" t="s">
        <v>64</v>
      </c>
      <c r="E52" s="1">
        <v>45581.744525462964</v>
      </c>
      <c r="F52">
        <v>82.35</v>
      </c>
      <c r="G52">
        <v>1.37</v>
      </c>
      <c r="H52" s="2" t="s">
        <v>5</v>
      </c>
    </row>
    <row r="53" spans="1:8" x14ac:dyDescent="0.3">
      <c r="A53">
        <v>76</v>
      </c>
      <c r="B53" s="1">
        <v>45581.994513888887</v>
      </c>
      <c r="C53" s="2" t="s">
        <v>61</v>
      </c>
      <c r="D53" s="2" t="s">
        <v>64</v>
      </c>
      <c r="E53" s="1">
        <v>45582.021956018521</v>
      </c>
      <c r="F53">
        <v>39.51</v>
      </c>
      <c r="G53">
        <v>0.66</v>
      </c>
      <c r="H53" s="2" t="s">
        <v>5</v>
      </c>
    </row>
    <row r="54" spans="1:8" x14ac:dyDescent="0.3">
      <c r="A54">
        <v>77</v>
      </c>
      <c r="B54" s="1">
        <v>45583.637881944444</v>
      </c>
      <c r="C54" s="2" t="s">
        <v>61</v>
      </c>
      <c r="D54" s="2" t="s">
        <v>64</v>
      </c>
      <c r="E54" s="1">
        <v>45583.675150462965</v>
      </c>
      <c r="F54">
        <v>53.68</v>
      </c>
      <c r="G54">
        <v>0.89</v>
      </c>
      <c r="H54" s="2" t="s">
        <v>5</v>
      </c>
    </row>
    <row r="55" spans="1:8" x14ac:dyDescent="0.3">
      <c r="A55">
        <v>78</v>
      </c>
      <c r="B55" s="1">
        <v>45583.689745370371</v>
      </c>
      <c r="C55" s="2" t="s">
        <v>61</v>
      </c>
      <c r="D55" s="2" t="s">
        <v>64</v>
      </c>
      <c r="E55" s="1">
        <v>45583.70988425926</v>
      </c>
      <c r="F55">
        <v>29.01</v>
      </c>
      <c r="G55">
        <v>0.48</v>
      </c>
      <c r="H55" s="2" t="s">
        <v>5</v>
      </c>
    </row>
    <row r="56" spans="1:8" x14ac:dyDescent="0.3">
      <c r="A56">
        <v>79</v>
      </c>
      <c r="B56" s="1">
        <v>45583.829745370371</v>
      </c>
      <c r="C56" s="2" t="s">
        <v>61</v>
      </c>
      <c r="D56" s="2" t="s">
        <v>64</v>
      </c>
      <c r="E56" s="1">
        <v>45583.86146990741</v>
      </c>
      <c r="F56">
        <v>45.68</v>
      </c>
      <c r="G56">
        <v>0.76</v>
      </c>
      <c r="H56" s="2" t="s">
        <v>5</v>
      </c>
    </row>
    <row r="57" spans="1:8" x14ac:dyDescent="0.3">
      <c r="A57">
        <v>80</v>
      </c>
      <c r="B57" s="1">
        <v>45583.861585648148</v>
      </c>
      <c r="C57" s="2" t="s">
        <v>61</v>
      </c>
      <c r="D57" s="2" t="s">
        <v>64</v>
      </c>
      <c r="E57" s="1">
        <v>45583.867835648147</v>
      </c>
      <c r="F57">
        <v>9</v>
      </c>
      <c r="G57">
        <v>0.15</v>
      </c>
      <c r="H57" s="2" t="s">
        <v>5</v>
      </c>
    </row>
    <row r="58" spans="1:8" x14ac:dyDescent="0.3">
      <c r="A58">
        <v>82</v>
      </c>
      <c r="B58" s="1">
        <v>45583.868414351855</v>
      </c>
      <c r="C58" s="2" t="s">
        <v>61</v>
      </c>
      <c r="D58" s="2" t="s">
        <v>64</v>
      </c>
      <c r="E58" s="1">
        <v>45583.881967592592</v>
      </c>
      <c r="F58">
        <v>19.5</v>
      </c>
      <c r="G58">
        <v>0.32</v>
      </c>
      <c r="H58" s="2" t="s">
        <v>5</v>
      </c>
    </row>
    <row r="59" spans="1:8" x14ac:dyDescent="0.3">
      <c r="A59">
        <v>84</v>
      </c>
      <c r="B59" s="1">
        <v>45584.743518518517</v>
      </c>
      <c r="C59" s="2" t="s">
        <v>61</v>
      </c>
      <c r="D59" s="2" t="s">
        <v>64</v>
      </c>
      <c r="E59" s="1">
        <v>45584.806608796294</v>
      </c>
      <c r="F59">
        <v>90.85</v>
      </c>
      <c r="G59">
        <v>1.51</v>
      </c>
      <c r="H59" s="2" t="s">
        <v>8</v>
      </c>
    </row>
    <row r="60" spans="1:8" x14ac:dyDescent="0.3">
      <c r="A60">
        <v>85</v>
      </c>
      <c r="B60" s="1">
        <v>45584.959062499998</v>
      </c>
      <c r="C60" s="2" t="s">
        <v>61</v>
      </c>
      <c r="D60" s="2" t="s">
        <v>64</v>
      </c>
      <c r="E60" s="1">
        <v>45584.991828703707</v>
      </c>
      <c r="F60">
        <v>47.18</v>
      </c>
      <c r="G60">
        <v>0.79</v>
      </c>
      <c r="H60" s="2" t="s">
        <v>8</v>
      </c>
    </row>
    <row r="61" spans="1:8" x14ac:dyDescent="0.3">
      <c r="A61">
        <v>88</v>
      </c>
      <c r="B61" s="1">
        <v>45584.995185185187</v>
      </c>
      <c r="C61" s="2" t="s">
        <v>61</v>
      </c>
      <c r="D61" s="2" t="s">
        <v>64</v>
      </c>
      <c r="E61" s="1">
        <v>45585.037777777776</v>
      </c>
      <c r="F61">
        <v>61.34</v>
      </c>
      <c r="G61">
        <v>1.02</v>
      </c>
      <c r="H61" s="2" t="s">
        <v>8</v>
      </c>
    </row>
    <row r="62" spans="1:8" x14ac:dyDescent="0.3">
      <c r="A62">
        <v>90</v>
      </c>
      <c r="B62" s="1">
        <v>45585.776087962964</v>
      </c>
      <c r="C62" s="2" t="s">
        <v>61</v>
      </c>
      <c r="D62" s="2" t="s">
        <v>65</v>
      </c>
      <c r="E62" s="1">
        <v>45585.7812962963</v>
      </c>
      <c r="F62">
        <v>7.5</v>
      </c>
      <c r="G62">
        <v>0.12</v>
      </c>
      <c r="H62" s="2" t="s">
        <v>8</v>
      </c>
    </row>
    <row r="63" spans="1:8" x14ac:dyDescent="0.3">
      <c r="A63">
        <v>92</v>
      </c>
      <c r="B63" s="1">
        <v>45586.710740740738</v>
      </c>
      <c r="C63" s="2" t="s">
        <v>61</v>
      </c>
      <c r="D63" s="2" t="s">
        <v>65</v>
      </c>
      <c r="E63" s="1">
        <v>45586.716296296298</v>
      </c>
      <c r="F63">
        <v>8</v>
      </c>
      <c r="G63">
        <v>0.13</v>
      </c>
      <c r="H63" s="2" t="s">
        <v>5</v>
      </c>
    </row>
    <row r="64" spans="1:8" x14ac:dyDescent="0.3">
      <c r="A64">
        <v>93</v>
      </c>
      <c r="B64" s="1">
        <v>45586.716412037036</v>
      </c>
      <c r="C64" s="2" t="s">
        <v>61</v>
      </c>
      <c r="D64" s="2" t="s">
        <v>65</v>
      </c>
      <c r="E64" s="1">
        <v>45586.728229166663</v>
      </c>
      <c r="F64">
        <v>17</v>
      </c>
      <c r="G64">
        <v>0.28000000000000003</v>
      </c>
      <c r="H64" s="2" t="s">
        <v>7</v>
      </c>
    </row>
    <row r="65" spans="1:8" x14ac:dyDescent="0.3">
      <c r="A65">
        <v>94</v>
      </c>
      <c r="B65" s="1">
        <v>45587.657083333332</v>
      </c>
      <c r="C65" s="2" t="s">
        <v>61</v>
      </c>
      <c r="D65" s="2" t="s">
        <v>65</v>
      </c>
      <c r="E65" s="1">
        <v>45587.662638888891</v>
      </c>
      <c r="F65">
        <v>8</v>
      </c>
      <c r="G65">
        <v>0.13</v>
      </c>
      <c r="H65" s="2" t="s">
        <v>7</v>
      </c>
    </row>
    <row r="66" spans="1:8" x14ac:dyDescent="0.3">
      <c r="A66">
        <v>95</v>
      </c>
      <c r="B66" s="1">
        <v>45587.678506944445</v>
      </c>
      <c r="C66" s="2" t="s">
        <v>61</v>
      </c>
      <c r="D66" s="2" t="s">
        <v>65</v>
      </c>
      <c r="E66" s="1">
        <v>45587.710219907407</v>
      </c>
      <c r="F66">
        <v>45.68</v>
      </c>
      <c r="G66">
        <v>0.76</v>
      </c>
      <c r="H66" s="2" t="s">
        <v>7</v>
      </c>
    </row>
    <row r="67" spans="1:8" x14ac:dyDescent="0.3">
      <c r="A67">
        <v>97</v>
      </c>
      <c r="B67" s="1">
        <v>45587.712534722225</v>
      </c>
      <c r="C67" s="2" t="s">
        <v>61</v>
      </c>
      <c r="D67" s="2" t="s">
        <v>65</v>
      </c>
      <c r="E67" s="1">
        <v>45587.765810185185</v>
      </c>
      <c r="F67">
        <v>76.599999999999994</v>
      </c>
      <c r="G67">
        <v>1.28</v>
      </c>
      <c r="H67" s="2" t="s">
        <v>7</v>
      </c>
    </row>
    <row r="68" spans="1:8" x14ac:dyDescent="0.3">
      <c r="A68">
        <v>98</v>
      </c>
      <c r="B68" s="1">
        <v>45587.838888888888</v>
      </c>
      <c r="C68" s="2" t="s">
        <v>61</v>
      </c>
      <c r="D68" s="2" t="s">
        <v>65</v>
      </c>
      <c r="E68" s="1">
        <v>45587.869108796294</v>
      </c>
      <c r="F68">
        <v>43.51</v>
      </c>
      <c r="G68">
        <v>0.73</v>
      </c>
      <c r="H68" s="2" t="s">
        <v>7</v>
      </c>
    </row>
    <row r="69" spans="1:8" x14ac:dyDescent="0.3">
      <c r="A69">
        <v>99</v>
      </c>
      <c r="B69" s="1">
        <v>45587.86922453704</v>
      </c>
      <c r="C69" s="2" t="s">
        <v>61</v>
      </c>
      <c r="D69" s="2" t="s">
        <v>65</v>
      </c>
      <c r="E69" s="1">
        <v>45587.875127314815</v>
      </c>
      <c r="F69">
        <v>8.5</v>
      </c>
      <c r="G69">
        <v>0.14000000000000001</v>
      </c>
      <c r="H69" s="2" t="s">
        <v>6</v>
      </c>
    </row>
    <row r="70" spans="1:8" x14ac:dyDescent="0.3">
      <c r="A70">
        <v>100</v>
      </c>
      <c r="B70" s="1">
        <v>45587.962187500001</v>
      </c>
      <c r="C70" s="2" t="s">
        <v>61</v>
      </c>
      <c r="D70" s="2" t="s">
        <v>65</v>
      </c>
      <c r="E70" s="1">
        <v>45588.061388888891</v>
      </c>
      <c r="F70">
        <v>142.86000000000001</v>
      </c>
      <c r="G70">
        <v>2.38</v>
      </c>
      <c r="H70" s="2" t="s">
        <v>7</v>
      </c>
    </row>
    <row r="71" spans="1:8" x14ac:dyDescent="0.3">
      <c r="A71">
        <v>102</v>
      </c>
      <c r="B71" s="1">
        <v>45588.643449074072</v>
      </c>
      <c r="C71" s="2" t="s">
        <v>61</v>
      </c>
      <c r="D71" s="2" t="s">
        <v>65</v>
      </c>
      <c r="E71" s="1">
        <v>45588.656990740739</v>
      </c>
      <c r="F71">
        <v>19.5</v>
      </c>
      <c r="G71">
        <v>0.32</v>
      </c>
      <c r="H71" s="2" t="s">
        <v>7</v>
      </c>
    </row>
    <row r="72" spans="1:8" x14ac:dyDescent="0.3">
      <c r="A72">
        <v>103</v>
      </c>
      <c r="B72" s="1">
        <v>45588.660694444443</v>
      </c>
      <c r="C72" s="2" t="s">
        <v>61</v>
      </c>
      <c r="D72" s="2" t="s">
        <v>65</v>
      </c>
      <c r="E72" s="1">
        <v>45588.693113425928</v>
      </c>
      <c r="F72">
        <v>46.68</v>
      </c>
      <c r="G72">
        <v>0.78</v>
      </c>
      <c r="H72" s="2" t="s">
        <v>7</v>
      </c>
    </row>
    <row r="73" spans="1:8" x14ac:dyDescent="0.3">
      <c r="A73">
        <v>104</v>
      </c>
      <c r="B73" s="1">
        <v>45588.708981481483</v>
      </c>
      <c r="C73" s="2" t="s">
        <v>61</v>
      </c>
      <c r="D73" s="2" t="s">
        <v>65</v>
      </c>
      <c r="E73" s="1">
        <v>45588.743472222224</v>
      </c>
      <c r="F73">
        <v>49.68</v>
      </c>
      <c r="G73">
        <v>0.83</v>
      </c>
      <c r="H73" s="2" t="s">
        <v>7</v>
      </c>
    </row>
    <row r="74" spans="1:8" x14ac:dyDescent="0.3">
      <c r="A74">
        <v>105</v>
      </c>
      <c r="B74" s="1">
        <v>45588.931840277779</v>
      </c>
      <c r="C74" s="2" t="s">
        <v>61</v>
      </c>
      <c r="D74" s="2" t="s">
        <v>65</v>
      </c>
      <c r="E74" s="1">
        <v>45588.949201388888</v>
      </c>
      <c r="F74">
        <v>25</v>
      </c>
      <c r="G74">
        <v>0.42</v>
      </c>
      <c r="H74" s="2" t="s">
        <v>7</v>
      </c>
    </row>
    <row r="75" spans="1:8" x14ac:dyDescent="0.3">
      <c r="A75">
        <v>106</v>
      </c>
      <c r="B75" s="1">
        <v>45588.958113425928</v>
      </c>
      <c r="C75" s="2" t="s">
        <v>61</v>
      </c>
      <c r="D75" s="2" t="s">
        <v>65</v>
      </c>
      <c r="E75" s="1">
        <v>45588.968877314815</v>
      </c>
      <c r="F75">
        <v>15.5</v>
      </c>
      <c r="G75">
        <v>0.26</v>
      </c>
      <c r="H75" s="2" t="s">
        <v>7</v>
      </c>
    </row>
    <row r="76" spans="1:8" x14ac:dyDescent="0.3">
      <c r="A76">
        <v>107</v>
      </c>
      <c r="B76" s="1">
        <v>45590.601851851854</v>
      </c>
      <c r="C76" s="2" t="s">
        <v>61</v>
      </c>
      <c r="D76" s="2" t="s">
        <v>65</v>
      </c>
      <c r="E76" s="1">
        <v>45590.605671296296</v>
      </c>
      <c r="F76">
        <v>5.5</v>
      </c>
      <c r="G76">
        <v>0.09</v>
      </c>
      <c r="H76" s="2" t="s">
        <v>5</v>
      </c>
    </row>
    <row r="77" spans="1:8" x14ac:dyDescent="0.3">
      <c r="A77">
        <v>109</v>
      </c>
      <c r="B77" s="1">
        <v>45590.60659722222</v>
      </c>
      <c r="C77" s="2" t="s">
        <v>61</v>
      </c>
      <c r="D77" s="2" t="s">
        <v>65</v>
      </c>
      <c r="E77" s="1">
        <v>45590.611805555556</v>
      </c>
      <c r="F77">
        <v>7.5</v>
      </c>
      <c r="G77">
        <v>0.12</v>
      </c>
      <c r="H77" s="2" t="s">
        <v>5</v>
      </c>
    </row>
    <row r="78" spans="1:8" x14ac:dyDescent="0.3">
      <c r="A78">
        <v>111</v>
      </c>
      <c r="B78" s="1">
        <v>45590.61886574074</v>
      </c>
      <c r="C78" s="2" t="s">
        <v>61</v>
      </c>
      <c r="D78" s="2" t="s">
        <v>65</v>
      </c>
      <c r="E78" s="1">
        <v>45590.673622685186</v>
      </c>
      <c r="F78">
        <v>78.849999999999994</v>
      </c>
      <c r="G78">
        <v>1.31</v>
      </c>
      <c r="H78" s="2" t="s">
        <v>8</v>
      </c>
    </row>
    <row r="79" spans="1:8" x14ac:dyDescent="0.3">
      <c r="A79">
        <v>112</v>
      </c>
      <c r="B79" s="1">
        <v>45590.681134259263</v>
      </c>
      <c r="C79" s="2" t="s">
        <v>61</v>
      </c>
      <c r="D79" s="2" t="s">
        <v>65</v>
      </c>
      <c r="E79" s="1">
        <v>45590.735543981478</v>
      </c>
      <c r="F79">
        <v>78.349999999999994</v>
      </c>
      <c r="G79">
        <v>1.31</v>
      </c>
      <c r="H79" s="2" t="s">
        <v>8</v>
      </c>
    </row>
    <row r="80" spans="1:8" x14ac:dyDescent="0.3">
      <c r="A80">
        <v>114</v>
      </c>
      <c r="B80" s="1">
        <v>45593.63181712963</v>
      </c>
      <c r="C80" s="2" t="s">
        <v>61</v>
      </c>
      <c r="D80" s="2" t="s">
        <v>66</v>
      </c>
      <c r="E80" s="1">
        <v>45593.677546296298</v>
      </c>
      <c r="F80">
        <v>65.849999999999994</v>
      </c>
      <c r="G80">
        <v>1.1000000000000001</v>
      </c>
      <c r="H80" s="2" t="s">
        <v>8</v>
      </c>
    </row>
    <row r="81" spans="1:8" x14ac:dyDescent="0.3">
      <c r="A81">
        <v>115</v>
      </c>
      <c r="B81" s="1">
        <v>45593.72246527778</v>
      </c>
      <c r="C81" s="2" t="s">
        <v>61</v>
      </c>
      <c r="D81" s="2" t="s">
        <v>66</v>
      </c>
      <c r="E81" s="1">
        <v>45593.729756944442</v>
      </c>
      <c r="F81">
        <v>10.5</v>
      </c>
      <c r="G81">
        <v>0.18</v>
      </c>
      <c r="H81" s="2" t="s">
        <v>9</v>
      </c>
    </row>
    <row r="82" spans="1:8" x14ac:dyDescent="0.3">
      <c r="A82">
        <v>116</v>
      </c>
      <c r="B82" s="1">
        <v>45593.729872685188</v>
      </c>
      <c r="C82" s="2" t="s">
        <v>61</v>
      </c>
      <c r="D82" s="2" t="s">
        <v>66</v>
      </c>
      <c r="E82" s="1">
        <v>45593.734386574077</v>
      </c>
      <c r="F82">
        <v>6.5</v>
      </c>
      <c r="G82">
        <v>0.11</v>
      </c>
      <c r="H82" s="2" t="s">
        <v>8</v>
      </c>
    </row>
    <row r="83" spans="1:8" x14ac:dyDescent="0.3">
      <c r="A83">
        <v>117</v>
      </c>
      <c r="B83" s="1">
        <v>45593.750358796293</v>
      </c>
      <c r="C83" s="2" t="s">
        <v>61</v>
      </c>
      <c r="D83" s="2" t="s">
        <v>66</v>
      </c>
      <c r="E83" s="1">
        <v>45593.76321759259</v>
      </c>
      <c r="F83">
        <v>18.5</v>
      </c>
      <c r="G83">
        <v>0.31</v>
      </c>
      <c r="H83" s="2" t="s">
        <v>5</v>
      </c>
    </row>
    <row r="84" spans="1:8" x14ac:dyDescent="0.3">
      <c r="A84">
        <v>118</v>
      </c>
      <c r="B84" s="1">
        <v>45593.774097222224</v>
      </c>
      <c r="C84" s="2" t="s">
        <v>61</v>
      </c>
      <c r="D84" s="2" t="s">
        <v>66</v>
      </c>
      <c r="E84" s="1">
        <v>45593.788680555554</v>
      </c>
      <c r="F84">
        <v>21</v>
      </c>
      <c r="G84">
        <v>0.35</v>
      </c>
      <c r="H84" s="2" t="s">
        <v>5</v>
      </c>
    </row>
    <row r="85" spans="1:8" x14ac:dyDescent="0.3">
      <c r="A85">
        <v>119</v>
      </c>
      <c r="B85" s="1">
        <v>45594.719027777777</v>
      </c>
      <c r="C85" s="2" t="s">
        <v>61</v>
      </c>
      <c r="D85" s="2" t="s">
        <v>66</v>
      </c>
      <c r="E85" s="1">
        <v>45594.727708333332</v>
      </c>
      <c r="F85">
        <v>12.5</v>
      </c>
      <c r="G85">
        <v>0.21</v>
      </c>
      <c r="H85" s="2" t="s">
        <v>8</v>
      </c>
    </row>
    <row r="86" spans="1:8" x14ac:dyDescent="0.3">
      <c r="A86">
        <v>120</v>
      </c>
      <c r="B86" s="1">
        <v>45595.941087962965</v>
      </c>
      <c r="C86" s="2" t="s">
        <v>61</v>
      </c>
      <c r="D86" s="2" t="s">
        <v>66</v>
      </c>
      <c r="E86" s="1">
        <v>45595.965740740743</v>
      </c>
      <c r="F86">
        <v>35.51</v>
      </c>
      <c r="G86">
        <v>0.59</v>
      </c>
      <c r="H86" s="2" t="s">
        <v>5</v>
      </c>
    </row>
    <row r="87" spans="1:8" x14ac:dyDescent="0.3">
      <c r="A87">
        <v>122</v>
      </c>
      <c r="B87" s="1">
        <v>45596.679444444446</v>
      </c>
      <c r="C87" s="2" t="s">
        <v>61</v>
      </c>
      <c r="D87" s="2" t="s">
        <v>66</v>
      </c>
      <c r="E87" s="1">
        <v>45596.696469907409</v>
      </c>
      <c r="F87">
        <v>24.51</v>
      </c>
      <c r="G87">
        <v>0.41</v>
      </c>
      <c r="H87" s="2" t="s">
        <v>5</v>
      </c>
    </row>
    <row r="88" spans="1:8" x14ac:dyDescent="0.3">
      <c r="A88">
        <v>123</v>
      </c>
      <c r="B88" s="1">
        <v>45596.771412037036</v>
      </c>
      <c r="C88" s="2" t="s">
        <v>61</v>
      </c>
      <c r="D88" s="2" t="s">
        <v>66</v>
      </c>
      <c r="E88" s="1">
        <v>45596.792939814812</v>
      </c>
      <c r="F88">
        <v>31</v>
      </c>
      <c r="G88">
        <v>0.52</v>
      </c>
      <c r="H88" s="2" t="s">
        <v>5</v>
      </c>
    </row>
    <row r="89" spans="1:8" x14ac:dyDescent="0.3">
      <c r="A89">
        <v>124</v>
      </c>
      <c r="B89" s="1">
        <v>45596.874108796299</v>
      </c>
      <c r="C89" s="2" t="s">
        <v>61</v>
      </c>
      <c r="D89" s="2" t="s">
        <v>66</v>
      </c>
      <c r="E89" s="1">
        <v>45596.897037037037</v>
      </c>
      <c r="F89">
        <v>33</v>
      </c>
      <c r="G89">
        <v>0.55000000000000004</v>
      </c>
      <c r="H89" s="2" t="s">
        <v>5</v>
      </c>
    </row>
    <row r="90" spans="1:8" x14ac:dyDescent="0.3">
      <c r="A90">
        <v>126</v>
      </c>
      <c r="B90" s="1">
        <v>45597.849583333336</v>
      </c>
      <c r="C90" s="2" t="s">
        <v>67</v>
      </c>
      <c r="D90" s="2" t="s">
        <v>62</v>
      </c>
      <c r="E90" s="1">
        <v>45597.883379629631</v>
      </c>
      <c r="F90">
        <v>48.68</v>
      </c>
      <c r="G90">
        <v>0.81</v>
      </c>
      <c r="H90" s="2" t="s">
        <v>6</v>
      </c>
    </row>
    <row r="91" spans="1:8" x14ac:dyDescent="0.3">
      <c r="A91">
        <v>127</v>
      </c>
      <c r="B91" s="1">
        <v>45597.982870370368</v>
      </c>
      <c r="C91" s="2" t="s">
        <v>67</v>
      </c>
      <c r="D91" s="2" t="s">
        <v>62</v>
      </c>
      <c r="E91" s="1">
        <v>45598.006145833337</v>
      </c>
      <c r="F91">
        <v>33.5</v>
      </c>
      <c r="G91">
        <v>0.56000000000000005</v>
      </c>
      <c r="H91" s="2" t="s">
        <v>6</v>
      </c>
    </row>
    <row r="92" spans="1:8" x14ac:dyDescent="0.3">
      <c r="A92">
        <v>129</v>
      </c>
      <c r="B92" s="1">
        <v>45599.653460648151</v>
      </c>
      <c r="C92" s="2" t="s">
        <v>67</v>
      </c>
      <c r="D92" s="2" t="s">
        <v>63</v>
      </c>
      <c r="E92" s="1">
        <v>45599.690046296295</v>
      </c>
      <c r="F92">
        <v>52.67</v>
      </c>
      <c r="G92">
        <v>0.88</v>
      </c>
      <c r="H92" s="2" t="s">
        <v>6</v>
      </c>
    </row>
    <row r="93" spans="1:8" x14ac:dyDescent="0.3">
      <c r="A93">
        <v>130</v>
      </c>
      <c r="B93" s="1">
        <v>45599.716678240744</v>
      </c>
      <c r="C93" s="2" t="s">
        <v>67</v>
      </c>
      <c r="D93" s="2" t="s">
        <v>63</v>
      </c>
      <c r="E93" s="1">
        <v>45599.753252314818</v>
      </c>
      <c r="F93">
        <v>52.68</v>
      </c>
      <c r="G93">
        <v>0.88</v>
      </c>
      <c r="H93" s="2" t="s">
        <v>6</v>
      </c>
    </row>
    <row r="94" spans="1:8" x14ac:dyDescent="0.3">
      <c r="A94">
        <v>131</v>
      </c>
      <c r="B94" s="1">
        <v>45600.86141203704</v>
      </c>
      <c r="C94" s="2" t="s">
        <v>67</v>
      </c>
      <c r="D94" s="2" t="s">
        <v>63</v>
      </c>
      <c r="E94" s="1">
        <v>45600.87704861111</v>
      </c>
      <c r="F94">
        <v>22.5</v>
      </c>
      <c r="G94">
        <v>0.38</v>
      </c>
      <c r="H94" s="2" t="s">
        <v>6</v>
      </c>
    </row>
    <row r="95" spans="1:8" x14ac:dyDescent="0.3">
      <c r="A95">
        <v>132</v>
      </c>
      <c r="B95" s="1">
        <v>45600.90252314815</v>
      </c>
      <c r="C95" s="2" t="s">
        <v>67</v>
      </c>
      <c r="D95" s="2" t="s">
        <v>63</v>
      </c>
      <c r="E95" s="1">
        <v>45600.915023148147</v>
      </c>
      <c r="F95">
        <v>18</v>
      </c>
      <c r="G95">
        <v>0.3</v>
      </c>
      <c r="H95" s="2" t="s">
        <v>6</v>
      </c>
    </row>
    <row r="96" spans="1:8" x14ac:dyDescent="0.3">
      <c r="A96">
        <v>133</v>
      </c>
      <c r="B96" s="1">
        <v>45600.931585648148</v>
      </c>
      <c r="C96" s="2" t="s">
        <v>67</v>
      </c>
      <c r="D96" s="2" t="s">
        <v>63</v>
      </c>
      <c r="E96" s="1">
        <v>45600.958321759259</v>
      </c>
      <c r="F96">
        <v>38.51</v>
      </c>
      <c r="G96">
        <v>0.64</v>
      </c>
      <c r="H96" s="2" t="s">
        <v>6</v>
      </c>
    </row>
    <row r="97" spans="1:8" x14ac:dyDescent="0.3">
      <c r="A97">
        <v>134</v>
      </c>
      <c r="B97" s="1">
        <v>45601.789027777777</v>
      </c>
      <c r="C97" s="2" t="s">
        <v>67</v>
      </c>
      <c r="D97" s="2" t="s">
        <v>63</v>
      </c>
      <c r="E97" s="1">
        <v>45601.817511574074</v>
      </c>
      <c r="F97">
        <v>41.01</v>
      </c>
      <c r="G97">
        <v>0.68</v>
      </c>
      <c r="H97" s="2" t="s">
        <v>6</v>
      </c>
    </row>
    <row r="98" spans="1:8" x14ac:dyDescent="0.3">
      <c r="A98">
        <v>135</v>
      </c>
      <c r="B98" s="1">
        <v>45601.855833333335</v>
      </c>
      <c r="C98" s="2" t="s">
        <v>67</v>
      </c>
      <c r="D98" s="2" t="s">
        <v>63</v>
      </c>
      <c r="E98" s="1">
        <v>45601.897280092591</v>
      </c>
      <c r="F98">
        <v>59.68</v>
      </c>
      <c r="G98">
        <v>0.99</v>
      </c>
      <c r="H98" s="2" t="s">
        <v>6</v>
      </c>
    </row>
    <row r="99" spans="1:8" x14ac:dyDescent="0.3">
      <c r="A99">
        <v>136</v>
      </c>
      <c r="B99" s="1">
        <v>45602.472060185188</v>
      </c>
      <c r="C99" s="2" t="s">
        <v>67</v>
      </c>
      <c r="D99" s="2" t="s">
        <v>63</v>
      </c>
      <c r="E99" s="1">
        <v>45602.49150462963</v>
      </c>
      <c r="F99">
        <v>28.01</v>
      </c>
      <c r="G99">
        <v>0.47</v>
      </c>
      <c r="H99" s="2" t="s">
        <v>7</v>
      </c>
    </row>
    <row r="100" spans="1:8" x14ac:dyDescent="0.3">
      <c r="A100">
        <v>138</v>
      </c>
      <c r="B100" s="1">
        <v>45603.735439814816</v>
      </c>
      <c r="C100" s="2" t="s">
        <v>67</v>
      </c>
      <c r="D100" s="2" t="s">
        <v>63</v>
      </c>
      <c r="E100" s="1">
        <v>45603.773402777777</v>
      </c>
      <c r="F100">
        <v>54.67</v>
      </c>
      <c r="G100">
        <v>0.91</v>
      </c>
      <c r="H100" s="2" t="s">
        <v>6</v>
      </c>
    </row>
    <row r="101" spans="1:8" x14ac:dyDescent="0.3">
      <c r="A101">
        <v>141</v>
      </c>
      <c r="B101" s="1">
        <v>45604.022939814815</v>
      </c>
      <c r="C101" s="2" t="s">
        <v>67</v>
      </c>
      <c r="D101" s="2" t="s">
        <v>63</v>
      </c>
      <c r="E101" s="1">
        <v>45604.049675925926</v>
      </c>
      <c r="F101">
        <v>38.51</v>
      </c>
      <c r="G101">
        <v>0.64</v>
      </c>
      <c r="H101" s="2" t="s">
        <v>6</v>
      </c>
    </row>
    <row r="102" spans="1:8" x14ac:dyDescent="0.3">
      <c r="A102">
        <v>142</v>
      </c>
      <c r="B102" s="1">
        <v>45604.049907407411</v>
      </c>
      <c r="C102" s="2" t="s">
        <v>67</v>
      </c>
      <c r="D102" s="2" t="s">
        <v>63</v>
      </c>
      <c r="E102" s="1">
        <v>45604.053379629629</v>
      </c>
      <c r="F102">
        <v>5</v>
      </c>
      <c r="G102">
        <v>0.08</v>
      </c>
      <c r="H102" s="2" t="s">
        <v>6</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7ED031C0-977C-48DD-8052-0E20A1F8F210}">
  <ds:schemaRefs/>
</ds:datastoreItem>
</file>

<file path=customXml/itemProps2.xml><?xml version="1.0" encoding="utf-8"?>
<ds:datastoreItem xmlns:ds="http://schemas.openxmlformats.org/officeDocument/2006/customXml" ds:itemID="{C9CF0B01-FD01-4DEF-B3C6-C0464F1F7362}">
  <ds:schemaRefs/>
</ds:datastoreItem>
</file>

<file path=customXml/itemProps3.xml><?xml version="1.0" encoding="utf-8"?>
<ds:datastoreItem xmlns:ds="http://schemas.openxmlformats.org/officeDocument/2006/customXml" ds:itemID="{1903A5B2-89D7-4BCA-9F69-2F6408930087}">
  <ds:schemaRefs/>
</ds:datastoreItem>
</file>

<file path=customXml/itemProps4.xml><?xml version="1.0" encoding="utf-8"?>
<ds:datastoreItem xmlns:ds="http://schemas.openxmlformats.org/officeDocument/2006/customXml" ds:itemID="{6D2B1CCC-730E-42EC-9C11-42B6164C339E}">
  <ds:schemaRefs/>
</ds:datastoreItem>
</file>

<file path=customXml/itemProps5.xml><?xml version="1.0" encoding="utf-8"?>
<ds:datastoreItem xmlns:ds="http://schemas.openxmlformats.org/officeDocument/2006/customXml" ds:itemID="{B476BA2A-F5DB-4768-8C61-9D455E934A5F}">
  <ds:schemaRefs/>
</ds:datastoreItem>
</file>

<file path=customXml/itemProps6.xml><?xml version="1.0" encoding="utf-8"?>
<ds:datastoreItem xmlns:ds="http://schemas.openxmlformats.org/officeDocument/2006/customXml" ds:itemID="{9925DDB0-EFF1-479E-9E6A-14504618D4C0}">
  <ds:schemaRefs/>
</ds:datastoreItem>
</file>

<file path=customXml/itemProps7.xml><?xml version="1.0" encoding="utf-8"?>
<ds:datastoreItem xmlns:ds="http://schemas.openxmlformats.org/officeDocument/2006/customXml" ds:itemID="{60715A73-7E0F-45E6-8E5A-AF79FF1E8560}">
  <ds:schemaRefs/>
</ds:datastoreItem>
</file>

<file path=customXml/itemProps8.xml><?xml version="1.0" encoding="utf-8"?>
<ds:datastoreItem xmlns:ds="http://schemas.openxmlformats.org/officeDocument/2006/customXml" ds:itemID="{B507CEF1-C220-466B-8876-44CE0CEA5815}">
  <ds:schemaRefs/>
</ds:datastoreItem>
</file>

<file path=customXml/itemProps9.xml><?xml version="1.0" encoding="utf-8"?>
<ds:datastoreItem xmlns:ds="http://schemas.openxmlformats.org/officeDocument/2006/customXml" ds:itemID="{F237A514-0DC7-4C61-A323-B5E97454765A}">
  <ds:schemaRefs/>
</ds:datastoreItem>
</file>

<file path=customXml/itemProps10.xml><?xml version="1.0" encoding="utf-8"?>
<ds:datastoreItem xmlns:ds="http://schemas.openxmlformats.org/officeDocument/2006/customXml" ds:itemID="{698002F0-8F1E-4892-B0FB-411CF235FFEA}">
  <ds:schemaRefs/>
</ds:datastoreItem>
</file>

<file path=customXml/itemProps11.xml><?xml version="1.0" encoding="utf-8"?>
<ds:datastoreItem xmlns:ds="http://schemas.openxmlformats.org/officeDocument/2006/customXml" ds:itemID="{A9E7D287-7846-4583-B360-A13DEFA15597}">
  <ds:schemaRefs/>
</ds:datastoreItem>
</file>

<file path=customXml/itemProps12.xml><?xml version="1.0" encoding="utf-8"?>
<ds:datastoreItem xmlns:ds="http://schemas.openxmlformats.org/officeDocument/2006/customXml" ds:itemID="{8C8BF0DD-349C-47AD-AC83-70DC053C6DB5}">
  <ds:schemaRefs/>
</ds:datastoreItem>
</file>

<file path=customXml/itemProps13.xml><?xml version="1.0" encoding="utf-8"?>
<ds:datastoreItem xmlns:ds="http://schemas.openxmlformats.org/officeDocument/2006/customXml" ds:itemID="{2A9FB38D-3DD0-48C2-85DA-45A6BE477170}">
  <ds:schemaRefs/>
</ds:datastoreItem>
</file>

<file path=customXml/itemProps14.xml><?xml version="1.0" encoding="utf-8"?>
<ds:datastoreItem xmlns:ds="http://schemas.openxmlformats.org/officeDocument/2006/customXml" ds:itemID="{F9D6CFCA-6577-40E7-8735-56F40FA0B32E}">
  <ds:schemaRefs/>
</ds:datastoreItem>
</file>

<file path=customXml/itemProps15.xml><?xml version="1.0" encoding="utf-8"?>
<ds:datastoreItem xmlns:ds="http://schemas.openxmlformats.org/officeDocument/2006/customXml" ds:itemID="{63AB6E18-0D19-4433-9057-046CCE2325D3}">
  <ds:schemaRefs/>
</ds:datastoreItem>
</file>

<file path=customXml/itemProps16.xml><?xml version="1.0" encoding="utf-8"?>
<ds:datastoreItem xmlns:ds="http://schemas.openxmlformats.org/officeDocument/2006/customXml" ds:itemID="{EE9DBEB9-92EF-478D-A2BE-5C331A45158A}">
  <ds:schemaRefs/>
</ds:datastoreItem>
</file>

<file path=customXml/itemProps17.xml><?xml version="1.0" encoding="utf-8"?>
<ds:datastoreItem xmlns:ds="http://schemas.openxmlformats.org/officeDocument/2006/customXml" ds:itemID="{B9278A25-DAE4-4428-AB7B-2E2652FD14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Tables</vt:lpstr>
      <vt:lpstr>Sessions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khalil zakout</cp:lastModifiedBy>
  <dcterms:created xsi:type="dcterms:W3CDTF">2015-06-05T18:17:20Z</dcterms:created>
  <dcterms:modified xsi:type="dcterms:W3CDTF">2024-11-08T12:38:37Z</dcterms:modified>
</cp:coreProperties>
</file>