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C36" i="4"/>
  <c r="D15" i="1"/>
  <c r="B15" i="1"/>
  <c r="G3" i="1" l="1"/>
  <c r="G7" i="1"/>
  <c r="G11" i="1"/>
  <c r="G2" i="1"/>
  <c r="G4" i="1"/>
  <c r="G5" i="1"/>
  <c r="G9" i="1"/>
  <c r="G13" i="1"/>
  <c r="G12" i="1"/>
  <c r="G6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<sst xmlns="http://schemas.openxmlformats.org/spreadsheetml/2006/main" count="169" uniqueCount="116">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</sst>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1" sqref="K11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73" t="s">
        <v>1</v>
      </c>
      <c r="B2" s="77">
        <v>1</v>
      </c>
      <c r="C2" s="73">
        <v>1</v>
      </c>
      <c r="D2" s="74">
        <f>B2-C2</f>
        <v>0</v>
      </c>
      <c r="E2" s="74"/>
      <c r="F2" s="73">
        <v>0</v>
      </c>
      <c r="G2" s="75">
        <f>(C2+E2)*QuantidadeEValores!$C$37</f>
        <v>69.429500000000004</v>
      </c>
      <c r="H2" s="73" t="s">
        <v>114</v>
      </c>
      <c r="I2" s="76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73" t="s">
        <v>0</v>
      </c>
      <c r="B4" s="74">
        <v>2</v>
      </c>
      <c r="C4" s="73">
        <v>2</v>
      </c>
      <c r="D4" s="74">
        <f t="shared" si="0"/>
        <v>0</v>
      </c>
      <c r="E4" s="74"/>
      <c r="F4" s="73">
        <v>0</v>
      </c>
      <c r="G4" s="75">
        <f>(C4+E4)*QuantidadeEValores!$C$37</f>
        <v>138.85900000000001</v>
      </c>
      <c r="H4" s="73" t="s">
        <v>114</v>
      </c>
      <c r="I4" s="76">
        <v>138.86000000000001</v>
      </c>
    </row>
    <row r="5" spans="1:9" x14ac:dyDescent="0.25">
      <c r="A5" s="73" t="s">
        <v>11</v>
      </c>
      <c r="B5" s="74">
        <v>5</v>
      </c>
      <c r="C5" s="73">
        <v>2</v>
      </c>
      <c r="D5" s="74">
        <f t="shared" si="0"/>
        <v>3</v>
      </c>
      <c r="E5" s="74">
        <v>2</v>
      </c>
      <c r="F5" s="73">
        <v>0</v>
      </c>
      <c r="G5" s="75">
        <f>(C5+E5)*QuantidadeEValores!$C$37</f>
        <v>277.71800000000002</v>
      </c>
      <c r="H5" s="73" t="s">
        <v>114</v>
      </c>
      <c r="I5" s="76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>
        <v>1</v>
      </c>
      <c r="F6">
        <v>0</v>
      </c>
      <c r="G6" s="48">
        <f>(C6+E6)*QuantidadeEValores!$C$37</f>
        <v>69.429500000000004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8">
        <f>(C8+E8)*QuantidadeEValores!$C$37</f>
        <v>208.2885</v>
      </c>
    </row>
    <row r="9" spans="1:9" x14ac:dyDescent="0.25">
      <c r="A9" s="73" t="s">
        <v>9</v>
      </c>
      <c r="B9" s="74">
        <v>4</v>
      </c>
      <c r="C9" s="73">
        <v>2</v>
      </c>
      <c r="D9" s="74">
        <f t="shared" si="0"/>
        <v>2</v>
      </c>
      <c r="E9" s="74">
        <v>1</v>
      </c>
      <c r="F9" s="73">
        <v>0</v>
      </c>
      <c r="G9" s="75">
        <f>(C9+E9)*QuantidadeEValores!$C$37</f>
        <v>208.2885</v>
      </c>
      <c r="H9" s="73" t="s">
        <v>114</v>
      </c>
      <c r="I9" s="76">
        <v>173.57</v>
      </c>
    </row>
    <row r="10" spans="1:9" x14ac:dyDescent="0.25">
      <c r="A10" s="73" t="s">
        <v>2</v>
      </c>
      <c r="B10" s="74">
        <v>2</v>
      </c>
      <c r="C10" s="73">
        <v>2</v>
      </c>
      <c r="D10" s="74">
        <f t="shared" si="0"/>
        <v>0</v>
      </c>
      <c r="E10" s="74"/>
      <c r="F10" s="73">
        <v>1</v>
      </c>
      <c r="G10" s="75">
        <f>(C10+E10)*QuantidadeEValores!$C$37</f>
        <v>138.85900000000001</v>
      </c>
      <c r="H10" s="73" t="s">
        <v>114</v>
      </c>
      <c r="I10" s="76">
        <v>120</v>
      </c>
    </row>
    <row r="11" spans="1:9" x14ac:dyDescent="0.25">
      <c r="A11" t="s">
        <v>6</v>
      </c>
      <c r="B11" s="1">
        <v>2</v>
      </c>
      <c r="C11">
        <v>2</v>
      </c>
      <c r="D11" s="1">
        <f t="shared" si="0"/>
        <v>0</v>
      </c>
      <c r="E11" s="1"/>
      <c r="F11">
        <v>0</v>
      </c>
      <c r="G11" s="48">
        <f>(C11+E11)*QuantidadeEValores!$C$37</f>
        <v>138.85900000000001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73" t="s">
        <v>4</v>
      </c>
      <c r="B13" s="74">
        <v>2</v>
      </c>
      <c r="C13" s="73">
        <v>2</v>
      </c>
      <c r="D13" s="74">
        <f t="shared" si="0"/>
        <v>0</v>
      </c>
      <c r="E13" s="74"/>
      <c r="F13" s="73">
        <v>0</v>
      </c>
      <c r="G13" s="75">
        <f>(C13+E13)*QuantidadeEValores!$C$37</f>
        <v>138.85900000000001</v>
      </c>
      <c r="H13" s="73" t="s">
        <v>115</v>
      </c>
      <c r="I13" s="76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5</v>
      </c>
    </row>
    <row r="17" spans="1:9" x14ac:dyDescent="0.25">
      <c r="A17" t="s">
        <v>40</v>
      </c>
      <c r="B17" s="1">
        <f>C15+E15</f>
        <v>20</v>
      </c>
      <c r="I17" s="2">
        <f>SUM(I2:I16)</f>
        <v>1156.01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66"/>
      <c r="B1" s="68" t="s">
        <v>18</v>
      </c>
      <c r="C1" s="68"/>
      <c r="D1" s="68" t="s">
        <v>19</v>
      </c>
      <c r="E1" s="68"/>
      <c r="F1" s="68"/>
      <c r="G1" s="68"/>
      <c r="H1" s="69"/>
      <c r="I1" s="9" t="s">
        <v>20</v>
      </c>
      <c r="J1" s="10" t="s">
        <v>21</v>
      </c>
    </row>
    <row r="2" spans="1:10" x14ac:dyDescent="0.25">
      <c r="A2" s="67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/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33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22" workbookViewId="0">
      <selection activeCell="F14" sqref="F14:F30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20</v>
      </c>
      <c r="C3" s="29">
        <v>400</v>
      </c>
      <c r="D3" s="30">
        <f>B3*C3/1000</f>
        <v>8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3.5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70" t="s">
        <v>56</v>
      </c>
      <c r="C14" s="71"/>
      <c r="D14" s="71"/>
      <c r="E14" s="72"/>
      <c r="G14" s="70" t="s">
        <v>61</v>
      </c>
      <c r="H14" s="71"/>
      <c r="I14" s="71"/>
      <c r="J14" s="72"/>
      <c r="L14" s="70" t="s">
        <v>66</v>
      </c>
      <c r="M14" s="71"/>
      <c r="N14" s="71"/>
      <c r="O14" s="72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f>G9</f>
        <v>2.25</v>
      </c>
      <c r="D17" s="55" t="s">
        <v>52</v>
      </c>
      <c r="E17" s="56">
        <f>C17*Valores!I10</f>
        <v>74.25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2</v>
      </c>
      <c r="D20" s="55" t="s">
        <v>52</v>
      </c>
      <c r="E20" s="56">
        <f>C20*Valores!I13</f>
        <v>11.96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2</v>
      </c>
      <c r="D22" s="55" t="s">
        <v>52</v>
      </c>
      <c r="E22" s="56">
        <f>C22*Valores!I12</f>
        <v>31.8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4</v>
      </c>
      <c r="D23" s="55" t="s">
        <v>68</v>
      </c>
      <c r="E23" s="56">
        <f>C23*Valores!I8</f>
        <v>35.6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56">
        <f>C24*Valores!D9</f>
        <v>137.69999999999999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72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595.70000000000005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1388.5900000000001</v>
      </c>
    </row>
    <row r="37" spans="2:3" x14ac:dyDescent="0.25">
      <c r="B37" t="s">
        <v>112</v>
      </c>
      <c r="C37" s="48">
        <f>C36/Pessoas!B17</f>
        <v>69.429500000000004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2017-10-10T12:58:58Z</dcterms:modified>
</cp:coreProperties>
</file>