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C36" i="4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<sst xmlns="http://schemas.openxmlformats.org/spreadsheetml/2006/main" count="169" uniqueCount="116">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</sst>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20" sqref="B20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66" t="s">
        <v>1</v>
      </c>
      <c r="B2" s="70">
        <v>1</v>
      </c>
      <c r="C2" s="66">
        <v>1</v>
      </c>
      <c r="D2" s="67">
        <f>B2-C2</f>
        <v>0</v>
      </c>
      <c r="E2" s="67"/>
      <c r="F2" s="66">
        <v>0</v>
      </c>
      <c r="G2" s="68">
        <f>(C2+E2)*QuantidadeEValores!$C$37</f>
        <v>73.083684210526329</v>
      </c>
      <c r="H2" s="66" t="s">
        <v>114</v>
      </c>
      <c r="I2" s="69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146.16736842105266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292.33473684210531</v>
      </c>
      <c r="H5" s="66" t="s">
        <v>114</v>
      </c>
      <c r="I5" s="69">
        <v>550</v>
      </c>
    </row>
    <row r="6" spans="1:9" x14ac:dyDescent="0.25">
      <c r="A6" t="s">
        <v>7</v>
      </c>
      <c r="B6" s="1">
        <v>0</v>
      </c>
      <c r="C6">
        <v>0</v>
      </c>
      <c r="D6" s="1">
        <f t="shared" si="0"/>
        <v>0</v>
      </c>
      <c r="E6" s="1"/>
      <c r="F6">
        <v>0</v>
      </c>
      <c r="G6" s="48">
        <f>(C6+E6)*QuantidadeEValores!$C$37</f>
        <v>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t="s">
        <v>13</v>
      </c>
      <c r="B8" s="1">
        <v>4</v>
      </c>
      <c r="C8">
        <v>2</v>
      </c>
      <c r="D8" s="1">
        <f t="shared" si="0"/>
        <v>2</v>
      </c>
      <c r="E8" s="1">
        <v>1</v>
      </c>
      <c r="F8">
        <v>1</v>
      </c>
      <c r="G8" s="48">
        <f>(C8+E8)*QuantidadeEValores!$C$37</f>
        <v>219.251052631579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219.251052631579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146.16736842105266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146.16736842105266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146.16736842105266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22</v>
      </c>
      <c r="C15">
        <f>SUM(C2:C14)</f>
        <v>15</v>
      </c>
      <c r="D15">
        <f>SUM(D2:D14)</f>
        <v>7</v>
      </c>
      <c r="E15">
        <f>SUM(E2:E14)</f>
        <v>4</v>
      </c>
    </row>
    <row r="17" spans="1:9" x14ac:dyDescent="0.25">
      <c r="A17" t="s">
        <v>40</v>
      </c>
      <c r="B17" s="1">
        <f>C15+E15</f>
        <v>19</v>
      </c>
      <c r="I17" s="2">
        <f>SUM(I2:I16)</f>
        <v>1271.73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71"/>
      <c r="B1" s="73" t="s">
        <v>18</v>
      </c>
      <c r="C1" s="73"/>
      <c r="D1" s="73" t="s">
        <v>19</v>
      </c>
      <c r="E1" s="73"/>
      <c r="F1" s="73"/>
      <c r="G1" s="73"/>
      <c r="H1" s="74"/>
      <c r="I1" s="9" t="s">
        <v>20</v>
      </c>
      <c r="J1" s="10" t="s">
        <v>21</v>
      </c>
    </row>
    <row r="2" spans="1:10" x14ac:dyDescent="0.25">
      <c r="A2" s="72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/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33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16" workbookViewId="0">
      <selection activeCell="F14" sqref="F14:F30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19</v>
      </c>
      <c r="C3" s="29">
        <v>400</v>
      </c>
      <c r="D3" s="30">
        <f>B3*C3/1000</f>
        <v>7.6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3.0999999999999996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75" t="s">
        <v>56</v>
      </c>
      <c r="C14" s="76"/>
      <c r="D14" s="76"/>
      <c r="E14" s="77"/>
      <c r="G14" s="75" t="s">
        <v>61</v>
      </c>
      <c r="H14" s="76"/>
      <c r="I14" s="76"/>
      <c r="J14" s="77"/>
      <c r="L14" s="75" t="s">
        <v>66</v>
      </c>
      <c r="M14" s="76"/>
      <c r="N14" s="76"/>
      <c r="O14" s="77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f>G9</f>
        <v>2.25</v>
      </c>
      <c r="D17" s="55" t="s">
        <v>52</v>
      </c>
      <c r="E17" s="56">
        <f>C17*Valores!I10</f>
        <v>74.25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2</v>
      </c>
      <c r="D20" s="55" t="s">
        <v>52</v>
      </c>
      <c r="E20" s="56">
        <f>C20*Valores!I13</f>
        <v>11.96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2</v>
      </c>
      <c r="D22" s="55" t="s">
        <v>52</v>
      </c>
      <c r="E22" s="56">
        <f>C22*Valores!I12</f>
        <v>31.8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4</v>
      </c>
      <c r="D23" s="55" t="s">
        <v>68</v>
      </c>
      <c r="E23" s="56">
        <f>C23*Valores!I8</f>
        <v>35.6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56">
        <f>C24*Valores!D9</f>
        <v>137.69999999999999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72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595.70000000000005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1388.5900000000001</v>
      </c>
    </row>
    <row r="37" spans="2:3" x14ac:dyDescent="0.25">
      <c r="B37" t="s">
        <v>112</v>
      </c>
      <c r="C37" s="48">
        <f>C36/Pessoas!B17</f>
        <v>73.083684210526329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2017-10-10T13:39:38Z</dcterms:modified>
</cp:coreProperties>
</file>