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repo\CODEX\4.python\ch03\input\audit\"/>
    </mc:Choice>
  </mc:AlternateContent>
  <xr:revisionPtr revIDLastSave="0" documentId="13_ncr:1_{CBDDF73E-E32D-4A92-BAD4-912F3E3E8032}" xr6:coauthVersionLast="47" xr6:coauthVersionMax="47" xr10:uidLastSave="{00000000-0000-0000-0000-000000000000}"/>
  <bookViews>
    <workbookView xWindow="2280" yWindow="2280" windowWidth="17140" windowHeight="17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D6" i="2"/>
  <c r="C13" i="2"/>
  <c r="C12" i="2"/>
  <c r="C10" i="2"/>
  <c r="C7" i="2"/>
  <c r="C2" i="2"/>
  <c r="C14" i="2"/>
  <c r="E36" i="1"/>
</calcChain>
</file>

<file path=xl/sharedStrings.xml><?xml version="1.0" encoding="utf-8"?>
<sst xmlns="http://schemas.openxmlformats.org/spreadsheetml/2006/main" count="117" uniqueCount="88">
  <si>
    <t xml:space="preserve">성명 : </t>
    <phoneticPr fontId="3" type="noConversion"/>
  </si>
  <si>
    <t>참여사업명</t>
    <phoneticPr fontId="4" type="noConversion"/>
  </si>
  <si>
    <t>시작일</t>
    <phoneticPr fontId="4" type="noConversion"/>
  </si>
  <si>
    <t>종료일</t>
    <phoneticPr fontId="5" type="noConversion"/>
  </si>
  <si>
    <t>강면수</t>
    <phoneticPr fontId="3" type="noConversion"/>
  </si>
  <si>
    <t>근무지</t>
    <phoneticPr fontId="5" type="noConversion"/>
  </si>
  <si>
    <t>근무일수</t>
    <phoneticPr fontId="5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</si>
  <si>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</si>
  <si>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</si>
  <si>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</si>
  <si>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</si>
  <si>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</si>
  <si>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</si>
  <si>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</si>
  <si>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</si>
  <si>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</si>
  <si>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</si>
  <si>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</si>
  <si>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</si>
  <si>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근무일</t>
    <phoneticPr fontId="3" type="noConversion"/>
  </si>
  <si>
    <t>수령액</t>
    <phoneticPr fontId="3" type="noConversion"/>
  </si>
  <si>
    <t>보정액</t>
    <phoneticPr fontId="3" type="noConversion"/>
  </si>
  <si>
    <t>일용직</t>
    <phoneticPr fontId="3" type="noConversion"/>
  </si>
  <si>
    <t>2주보장</t>
    <phoneticPr fontId="3" type="noConversion"/>
  </si>
  <si>
    <t>725만원 추가 지급</t>
    <phoneticPr fontId="3" type="noConversion"/>
  </si>
  <si>
    <t>114일</t>
    <phoneticPr fontId="3" type="noConversion"/>
  </si>
  <si>
    <t>2019년 근무 실적</t>
    <phoneticPr fontId="3" type="noConversion"/>
  </si>
  <si>
    <t>1월</t>
    <phoneticPr fontId="3" type="noConversion"/>
  </si>
  <si>
    <t>서울</t>
    <phoneticPr fontId="3" type="noConversion"/>
  </si>
  <si>
    <t>2월</t>
    <phoneticPr fontId="3" type="noConversion"/>
  </si>
  <si>
    <t>인천</t>
    <phoneticPr fontId="3" type="noConversion"/>
  </si>
  <si>
    <t>서울</t>
    <phoneticPr fontId="3" type="noConversion"/>
  </si>
  <si>
    <t>3월</t>
    <phoneticPr fontId="3" type="noConversion"/>
  </si>
  <si>
    <t>3월</t>
    <phoneticPr fontId="3" type="noConversion"/>
  </si>
  <si>
    <t>서울</t>
    <phoneticPr fontId="3" type="noConversion"/>
  </si>
  <si>
    <t>4월</t>
    <phoneticPr fontId="3" type="noConversion"/>
  </si>
  <si>
    <t>서울</t>
    <phoneticPr fontId="3" type="noConversion"/>
  </si>
  <si>
    <t>5월</t>
    <phoneticPr fontId="3" type="noConversion"/>
  </si>
  <si>
    <t>서울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</si>
  <si>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</si>
  <si>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</si>
  <si>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</si>
  <si>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</si>
  <si>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</si>
  <si>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</si>
  <si>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1월</t>
    <phoneticPr fontId="3" type="noConversion"/>
  </si>
  <si>
    <t>2월</t>
    <phoneticPr fontId="3" type="noConversion"/>
  </si>
  <si>
    <t>서울</t>
    <phoneticPr fontId="3" type="noConversion"/>
  </si>
  <si>
    <t>사회보장정보원 진료정보교류시스템 검수</t>
  </si>
  <si>
    <t>건강보험관리공단 우편물 관리 시스템 종료 시정조치</t>
  </si>
  <si>
    <t>주택도시보증공사 빅데이터 분석 플랫폼 구축 및 모델 개발 설계</t>
    <phoneticPr fontId="3" type="noConversion"/>
  </si>
  <si>
    <t>주택도시보증공사 빅데이터 분석 플랫폼 구축 및 모델 개발 설계 시정조치</t>
    <phoneticPr fontId="3" type="noConversion"/>
  </si>
  <si>
    <t>주택도시보증공사 빅데이터 분석 플랫폼 구축 및 모델 개발 종료 시정조치 확인</t>
    <phoneticPr fontId="3" type="noConversion"/>
  </si>
  <si>
    <t xml:space="preserve">건강보험관리공단 우편물 관리 시스템 종료 </t>
    <phoneticPr fontId="3" type="noConversion"/>
  </si>
  <si>
    <t>사회보장정보원 진료정보교류시스템 종료</t>
    <phoneticPr fontId="3" type="noConversion"/>
  </si>
  <si>
    <t>주택도시보증공사 빅데이터 분석 플랫폼 구축 및 모델 개발 종료 감리</t>
    <phoneticPr fontId="3" type="noConversion"/>
  </si>
  <si>
    <t>건강보험심사평가원 가치기반 심사분석시스템 요구정의</t>
    <phoneticPr fontId="3" type="noConversion"/>
  </si>
  <si>
    <t xml:space="preserve">건강보험관리공단 우편물 관리 시스템 상시 2차 </t>
    <phoneticPr fontId="3" type="noConversion"/>
  </si>
  <si>
    <t>2019년 관세행정 통합위험관리 모델 설계 감리</t>
    <phoneticPr fontId="3" type="noConversion"/>
  </si>
  <si>
    <t>대전</t>
    <phoneticPr fontId="3" type="noConversion"/>
  </si>
  <si>
    <t>대구</t>
    <phoneticPr fontId="3" type="noConversion"/>
  </si>
  <si>
    <t>8월</t>
    <phoneticPr fontId="3" type="noConversion"/>
  </si>
  <si>
    <t>감사원 감사자료 분석시스템 개인정보영향평가 (PIA)</t>
    <phoneticPr fontId="3" type="noConversion"/>
  </si>
  <si>
    <t>9월</t>
    <phoneticPr fontId="3" type="noConversion"/>
  </si>
  <si>
    <t>폐쇄(폐지)대학 통합정보관리시스템 개인정보영향평가</t>
    <phoneticPr fontId="3" type="noConversion"/>
  </si>
  <si>
    <t xml:space="preserve">폐쇄(폐지)대학 통합정보관리시스템 개인정보영향평가 중간 보고 </t>
    <phoneticPr fontId="3" type="noConversion"/>
  </si>
  <si>
    <t xml:space="preserve">2019년도 AI 가속성장 플랫폼 구축 설계 감리 착수 보고 </t>
    <phoneticPr fontId="3" type="noConversion"/>
  </si>
  <si>
    <t xml:space="preserve">2019년도 AI 가속성장 플랫폼 구축 설계 감리 </t>
    <phoneticPr fontId="3" type="noConversion"/>
  </si>
  <si>
    <t>환경과학원 환경위성 분석시스템 개발 감리</t>
    <phoneticPr fontId="3" type="noConversion"/>
  </si>
  <si>
    <t xml:space="preserve">환경과학원 환경위성 분석시스템 종료 감리 </t>
    <phoneticPr fontId="3" type="noConversion"/>
  </si>
  <si>
    <t xml:space="preserve">환경부 지능형 폐기물 안전처리 관리체계 구축(1차) 설계 </t>
    <phoneticPr fontId="3" type="noConversion"/>
  </si>
  <si>
    <t>환경부 국립환경과학원 환경위성 자료 서비스를 위한 품질 및 분석지원 소프트웨어 개발(1) 종료 시정조치 확인</t>
    <phoneticPr fontId="3" type="noConversion"/>
  </si>
  <si>
    <t xml:space="preserve">건강보험심사평가원 가치기반 심사분석시스템 종료(1차) </t>
    <phoneticPr fontId="3" type="noConversion"/>
  </si>
  <si>
    <t>관세청 2019년 관세행정 통합위험관리 모델 개발 종료</t>
    <phoneticPr fontId="3" type="noConversion"/>
  </si>
  <si>
    <t>관세청 AI기반 무역금융사기 위험징후 포착 지원 시스템 종료</t>
    <phoneticPr fontId="3" type="noConversion"/>
  </si>
  <si>
    <t>정보통신산업진흥원 2019년 AI 가속성장 플랫폼 구축 사업 종료</t>
    <phoneticPr fontId="3" type="noConversion"/>
  </si>
  <si>
    <t>서울시 불법주정차 시스템 종료</t>
  </si>
  <si>
    <t>대구</t>
    <phoneticPr fontId="3" type="noConversion"/>
  </si>
  <si>
    <t>서울</t>
    <phoneticPr fontId="3" type="noConversion"/>
  </si>
  <si>
    <t>인천</t>
    <phoneticPr fontId="3" type="noConversion"/>
  </si>
  <si>
    <t>대전</t>
    <phoneticPr fontId="3" type="noConversion"/>
  </si>
  <si>
    <t>총계  감리 16개,  PIA 2개</t>
    <phoneticPr fontId="3" type="noConversion"/>
  </si>
  <si>
    <t>12월</t>
    <phoneticPr fontId="3" type="noConversion"/>
  </si>
  <si>
    <t xml:space="preserve">환경부 폐기물처리시스템 시정 조치 확인 </t>
    <phoneticPr fontId="3" type="noConversion"/>
  </si>
  <si>
    <t xml:space="preserve">NIPA AI 식별 시스템 설계 </t>
    <phoneticPr fontId="3" type="noConversion"/>
  </si>
  <si>
    <t>서울</t>
    <phoneticPr fontId="3" type="noConversion"/>
  </si>
  <si>
    <t>정보통신산업진흥원 2019년 AI 가속성장 플랫폼 구축 사업 설계 시정조치</t>
    <phoneticPr fontId="3" type="noConversion"/>
  </si>
  <si>
    <t>지급월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</si>
</sst>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/&quot;d;@"/>
    <numFmt numFmtId="177" formatCode="_-* #,##0.0_-;\-* #,##0.0_-;_-* &quot;-&quot;_-;_-@_-"/>
    <numFmt numFmtId="178" formatCode="_-* #,##0.0_-;\-* #,##0.0_-;_-* &quot;-&quot;?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산돌고딕B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2" xfId="0" applyFont="1" applyBorder="1">
      <alignment vertical="center"/>
    </xf>
    <xf numFmtId="0" fontId="9" fillId="3" borderId="1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76" fontId="12" fillId="2" borderId="1" xfId="2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17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백분율 2" xfId="2" xr:uid="{00000000-0005-0000-0000-000000000000}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"/>
  <sheetViews>
    <sheetView tabSelected="1" workbookViewId="0">
      <selection activeCell="B20" sqref="B20"/>
    </sheetView>
  </sheetViews>
  <sheetFormatPr defaultRowHeight="17"/>
  <cols>
    <col min="2" max="2" width="92.83203125" customWidth="1"/>
    <col min="3" max="4" width="7.08203125" bestFit="1" customWidth="1"/>
    <col min="5" max="5" width="8.25" style="1" bestFit="1" customWidth="1"/>
    <col min="6" max="6" width="10.75" style="1" customWidth="1"/>
    <col min="7" max="7" width="27.33203125" bestFit="1" customWidth="1"/>
    <col min="8" max="8" width="6.83203125" style="1" customWidth="1"/>
    <col min="9" max="9" width="5.58203125" style="1" customWidth="1"/>
    <col min="10" max="10" width="8.5" style="1" customWidth="1"/>
    <col min="11" max="11" width="35.25" bestFit="1" customWidth="1"/>
  </cols>
  <sheetData>
    <row r="2" spans="1:10" ht="21">
      <c r="A2" s="31" t="s">
        <v>26</v>
      </c>
      <c r="B2" s="31"/>
      <c r="C2" s="31"/>
      <c r="D2" s="31"/>
      <c r="E2" s="31"/>
    </row>
    <row r="3" spans="1:10" ht="21">
      <c r="A3" s="30"/>
      <c r="B3" s="30"/>
      <c r="C3" s="30"/>
      <c r="D3" s="30"/>
      <c r="E3" s="30"/>
    </row>
    <row r="4" spans="1:10">
      <c r="A4" t="s">
        <v>0</v>
      </c>
      <c r="B4" t="s">
        <v>4</v>
      </c>
    </row>
    <row r="5" spans="1:10" s="10" customFormat="1">
      <c r="A5" s="8" t="s">
        <v>87</v>
      </c>
      <c r="B5" s="16" t="s">
        <v>1</v>
      </c>
      <c r="C5" s="9" t="s">
        <v>2</v>
      </c>
      <c r="D5" s="9" t="s">
        <v>3</v>
      </c>
      <c r="E5" s="8" t="s">
        <v>6</v>
      </c>
      <c r="F5" s="8" t="s">
        <v>5</v>
      </c>
    </row>
    <row r="6" spans="1:10">
      <c r="A6" s="12" t="s">
        <v>27</v>
      </c>
      <c r="B6" s="25" t="s">
        <v>62</v>
      </c>
      <c r="C6" s="13">
        <v>43816</v>
      </c>
      <c r="D6" s="13">
        <v>43476</v>
      </c>
      <c r="E6" s="14">
        <v>18</v>
      </c>
      <c r="F6" s="11" t="s">
        <v>28</v>
      </c>
    </row>
    <row r="7" spans="1:10">
      <c r="A7" s="12" t="s">
        <v>27</v>
      </c>
      <c r="B7" s="17" t="s">
        <v>57</v>
      </c>
      <c r="C7" s="13">
        <v>43479</v>
      </c>
      <c r="D7" s="13">
        <v>43483</v>
      </c>
      <c r="E7" s="14">
        <v>5</v>
      </c>
      <c r="F7" s="11" t="s">
        <v>30</v>
      </c>
    </row>
    <row r="8" spans="1:10">
      <c r="A8" s="12" t="s">
        <v>45</v>
      </c>
      <c r="B8" s="17" t="s">
        <v>53</v>
      </c>
      <c r="C8" s="13">
        <v>43493</v>
      </c>
      <c r="D8" s="13">
        <v>43497</v>
      </c>
      <c r="E8" s="14">
        <v>5</v>
      </c>
      <c r="F8" s="11" t="s">
        <v>30</v>
      </c>
    </row>
    <row r="9" spans="1:10">
      <c r="A9" s="12" t="s">
        <v>29</v>
      </c>
      <c r="B9" s="17" t="s">
        <v>50</v>
      </c>
      <c r="C9" s="13">
        <v>43503</v>
      </c>
      <c r="D9" s="13">
        <v>43511</v>
      </c>
      <c r="E9" s="14">
        <v>7</v>
      </c>
      <c r="F9" s="11" t="s">
        <v>31</v>
      </c>
    </row>
    <row r="10" spans="1:10">
      <c r="A10" s="12" t="s">
        <v>46</v>
      </c>
      <c r="B10" s="17" t="s">
        <v>49</v>
      </c>
      <c r="C10" s="13">
        <v>43515</v>
      </c>
      <c r="D10" s="13">
        <v>43515</v>
      </c>
      <c r="E10" s="14">
        <v>1</v>
      </c>
      <c r="F10" s="11" t="s">
        <v>34</v>
      </c>
    </row>
    <row r="11" spans="1:10">
      <c r="A11" s="12" t="s">
        <v>32</v>
      </c>
      <c r="B11" s="17" t="s">
        <v>54</v>
      </c>
      <c r="C11" s="13">
        <v>43528</v>
      </c>
      <c r="D11" s="13">
        <v>43539</v>
      </c>
      <c r="E11" s="14">
        <v>10</v>
      </c>
      <c r="F11" s="11" t="s">
        <v>28</v>
      </c>
    </row>
    <row r="12" spans="1:10">
      <c r="A12" s="12" t="s">
        <v>33</v>
      </c>
      <c r="B12" s="17" t="s">
        <v>51</v>
      </c>
      <c r="C12" s="13">
        <v>43552</v>
      </c>
      <c r="D12" s="13">
        <v>43552</v>
      </c>
      <c r="E12" s="14">
        <v>0.5</v>
      </c>
      <c r="F12" s="11" t="s">
        <v>28</v>
      </c>
    </row>
    <row r="13" spans="1:10">
      <c r="A13" s="12" t="s">
        <v>35</v>
      </c>
      <c r="B13" s="17" t="s">
        <v>48</v>
      </c>
      <c r="C13" s="13">
        <v>43563</v>
      </c>
      <c r="D13" s="13">
        <v>43564</v>
      </c>
      <c r="E13" s="14">
        <v>2</v>
      </c>
      <c r="F13" s="11" t="s">
        <v>36</v>
      </c>
    </row>
    <row r="14" spans="1:10">
      <c r="A14" s="12" t="s">
        <v>35</v>
      </c>
      <c r="B14" s="17" t="s">
        <v>55</v>
      </c>
      <c r="C14" s="13">
        <v>43570</v>
      </c>
      <c r="D14" s="13">
        <v>43581</v>
      </c>
      <c r="E14" s="14">
        <v>7</v>
      </c>
      <c r="F14" s="11" t="s">
        <v>28</v>
      </c>
    </row>
    <row r="15" spans="1:10">
      <c r="A15" s="12" t="s">
        <v>37</v>
      </c>
      <c r="B15" s="17" t="s">
        <v>52</v>
      </c>
      <c r="C15" s="13">
        <v>43593</v>
      </c>
      <c r="D15" s="13">
        <v>43593</v>
      </c>
      <c r="E15" s="14">
        <v>1</v>
      </c>
      <c r="F15" s="18" t="s">
        <v>38</v>
      </c>
      <c r="I15" s="29"/>
      <c r="J15" s="29"/>
    </row>
    <row r="16" spans="1:10">
      <c r="A16" s="12" t="s">
        <v>39</v>
      </c>
      <c r="B16" s="17"/>
      <c r="C16" s="13"/>
      <c r="D16" s="13"/>
      <c r="E16" s="14"/>
      <c r="F16" s="18"/>
      <c r="I16" s="29"/>
      <c r="J16" s="29"/>
    </row>
    <row r="17" spans="1:10">
      <c r="A17" s="12" t="s">
        <v>40</v>
      </c>
      <c r="B17" s="19" t="s">
        <v>56</v>
      </c>
      <c r="C17" s="13">
        <v>43655</v>
      </c>
      <c r="D17" s="13">
        <v>43658</v>
      </c>
      <c r="E17" s="14">
        <v>4</v>
      </c>
      <c r="F17" s="18" t="s">
        <v>47</v>
      </c>
      <c r="I17" s="29"/>
      <c r="J17" s="29"/>
    </row>
    <row r="18" spans="1:10">
      <c r="A18" s="12" t="s">
        <v>41</v>
      </c>
      <c r="B18" s="17" t="s">
        <v>58</v>
      </c>
      <c r="C18" s="13">
        <v>43675</v>
      </c>
      <c r="D18" s="13">
        <v>43679</v>
      </c>
      <c r="E18" s="14">
        <v>5</v>
      </c>
      <c r="F18" s="18" t="s">
        <v>59</v>
      </c>
    </row>
    <row r="19" spans="1:10">
      <c r="A19" s="12" t="s">
        <v>61</v>
      </c>
      <c r="B19" s="17" t="s">
        <v>64</v>
      </c>
      <c r="C19" s="13">
        <v>43682</v>
      </c>
      <c r="D19" s="13">
        <v>43691</v>
      </c>
      <c r="E19" s="14">
        <v>8</v>
      </c>
      <c r="F19" s="11" t="s">
        <v>60</v>
      </c>
    </row>
    <row r="20" spans="1:10">
      <c r="A20" s="12" t="s">
        <v>63</v>
      </c>
      <c r="B20" s="17" t="s">
        <v>64</v>
      </c>
      <c r="C20" s="13">
        <v>43693</v>
      </c>
      <c r="D20" s="13">
        <v>43700</v>
      </c>
      <c r="E20" s="14">
        <v>6</v>
      </c>
      <c r="F20" s="11" t="s">
        <v>77</v>
      </c>
    </row>
    <row r="21" spans="1:10">
      <c r="A21" s="12" t="s">
        <v>63</v>
      </c>
      <c r="B21" s="17" t="s">
        <v>65</v>
      </c>
      <c r="C21" s="13">
        <v>43705</v>
      </c>
      <c r="D21" s="13">
        <v>43705</v>
      </c>
      <c r="E21" s="14">
        <v>1</v>
      </c>
      <c r="F21" s="11" t="s">
        <v>77</v>
      </c>
    </row>
    <row r="22" spans="1:10">
      <c r="A22" s="12" t="s">
        <v>63</v>
      </c>
      <c r="B22" s="17" t="s">
        <v>66</v>
      </c>
      <c r="C22" s="13">
        <v>43711</v>
      </c>
      <c r="D22" s="13">
        <v>43711</v>
      </c>
      <c r="E22" s="14">
        <v>1</v>
      </c>
      <c r="F22" s="11" t="s">
        <v>78</v>
      </c>
    </row>
    <row r="23" spans="1:10">
      <c r="A23" s="12" t="s">
        <v>63</v>
      </c>
      <c r="B23" s="25" t="s">
        <v>67</v>
      </c>
      <c r="C23" s="13">
        <v>43713</v>
      </c>
      <c r="D23" s="13">
        <v>43719</v>
      </c>
      <c r="E23" s="14">
        <v>5</v>
      </c>
      <c r="F23" s="11" t="s">
        <v>78</v>
      </c>
    </row>
    <row r="24" spans="1:10">
      <c r="A24" s="12" t="s">
        <v>42</v>
      </c>
      <c r="B24" s="17" t="s">
        <v>68</v>
      </c>
      <c r="C24" s="13">
        <v>43731</v>
      </c>
      <c r="D24" s="13">
        <v>43735</v>
      </c>
      <c r="E24" s="14">
        <v>5</v>
      </c>
      <c r="F24" s="11" t="s">
        <v>79</v>
      </c>
    </row>
    <row r="25" spans="1:10">
      <c r="A25" s="12" t="s">
        <v>42</v>
      </c>
      <c r="B25" s="17" t="s">
        <v>69</v>
      </c>
      <c r="C25" s="13">
        <v>43738</v>
      </c>
      <c r="D25" s="13">
        <v>43746</v>
      </c>
      <c r="E25" s="14">
        <v>5</v>
      </c>
      <c r="F25" s="11" t="s">
        <v>80</v>
      </c>
    </row>
    <row r="26" spans="1:10">
      <c r="A26" s="12" t="s">
        <v>43</v>
      </c>
      <c r="B26" s="17" t="s">
        <v>70</v>
      </c>
      <c r="C26" s="13">
        <v>43759</v>
      </c>
      <c r="D26" s="13">
        <v>43763</v>
      </c>
      <c r="E26" s="14">
        <v>5</v>
      </c>
      <c r="F26" s="11" t="s">
        <v>79</v>
      </c>
    </row>
    <row r="27" spans="1:10">
      <c r="A27" s="12" t="s">
        <v>43</v>
      </c>
      <c r="B27" s="17" t="s">
        <v>71</v>
      </c>
      <c r="C27" s="13">
        <v>43761</v>
      </c>
      <c r="D27" s="13">
        <v>43761</v>
      </c>
      <c r="E27" s="14">
        <v>0.5</v>
      </c>
      <c r="F27" s="11" t="s">
        <v>79</v>
      </c>
    </row>
    <row r="28" spans="1:10">
      <c r="A28" s="12" t="s">
        <v>43</v>
      </c>
      <c r="B28" s="17" t="s">
        <v>72</v>
      </c>
      <c r="C28" s="13">
        <v>43773</v>
      </c>
      <c r="D28" s="13">
        <v>43777</v>
      </c>
      <c r="E28" s="14">
        <v>5</v>
      </c>
      <c r="F28" s="11" t="s">
        <v>78</v>
      </c>
    </row>
    <row r="29" spans="1:10">
      <c r="A29" s="12" t="s">
        <v>43</v>
      </c>
      <c r="B29" s="25" t="s">
        <v>73</v>
      </c>
      <c r="C29" s="13">
        <v>43780</v>
      </c>
      <c r="D29" s="13">
        <v>43784</v>
      </c>
      <c r="E29" s="14">
        <v>5</v>
      </c>
      <c r="F29" s="11" t="s">
        <v>80</v>
      </c>
    </row>
    <row r="30" spans="1:10">
      <c r="A30" s="12" t="s">
        <v>44</v>
      </c>
      <c r="B30" s="17" t="s">
        <v>74</v>
      </c>
      <c r="C30" s="13">
        <v>43787</v>
      </c>
      <c r="D30" s="13">
        <v>43796</v>
      </c>
      <c r="E30" s="14">
        <v>8</v>
      </c>
      <c r="F30" s="11" t="s">
        <v>80</v>
      </c>
    </row>
    <row r="31" spans="1:10">
      <c r="A31" s="12" t="s">
        <v>44</v>
      </c>
      <c r="B31" s="17" t="s">
        <v>83</v>
      </c>
      <c r="C31" s="13">
        <v>43799</v>
      </c>
      <c r="D31" s="13">
        <v>43799</v>
      </c>
      <c r="E31" s="14">
        <v>0.5</v>
      </c>
      <c r="F31" s="11" t="s">
        <v>30</v>
      </c>
    </row>
    <row r="32" spans="1:10">
      <c r="A32" s="12" t="s">
        <v>44</v>
      </c>
      <c r="B32" s="17" t="s">
        <v>75</v>
      </c>
      <c r="C32" s="13">
        <v>43801</v>
      </c>
      <c r="D32" s="13">
        <v>43805</v>
      </c>
      <c r="E32" s="14">
        <v>5</v>
      </c>
      <c r="F32" s="11" t="s">
        <v>28</v>
      </c>
    </row>
    <row r="33" spans="1:11">
      <c r="A33" s="12" t="s">
        <v>44</v>
      </c>
      <c r="B33" s="17" t="s">
        <v>86</v>
      </c>
      <c r="C33" s="13">
        <v>43803</v>
      </c>
      <c r="D33" s="13">
        <v>43803</v>
      </c>
      <c r="E33" s="14">
        <v>0.5</v>
      </c>
      <c r="F33" s="11" t="s">
        <v>28</v>
      </c>
    </row>
    <row r="34" spans="1:11">
      <c r="A34" s="12" t="s">
        <v>44</v>
      </c>
      <c r="B34" s="17" t="s">
        <v>76</v>
      </c>
      <c r="C34" s="13">
        <v>43808</v>
      </c>
      <c r="D34" s="13">
        <v>43812</v>
      </c>
      <c r="E34" s="14">
        <v>5</v>
      </c>
      <c r="F34" s="11" t="s">
        <v>78</v>
      </c>
    </row>
    <row r="35" spans="1:11">
      <c r="A35" s="12" t="s">
        <v>82</v>
      </c>
      <c r="B35" s="25" t="s">
        <v>84</v>
      </c>
      <c r="C35" s="13">
        <v>43815</v>
      </c>
      <c r="D35" s="13">
        <v>43822</v>
      </c>
      <c r="E35" s="14">
        <v>6</v>
      </c>
      <c r="F35" s="11" t="s">
        <v>85</v>
      </c>
    </row>
    <row r="36" spans="1:11" s="5" customFormat="1">
      <c r="A36" s="2"/>
      <c r="B36" s="3" t="s">
        <v>81</v>
      </c>
      <c r="C36" s="3"/>
      <c r="D36" s="3"/>
      <c r="E36" s="15">
        <f>SUM(E6:E35)</f>
        <v>137</v>
      </c>
      <c r="F36" s="4"/>
      <c r="H36" s="4"/>
      <c r="I36" s="4"/>
      <c r="J36" s="4"/>
    </row>
    <row r="38" spans="1:11">
      <c r="I38" s="26"/>
      <c r="J38" s="27"/>
      <c r="K38" s="5"/>
    </row>
    <row r="39" spans="1:11">
      <c r="I39" s="28"/>
      <c r="J39" s="27"/>
      <c r="K39" s="5"/>
    </row>
    <row r="40" spans="1:11">
      <c r="E40" s="6"/>
      <c r="F40" s="6"/>
    </row>
    <row r="41" spans="1:11">
      <c r="E41" s="7"/>
      <c r="F41" s="7"/>
    </row>
  </sheetData>
  <mergeCells count="1">
    <mergeCell ref="A2:E2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D25" sqref="D25"/>
    </sheetView>
  </sheetViews>
  <sheetFormatPr defaultRowHeight="17"/>
  <cols>
    <col min="1" max="1" width="9" style="4"/>
    <col min="2" max="2" width="7.08203125" style="1" bestFit="1" customWidth="1"/>
    <col min="3" max="4" width="9" style="1"/>
  </cols>
  <sheetData>
    <row r="1" spans="1:4">
      <c r="A1" s="23">
        <v>2018</v>
      </c>
      <c r="B1" s="24" t="s">
        <v>19</v>
      </c>
      <c r="C1" s="24" t="s">
        <v>20</v>
      </c>
      <c r="D1" s="24" t="s">
        <v>21</v>
      </c>
    </row>
    <row r="2" spans="1:4">
      <c r="A2" s="20" t="s">
        <v>7</v>
      </c>
      <c r="B2" s="1">
        <v>14</v>
      </c>
      <c r="C2" s="1">
        <f>B2*25</f>
        <v>350</v>
      </c>
      <c r="D2" s="1">
        <v>0</v>
      </c>
    </row>
    <row r="3" spans="1:4">
      <c r="A3" s="4" t="s">
        <v>8</v>
      </c>
      <c r="B3" s="1">
        <v>5</v>
      </c>
      <c r="C3" s="1">
        <v>250</v>
      </c>
      <c r="D3" s="1">
        <v>125</v>
      </c>
    </row>
    <row r="4" spans="1:4">
      <c r="A4" s="4" t="s">
        <v>9</v>
      </c>
      <c r="B4" s="1">
        <v>3</v>
      </c>
      <c r="C4" s="1">
        <v>250</v>
      </c>
      <c r="D4" s="1">
        <v>150</v>
      </c>
    </row>
    <row r="5" spans="1:4">
      <c r="A5" s="4" t="s">
        <v>10</v>
      </c>
      <c r="B5" s="1">
        <v>5</v>
      </c>
      <c r="C5" s="1">
        <v>250</v>
      </c>
      <c r="D5" s="1">
        <v>125</v>
      </c>
    </row>
    <row r="6" spans="1:4">
      <c r="A6" s="20" t="s">
        <v>11</v>
      </c>
      <c r="B6" s="1">
        <v>2</v>
      </c>
      <c r="C6" s="1">
        <v>250</v>
      </c>
      <c r="D6" s="1">
        <f>25*8</f>
        <v>200</v>
      </c>
    </row>
    <row r="7" spans="1:4">
      <c r="A7" s="4" t="s">
        <v>12</v>
      </c>
      <c r="B7" s="1">
        <v>14</v>
      </c>
      <c r="C7" s="1">
        <f>B7*25</f>
        <v>350</v>
      </c>
      <c r="D7" s="1">
        <v>0</v>
      </c>
    </row>
    <row r="8" spans="1:4">
      <c r="A8" s="4" t="s">
        <v>13</v>
      </c>
      <c r="B8" s="1">
        <v>5</v>
      </c>
      <c r="C8" s="1">
        <v>150</v>
      </c>
      <c r="D8" s="1">
        <v>0</v>
      </c>
    </row>
    <row r="9" spans="1:4">
      <c r="A9" s="4" t="s">
        <v>14</v>
      </c>
      <c r="B9" s="1">
        <v>5</v>
      </c>
      <c r="C9" s="1">
        <v>250</v>
      </c>
      <c r="D9" s="1">
        <v>125</v>
      </c>
    </row>
    <row r="10" spans="1:4">
      <c r="A10" s="20" t="s">
        <v>15</v>
      </c>
      <c r="B10" s="1">
        <v>15</v>
      </c>
      <c r="C10" s="1">
        <f>25*B10</f>
        <v>375</v>
      </c>
      <c r="D10" s="1">
        <v>0</v>
      </c>
    </row>
    <row r="11" spans="1:4">
      <c r="A11" s="4" t="s">
        <v>16</v>
      </c>
      <c r="B11" s="1">
        <v>7</v>
      </c>
      <c r="C11" s="1">
        <v>125</v>
      </c>
      <c r="D11" s="1">
        <v>0</v>
      </c>
    </row>
    <row r="12" spans="1:4">
      <c r="A12" s="4" t="s">
        <v>17</v>
      </c>
      <c r="B12" s="1">
        <v>23</v>
      </c>
      <c r="C12" s="1">
        <f>23*25</f>
        <v>575</v>
      </c>
      <c r="D12" s="1">
        <v>0</v>
      </c>
    </row>
    <row r="13" spans="1:4">
      <c r="A13" s="4" t="s">
        <v>18</v>
      </c>
      <c r="B13" s="1">
        <v>16</v>
      </c>
      <c r="C13" s="1">
        <f>16*25</f>
        <v>400</v>
      </c>
      <c r="D13" s="1">
        <v>0</v>
      </c>
    </row>
    <row r="14" spans="1:4">
      <c r="A14" s="22" t="s">
        <v>25</v>
      </c>
      <c r="B14" s="22">
        <f>SUM(B2:B13)*25</f>
        <v>2850</v>
      </c>
      <c r="C14" s="22">
        <f>SUM(C2:C13)</f>
        <v>3575</v>
      </c>
      <c r="D14" s="22">
        <v>725</v>
      </c>
    </row>
    <row r="16" spans="1:4">
      <c r="B16" s="1" t="s">
        <v>22</v>
      </c>
      <c r="C16" s="1">
        <v>2850</v>
      </c>
    </row>
    <row r="17" spans="2:4">
      <c r="B17" s="1" t="s">
        <v>23</v>
      </c>
      <c r="C17" s="1">
        <v>3575</v>
      </c>
      <c r="D17" s="21" t="s"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kimhl</dc:creator>
  <cp:lastModifiedBy>MYUNSU KANG</cp:lastModifiedBy>
  <dcterms:created xsi:type="dcterms:W3CDTF">2017-03-22T02:04:31Z</dcterms:created>
  <dcterms:modified xsi:type="dcterms:W3CDTF">2022-10-20T09:19:14Z</dcterms:modified>
</cp:coreProperties>
</file>