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khan\Desktop\20211030 Test Assignment\"/>
    </mc:Choice>
  </mc:AlternateContent>
  <xr:revisionPtr revIDLastSave="0" documentId="13_ncr:1_{5BD9502E-6899-429A-B22A-8B462339791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<sst xmlns="http://schemas.openxmlformats.org/spreadsheetml/2006/main" count="165" uniqueCount="165">
  <si>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</si>
  <si>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</si>
  <si>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</si>
  <si>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</si>
  <si>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</si>
  <si>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</si>
  <si>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</si>
  <si>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</si>
  <si>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</si>
  <si>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</si>
  <si>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</si>
  <si>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</si>
  <si>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</si>
  <si>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</si>
  <si>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</si>
  <si>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https://insights.blackcoffer.com/is-telehealth-the-future-of-healthcare-3/</t>
  </si>
  <si>
    <t>https://insights.blackcoffer.com/how-telehealth-and-telemedicine-helping-people-to-fight-against-covid-19-2/</t>
  </si>
  <si>
    <t>https://insights.blackcoffer.com/is-telemedicine-effective-in-treating-patients/</t>
  </si>
  <si>
    <t>https://insights.blackcoffer.com/is-telehealth-the-future-of-healthcare-2/</t>
  </si>
  <si>
    <t>https://insights.blackcoffer.com/how-people-diverted-to-telehealth-services-and-telemedicine/</t>
  </si>
  <si>
    <t>https://insights.blackcoffer.com/the-future-of-telehealth-services/</t>
  </si>
  <si>
    <t>https://insights.blackcoffer.com/how-telehealth-and-telemedicine-helping-people-to-fight-against-covid-19/</t>
  </si>
  <si>
    <t>https://insights.blackcoffer.com/how-does-metaverse-work-in-the-financial-sector-2/</t>
  </si>
  <si>
    <t>https://insights.blackcoffer.com/the-impact-of-the-metaverse-on-financial-services/</t>
  </si>
  <si>
    <t>https://insights.blackcoffer.com/how-metaverse-and-vr-can-reform-work-culture/</t>
  </si>
  <si>
    <t>https://insights.blackcoffer.com/how-does-metaverse-work-in-the-financial-sector/</t>
  </si>
  <si>
    <t>https://insights.blackcoffer.com/how-metaverse-will-change-your-life/</t>
  </si>
  <si>
    <t>https://insights.blackcoffer.com/the-metaverse-and-its-implications-for-our-digital-future/</t>
  </si>
  <si>
    <t>https://insights.blackcoffer.com/do-all-social-media-is-owned-by-meta/</t>
  </si>
  <si>
    <t>https://insights.blackcoffer.com/how-metaverse-is-shaping-the-future-the-next-big-tech-phenomena/</t>
  </si>
  <si>
    <t>https://insights.blackcoffer.com/what-are-the-challenges-and-acceptance-of-e-learning-during-the-covid-19-for-students-and-teachers-2/</t>
  </si>
  <si>
    <t>https://insights.blackcoffer.com/what-is-the-limitation-of-e-learning-classes/</t>
  </si>
  <si>
    <t>https://insights.blackcoffer.com/what-are-the-challenges-and-acceptance-of-e-learning-during-the-covid-19-for-students-and-teachers/</t>
  </si>
  <si>
    <t>https://insights.blackcoffer.com/problems-faced-by-students-in-online-classes-during-covid-19/</t>
  </si>
  <si>
    <t>https://insights.blackcoffer.com/impact-of-covid-19-on-engineering-and-medical-college-during-this-pandemic-lockdown/</t>
  </si>
  <si>
    <t>https://insights.blackcoffer.com/how-is-login-logout-time-tracking-for-employees-in-office-done-by-ai/</t>
  </si>
  <si>
    <t>https://insights.blackcoffer.com/how-does-ai-help-to-monitor-retail-shelf-watches/</t>
  </si>
  <si>
    <t>https://insights.blackcoffer.com/ai-and-its-impact-on-the-fashion-industry/</t>
  </si>
  <si>
    <t>https://insights.blackcoffer.com/how-do-deep-learning-models-predict-old-and-new-drugs-that-are-successfully-treated-in-healthcare/</t>
  </si>
  <si>
    <t>https://insights.blackcoffer.com/how-artificial-intelligence-can-boost-your-productivity-level/</t>
  </si>
  <si>
    <t>https://insights.blackcoffer.com/how-are-genetic-sequencing-maps-affected-by-deep-learning-and-ai/</t>
  </si>
  <si>
    <t>https://insights.blackcoffer.com/how-is-ai-used-to-solve-traffic-management/</t>
  </si>
  <si>
    <t>https://insights.blackcoffer.com/benefits-of-big-data-in-different-fields/</t>
  </si>
  <si>
    <t>https://insights.blackcoffer.com/how-big-data-will-impact-the-future-of-business/</t>
  </si>
  <si>
    <t>https://insights.blackcoffer.com/how-will-ai-make-decisions-in-tomorrows-wars/</t>
  </si>
  <si>
    <t>https://insights.blackcoffer.com/which-one-is-better-ai-or-big-data/</t>
  </si>
  <si>
    <t>https://insights.blackcoffer.com/how-robots-can-help-in-e-learning-platforms/</t>
  </si>
  <si>
    <t>https://insights.blackcoffer.com/how-does-big-data-help-in-finance-and-the-growth-of-large-firms/</t>
  </si>
  <si>
    <t>https://insights.blackcoffer.com/future-of-work-robot-ai-and-automation/</t>
  </si>
  <si>
    <t>https://insights.blackcoffer.com/how-ai-will-help-the-defense-power-of-a-country/</t>
  </si>
  <si>
    <t>https://insights.blackcoffer.com/future-of-ai-and-machine-roles-in-the-medical-sector/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</si>
  <si>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</si>
  <si>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</si>
  <si>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</si>
  <si>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</si>
  <si>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</si>
  <si>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</si>
  <si>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</si>
  <si>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</si>
  <si>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</si>
  <si>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</si>
  <si>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</si>
  <si>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</si>
  <si>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</si>
  <si>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</si>
  <si>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</si>
  <si>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</si>
  <si>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</si>
  <si>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</si>
  <si>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</si>
  <si>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</si>
  <si>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</si>
  <si>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</si>
  <si>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</si>
  <si>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</si>
  <si>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</si>
  <si>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</si>
  <si>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</si>
  <si>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</si>
  <si>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</si>
  <si>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</si>
  <si>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</si>
  <si>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</si>
  <si>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</si>
  <si>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</si>
  <si>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</si>
  <si>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</si>
  <si>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</si>
  <si>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</si>
  <si>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</si>
  <si>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</si>
  <si>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</si>
  <si>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</si>
  <si>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</si>
  <si>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</si>
  <si>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</si>
  <si>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</si>
  <si>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</si>
  <si>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</si>
  <si>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</si>
  <si>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</si>
  <si>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</si>
  <si>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</si>
  <si>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</si>
  <si>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</si>
  <si>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</si>
  <si>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</si>
  <si>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</si>
  <si>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</si>
  <si>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</si>
  <si>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</si>
  <si>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</si>
  <si>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</si>
  <si>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</si>
  <si>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</si>
  <si>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</si>
  <si>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</si>
  <si>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</si>
  <si>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</si>
  <si>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</si>
  <si>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</si>
  <si>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</si>
  <si>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</si>
  <si>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</si>
  <si>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</si>
  <si>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</si>
  <si>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</si>
  <si>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</si>
  <si>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</si>
  <si>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</si>
  <si>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</si>
  <si>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</si>
  <si>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</si>
  <si>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</si>
  <si>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</si>
  <si>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</si>
  <si>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</si>
  <si>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</si>
  <si>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</si>
  <si>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</si>
  <si>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</si>
  <si>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</si>
  <si>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</si>
  <si>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</si>
  <si>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</si>
  <si>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</si>
  <si>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</si>
  <si>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</si>
  <si>
    <t>https://insights.blackcoffer.com/coronavirus-disease-covid-19-effect-the-impact-and-role-of-mass-media-during-the-pandemic/</t>
  </si>
  <si>
    <t>https://insights.blackcoffer.com/should-people-wear-fabric-gloves-seeking-evidence-regarding-the-differential-transfer-of-covid-19-or-coronaviruses-generally-between-surfaces/</t>
  </si>
  <si>
    <t>https://insights.blackcoffer.com/why-is-there-a-severe-immunological-and-inflammatory-explosion-in-those-affected-by-sarms-covid-19/</t>
  </si>
  <si>
    <t>https://insights.blackcoffer.com/what-do-you-think-is-the-lesson-or-lessons-to-be-learned-with-covid-19/</t>
  </si>
  <si>
    <t>https://insights.blackcoffer.com/coronavirus-the-unexpected-challenge-for-the-european-union/</t>
  </si>
  <si>
    <t>https://insights.blackcoffer.com/industrial-revolution-4-0-pros-and-cons/</t>
  </si>
  <si>
    <t>https://insights.blackcoffer.com/impact-of-covid-19-coronavirus-on-the-indian-economy/</t>
  </si>
  <si>
    <t>https://insights.blackcoffer.com/impact-of-covid-19-coronavirus-on-the-indian-economy-2/</t>
  </si>
  <si>
    <t>https://insights.blackcoffer.com/impact-of-covid-19coronavirus-on-the-indian-economy/</t>
  </si>
  <si>
    <t>https://insights.blackcoffer.com/impact-of-covid-19-coronavirus-on-the-global-economy/</t>
  </si>
  <si>
    <t>https://insights.blackcoffer.com/ensuring-growth-through-insurance-technology/</t>
  </si>
  <si>
    <t>https://insights.blackcoffer.com/blockchain-in-fintech/</t>
  </si>
  <si>
    <t>https://insights.blackcoffer.com/blockchain-for-payments/</t>
  </si>
  <si>
    <t>https://insights.blackcoffer.com/the-future-of-investing/</t>
  </si>
  <si>
    <t>https://insights.blackcoffer.com/big-data-analytics-in-healthcare/</t>
  </si>
  <si>
    <t>https://insights.blackcoffer.com/business-analytics-in-the-healthcare-industry/</t>
  </si>
  <si>
    <t>https://insights.blackcoffer.com/challenges-and-opportunities-of-big-data-in-healthcare/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</si>
</sst>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rgb="FF404040"/>
      <name val="Times New Roman"/>
    </font>
    <font>
      <sz val="11"/>
      <color theme="1"/>
      <name val="Calibri"/>
    </font>
    <font>
      <u/>
      <sz val="11"/>
      <color rgb="FF1155CC"/>
      <name val="Calibri"/>
    </font>
    <font>
      <sz val="11"/>
      <color theme="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10" fillId="0" borderId="1" xfId="0" applyFont="1" applyBorder="1"/>
    <xf numFmtId="0" fontId="0" fillId="0" borderId="0" xfId="0"/>
    <xf numFmtId="0" fontId="11" fillId="0" borderId="1" xfId="1" applyBorder="1"/>
    <xf numFmtId="164" fontId="5" fillId="0" borderId="0" xfId="0" applyNumberFormat="1" applyFont="1"/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00186-C7E9-4263-A4BB-8C9CA1591A1A}" name="Table1" displayName="Table1" ref="A1:O151" totalsRowShown="0" headerRowDxfId="0">
  <autoFilter ref="A1:O151" xr:uid="{A1E00186-C7E9-4263-A4BB-8C9CA1591A1A}"/>
  <tableColumns count="15">
    <tableColumn id="1" xr3:uid="{D283EF33-1CCA-4398-BA0E-DB1A69E7F55A}" name="URL_ID" dataDxfId="5"/>
    <tableColumn id="2" xr3:uid="{7AB5CA88-911A-4C96-A4A1-972ED83D7011}" name="URL" dataDxfId="4"/>
    <tableColumn id="3" xr3:uid="{A5A62186-D2B1-4835-B75B-C9F33E428CE3}" name="POSITIVE SCORE"/>
    <tableColumn id="4" xr3:uid="{60FC3E99-86CE-4DCB-BE30-40A7DA1D6267}" name="NEGATIVE SCORE"/>
    <tableColumn id="5" xr3:uid="{8737C793-F986-41B2-9EF5-9E1F9816D56C}" name="POLARITY SCORE" dataDxfId="3">
      <calculatedColumnFormula>(C2-D2)/(C2+D2)+0.000001</calculatedColumnFormula>
    </tableColumn>
    <tableColumn id="6" xr3:uid="{337D4A60-DC51-440B-90D4-DED51B96DC48}" name="SUBJECTIVITY SCORE" dataDxfId="2">
      <calculatedColumnFormula>(C2+D2)/(L2+0.000001)</calculatedColumnFormula>
    </tableColumn>
    <tableColumn id="7" xr3:uid="{9922B546-0168-489F-8D6E-741F4ACF602F}" name="AVG SENTENCE LENGTH"/>
    <tableColumn id="8" xr3:uid="{201D815E-A166-4CBA-BF2C-CBD284419DF8}" name="PERCENTAGE OF COMPLEX WORDS"/>
    <tableColumn id="9" xr3:uid="{DCA28ED4-348C-4A64-8B02-A162C9597FD2}" name="FOG INDEX" dataDxfId="1">
      <calculatedColumnFormula>SUM(G2:H2)*0.4</calculatedColumnFormula>
    </tableColumn>
    <tableColumn id="10" xr3:uid="{583BC651-03D1-4C9F-A0D0-7E1BF79F9D4D}" name="AVG NUMBER OF WORDS PER SENTENCE"/>
    <tableColumn id="11" xr3:uid="{A490A670-954B-4465-B763-FDD0048968E8}" name="COMPLEX WORD COUNT"/>
    <tableColumn id="12" xr3:uid="{D6D450E9-14C3-4E00-9765-253136458571}" name="WORD COUNT"/>
    <tableColumn id="13" xr3:uid="{F26BE76D-1182-4A68-9A43-9502DC47B1A5}" name="SYLLABLE PER WORD"/>
    <tableColumn id="14" xr3:uid="{1A17926A-27EA-4F5E-BD09-714F83EB3C18}" name="PERSONAL PRONOUNS"/>
    <tableColumn id="15" xr3:uid="{09906D80-19F7-45CA-9CF2-D211968E75F8}" name="AVG WORD LENG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blackcoffer.com/impact-of-covid-19-pandemic-on-sports-events-around-the-world/" TargetMode="External"/><Relationship Id="rId21" Type="http://schemas.openxmlformats.org/officeDocument/2006/relationships/hyperlink" Target="https://insights.blackcoffer.com/how-is-login-logout-time-tracking-for-employees-in-office-done-by-ai/" TargetMode="External"/><Relationship Id="rId42" Type="http://schemas.openxmlformats.org/officeDocument/2006/relationships/hyperlink" Target="https://insights.blackcoffer.com/what-is-the-repercussion-of-the-environment-due-to-the-covid-19-pandemic-situation-2/" TargetMode="External"/><Relationship Id="rId47" Type="http://schemas.openxmlformats.org/officeDocument/2006/relationships/hyperlink" Target="https://insights.blackcoffer.com/lessons-from-the-past-some-key-learnings-relevant-to-the-coronavirus-crisis/" TargetMode="External"/><Relationship Id="rId63" Type="http://schemas.openxmlformats.org/officeDocument/2006/relationships/hyperlink" Target="https://insights.blackcoffer.com/should-celebrities-be-allowed-to-join-politics/" TargetMode="External"/><Relationship Id="rId68" Type="http://schemas.openxmlformats.org/officeDocument/2006/relationships/hyperlink" Target="https://insights.blackcoffer.com/coronavirus-impact-on-energy-markets/" TargetMode="External"/><Relationship Id="rId84" Type="http://schemas.openxmlformats.org/officeDocument/2006/relationships/hyperlink" Target="https://insights.blackcoffer.com/blockchain-for-payments/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insights.blackcoffer.com/what-are-the-challenges-and-acceptance-of-e-learning-during-the-covid-19-for-students-and-teachers-2/" TargetMode="External"/><Relationship Id="rId11" Type="http://schemas.openxmlformats.org/officeDocument/2006/relationships/hyperlink" Target="https://insights.blackcoffer.com/how-does-metaverse-work-in-the-financial-sector/" TargetMode="External"/><Relationship Id="rId32" Type="http://schemas.openxmlformats.org/officeDocument/2006/relationships/hyperlink" Target="https://insights.blackcoffer.com/how-to-increase-social-media-engagement-for-marketers/" TargetMode="External"/><Relationship Id="rId37" Type="http://schemas.openxmlformats.org/officeDocument/2006/relationships/hyperlink" Target="https://insights.blackcoffer.com/estimating-the-impact-of-covid-19-on-the-world-of-work-2/" TargetMode="External"/><Relationship Id="rId53" Type="http://schemas.openxmlformats.org/officeDocument/2006/relationships/hyperlink" Target="https://insights.blackcoffer.com/covid-19-how-have-countries-been-responding-2/" TargetMode="External"/><Relationship Id="rId58" Type="http://schemas.openxmlformats.org/officeDocument/2006/relationships/hyperlink" Target="https://insights.blackcoffer.com/why-scams-like-nirav-modi-happen-with-indian-banks/" TargetMode="External"/><Relationship Id="rId74" Type="http://schemas.openxmlformats.org/officeDocument/2006/relationships/hyperlink" Target="https://insights.blackcoffer.com/why-is-there-a-severe-immunological-and-inflammatory-explosion-in-those-affected-by-sarms-covid-19/" TargetMode="External"/><Relationship Id="rId79" Type="http://schemas.openxmlformats.org/officeDocument/2006/relationships/hyperlink" Target="https://insights.blackcoffer.com/impact-of-covid-19-coronavirus-on-the-indian-economy-2/" TargetMode="External"/><Relationship Id="rId5" Type="http://schemas.openxmlformats.org/officeDocument/2006/relationships/hyperlink" Target="https://insights.blackcoffer.com/how-people-diverted-to-telehealth-services-and-telemedicine/" TargetMode="External"/><Relationship Id="rId90" Type="http://schemas.openxmlformats.org/officeDocument/2006/relationships/table" Target="../tables/table1.xml"/><Relationship Id="rId14" Type="http://schemas.openxmlformats.org/officeDocument/2006/relationships/hyperlink" Target="https://insights.blackcoffer.com/do-all-social-media-is-owned-by-meta/" TargetMode="External"/><Relationship Id="rId22" Type="http://schemas.openxmlformats.org/officeDocument/2006/relationships/hyperlink" Target="https://insights.blackcoffer.com/how-small-business-can-survive-the-coronavirus-crisis/" TargetMode="External"/><Relationship Id="rId27" Type="http://schemas.openxmlformats.org/officeDocument/2006/relationships/hyperlink" Target="https://insights.blackcoffer.com/changing-landscape-and-emerging-trends-in-the-indian-it-ites-industry/" TargetMode="External"/><Relationship Id="rId30" Type="http://schemas.openxmlformats.org/officeDocument/2006/relationships/hyperlink" Target="https://insights.blackcoffer.com/how-voice-search-makes-your-business-a-successful-business/" TargetMode="External"/><Relationship Id="rId35" Type="http://schemas.openxmlformats.org/officeDocument/2006/relationships/hyperlink" Target="https://insights.blackcoffer.com/coronavirus-impact-on-the-hospitality-industry-5/" TargetMode="External"/><Relationship Id="rId43" Type="http://schemas.openxmlformats.org/officeDocument/2006/relationships/hyperlink" Target="https://insights.blackcoffer.com/impact-of-covid-19-pandemic-on-office-space-and-co-working-industries/" TargetMode="External"/><Relationship Id="rId48" Type="http://schemas.openxmlformats.org/officeDocument/2006/relationships/hyperlink" Target="https://insights.blackcoffer.com/covid-19-how-have-countries-been-responding/" TargetMode="External"/><Relationship Id="rId56" Type="http://schemas.openxmlformats.org/officeDocument/2006/relationships/hyperlink" Target="https://insights.blackcoffer.com/lessons-from-the-past-some-key-learnings-relevant-to-the-coronavirus-crisis-3/" TargetMode="External"/><Relationship Id="rId64" Type="http://schemas.openxmlformats.org/officeDocument/2006/relationships/hyperlink" Target="https://insights.blackcoffer.com/how-prepared-is-india-to-tackle-a-possible-covid-19-outbreak/" TargetMode="External"/><Relationship Id="rId69" Type="http://schemas.openxmlformats.org/officeDocument/2006/relationships/hyperlink" Target="https://insights.blackcoffer.com/what-are-the-key-policies-that-will-mitigate-the-impacts-of-covid-19-on-the-world-of-work/" TargetMode="External"/><Relationship Id="rId77" Type="http://schemas.openxmlformats.org/officeDocument/2006/relationships/hyperlink" Target="https://insights.blackcoffer.com/industrial-revolution-4-0-pros-and-cons/" TargetMode="External"/><Relationship Id="rId8" Type="http://schemas.openxmlformats.org/officeDocument/2006/relationships/hyperlink" Target="https://insights.blackcoffer.com/how-does-metaverse-work-in-the-financial-sector-2/" TargetMode="External"/><Relationship Id="rId51" Type="http://schemas.openxmlformats.org/officeDocument/2006/relationships/hyperlink" Target="https://insights.blackcoffer.com/coronavirus-impact-on-the-hospitality-industry-3/" TargetMode="External"/><Relationship Id="rId72" Type="http://schemas.openxmlformats.org/officeDocument/2006/relationships/hyperlink" Target="https://insights.blackcoffer.com/coronavirus-disease-covid-19-effect-the-impact-and-role-of-mass-media-during-the-pandemic/" TargetMode="External"/><Relationship Id="rId80" Type="http://schemas.openxmlformats.org/officeDocument/2006/relationships/hyperlink" Target="https://insights.blackcoffer.com/impact-of-covid-19coronavirus-on-the-indian-economy/" TargetMode="External"/><Relationship Id="rId85" Type="http://schemas.openxmlformats.org/officeDocument/2006/relationships/hyperlink" Target="https://insights.blackcoffer.com/the-future-of-investing/" TargetMode="External"/><Relationship Id="rId3" Type="http://schemas.openxmlformats.org/officeDocument/2006/relationships/hyperlink" Target="https://insights.blackcoffer.com/is-telemedicine-effective-in-treating-patients/" TargetMode="External"/><Relationship Id="rId12" Type="http://schemas.openxmlformats.org/officeDocument/2006/relationships/hyperlink" Target="https://insights.blackcoffer.com/how-metaverse-will-change-your-life/" TargetMode="External"/><Relationship Id="rId17" Type="http://schemas.openxmlformats.org/officeDocument/2006/relationships/hyperlink" Target="https://insights.blackcoffer.com/what-is-the-limitation-of-e-learning-classes/" TargetMode="External"/><Relationship Id="rId25" Type="http://schemas.openxmlformats.org/officeDocument/2006/relationships/hyperlink" Target="https://insights.blackcoffer.com/impact-of-covid-19-pandemic-on-tourism-aviation-industries/" TargetMode="External"/><Relationship Id="rId33" Type="http://schemas.openxmlformats.org/officeDocument/2006/relationships/hyperlink" Target="https://insights.blackcoffer.com/impacts-of-covid-19-on-streets-sides-food-stalls/" TargetMode="External"/><Relationship Id="rId38" Type="http://schemas.openxmlformats.org/officeDocument/2006/relationships/hyperlink" Target="https://insights.blackcoffer.com/estimating-the-impact-of-covid-19-on-the-world-of-work-3/" TargetMode="External"/><Relationship Id="rId46" Type="http://schemas.openxmlformats.org/officeDocument/2006/relationships/hyperlink" Target="https://insights.blackcoffer.com/how-will-covid-19-affect-the-world-of-work-2/" TargetMode="External"/><Relationship Id="rId59" Type="http://schemas.openxmlformats.org/officeDocument/2006/relationships/hyperlink" Target="https://insights.blackcoffer.com/impact-of-covid-19-on-the-global-economy/" TargetMode="External"/><Relationship Id="rId67" Type="http://schemas.openxmlformats.org/officeDocument/2006/relationships/hyperlink" Target="https://insights.blackcoffer.com/coronavirus-impact-on-the-hospitality-industry/" TargetMode="External"/><Relationship Id="rId20" Type="http://schemas.openxmlformats.org/officeDocument/2006/relationships/hyperlink" Target="https://insights.blackcoffer.com/impact-of-covid-19-on-engineering-and-medical-college-during-this-pandemic-lockdown/" TargetMode="External"/><Relationship Id="rId41" Type="http://schemas.openxmlformats.org/officeDocument/2006/relationships/hyperlink" Target="https://insights.blackcoffer.com/what-is-the-repercussion-of-the-environment-due-to-the-covid-19-pandemic-situation/" TargetMode="External"/><Relationship Id="rId54" Type="http://schemas.openxmlformats.org/officeDocument/2006/relationships/hyperlink" Target="https://insights.blackcoffer.com/how-will-covid-19-affect-the-world-of-work-4/" TargetMode="External"/><Relationship Id="rId62" Type="http://schemas.openxmlformats.org/officeDocument/2006/relationships/hyperlink" Target="https://insights.blackcoffer.com/impact-of-covid-19-coronavirus-on-the-indian-economy-3/" TargetMode="External"/><Relationship Id="rId70" Type="http://schemas.openxmlformats.org/officeDocument/2006/relationships/hyperlink" Target="https://insights.blackcoffer.com/marketing-drives-results-with-a-focus-on-problems/" TargetMode="External"/><Relationship Id="rId75" Type="http://schemas.openxmlformats.org/officeDocument/2006/relationships/hyperlink" Target="https://insights.blackcoffer.com/what-do-you-think-is-the-lesson-or-lessons-to-be-learned-with-covid-19/" TargetMode="External"/><Relationship Id="rId83" Type="http://schemas.openxmlformats.org/officeDocument/2006/relationships/hyperlink" Target="https://insights.blackcoffer.com/blockchain-in-fintech/" TargetMode="External"/><Relationship Id="rId88" Type="http://schemas.openxmlformats.org/officeDocument/2006/relationships/hyperlink" Target="https://insights.blackcoffer.com/challenges-and-opportunities-of-big-data-in-healthcare/" TargetMode="External"/><Relationship Id="rId1" Type="http://schemas.openxmlformats.org/officeDocument/2006/relationships/hyperlink" Target="https://insights.blackcoffer.com/is-telehealth-the-future-of-healthcare-3/" TargetMode="External"/><Relationship Id="rId6" Type="http://schemas.openxmlformats.org/officeDocument/2006/relationships/hyperlink" Target="https://insights.blackcoffer.com/the-future-of-telehealth-services/" TargetMode="External"/><Relationship Id="rId15" Type="http://schemas.openxmlformats.org/officeDocument/2006/relationships/hyperlink" Target="https://insights.blackcoffer.com/how-metaverse-is-shaping-the-future-the-next-big-tech-phenomena/" TargetMode="External"/><Relationship Id="rId23" Type="http://schemas.openxmlformats.org/officeDocument/2006/relationships/hyperlink" Target="https://insights.blackcoffer.com/impacts-of-covid-19-on-vegetable-vendors-and-food-stalls/" TargetMode="External"/><Relationship Id="rId28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36" Type="http://schemas.openxmlformats.org/officeDocument/2006/relationships/hyperlink" Target="https://insights.blackcoffer.com/lessons-from-the-past-some-key-learnings-relevant-to-the-coronavirus-crisis-4/" TargetMode="External"/><Relationship Id="rId49" Type="http://schemas.openxmlformats.org/officeDocument/2006/relationships/hyperlink" Target="https://insights.blackcoffer.com/coronavirus-impact-on-the-hospitality-industry-2/" TargetMode="External"/><Relationship Id="rId57" Type="http://schemas.openxmlformats.org/officeDocument/2006/relationships/hyperlink" Target="https://insights.blackcoffer.com/coronavirus-impact-on-the-hospitality-industry-4/" TargetMode="External"/><Relationship Id="rId10" Type="http://schemas.openxmlformats.org/officeDocument/2006/relationships/hyperlink" Target="https://insights.blackcoffer.com/how-metaverse-and-vr-can-reform-work-culture/" TargetMode="External"/><Relationship Id="rId31" Type="http://schemas.openxmlformats.org/officeDocument/2006/relationships/hyperlink" Target="https://insights.blackcoffer.com/how-the-covid-19-crisis-is-redefining-jobs-and-services/" TargetMode="External"/><Relationship Id="rId44" Type="http://schemas.openxmlformats.org/officeDocument/2006/relationships/hyperlink" Target="https://insights.blackcoffer.com/contribution-of-handicrafts-visual-arts-literature-in-the-indian-economy/" TargetMode="External"/><Relationship Id="rId52" Type="http://schemas.openxmlformats.org/officeDocument/2006/relationships/hyperlink" Target="https://insights.blackcoffer.com/estimating-the-impact-of-covid-19-on-the-world-of-work/" TargetMode="External"/><Relationship Id="rId60" Type="http://schemas.openxmlformats.org/officeDocument/2006/relationships/hyperlink" Target="https://insights.blackcoffer.com/impact-of-covid-19coronavirus-on-the-indian-economy-2/" TargetMode="External"/><Relationship Id="rId65" Type="http://schemas.openxmlformats.org/officeDocument/2006/relationships/hyperlink" Target="https://insights.blackcoffer.com/how-will-covid-19-affect-the-world-of-work/" TargetMode="External"/><Relationship Id="rId73" Type="http://schemas.openxmlformats.org/officeDocument/2006/relationships/hyperlink" Target="https://insights.blackcoffer.com/should-people-wear-fabric-gloves-seeking-evidence-regarding-the-differential-transfer-of-covid-19-or-coronaviruses-generally-between-surfaces/" TargetMode="External"/><Relationship Id="rId78" Type="http://schemas.openxmlformats.org/officeDocument/2006/relationships/hyperlink" Target="https://insights.blackcoffer.com/impact-of-covid-19-coronavirus-on-the-indian-economy/" TargetMode="External"/><Relationship Id="rId81" Type="http://schemas.openxmlformats.org/officeDocument/2006/relationships/hyperlink" Target="https://insights.blackcoffer.com/impact-of-covid-19-coronavirus-on-the-global-economy/" TargetMode="External"/><Relationship Id="rId86" Type="http://schemas.openxmlformats.org/officeDocument/2006/relationships/hyperlink" Target="https://insights.blackcoffer.com/big-data-analytics-in-healthcare/" TargetMode="External"/><Relationship Id="rId4" Type="http://schemas.openxmlformats.org/officeDocument/2006/relationships/hyperlink" Target="https://insights.blackcoffer.com/is-telehealth-the-future-of-healthcare-2/" TargetMode="External"/><Relationship Id="rId9" Type="http://schemas.openxmlformats.org/officeDocument/2006/relationships/hyperlink" Target="https://insights.blackcoffer.com/the-impact-of-the-metaverse-on-financial-services/" TargetMode="External"/><Relationship Id="rId13" Type="http://schemas.openxmlformats.org/officeDocument/2006/relationships/hyperlink" Target="https://insights.blackcoffer.com/the-metaverse-and-its-implications-for-our-digital-future/" TargetMode="External"/><Relationship Id="rId18" Type="http://schemas.openxmlformats.org/officeDocument/2006/relationships/hyperlink" Target="https://insights.blackcoffer.com/what-are-the-challenges-and-acceptance-of-e-learning-during-the-covid-19-for-students-and-teachers/" TargetMode="External"/><Relationship Id="rId39" Type="http://schemas.openxmlformats.org/officeDocument/2006/relationships/hyperlink" Target="https://insights.blackcoffer.com/travel-and-tourism-outlook/" TargetMode="External"/><Relationship Id="rId34" Type="http://schemas.openxmlformats.org/officeDocument/2006/relationships/hyperlink" Target="https://insights.blackcoffer.com/coronavirus-impact-on-energy-markets-2/" TargetMode="External"/><Relationship Id="rId50" Type="http://schemas.openxmlformats.org/officeDocument/2006/relationships/hyperlink" Target="https://insights.blackcoffer.com/how-will-covid-19-affect-the-world-of-work-3/" TargetMode="External"/><Relationship Id="rId55" Type="http://schemas.openxmlformats.org/officeDocument/2006/relationships/hyperlink" Target="https://insights.blackcoffer.com/lessons-from-the-past-some-key-learnings-relevant-to-the-coronavirus-crisis-2/" TargetMode="External"/><Relationship Id="rId76" Type="http://schemas.openxmlformats.org/officeDocument/2006/relationships/hyperlink" Target="https://insights.blackcoffer.com/coronavirus-the-unexpected-challenge-for-the-european-union/" TargetMode="External"/><Relationship Id="rId7" Type="http://schemas.openxmlformats.org/officeDocument/2006/relationships/hyperlink" Target="https://insights.blackcoffer.com/how-telehealth-and-telemedicine-helping-people-to-fight-against-covid-19/" TargetMode="External"/><Relationship Id="rId71" Type="http://schemas.openxmlformats.org/officeDocument/2006/relationships/hyperlink" Target="https://insights.blackcoffer.com/continued-demand-for-sustainability/" TargetMode="External"/><Relationship Id="rId2" Type="http://schemas.openxmlformats.org/officeDocument/2006/relationships/hyperlink" Target="https://insights.blackcoffer.com/how-telehealth-and-telemedicine-helping-people-to-fight-against-covid-19-2/" TargetMode="External"/><Relationship Id="rId29" Type="http://schemas.openxmlformats.org/officeDocument/2006/relationships/hyperlink" Target="https://insights.blackcoffer.com/human-rights-outlook/" TargetMode="External"/><Relationship Id="rId24" Type="http://schemas.openxmlformats.org/officeDocument/2006/relationships/hyperlink" Target="https://insights.blackcoffer.com/impacts-of-covid-19-on-vegetable-vendors/" TargetMode="External"/><Relationship Id="rId40" Type="http://schemas.openxmlformats.org/officeDocument/2006/relationships/hyperlink" Target="https://insights.blackcoffer.com/gaming-disorder-and-effects-of-gaming-on-health/" TargetMode="External"/><Relationship Id="rId45" Type="http://schemas.openxmlformats.org/officeDocument/2006/relationships/hyperlink" Target="https://insights.blackcoffer.com/how-covid-19-is-impacting-payment-preferences/" TargetMode="External"/><Relationship Id="rId66" Type="http://schemas.openxmlformats.org/officeDocument/2006/relationships/hyperlink" Target="https://insights.blackcoffer.com/controversy-as-a-marketing-strategy/" TargetMode="External"/><Relationship Id="rId87" Type="http://schemas.openxmlformats.org/officeDocument/2006/relationships/hyperlink" Target="https://insights.blackcoffer.com/business-analytics-in-the-healthcare-industry/" TargetMode="External"/><Relationship Id="rId61" Type="http://schemas.openxmlformats.org/officeDocument/2006/relationships/hyperlink" Target="https://insights.blackcoffer.com/impact-of-covid-19-on-the-global-economy-2/" TargetMode="External"/><Relationship Id="rId82" Type="http://schemas.openxmlformats.org/officeDocument/2006/relationships/hyperlink" Target="https://insights.blackcoffer.com/ensuring-growth-through-insurance-technology/" TargetMode="External"/><Relationship Id="rId19" Type="http://schemas.openxmlformats.org/officeDocument/2006/relationships/hyperlink" Target="https://insights.blackcoffer.com/problems-faced-by-students-in-online-classes-during-covid-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85" zoomScaleNormal="85" workbookViewId="0">
      <selection activeCell="B8" sqref="B8"/>
    </sheetView>
  </sheetViews>
  <sheetFormatPr defaultColWidth="14.453125" defaultRowHeight="15" customHeight="1" x14ac:dyDescent="0.35"/>
  <cols>
    <col min="1" max="1" width="10.1796875" style="12" customWidth="1"/>
    <col min="2" max="2" width="120.7265625" style="12" customWidth="1"/>
    <col min="3" max="3" width="20.36328125" style="12" customWidth="1"/>
    <col min="4" max="4" width="21.1796875" style="12" customWidth="1"/>
    <col min="5" max="5" width="21.08984375" style="12" customWidth="1"/>
    <col min="6" max="6" width="25.6328125" style="12" customWidth="1"/>
    <col min="7" max="7" width="28" style="12" customWidth="1"/>
    <col min="8" max="8" width="39.6328125" style="12" customWidth="1"/>
    <col min="9" max="9" width="14.08984375" style="12" customWidth="1"/>
    <col min="10" max="10" width="44.81640625" style="12" customWidth="1"/>
    <col min="11" max="11" width="27.90625" style="12" customWidth="1"/>
    <col min="12" max="12" width="17" style="12" customWidth="1"/>
    <col min="13" max="13" width="25.36328125" style="12" customWidth="1"/>
    <col min="14" max="14" width="26.1796875" style="12" customWidth="1"/>
    <col min="15" max="15" width="23.08984375" style="12" customWidth="1"/>
    <col min="16" max="16" width="22.81640625" style="12" customWidth="1"/>
    <col min="17" max="17" width="29.81640625" style="12" customWidth="1"/>
    <col min="18" max="18" width="30.453125" style="12" customWidth="1"/>
    <col min="19" max="19" width="32.81640625" style="12" customWidth="1"/>
    <col min="20" max="20" width="33.54296875" style="12" customWidth="1"/>
    <col min="21" max="21" width="30.26953125" style="12" customWidth="1"/>
  </cols>
  <sheetData>
    <row r="1" spans="1:21" ht="1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2"/>
    </row>
    <row r="2" spans="1:21" ht="15" customHeight="1" x14ac:dyDescent="0.35">
      <c r="A2" s="3">
        <v>1</v>
      </c>
      <c r="B2" s="4" t="s">
        <v>15</v>
      </c>
      <c r="C2" s="5">
        <v>42</v>
      </c>
      <c r="D2" s="5">
        <v>5</v>
      </c>
      <c r="E2" s="14">
        <f>(C2-D2)/(C2+D2)+0.000001</f>
        <v>0.78723504255319154</v>
      </c>
      <c r="F2" s="14">
        <f>(C2+D2)/(L2+0.000001)</f>
        <v>0.12020460327313401</v>
      </c>
      <c r="G2" s="5">
        <v>22.38</v>
      </c>
      <c r="H2" s="5">
        <v>25.4</v>
      </c>
      <c r="I2" s="5">
        <f t="shared" ref="I2:I33" si="0">SUM(G2:H2)*0.4</f>
        <v>19.112000000000002</v>
      </c>
      <c r="J2" s="5">
        <v>22.38</v>
      </c>
      <c r="K2" s="5">
        <v>165</v>
      </c>
      <c r="L2" s="5">
        <v>391</v>
      </c>
      <c r="M2" s="5">
        <v>1250</v>
      </c>
      <c r="N2" s="5">
        <v>0</v>
      </c>
      <c r="O2" s="5">
        <v>5.55</v>
      </c>
      <c r="P2" s="5"/>
      <c r="Q2" s="5"/>
      <c r="R2" s="5"/>
      <c r="S2" s="5"/>
      <c r="T2" s="5"/>
      <c r="U2" s="5"/>
    </row>
    <row r="3" spans="1:21" ht="15" customHeight="1" x14ac:dyDescent="0.35">
      <c r="A3" s="6">
        <v>2</v>
      </c>
      <c r="B3" s="4" t="s">
        <v>16</v>
      </c>
      <c r="C3" s="5">
        <v>40</v>
      </c>
      <c r="D3" s="5">
        <v>15</v>
      </c>
      <c r="E3" s="14">
        <f t="shared" ref="E3:E66" si="1">(C3-D3)/(C3+D3)+0.000001</f>
        <v>0.4545464545454545</v>
      </c>
      <c r="F3" s="14">
        <f t="shared" ref="F3:F66" si="2">(C3+D3)/(L3+0.000001)</f>
        <v>0.1057692305658284</v>
      </c>
      <c r="G3" s="5">
        <v>17.22</v>
      </c>
      <c r="H3" s="5">
        <v>18.3</v>
      </c>
      <c r="I3" s="5">
        <f t="shared" si="0"/>
        <v>14.207999999999998</v>
      </c>
      <c r="J3" s="5">
        <v>17.22</v>
      </c>
      <c r="K3" s="5">
        <v>173</v>
      </c>
      <c r="L3" s="5">
        <v>520</v>
      </c>
      <c r="M3" s="5">
        <v>1731</v>
      </c>
      <c r="N3" s="5">
        <v>0</v>
      </c>
      <c r="O3" s="5">
        <v>5.03</v>
      </c>
      <c r="P3" s="5"/>
      <c r="Q3" s="5"/>
      <c r="R3" s="5"/>
      <c r="S3" s="5"/>
      <c r="T3" s="5"/>
      <c r="U3" s="5"/>
    </row>
    <row r="4" spans="1:21" ht="15" customHeight="1" x14ac:dyDescent="0.35">
      <c r="A4" s="6">
        <v>3</v>
      </c>
      <c r="B4" s="4" t="s">
        <v>17</v>
      </c>
      <c r="C4" s="5">
        <v>77</v>
      </c>
      <c r="D4" s="5">
        <v>24</v>
      </c>
      <c r="E4" s="14">
        <f t="shared" si="1"/>
        <v>0.5247534752475248</v>
      </c>
      <c r="F4" s="14">
        <f t="shared" si="2"/>
        <v>9.4924811940860124E-2</v>
      </c>
      <c r="G4" s="5">
        <v>18.309999999999999</v>
      </c>
      <c r="H4" s="5">
        <v>23.8</v>
      </c>
      <c r="I4" s="5">
        <f t="shared" si="0"/>
        <v>16.844000000000001</v>
      </c>
      <c r="J4" s="5">
        <v>18.309999999999999</v>
      </c>
      <c r="K4" s="5">
        <v>410</v>
      </c>
      <c r="L4" s="5">
        <v>1064</v>
      </c>
      <c r="M4" s="5">
        <v>3326</v>
      </c>
      <c r="N4" s="5">
        <v>1</v>
      </c>
      <c r="O4" s="5">
        <v>5.77</v>
      </c>
      <c r="P4" s="5"/>
      <c r="Q4" s="5"/>
      <c r="R4" s="5"/>
      <c r="S4" s="5"/>
      <c r="T4" s="5"/>
      <c r="U4" s="5"/>
    </row>
    <row r="5" spans="1:21" ht="15" customHeight="1" x14ac:dyDescent="0.35">
      <c r="A5" s="6">
        <v>4</v>
      </c>
      <c r="B5" s="4" t="s">
        <v>18</v>
      </c>
      <c r="C5" s="5">
        <v>60</v>
      </c>
      <c r="D5" s="5">
        <v>21</v>
      </c>
      <c r="E5" s="14">
        <f t="shared" si="1"/>
        <v>0.48148248148148143</v>
      </c>
      <c r="F5" s="14">
        <f t="shared" si="2"/>
        <v>7.2645739845160762E-2</v>
      </c>
      <c r="G5" s="5">
        <v>16.559999999999999</v>
      </c>
      <c r="H5" s="5">
        <v>25.6</v>
      </c>
      <c r="I5" s="5">
        <f t="shared" si="0"/>
        <v>16.864000000000001</v>
      </c>
      <c r="J5" s="5">
        <v>16.559999999999999</v>
      </c>
      <c r="K5" s="5">
        <v>441</v>
      </c>
      <c r="L5" s="5">
        <v>1115</v>
      </c>
      <c r="M5" s="5">
        <v>3458</v>
      </c>
      <c r="N5" s="5">
        <v>0</v>
      </c>
      <c r="O5" s="5">
        <v>5.95</v>
      </c>
      <c r="P5" s="5"/>
      <c r="Q5" s="5"/>
      <c r="R5" s="5"/>
      <c r="S5" s="5"/>
      <c r="T5" s="5"/>
      <c r="U5" s="5"/>
    </row>
    <row r="6" spans="1:21" ht="15" customHeight="1" x14ac:dyDescent="0.35">
      <c r="A6" s="6">
        <v>5</v>
      </c>
      <c r="B6" s="4" t="s">
        <v>19</v>
      </c>
      <c r="C6" s="5">
        <v>82</v>
      </c>
      <c r="D6" s="5">
        <v>31</v>
      </c>
      <c r="E6" s="14">
        <f t="shared" si="1"/>
        <v>0.45132843362831854</v>
      </c>
      <c r="F6" s="14">
        <f t="shared" si="2"/>
        <v>0.10453283986629708</v>
      </c>
      <c r="G6" s="5">
        <v>21.61</v>
      </c>
      <c r="H6" s="5">
        <v>26.5</v>
      </c>
      <c r="I6" s="5">
        <f t="shared" si="0"/>
        <v>19.244</v>
      </c>
      <c r="J6" s="5">
        <v>21.61</v>
      </c>
      <c r="K6" s="5">
        <v>475</v>
      </c>
      <c r="L6" s="5">
        <v>1081</v>
      </c>
      <c r="M6" s="5">
        <v>3571</v>
      </c>
      <c r="N6" s="5">
        <v>1</v>
      </c>
      <c r="O6" s="5">
        <v>5.68</v>
      </c>
      <c r="P6" s="5"/>
      <c r="Q6" s="5"/>
      <c r="R6" s="5"/>
      <c r="S6" s="5"/>
      <c r="T6" s="5"/>
      <c r="U6" s="5"/>
    </row>
    <row r="7" spans="1:21" ht="15" customHeight="1" x14ac:dyDescent="0.35">
      <c r="A7" s="6">
        <v>6</v>
      </c>
      <c r="B7" s="4" t="s">
        <v>20</v>
      </c>
      <c r="C7" s="5">
        <v>61</v>
      </c>
      <c r="D7" s="5">
        <v>33</v>
      </c>
      <c r="E7" s="14">
        <f t="shared" si="1"/>
        <v>0.29787334042553187</v>
      </c>
      <c r="F7" s="14">
        <f t="shared" si="2"/>
        <v>9.1617933633900639E-2</v>
      </c>
      <c r="G7" s="5">
        <v>18.510000000000002</v>
      </c>
      <c r="H7" s="5">
        <v>22.1</v>
      </c>
      <c r="I7" s="5">
        <f t="shared" si="0"/>
        <v>16.244</v>
      </c>
      <c r="J7" s="5">
        <v>18.510000000000002</v>
      </c>
      <c r="K7" s="5">
        <v>368</v>
      </c>
      <c r="L7" s="5">
        <v>1026</v>
      </c>
      <c r="M7" s="5">
        <v>3108</v>
      </c>
      <c r="N7" s="5">
        <v>2</v>
      </c>
      <c r="O7" s="5">
        <v>5.76</v>
      </c>
      <c r="P7" s="5"/>
      <c r="Q7" s="5"/>
      <c r="R7" s="5"/>
      <c r="S7" s="5"/>
      <c r="T7" s="5"/>
      <c r="U7" s="5"/>
    </row>
    <row r="8" spans="1:21" ht="15" customHeight="1" x14ac:dyDescent="0.35">
      <c r="A8" s="6">
        <v>7</v>
      </c>
      <c r="B8" s="4" t="s">
        <v>21</v>
      </c>
      <c r="C8" s="5">
        <v>38</v>
      </c>
      <c r="D8" s="5">
        <v>18</v>
      </c>
      <c r="E8" s="14">
        <f t="shared" si="1"/>
        <v>0.35714385714285712</v>
      </c>
      <c r="F8" s="14">
        <f t="shared" si="2"/>
        <v>8.2111436829748627E-2</v>
      </c>
      <c r="G8" s="5">
        <v>49.25</v>
      </c>
      <c r="H8" s="5">
        <v>18.5</v>
      </c>
      <c r="I8" s="5">
        <f t="shared" si="0"/>
        <v>27.1</v>
      </c>
      <c r="J8" s="5">
        <v>49.25</v>
      </c>
      <c r="K8" s="5">
        <v>219</v>
      </c>
      <c r="L8" s="5">
        <v>682</v>
      </c>
      <c r="M8" s="5">
        <v>2126</v>
      </c>
      <c r="N8" s="5">
        <v>0</v>
      </c>
      <c r="O8" s="5">
        <v>5.22</v>
      </c>
      <c r="P8" s="5"/>
      <c r="Q8" s="5"/>
      <c r="R8" s="5"/>
      <c r="S8" s="5"/>
      <c r="T8" s="5"/>
      <c r="U8" s="5"/>
    </row>
    <row r="9" spans="1:21" ht="15" customHeight="1" x14ac:dyDescent="0.35">
      <c r="A9" s="6">
        <v>8</v>
      </c>
      <c r="B9" s="4" t="s">
        <v>22</v>
      </c>
      <c r="C9" s="5">
        <v>35</v>
      </c>
      <c r="D9" s="5">
        <v>3</v>
      </c>
      <c r="E9" s="14">
        <f t="shared" si="1"/>
        <v>0.84210626315789472</v>
      </c>
      <c r="F9" s="14">
        <f t="shared" si="2"/>
        <v>8.4821428382095027E-2</v>
      </c>
      <c r="G9" s="5">
        <v>16.46</v>
      </c>
      <c r="H9" s="5">
        <v>17.3</v>
      </c>
      <c r="I9" s="5">
        <f t="shared" si="0"/>
        <v>13.504000000000003</v>
      </c>
      <c r="J9" s="5">
        <v>16.46</v>
      </c>
      <c r="K9" s="5">
        <v>137</v>
      </c>
      <c r="L9" s="5">
        <v>448</v>
      </c>
      <c r="M9" s="5">
        <v>1366</v>
      </c>
      <c r="N9" s="5">
        <v>10</v>
      </c>
      <c r="O9" s="5">
        <v>5.17</v>
      </c>
      <c r="P9" s="5"/>
      <c r="Q9" s="5"/>
      <c r="R9" s="5"/>
      <c r="S9" s="5"/>
      <c r="T9" s="5"/>
      <c r="U9" s="5"/>
    </row>
    <row r="10" spans="1:21" ht="15" customHeight="1" x14ac:dyDescent="0.35">
      <c r="A10" s="6">
        <v>9</v>
      </c>
      <c r="B10" s="4" t="s">
        <v>23</v>
      </c>
      <c r="C10" s="5">
        <v>50</v>
      </c>
      <c r="D10" s="5">
        <v>9</v>
      </c>
      <c r="E10" s="14">
        <f t="shared" si="1"/>
        <v>0.6949162542372882</v>
      </c>
      <c r="F10" s="14">
        <f t="shared" si="2"/>
        <v>7.3566084696301645E-2</v>
      </c>
      <c r="G10" s="5">
        <v>20.43</v>
      </c>
      <c r="H10" s="5">
        <v>23.4</v>
      </c>
      <c r="I10" s="5">
        <f t="shared" si="0"/>
        <v>17.532</v>
      </c>
      <c r="J10" s="5">
        <v>20.43</v>
      </c>
      <c r="K10" s="5">
        <v>301</v>
      </c>
      <c r="L10" s="5">
        <v>802</v>
      </c>
      <c r="M10" s="5">
        <v>2421</v>
      </c>
      <c r="N10" s="5">
        <v>1</v>
      </c>
      <c r="O10" s="5">
        <v>5.62</v>
      </c>
      <c r="P10" s="5"/>
      <c r="Q10" s="5"/>
      <c r="R10" s="5"/>
      <c r="S10" s="5"/>
      <c r="T10" s="5"/>
      <c r="U10" s="5"/>
    </row>
    <row r="11" spans="1:21" ht="15" customHeight="1" x14ac:dyDescent="0.35">
      <c r="A11" s="6">
        <v>10</v>
      </c>
      <c r="B11" s="4" t="s">
        <v>24</v>
      </c>
      <c r="C11" s="5">
        <v>34</v>
      </c>
      <c r="D11" s="5">
        <v>18</v>
      </c>
      <c r="E11" s="14">
        <f t="shared" si="1"/>
        <v>0.30769330769230768</v>
      </c>
      <c r="F11" s="14">
        <f t="shared" si="2"/>
        <v>6.7796610081099593E-2</v>
      </c>
      <c r="G11" s="5">
        <v>19.91</v>
      </c>
      <c r="H11" s="5">
        <v>21.3</v>
      </c>
      <c r="I11" s="5">
        <f t="shared" si="0"/>
        <v>16.484000000000002</v>
      </c>
      <c r="J11" s="5">
        <v>19.91</v>
      </c>
      <c r="K11" s="5">
        <v>271</v>
      </c>
      <c r="L11" s="5">
        <v>767</v>
      </c>
      <c r="M11" s="5">
        <v>2349</v>
      </c>
      <c r="N11" s="5">
        <v>6</v>
      </c>
      <c r="O11" s="5">
        <v>5.33</v>
      </c>
      <c r="P11" s="5"/>
      <c r="Q11" s="5"/>
      <c r="R11" s="5"/>
      <c r="S11" s="5"/>
      <c r="T11" s="5"/>
      <c r="U11" s="5"/>
    </row>
    <row r="12" spans="1:21" ht="15" customHeight="1" x14ac:dyDescent="0.35">
      <c r="A12" s="6">
        <v>11</v>
      </c>
      <c r="B12" s="4" t="s">
        <v>25</v>
      </c>
      <c r="C12" s="5">
        <v>47</v>
      </c>
      <c r="D12" s="5">
        <v>11</v>
      </c>
      <c r="E12" s="14">
        <f t="shared" si="1"/>
        <v>0.62069065517241384</v>
      </c>
      <c r="F12" s="14">
        <f t="shared" si="2"/>
        <v>7.4263764309521432E-2</v>
      </c>
      <c r="G12" s="5">
        <v>22.55</v>
      </c>
      <c r="H12" s="5">
        <v>20</v>
      </c>
      <c r="I12" s="5">
        <f t="shared" si="0"/>
        <v>17.02</v>
      </c>
      <c r="J12" s="5">
        <v>22.55</v>
      </c>
      <c r="K12" s="5">
        <v>253</v>
      </c>
      <c r="L12" s="5">
        <v>781</v>
      </c>
      <c r="M12" s="5">
        <v>2294</v>
      </c>
      <c r="N12" s="5">
        <v>3</v>
      </c>
      <c r="O12" s="5">
        <v>5.28</v>
      </c>
      <c r="P12" s="5"/>
      <c r="Q12" s="5"/>
      <c r="R12" s="5"/>
      <c r="S12" s="5"/>
      <c r="T12" s="5"/>
      <c r="U12" s="5"/>
    </row>
    <row r="13" spans="1:21" ht="15" customHeight="1" x14ac:dyDescent="0.35">
      <c r="A13" s="6">
        <v>12</v>
      </c>
      <c r="B13" s="4" t="s">
        <v>26</v>
      </c>
      <c r="C13" s="5">
        <v>44</v>
      </c>
      <c r="D13" s="5">
        <v>17</v>
      </c>
      <c r="E13" s="14">
        <f t="shared" si="1"/>
        <v>0.4426239508196721</v>
      </c>
      <c r="F13" s="14">
        <f t="shared" si="2"/>
        <v>6.4278187498126249E-2</v>
      </c>
      <c r="G13" s="5">
        <v>19.899999999999999</v>
      </c>
      <c r="H13" s="5">
        <v>20</v>
      </c>
      <c r="I13" s="5">
        <f t="shared" si="0"/>
        <v>15.96</v>
      </c>
      <c r="J13" s="5">
        <v>19.899999999999999</v>
      </c>
      <c r="K13" s="5">
        <v>323</v>
      </c>
      <c r="L13" s="5">
        <v>949</v>
      </c>
      <c r="M13" s="5">
        <v>2869</v>
      </c>
      <c r="N13" s="5">
        <v>21</v>
      </c>
      <c r="O13" s="5">
        <v>5.14</v>
      </c>
      <c r="P13" s="5"/>
      <c r="Q13" s="5"/>
      <c r="R13" s="5"/>
      <c r="S13" s="5"/>
      <c r="T13" s="5"/>
      <c r="U13" s="5"/>
    </row>
    <row r="14" spans="1:21" ht="15" customHeight="1" x14ac:dyDescent="0.35">
      <c r="A14" s="6">
        <v>13</v>
      </c>
      <c r="B14" s="4" t="s">
        <v>27</v>
      </c>
      <c r="C14" s="5">
        <v>32</v>
      </c>
      <c r="D14" s="5">
        <v>14</v>
      </c>
      <c r="E14" s="14">
        <f t="shared" si="1"/>
        <v>0.39130534782608695</v>
      </c>
      <c r="F14" s="14">
        <f t="shared" si="2"/>
        <v>5.5622732701786297E-2</v>
      </c>
      <c r="G14" s="5">
        <v>21.21</v>
      </c>
      <c r="H14" s="5">
        <v>14.5</v>
      </c>
      <c r="I14" s="5">
        <f t="shared" si="0"/>
        <v>14.284000000000001</v>
      </c>
      <c r="J14" s="5">
        <v>21.21</v>
      </c>
      <c r="K14" s="5">
        <v>219</v>
      </c>
      <c r="L14" s="5">
        <v>827</v>
      </c>
      <c r="M14" s="5">
        <v>2482</v>
      </c>
      <c r="N14" s="5">
        <v>34</v>
      </c>
      <c r="O14" s="5">
        <v>4.82</v>
      </c>
      <c r="P14" s="5"/>
      <c r="Q14" s="5"/>
      <c r="R14" s="5"/>
      <c r="S14" s="5"/>
      <c r="T14" s="5"/>
      <c r="U14" s="5"/>
    </row>
    <row r="15" spans="1:21" ht="15" customHeight="1" x14ac:dyDescent="0.35">
      <c r="A15" s="6">
        <v>14</v>
      </c>
      <c r="B15" s="4" t="s">
        <v>28</v>
      </c>
      <c r="C15" s="5">
        <v>8</v>
      </c>
      <c r="D15" s="5">
        <v>6</v>
      </c>
      <c r="E15" s="14">
        <f t="shared" si="1"/>
        <v>0.14285814285714285</v>
      </c>
      <c r="F15" s="14">
        <f t="shared" si="2"/>
        <v>2.6717557200920693E-2</v>
      </c>
      <c r="G15" s="5">
        <v>16.899999999999999</v>
      </c>
      <c r="H15" s="5">
        <v>23.9</v>
      </c>
      <c r="I15" s="5">
        <f t="shared" si="0"/>
        <v>16.32</v>
      </c>
      <c r="J15" s="5">
        <v>16.899999999999999</v>
      </c>
      <c r="K15" s="5">
        <v>198</v>
      </c>
      <c r="L15" s="5">
        <v>524</v>
      </c>
      <c r="M15" s="5">
        <v>1575</v>
      </c>
      <c r="N15" s="5">
        <v>3</v>
      </c>
      <c r="O15" s="5">
        <v>5.25</v>
      </c>
      <c r="P15" s="5"/>
      <c r="Q15" s="5"/>
      <c r="R15" s="5"/>
      <c r="S15" s="5"/>
      <c r="T15" s="5"/>
      <c r="U15" s="5"/>
    </row>
    <row r="16" spans="1:21" ht="15" customHeight="1" x14ac:dyDescent="0.35">
      <c r="A16" s="6">
        <v>15</v>
      </c>
      <c r="B16" s="4" t="s">
        <v>29</v>
      </c>
      <c r="C16" s="5">
        <v>46</v>
      </c>
      <c r="D16" s="5">
        <v>11</v>
      </c>
      <c r="E16" s="14">
        <f t="shared" si="1"/>
        <v>0.6140360877192983</v>
      </c>
      <c r="F16" s="14">
        <f t="shared" si="2"/>
        <v>5.4545454493257935E-2</v>
      </c>
      <c r="G16" s="5">
        <v>16.600000000000001</v>
      </c>
      <c r="H16" s="5">
        <v>22</v>
      </c>
      <c r="I16" s="5">
        <f t="shared" si="0"/>
        <v>15.440000000000001</v>
      </c>
      <c r="J16" s="5">
        <v>16.600000000000001</v>
      </c>
      <c r="K16" s="5">
        <v>380</v>
      </c>
      <c r="L16" s="5">
        <v>1045</v>
      </c>
      <c r="M16" s="5">
        <v>3187</v>
      </c>
      <c r="N16" s="5">
        <v>3</v>
      </c>
      <c r="O16" s="5">
        <v>5.33</v>
      </c>
      <c r="P16" s="5"/>
      <c r="Q16" s="5"/>
      <c r="R16" s="5"/>
      <c r="S16" s="5"/>
      <c r="T16" s="5"/>
      <c r="U16" s="5"/>
    </row>
    <row r="17" spans="1:21" ht="15" customHeight="1" x14ac:dyDescent="0.35">
      <c r="A17" s="6">
        <v>16</v>
      </c>
      <c r="B17" s="4" t="s">
        <v>30</v>
      </c>
      <c r="C17" s="5">
        <v>24</v>
      </c>
      <c r="D17" s="5">
        <v>33</v>
      </c>
      <c r="E17" s="14">
        <f t="shared" si="1"/>
        <v>-0.15789373684210525</v>
      </c>
      <c r="F17" s="14">
        <f t="shared" si="2"/>
        <v>0.14357682583481907</v>
      </c>
      <c r="G17" s="5">
        <v>22.42</v>
      </c>
      <c r="H17" s="5">
        <v>21</v>
      </c>
      <c r="I17" s="5">
        <f t="shared" si="0"/>
        <v>17.368000000000002</v>
      </c>
      <c r="J17" s="5">
        <v>22.42</v>
      </c>
      <c r="K17" s="5">
        <v>146</v>
      </c>
      <c r="L17" s="5">
        <v>397</v>
      </c>
      <c r="M17" s="5">
        <v>1295</v>
      </c>
      <c r="N17" s="5">
        <v>4</v>
      </c>
      <c r="O17" s="5">
        <v>5.2</v>
      </c>
      <c r="P17" s="5"/>
      <c r="Q17" s="5"/>
      <c r="R17" s="5"/>
      <c r="S17" s="5"/>
      <c r="T17" s="5"/>
      <c r="U17" s="5"/>
    </row>
    <row r="18" spans="1:21" ht="15" customHeight="1" x14ac:dyDescent="0.35">
      <c r="A18" s="6">
        <v>17</v>
      </c>
      <c r="B18" s="4" t="s">
        <v>31</v>
      </c>
      <c r="C18" s="5">
        <v>32</v>
      </c>
      <c r="D18" s="5">
        <v>66</v>
      </c>
      <c r="E18" s="14">
        <f t="shared" si="1"/>
        <v>-0.3469377755102041</v>
      </c>
      <c r="F18" s="14">
        <f t="shared" si="2"/>
        <v>0.10134436390760665</v>
      </c>
      <c r="G18" s="5">
        <v>19.079999999999998</v>
      </c>
      <c r="H18" s="5">
        <v>23.3</v>
      </c>
      <c r="I18" s="5">
        <f t="shared" si="0"/>
        <v>16.951999999999998</v>
      </c>
      <c r="J18" s="5">
        <v>19.079999999999998</v>
      </c>
      <c r="K18" s="5">
        <v>386</v>
      </c>
      <c r="L18" s="5">
        <v>967</v>
      </c>
      <c r="M18" s="5">
        <v>3142</v>
      </c>
      <c r="N18" s="5">
        <v>3</v>
      </c>
      <c r="O18" s="5">
        <v>5.29</v>
      </c>
      <c r="P18" s="5"/>
      <c r="Q18" s="5"/>
      <c r="R18" s="5"/>
      <c r="S18" s="5"/>
      <c r="T18" s="5"/>
      <c r="U18" s="5"/>
    </row>
    <row r="19" spans="1:21" ht="15" customHeight="1" x14ac:dyDescent="0.35">
      <c r="A19" s="6">
        <v>18</v>
      </c>
      <c r="B19" s="4" t="s">
        <v>32</v>
      </c>
      <c r="C19" s="5">
        <v>32</v>
      </c>
      <c r="D19" s="5">
        <v>26</v>
      </c>
      <c r="E19" s="14">
        <f t="shared" si="1"/>
        <v>0.10344927586206897</v>
      </c>
      <c r="F19" s="14">
        <f t="shared" si="2"/>
        <v>9.9827882788592281E-2</v>
      </c>
      <c r="G19" s="5">
        <v>19.57</v>
      </c>
      <c r="H19" s="5">
        <v>14.7</v>
      </c>
      <c r="I19" s="5">
        <f t="shared" si="0"/>
        <v>13.707999999999998</v>
      </c>
      <c r="J19" s="5">
        <v>19.57</v>
      </c>
      <c r="K19" s="5">
        <v>152</v>
      </c>
      <c r="L19" s="5">
        <v>581</v>
      </c>
      <c r="M19" s="5">
        <v>1810</v>
      </c>
      <c r="N19" s="5">
        <v>5</v>
      </c>
      <c r="O19" s="5">
        <v>4.7</v>
      </c>
      <c r="P19" s="5"/>
      <c r="Q19" s="5"/>
      <c r="R19" s="5"/>
      <c r="S19" s="5"/>
      <c r="T19" s="5"/>
      <c r="U19" s="5"/>
    </row>
    <row r="20" spans="1:21" ht="15" customHeight="1" x14ac:dyDescent="0.35">
      <c r="A20" s="6">
        <v>19</v>
      </c>
      <c r="B20" s="4" t="s">
        <v>33</v>
      </c>
      <c r="C20" s="5">
        <v>57</v>
      </c>
      <c r="D20" s="5">
        <v>27</v>
      </c>
      <c r="E20" s="14">
        <f t="shared" si="1"/>
        <v>0.35714385714285712</v>
      </c>
      <c r="F20" s="14">
        <f t="shared" si="2"/>
        <v>9.2307692206255287E-2</v>
      </c>
      <c r="G20" s="5">
        <v>22.23</v>
      </c>
      <c r="H20" s="5">
        <v>20.6</v>
      </c>
      <c r="I20" s="5">
        <f t="shared" si="0"/>
        <v>17.132000000000001</v>
      </c>
      <c r="J20" s="5">
        <v>22.23</v>
      </c>
      <c r="K20" s="5">
        <v>325</v>
      </c>
      <c r="L20" s="5">
        <v>910</v>
      </c>
      <c r="M20" s="5">
        <v>2934</v>
      </c>
      <c r="N20" s="5">
        <v>9</v>
      </c>
      <c r="O20" s="5">
        <v>5.23</v>
      </c>
      <c r="P20" s="5"/>
      <c r="Q20" s="5"/>
      <c r="R20" s="5"/>
      <c r="S20" s="5"/>
      <c r="T20" s="5"/>
      <c r="U20" s="5"/>
    </row>
    <row r="21" spans="1:21" ht="15.75" customHeight="1" x14ac:dyDescent="0.35">
      <c r="A21" s="6">
        <v>20</v>
      </c>
      <c r="B21" s="4" t="s">
        <v>34</v>
      </c>
      <c r="C21" s="5">
        <v>11</v>
      </c>
      <c r="D21" s="5">
        <v>29</v>
      </c>
      <c r="E21" s="14">
        <f t="shared" si="1"/>
        <v>-0.44999900000000004</v>
      </c>
      <c r="F21" s="14">
        <f t="shared" si="2"/>
        <v>6.9084628550803745E-2</v>
      </c>
      <c r="G21" s="5">
        <v>13.04</v>
      </c>
      <c r="H21" s="5">
        <v>14.6</v>
      </c>
      <c r="I21" s="5">
        <f t="shared" si="0"/>
        <v>11.056000000000001</v>
      </c>
      <c r="J21" s="5">
        <v>13.04</v>
      </c>
      <c r="K21" s="5">
        <v>131</v>
      </c>
      <c r="L21" s="5">
        <v>579</v>
      </c>
      <c r="M21" s="5">
        <v>1516</v>
      </c>
      <c r="N21" s="5">
        <v>27</v>
      </c>
      <c r="O21" s="5">
        <v>4.6100000000000003</v>
      </c>
      <c r="P21" s="5"/>
      <c r="Q21" s="5"/>
      <c r="R21" s="5"/>
      <c r="S21" s="5"/>
      <c r="T21" s="5"/>
      <c r="U21" s="5"/>
    </row>
    <row r="22" spans="1:21" ht="15.75" customHeight="1" x14ac:dyDescent="0.35">
      <c r="A22" s="6">
        <v>21</v>
      </c>
      <c r="B22" s="4" t="s">
        <v>35</v>
      </c>
      <c r="C22" s="5">
        <v>16</v>
      </c>
      <c r="D22" s="5">
        <v>8</v>
      </c>
      <c r="E22" s="14">
        <f t="shared" si="1"/>
        <v>0.33333433333333329</v>
      </c>
      <c r="F22" s="14">
        <f t="shared" si="2"/>
        <v>5.5555555426954735E-2</v>
      </c>
      <c r="G22" s="5">
        <v>24.07</v>
      </c>
      <c r="H22" s="5">
        <v>17.5</v>
      </c>
      <c r="I22" s="5">
        <f t="shared" si="0"/>
        <v>16.628</v>
      </c>
      <c r="J22" s="5">
        <v>24.07</v>
      </c>
      <c r="K22" s="5">
        <v>122</v>
      </c>
      <c r="L22" s="5">
        <v>432</v>
      </c>
      <c r="M22" s="5">
        <v>1247</v>
      </c>
      <c r="N22" s="5">
        <v>4</v>
      </c>
      <c r="O22" s="5">
        <v>5.21</v>
      </c>
      <c r="P22" s="5"/>
      <c r="Q22" s="5"/>
      <c r="R22" s="5"/>
      <c r="S22" s="5"/>
      <c r="T22" s="5"/>
      <c r="U22" s="5"/>
    </row>
    <row r="23" spans="1:21" ht="15.75" customHeight="1" x14ac:dyDescent="0.35">
      <c r="A23" s="6">
        <v>22</v>
      </c>
      <c r="B23" s="7" t="s">
        <v>36</v>
      </c>
      <c r="C23" s="5">
        <v>27</v>
      </c>
      <c r="D23" s="5">
        <v>3</v>
      </c>
      <c r="E23" s="14">
        <f t="shared" si="1"/>
        <v>0.80000100000000007</v>
      </c>
      <c r="F23" s="14">
        <f t="shared" si="2"/>
        <v>7.712082242385393E-2</v>
      </c>
      <c r="G23" s="5">
        <v>20.77</v>
      </c>
      <c r="H23" s="5">
        <v>21.8</v>
      </c>
      <c r="I23" s="5">
        <f t="shared" si="0"/>
        <v>17.028000000000002</v>
      </c>
      <c r="J23" s="5">
        <v>20.77</v>
      </c>
      <c r="K23" s="5">
        <v>136</v>
      </c>
      <c r="L23" s="5">
        <v>389</v>
      </c>
      <c r="M23" s="5">
        <v>1171</v>
      </c>
      <c r="N23" s="5">
        <v>2</v>
      </c>
      <c r="O23" s="5">
        <v>5.38</v>
      </c>
      <c r="P23" s="5"/>
      <c r="Q23" s="5"/>
      <c r="R23" s="5"/>
      <c r="S23" s="5"/>
      <c r="T23" s="5"/>
      <c r="U23" s="5"/>
    </row>
    <row r="24" spans="1:21" ht="15.75" customHeight="1" x14ac:dyDescent="0.35">
      <c r="A24" s="6">
        <v>23</v>
      </c>
      <c r="B24" s="7" t="s">
        <v>37</v>
      </c>
      <c r="C24" s="5">
        <v>74</v>
      </c>
      <c r="D24" s="5">
        <v>17</v>
      </c>
      <c r="E24" s="14">
        <f t="shared" si="1"/>
        <v>0.6263746263736264</v>
      </c>
      <c r="F24" s="14">
        <f t="shared" si="2"/>
        <v>8.7081339629587223E-2</v>
      </c>
      <c r="G24" s="5">
        <v>22.01</v>
      </c>
      <c r="H24" s="5">
        <v>24.4</v>
      </c>
      <c r="I24" s="5">
        <f t="shared" si="0"/>
        <v>18.564</v>
      </c>
      <c r="J24" s="5">
        <v>22.01</v>
      </c>
      <c r="K24" s="5">
        <v>419</v>
      </c>
      <c r="L24" s="5">
        <v>1045</v>
      </c>
      <c r="M24" s="5">
        <v>3352</v>
      </c>
      <c r="N24" s="5">
        <v>11</v>
      </c>
      <c r="O24" s="5">
        <v>5.55</v>
      </c>
      <c r="P24" s="5"/>
      <c r="Q24" s="5"/>
      <c r="R24" s="5"/>
      <c r="S24" s="5"/>
      <c r="T24" s="5"/>
      <c r="U24" s="5"/>
    </row>
    <row r="25" spans="1:21" ht="15.75" customHeight="1" x14ac:dyDescent="0.35">
      <c r="A25" s="6">
        <v>24</v>
      </c>
      <c r="B25" s="7" t="s">
        <v>38</v>
      </c>
      <c r="C25" s="5">
        <v>15</v>
      </c>
      <c r="D25" s="5">
        <v>0</v>
      </c>
      <c r="E25" s="14">
        <f t="shared" si="1"/>
        <v>1.0000009999999999</v>
      </c>
      <c r="F25" s="14">
        <f t="shared" si="2"/>
        <v>5.7034220315459239E-2</v>
      </c>
      <c r="G25" s="5">
        <v>27.44</v>
      </c>
      <c r="H25" s="5">
        <v>19.600000000000001</v>
      </c>
      <c r="I25" s="5">
        <f t="shared" si="0"/>
        <v>18.816000000000003</v>
      </c>
      <c r="J25" s="5">
        <v>27.44</v>
      </c>
      <c r="K25" s="5">
        <v>86</v>
      </c>
      <c r="L25" s="5">
        <v>263</v>
      </c>
      <c r="M25" s="5">
        <v>814</v>
      </c>
      <c r="N25" s="5">
        <v>1</v>
      </c>
      <c r="O25" s="5">
        <v>5.33</v>
      </c>
      <c r="P25" s="5"/>
      <c r="Q25" s="5"/>
      <c r="R25" s="5"/>
      <c r="S25" s="5"/>
      <c r="T25" s="5"/>
      <c r="U25" s="5"/>
    </row>
    <row r="26" spans="1:21" ht="15.75" customHeight="1" x14ac:dyDescent="0.35">
      <c r="A26" s="6">
        <v>25</v>
      </c>
      <c r="B26" s="7" t="s">
        <v>39</v>
      </c>
      <c r="C26" s="5">
        <v>28</v>
      </c>
      <c r="D26" s="5">
        <v>5</v>
      </c>
      <c r="E26" s="14">
        <f t="shared" si="1"/>
        <v>0.69697069696969705</v>
      </c>
      <c r="F26" s="14">
        <f t="shared" si="2"/>
        <v>7.5862068791121687E-2</v>
      </c>
      <c r="G26" s="5">
        <v>18.55</v>
      </c>
      <c r="H26" s="5">
        <v>20.399999999999999</v>
      </c>
      <c r="I26" s="5">
        <f t="shared" si="0"/>
        <v>15.580000000000002</v>
      </c>
      <c r="J26" s="5">
        <v>18.55</v>
      </c>
      <c r="K26" s="5">
        <v>144</v>
      </c>
      <c r="L26" s="5">
        <v>435</v>
      </c>
      <c r="M26" s="5">
        <v>1293</v>
      </c>
      <c r="N26" s="5">
        <v>21</v>
      </c>
      <c r="O26" s="5">
        <v>5.16</v>
      </c>
      <c r="P26" s="5"/>
      <c r="Q26" s="5"/>
      <c r="R26" s="5"/>
      <c r="S26" s="5"/>
      <c r="T26" s="5"/>
      <c r="U26" s="5"/>
    </row>
    <row r="27" spans="1:21" ht="15.75" customHeight="1" x14ac:dyDescent="0.35">
      <c r="A27" s="6">
        <v>26</v>
      </c>
      <c r="B27" s="7" t="s">
        <v>40</v>
      </c>
      <c r="C27" s="5">
        <v>45</v>
      </c>
      <c r="D27" s="5">
        <v>13</v>
      </c>
      <c r="E27" s="14">
        <f t="shared" si="1"/>
        <v>0.5517251379310345</v>
      </c>
      <c r="F27" s="14">
        <f t="shared" si="2"/>
        <v>8.1920903839094769E-2</v>
      </c>
      <c r="G27" s="5">
        <v>20.48</v>
      </c>
      <c r="H27" s="5">
        <v>26.8</v>
      </c>
      <c r="I27" s="5">
        <f t="shared" si="0"/>
        <v>18.912000000000003</v>
      </c>
      <c r="J27" s="5">
        <v>20.48</v>
      </c>
      <c r="K27" s="5">
        <v>296</v>
      </c>
      <c r="L27" s="5">
        <v>708</v>
      </c>
      <c r="M27" s="5">
        <v>2169</v>
      </c>
      <c r="N27" s="5">
        <v>3</v>
      </c>
      <c r="O27" s="5">
        <v>5.51</v>
      </c>
      <c r="P27" s="5"/>
      <c r="Q27" s="5"/>
      <c r="R27" s="5"/>
      <c r="S27" s="5"/>
      <c r="T27" s="5"/>
      <c r="U27" s="5"/>
    </row>
    <row r="28" spans="1:21" ht="15.75" customHeight="1" x14ac:dyDescent="0.35">
      <c r="A28" s="6">
        <v>27</v>
      </c>
      <c r="B28" s="7" t="s">
        <v>41</v>
      </c>
      <c r="C28" s="5">
        <v>52</v>
      </c>
      <c r="D28" s="5">
        <v>32</v>
      </c>
      <c r="E28" s="14">
        <f t="shared" si="1"/>
        <v>0.23809623809523808</v>
      </c>
      <c r="F28" s="14">
        <f t="shared" si="2"/>
        <v>9.3541202568439646E-2</v>
      </c>
      <c r="G28" s="5">
        <v>21.16</v>
      </c>
      <c r="H28" s="5">
        <v>29.4</v>
      </c>
      <c r="I28" s="5">
        <f t="shared" si="0"/>
        <v>20.224000000000004</v>
      </c>
      <c r="J28" s="5">
        <v>21.16</v>
      </c>
      <c r="K28" s="5">
        <v>386</v>
      </c>
      <c r="L28" s="5">
        <v>898</v>
      </c>
      <c r="M28" s="5">
        <v>2651</v>
      </c>
      <c r="N28" s="5">
        <v>1</v>
      </c>
      <c r="O28" s="5">
        <v>5.62</v>
      </c>
      <c r="P28" s="5"/>
      <c r="Q28" s="5"/>
      <c r="R28" s="5"/>
      <c r="S28" s="5"/>
      <c r="T28" s="5"/>
      <c r="U28" s="5"/>
    </row>
    <row r="29" spans="1:21" ht="15.75" customHeight="1" x14ac:dyDescent="0.35">
      <c r="A29" s="6">
        <v>28</v>
      </c>
      <c r="B29" s="7" t="s">
        <v>42</v>
      </c>
      <c r="C29" s="5">
        <v>46</v>
      </c>
      <c r="D29" s="5">
        <v>15</v>
      </c>
      <c r="E29" s="14">
        <f t="shared" si="1"/>
        <v>0.50819772131147545</v>
      </c>
      <c r="F29" s="14">
        <f t="shared" si="2"/>
        <v>7.4663402601391191E-2</v>
      </c>
      <c r="G29" s="5">
        <v>19.16</v>
      </c>
      <c r="H29" s="5">
        <v>23.7</v>
      </c>
      <c r="I29" s="5">
        <f t="shared" si="0"/>
        <v>17.144000000000002</v>
      </c>
      <c r="J29" s="5">
        <v>19.16</v>
      </c>
      <c r="K29" s="5">
        <v>304</v>
      </c>
      <c r="L29" s="5">
        <v>817</v>
      </c>
      <c r="M29" s="5">
        <v>2491</v>
      </c>
      <c r="N29" s="5">
        <v>8</v>
      </c>
      <c r="O29" s="5">
        <v>5.37</v>
      </c>
      <c r="P29" s="5"/>
      <c r="Q29" s="5"/>
      <c r="R29" s="5"/>
      <c r="S29" s="5"/>
      <c r="T29" s="5"/>
      <c r="U29" s="5"/>
    </row>
    <row r="30" spans="1:21" ht="15.75" customHeight="1" x14ac:dyDescent="0.35">
      <c r="A30" s="6">
        <v>29</v>
      </c>
      <c r="B30" s="7" t="s">
        <v>43</v>
      </c>
      <c r="C30" s="5">
        <v>64</v>
      </c>
      <c r="D30" s="5">
        <v>9</v>
      </c>
      <c r="E30" s="14">
        <f t="shared" si="1"/>
        <v>0.75342565753424662</v>
      </c>
      <c r="F30" s="14">
        <f t="shared" si="2"/>
        <v>8.6904761801303854E-2</v>
      </c>
      <c r="G30" s="5">
        <v>17.73</v>
      </c>
      <c r="H30" s="5">
        <v>23.9</v>
      </c>
      <c r="I30" s="5">
        <f t="shared" si="0"/>
        <v>16.651999999999997</v>
      </c>
      <c r="J30" s="5">
        <v>17.73</v>
      </c>
      <c r="K30" s="5">
        <v>309</v>
      </c>
      <c r="L30" s="5">
        <v>840</v>
      </c>
      <c r="M30" s="5">
        <v>2523</v>
      </c>
      <c r="N30" s="5">
        <v>2</v>
      </c>
      <c r="O30" s="5">
        <v>5.39</v>
      </c>
      <c r="P30" s="5"/>
      <c r="Q30" s="5"/>
      <c r="R30" s="5"/>
      <c r="S30" s="5"/>
      <c r="T30" s="5"/>
      <c r="U30" s="5"/>
    </row>
    <row r="31" spans="1:21" ht="15.75" customHeight="1" x14ac:dyDescent="0.35">
      <c r="A31" s="6">
        <v>30</v>
      </c>
      <c r="B31" s="7" t="s">
        <v>44</v>
      </c>
      <c r="C31" s="5">
        <v>23</v>
      </c>
      <c r="D31" s="5">
        <v>23</v>
      </c>
      <c r="E31" s="14">
        <f t="shared" si="1"/>
        <v>9.9999999999999995E-7</v>
      </c>
      <c r="F31" s="14">
        <f t="shared" si="2"/>
        <v>0.13068181781056301</v>
      </c>
      <c r="G31" s="5">
        <v>13.86</v>
      </c>
      <c r="H31" s="5">
        <v>19.8</v>
      </c>
      <c r="I31" s="5">
        <f t="shared" si="0"/>
        <v>13.463999999999999</v>
      </c>
      <c r="J31" s="5">
        <v>13.86</v>
      </c>
      <c r="K31" s="5">
        <v>115</v>
      </c>
      <c r="L31" s="5">
        <v>352</v>
      </c>
      <c r="M31" s="5">
        <v>1061</v>
      </c>
      <c r="N31" s="5">
        <v>2</v>
      </c>
      <c r="O31" s="5">
        <v>5.08</v>
      </c>
      <c r="P31" s="5"/>
      <c r="Q31" s="5"/>
      <c r="R31" s="5"/>
      <c r="S31" s="5"/>
      <c r="T31" s="5"/>
      <c r="U31" s="5"/>
    </row>
    <row r="32" spans="1:21" ht="15.75" customHeight="1" x14ac:dyDescent="0.35">
      <c r="A32" s="6">
        <v>31</v>
      </c>
      <c r="B32" s="7" t="s">
        <v>45</v>
      </c>
      <c r="C32" s="5">
        <v>29</v>
      </c>
      <c r="D32" s="5">
        <v>4</v>
      </c>
      <c r="E32" s="14">
        <f t="shared" si="1"/>
        <v>0.7575767575757576</v>
      </c>
      <c r="F32" s="14">
        <f t="shared" si="2"/>
        <v>8.4183673254633481E-2</v>
      </c>
      <c r="G32" s="5">
        <v>17.28</v>
      </c>
      <c r="H32" s="5">
        <v>20.399999999999999</v>
      </c>
      <c r="I32" s="5">
        <f t="shared" si="0"/>
        <v>15.072000000000001</v>
      </c>
      <c r="J32" s="5">
        <v>17.28</v>
      </c>
      <c r="K32" s="5">
        <v>127</v>
      </c>
      <c r="L32" s="5">
        <v>392</v>
      </c>
      <c r="M32" s="5">
        <v>1192</v>
      </c>
      <c r="N32" s="5">
        <v>3</v>
      </c>
      <c r="O32" s="5">
        <v>5.36</v>
      </c>
      <c r="P32" s="5"/>
      <c r="Q32" s="5"/>
      <c r="R32" s="5"/>
      <c r="S32" s="5"/>
      <c r="T32" s="5"/>
      <c r="U32" s="5"/>
    </row>
    <row r="33" spans="1:21" ht="15.75" customHeight="1" x14ac:dyDescent="0.35">
      <c r="A33" s="6">
        <v>32</v>
      </c>
      <c r="B33" s="7" t="s">
        <v>46</v>
      </c>
      <c r="C33" s="5">
        <v>31</v>
      </c>
      <c r="D33" s="5">
        <v>26</v>
      </c>
      <c r="E33" s="14">
        <f t="shared" si="1"/>
        <v>8.7720298245614031E-2</v>
      </c>
      <c r="F33" s="14">
        <f t="shared" si="2"/>
        <v>7.9831932661299815E-2</v>
      </c>
      <c r="G33" s="5">
        <v>17.68</v>
      </c>
      <c r="H33" s="5">
        <v>19.600000000000001</v>
      </c>
      <c r="I33" s="5">
        <f t="shared" si="0"/>
        <v>14.912000000000001</v>
      </c>
      <c r="J33" s="5">
        <v>17.68</v>
      </c>
      <c r="K33" s="5">
        <v>246</v>
      </c>
      <c r="L33" s="5">
        <v>714</v>
      </c>
      <c r="M33" s="5">
        <v>2280</v>
      </c>
      <c r="N33" s="5">
        <v>30</v>
      </c>
      <c r="O33" s="5">
        <v>5.0599999999999996</v>
      </c>
      <c r="P33" s="5"/>
      <c r="Q33" s="5"/>
      <c r="R33" s="5"/>
      <c r="S33" s="5"/>
      <c r="T33" s="5"/>
      <c r="U33" s="5"/>
    </row>
    <row r="34" spans="1:21" ht="15.75" customHeight="1" x14ac:dyDescent="0.35">
      <c r="A34" s="6">
        <v>33</v>
      </c>
      <c r="B34" s="7" t="s">
        <v>47</v>
      </c>
      <c r="C34" s="5">
        <v>9</v>
      </c>
      <c r="D34" s="5">
        <v>4</v>
      </c>
      <c r="E34" s="14">
        <f t="shared" si="1"/>
        <v>0.38461638461538461</v>
      </c>
      <c r="F34" s="14">
        <f t="shared" si="2"/>
        <v>4.9056603588465648E-2</v>
      </c>
      <c r="G34" s="5">
        <v>15.44</v>
      </c>
      <c r="H34" s="5">
        <v>21.8</v>
      </c>
      <c r="I34" s="5">
        <f t="shared" ref="I34:I65" si="3">SUM(G34:H34)*0.4</f>
        <v>14.896000000000001</v>
      </c>
      <c r="J34" s="5">
        <v>15.44</v>
      </c>
      <c r="K34" s="5">
        <v>91</v>
      </c>
      <c r="L34" s="5">
        <v>265</v>
      </c>
      <c r="M34" s="5">
        <v>779</v>
      </c>
      <c r="N34" s="5">
        <v>0</v>
      </c>
      <c r="O34" s="5">
        <v>5.21</v>
      </c>
      <c r="P34" s="5"/>
      <c r="Q34" s="5"/>
      <c r="R34" s="5"/>
      <c r="S34" s="5"/>
      <c r="T34" s="5"/>
      <c r="U34" s="5"/>
    </row>
    <row r="35" spans="1:21" ht="15.75" customHeight="1" x14ac:dyDescent="0.35">
      <c r="A35" s="6">
        <v>34</v>
      </c>
      <c r="B35" s="7" t="s">
        <v>48</v>
      </c>
      <c r="C35" s="5">
        <v>20</v>
      </c>
      <c r="D35" s="5">
        <v>6</v>
      </c>
      <c r="E35" s="14">
        <f t="shared" si="1"/>
        <v>0.53846253846153846</v>
      </c>
      <c r="F35" s="14">
        <f t="shared" si="2"/>
        <v>7.9510703120762374E-2</v>
      </c>
      <c r="G35" s="5">
        <v>19.96</v>
      </c>
      <c r="H35" s="5">
        <v>21.6</v>
      </c>
      <c r="I35" s="5">
        <f t="shared" si="3"/>
        <v>16.624000000000002</v>
      </c>
      <c r="J35" s="5">
        <v>19.96</v>
      </c>
      <c r="K35" s="5">
        <v>121</v>
      </c>
      <c r="L35" s="5">
        <v>327</v>
      </c>
      <c r="M35" s="5">
        <v>1068</v>
      </c>
      <c r="N35" s="5">
        <v>5</v>
      </c>
      <c r="O35" s="5">
        <v>5.29</v>
      </c>
      <c r="P35" s="5"/>
      <c r="Q35" s="5"/>
      <c r="R35" s="5"/>
      <c r="S35" s="5"/>
      <c r="T35" s="5"/>
      <c r="U35" s="5"/>
    </row>
    <row r="36" spans="1:21" ht="15.75" customHeight="1" x14ac:dyDescent="0.35">
      <c r="A36" s="6">
        <v>35</v>
      </c>
      <c r="B36" s="7" t="s">
        <v>49</v>
      </c>
      <c r="C36" s="5">
        <v>42</v>
      </c>
      <c r="D36" s="5">
        <v>51</v>
      </c>
      <c r="E36" s="14">
        <f t="shared" si="1"/>
        <v>-9.6773193548387093E-2</v>
      </c>
      <c r="F36" s="14">
        <f t="shared" si="2"/>
        <v>0.11495673656989279</v>
      </c>
      <c r="G36" s="5">
        <v>14.33</v>
      </c>
      <c r="H36" s="5">
        <v>19</v>
      </c>
      <c r="I36" s="5">
        <f t="shared" si="3"/>
        <v>13.332000000000001</v>
      </c>
      <c r="J36" s="5">
        <v>14.33</v>
      </c>
      <c r="K36" s="5">
        <v>261</v>
      </c>
      <c r="L36" s="5">
        <v>809</v>
      </c>
      <c r="M36" s="5">
        <v>2509</v>
      </c>
      <c r="N36" s="5">
        <v>7</v>
      </c>
      <c r="O36" s="5">
        <v>5.08</v>
      </c>
      <c r="P36" s="5"/>
      <c r="Q36" s="5"/>
      <c r="R36" s="5"/>
      <c r="S36" s="5"/>
      <c r="T36" s="5"/>
      <c r="U36" s="5"/>
    </row>
    <row r="37" spans="1:21" ht="15.75" customHeight="1" x14ac:dyDescent="0.35">
      <c r="A37" s="6">
        <v>36</v>
      </c>
      <c r="B37" s="7" t="s">
        <v>50</v>
      </c>
      <c r="C37" s="5">
        <v>34</v>
      </c>
      <c r="D37" s="5">
        <v>11</v>
      </c>
      <c r="E37" s="14">
        <f t="shared" si="1"/>
        <v>0.5111121111111111</v>
      </c>
      <c r="F37" s="14">
        <f t="shared" si="2"/>
        <v>8.8235293944636681E-2</v>
      </c>
      <c r="G37" s="5">
        <v>25.47</v>
      </c>
      <c r="H37" s="5">
        <v>17.8</v>
      </c>
      <c r="I37" s="5">
        <f t="shared" si="3"/>
        <v>17.308</v>
      </c>
      <c r="J37" s="5">
        <v>25.47</v>
      </c>
      <c r="K37" s="5">
        <v>163</v>
      </c>
      <c r="L37" s="5">
        <v>510</v>
      </c>
      <c r="M37" s="5">
        <v>1624</v>
      </c>
      <c r="N37" s="5">
        <v>4</v>
      </c>
      <c r="O37" s="5">
        <v>4.96</v>
      </c>
      <c r="P37" s="5"/>
      <c r="Q37" s="5"/>
      <c r="R37" s="5"/>
      <c r="S37" s="5"/>
      <c r="T37" s="5"/>
      <c r="U37" s="5"/>
    </row>
    <row r="38" spans="1:21" ht="15.75" customHeight="1" x14ac:dyDescent="0.35">
      <c r="A38" s="6">
        <v>37</v>
      </c>
      <c r="B38" s="7" t="s">
        <v>51</v>
      </c>
      <c r="C38" s="5">
        <v>74</v>
      </c>
      <c r="D38" s="5">
        <v>31</v>
      </c>
      <c r="E38" s="14">
        <f t="shared" si="1"/>
        <v>0.40952480952380949</v>
      </c>
      <c r="F38" s="14">
        <f t="shared" si="2"/>
        <v>9.1383811930910511E-2</v>
      </c>
      <c r="G38" s="5">
        <v>22.18</v>
      </c>
      <c r="H38" s="5">
        <v>27.7</v>
      </c>
      <c r="I38" s="5">
        <f t="shared" si="3"/>
        <v>19.951999999999998</v>
      </c>
      <c r="J38" s="5">
        <v>22.18</v>
      </c>
      <c r="K38" s="5">
        <v>486</v>
      </c>
      <c r="L38" s="5">
        <v>1149</v>
      </c>
      <c r="M38" s="5">
        <v>3551</v>
      </c>
      <c r="N38" s="5">
        <v>1</v>
      </c>
      <c r="O38" s="5">
        <v>5.79</v>
      </c>
      <c r="P38" s="5"/>
      <c r="Q38" s="5"/>
      <c r="R38" s="5"/>
      <c r="S38" s="5"/>
      <c r="T38" s="5"/>
      <c r="U38" s="5"/>
    </row>
    <row r="39" spans="1:21" ht="15.75" customHeight="1" x14ac:dyDescent="0.35">
      <c r="A39" s="6">
        <v>38</v>
      </c>
      <c r="B39" s="7" t="s">
        <v>52</v>
      </c>
      <c r="C39" s="5">
        <v>64</v>
      </c>
      <c r="D39" s="5">
        <v>35</v>
      </c>
      <c r="E39" s="14">
        <f t="shared" si="1"/>
        <v>0.2929302929292929</v>
      </c>
      <c r="F39" s="14">
        <f t="shared" si="2"/>
        <v>0.12282878396671366</v>
      </c>
      <c r="G39" s="5">
        <v>16.84</v>
      </c>
      <c r="H39" s="5">
        <v>19</v>
      </c>
      <c r="I39" s="5">
        <f t="shared" si="3"/>
        <v>14.336000000000002</v>
      </c>
      <c r="J39" s="5">
        <v>16.84</v>
      </c>
      <c r="K39" s="5">
        <v>266</v>
      </c>
      <c r="L39" s="5">
        <v>806</v>
      </c>
      <c r="M39" s="5">
        <v>2491</v>
      </c>
      <c r="N39" s="5">
        <v>7</v>
      </c>
      <c r="O39" s="5">
        <v>4.93</v>
      </c>
      <c r="P39" s="5"/>
      <c r="Q39" s="5"/>
      <c r="R39" s="5"/>
      <c r="S39" s="5"/>
      <c r="T39" s="5"/>
      <c r="U39" s="5"/>
    </row>
    <row r="40" spans="1:21" ht="15.75" customHeight="1" x14ac:dyDescent="0.35">
      <c r="A40" s="6">
        <v>39</v>
      </c>
      <c r="B40" s="7" t="s">
        <v>53</v>
      </c>
      <c r="C40" s="5">
        <v>72</v>
      </c>
      <c r="D40" s="5">
        <v>32</v>
      </c>
      <c r="E40" s="14">
        <f t="shared" si="1"/>
        <v>0.38461638461538461</v>
      </c>
      <c r="F40" s="14">
        <f t="shared" si="2"/>
        <v>0.10176125234661326</v>
      </c>
      <c r="G40" s="5">
        <v>19.420000000000002</v>
      </c>
      <c r="H40" s="5">
        <v>25.3</v>
      </c>
      <c r="I40" s="5">
        <f t="shared" si="3"/>
        <v>17.888000000000002</v>
      </c>
      <c r="J40" s="5">
        <v>19.420000000000002</v>
      </c>
      <c r="K40" s="5">
        <v>423</v>
      </c>
      <c r="L40" s="5">
        <v>1022</v>
      </c>
      <c r="M40" s="5">
        <v>3257</v>
      </c>
      <c r="N40" s="5">
        <v>2</v>
      </c>
      <c r="O40" s="5">
        <v>5.5</v>
      </c>
      <c r="P40" s="5"/>
      <c r="Q40" s="5"/>
      <c r="R40" s="5"/>
      <c r="S40" s="5"/>
      <c r="T40" s="5"/>
      <c r="U40" s="5"/>
    </row>
    <row r="41" spans="1:21" ht="15.75" customHeight="1" x14ac:dyDescent="0.35">
      <c r="A41" s="6">
        <v>40</v>
      </c>
      <c r="B41" s="7" t="s">
        <v>54</v>
      </c>
      <c r="C41" s="5">
        <v>69</v>
      </c>
      <c r="D41" s="5">
        <v>20</v>
      </c>
      <c r="E41" s="14">
        <f t="shared" si="1"/>
        <v>0.55056279775280903</v>
      </c>
      <c r="F41" s="14">
        <f t="shared" si="2"/>
        <v>9.705561603374524E-2</v>
      </c>
      <c r="G41" s="5">
        <v>16.71</v>
      </c>
      <c r="H41" s="5">
        <v>16.2</v>
      </c>
      <c r="I41" s="5">
        <f t="shared" si="3"/>
        <v>13.164</v>
      </c>
      <c r="J41" s="5">
        <v>16.71</v>
      </c>
      <c r="K41" s="5">
        <v>254</v>
      </c>
      <c r="L41" s="5">
        <v>917</v>
      </c>
      <c r="M41" s="5">
        <v>2769</v>
      </c>
      <c r="N41" s="5">
        <v>17</v>
      </c>
      <c r="O41" s="5">
        <v>4.91</v>
      </c>
      <c r="P41" s="5"/>
      <c r="Q41" s="5"/>
      <c r="R41" s="5"/>
      <c r="S41" s="5"/>
      <c r="T41" s="5"/>
      <c r="U41" s="5"/>
    </row>
    <row r="42" spans="1:21" ht="15.75" customHeight="1" x14ac:dyDescent="0.35">
      <c r="A42" s="6">
        <v>41</v>
      </c>
      <c r="B42" s="7" t="s">
        <v>55</v>
      </c>
      <c r="C42" s="5">
        <v>53</v>
      </c>
      <c r="D42" s="5">
        <v>22</v>
      </c>
      <c r="E42" s="14">
        <f t="shared" si="1"/>
        <v>0.4133343333333333</v>
      </c>
      <c r="F42" s="14">
        <f t="shared" si="2"/>
        <v>7.4110671863527003E-2</v>
      </c>
      <c r="G42" s="5">
        <v>19.36</v>
      </c>
      <c r="H42" s="5">
        <v>19.8</v>
      </c>
      <c r="I42" s="5">
        <f t="shared" si="3"/>
        <v>15.664</v>
      </c>
      <c r="J42" s="5">
        <v>19.36</v>
      </c>
      <c r="K42" s="5">
        <v>333</v>
      </c>
      <c r="L42" s="5">
        <v>1012</v>
      </c>
      <c r="M42" s="5">
        <v>3048</v>
      </c>
      <c r="N42" s="5">
        <v>14</v>
      </c>
      <c r="O42" s="5">
        <v>5.19</v>
      </c>
      <c r="P42" s="5"/>
      <c r="Q42" s="5"/>
      <c r="R42" s="5"/>
      <c r="S42" s="5"/>
      <c r="T42" s="5"/>
      <c r="U42" s="5"/>
    </row>
    <row r="43" spans="1:21" ht="15.75" customHeight="1" x14ac:dyDescent="0.35">
      <c r="A43" s="6">
        <v>42</v>
      </c>
      <c r="B43" s="7" t="s">
        <v>56</v>
      </c>
      <c r="C43" s="5">
        <v>52</v>
      </c>
      <c r="D43" s="5">
        <v>23</v>
      </c>
      <c r="E43" s="14">
        <f t="shared" si="1"/>
        <v>0.38666766666666663</v>
      </c>
      <c r="F43" s="14">
        <f t="shared" si="2"/>
        <v>0.10668563284966481</v>
      </c>
      <c r="G43" s="5">
        <v>20.83</v>
      </c>
      <c r="H43" s="5">
        <v>18.899999999999999</v>
      </c>
      <c r="I43" s="5">
        <f t="shared" si="3"/>
        <v>15.891999999999999</v>
      </c>
      <c r="J43" s="5">
        <v>20.83</v>
      </c>
      <c r="K43" s="5">
        <v>232</v>
      </c>
      <c r="L43" s="5">
        <v>703</v>
      </c>
      <c r="M43" s="5">
        <v>2237</v>
      </c>
      <c r="N43" s="5">
        <v>18</v>
      </c>
      <c r="O43" s="5">
        <v>5.1100000000000003</v>
      </c>
      <c r="P43" s="5"/>
      <c r="Q43" s="5"/>
      <c r="R43" s="5"/>
      <c r="S43" s="5"/>
      <c r="T43" s="5"/>
      <c r="U43" s="5"/>
    </row>
    <row r="44" spans="1:21" ht="15.75" customHeight="1" x14ac:dyDescent="0.35">
      <c r="A44" s="6">
        <v>43</v>
      </c>
      <c r="B44" s="8" t="s">
        <v>57</v>
      </c>
      <c r="C44" s="5">
        <v>27</v>
      </c>
      <c r="D44" s="5">
        <v>12</v>
      </c>
      <c r="E44" s="14">
        <f t="shared" si="1"/>
        <v>0.38461638461538461</v>
      </c>
      <c r="F44" s="14">
        <f t="shared" si="2"/>
        <v>8.6666666474074075E-2</v>
      </c>
      <c r="G44" s="5">
        <v>15.71</v>
      </c>
      <c r="H44" s="5">
        <v>19.600000000000001</v>
      </c>
      <c r="I44" s="5">
        <f t="shared" si="3"/>
        <v>14.124000000000002</v>
      </c>
      <c r="J44" s="5">
        <v>15.71</v>
      </c>
      <c r="K44" s="5">
        <v>148</v>
      </c>
      <c r="L44" s="5">
        <v>450</v>
      </c>
      <c r="M44" s="5">
        <v>1325</v>
      </c>
      <c r="N44" s="5">
        <v>7</v>
      </c>
      <c r="O44" s="5">
        <v>4.99</v>
      </c>
      <c r="P44" s="5"/>
      <c r="Q44" s="5"/>
      <c r="R44" s="5"/>
      <c r="S44" s="5"/>
      <c r="T44" s="5"/>
      <c r="U44" s="5"/>
    </row>
    <row r="45" spans="1:21" ht="15.75" customHeight="1" x14ac:dyDescent="0.35">
      <c r="A45" s="6">
        <v>44</v>
      </c>
      <c r="B45" s="7" t="s">
        <v>58</v>
      </c>
      <c r="C45" s="5">
        <v>68</v>
      </c>
      <c r="D45" s="5">
        <v>35</v>
      </c>
      <c r="E45" s="14">
        <f t="shared" si="1"/>
        <v>0.3203893495145631</v>
      </c>
      <c r="F45" s="14">
        <f t="shared" si="2"/>
        <v>0.11880046122399024</v>
      </c>
      <c r="G45" s="5">
        <v>21.16</v>
      </c>
      <c r="H45" s="5">
        <v>19.899999999999999</v>
      </c>
      <c r="I45" s="5">
        <f t="shared" si="3"/>
        <v>16.424000000000003</v>
      </c>
      <c r="J45" s="5">
        <v>21.16</v>
      </c>
      <c r="K45" s="5">
        <v>291</v>
      </c>
      <c r="L45" s="5">
        <v>867</v>
      </c>
      <c r="M45" s="5">
        <v>2735</v>
      </c>
      <c r="N45" s="5">
        <v>15</v>
      </c>
      <c r="O45" s="5">
        <v>5.22</v>
      </c>
      <c r="P45" s="5"/>
      <c r="Q45" s="5"/>
      <c r="R45" s="5"/>
      <c r="S45" s="5"/>
      <c r="T45" s="5"/>
      <c r="U45" s="5"/>
    </row>
    <row r="46" spans="1:21" ht="15.75" customHeight="1" x14ac:dyDescent="0.35">
      <c r="A46" s="6">
        <v>45</v>
      </c>
      <c r="B46" s="7" t="s">
        <v>59</v>
      </c>
      <c r="C46" s="5">
        <v>41</v>
      </c>
      <c r="D46" s="5">
        <v>13</v>
      </c>
      <c r="E46" s="14">
        <f t="shared" si="1"/>
        <v>0.51851951851851852</v>
      </c>
      <c r="F46" s="14">
        <f t="shared" si="2"/>
        <v>0.12857142826530613</v>
      </c>
      <c r="G46" s="5">
        <v>18.37</v>
      </c>
      <c r="H46" s="5">
        <v>15</v>
      </c>
      <c r="I46" s="5">
        <f t="shared" si="3"/>
        <v>13.348000000000003</v>
      </c>
      <c r="J46" s="5">
        <v>18.37</v>
      </c>
      <c r="K46" s="5">
        <v>105</v>
      </c>
      <c r="L46" s="5">
        <v>420</v>
      </c>
      <c r="M46" s="5">
        <v>1138</v>
      </c>
      <c r="N46" s="5">
        <v>0</v>
      </c>
      <c r="O46" s="5">
        <v>4.93</v>
      </c>
      <c r="P46" s="5"/>
      <c r="Q46" s="5"/>
      <c r="R46" s="5"/>
      <c r="S46" s="5"/>
      <c r="T46" s="5"/>
      <c r="U46" s="5"/>
    </row>
    <row r="47" spans="1:21" ht="15.75" customHeight="1" x14ac:dyDescent="0.35">
      <c r="A47" s="6">
        <v>46</v>
      </c>
      <c r="B47" s="7" t="s">
        <v>60</v>
      </c>
      <c r="C47" s="5">
        <v>75</v>
      </c>
      <c r="D47" s="5">
        <v>38</v>
      </c>
      <c r="E47" s="14">
        <f t="shared" si="1"/>
        <v>0.32743462831858405</v>
      </c>
      <c r="F47" s="14">
        <f t="shared" si="2"/>
        <v>9.1869918624495991E-2</v>
      </c>
      <c r="G47" s="5">
        <v>24.48</v>
      </c>
      <c r="H47" s="5">
        <v>19.899999999999999</v>
      </c>
      <c r="I47" s="5">
        <f t="shared" si="3"/>
        <v>17.751999999999999</v>
      </c>
      <c r="J47" s="5">
        <v>24.48</v>
      </c>
      <c r="K47" s="5">
        <v>423</v>
      </c>
      <c r="L47" s="5">
        <v>1230</v>
      </c>
      <c r="M47" s="5">
        <v>3866</v>
      </c>
      <c r="N47" s="5">
        <v>9</v>
      </c>
      <c r="O47" s="5">
        <v>5.05</v>
      </c>
      <c r="P47" s="5"/>
      <c r="Q47" s="5"/>
      <c r="R47" s="5"/>
      <c r="S47" s="5"/>
      <c r="T47" s="5"/>
      <c r="U47" s="5"/>
    </row>
    <row r="48" spans="1:21" ht="15.75" customHeight="1" x14ac:dyDescent="0.35">
      <c r="A48" s="6">
        <v>47</v>
      </c>
      <c r="B48" s="7" t="s">
        <v>61</v>
      </c>
      <c r="C48" s="5">
        <v>55</v>
      </c>
      <c r="D48" s="5">
        <v>58</v>
      </c>
      <c r="E48" s="14">
        <f t="shared" si="1"/>
        <v>-2.654767256637168E-2</v>
      </c>
      <c r="F48" s="14">
        <f t="shared" si="2"/>
        <v>9.9735216152043046E-2</v>
      </c>
      <c r="G48" s="5">
        <v>17.88</v>
      </c>
      <c r="H48" s="5">
        <v>21.9</v>
      </c>
      <c r="I48" s="5">
        <f t="shared" si="3"/>
        <v>15.912000000000001</v>
      </c>
      <c r="J48" s="5">
        <v>17.88</v>
      </c>
      <c r="K48" s="5">
        <v>400</v>
      </c>
      <c r="L48" s="5">
        <v>1133</v>
      </c>
      <c r="M48" s="5">
        <v>3370</v>
      </c>
      <c r="N48" s="5">
        <v>1</v>
      </c>
      <c r="O48" s="5">
        <v>5.34</v>
      </c>
      <c r="P48" s="5"/>
      <c r="Q48" s="5"/>
      <c r="R48" s="5"/>
      <c r="S48" s="5"/>
      <c r="T48" s="5"/>
      <c r="U48" s="5"/>
    </row>
    <row r="49" spans="1:21" ht="15.75" customHeight="1" x14ac:dyDescent="0.35">
      <c r="A49" s="6">
        <v>48</v>
      </c>
      <c r="B49" s="7" t="s">
        <v>62</v>
      </c>
      <c r="C49" s="5">
        <v>44</v>
      </c>
      <c r="D49" s="5">
        <v>19</v>
      </c>
      <c r="E49" s="14">
        <f t="shared" si="1"/>
        <v>0.39682639682539678</v>
      </c>
      <c r="F49" s="14">
        <f t="shared" si="2"/>
        <v>9.1172214050402003E-2</v>
      </c>
      <c r="G49" s="5">
        <v>19.54</v>
      </c>
      <c r="H49" s="5">
        <v>24.2</v>
      </c>
      <c r="I49" s="5">
        <f t="shared" si="3"/>
        <v>17.495999999999999</v>
      </c>
      <c r="J49" s="5">
        <v>19.54</v>
      </c>
      <c r="K49" s="5">
        <v>279</v>
      </c>
      <c r="L49" s="5">
        <v>691</v>
      </c>
      <c r="M49" s="5">
        <v>2236</v>
      </c>
      <c r="N49" s="5">
        <v>10</v>
      </c>
      <c r="O49" s="5">
        <v>5.6</v>
      </c>
      <c r="P49" s="5"/>
      <c r="Q49" s="5"/>
      <c r="R49" s="5"/>
      <c r="S49" s="5"/>
      <c r="T49" s="5"/>
      <c r="U49" s="5"/>
    </row>
    <row r="50" spans="1:21" ht="15.75" customHeight="1" x14ac:dyDescent="0.35">
      <c r="A50" s="6">
        <v>49</v>
      </c>
      <c r="B50" s="7" t="s">
        <v>63</v>
      </c>
      <c r="C50" s="5">
        <v>33</v>
      </c>
      <c r="D50" s="5">
        <v>24</v>
      </c>
      <c r="E50" s="14">
        <f t="shared" si="1"/>
        <v>0.15789573684210526</v>
      </c>
      <c r="F50" s="14">
        <f t="shared" si="2"/>
        <v>7.383419679555156E-2</v>
      </c>
      <c r="G50" s="5">
        <v>13.59</v>
      </c>
      <c r="H50" s="5">
        <v>20.3</v>
      </c>
      <c r="I50" s="5">
        <f t="shared" si="3"/>
        <v>13.556000000000001</v>
      </c>
      <c r="J50" s="5">
        <v>13.59</v>
      </c>
      <c r="K50" s="5">
        <v>243</v>
      </c>
      <c r="L50" s="5">
        <v>772</v>
      </c>
      <c r="M50" s="5">
        <v>2173</v>
      </c>
      <c r="N50" s="5">
        <v>6</v>
      </c>
      <c r="O50" s="5">
        <v>5.17</v>
      </c>
      <c r="P50" s="5"/>
      <c r="Q50" s="5"/>
      <c r="R50" s="5"/>
      <c r="S50" s="5"/>
      <c r="T50" s="5"/>
      <c r="U50" s="5"/>
    </row>
    <row r="51" spans="1:21" ht="15.75" customHeight="1" x14ac:dyDescent="0.35">
      <c r="A51" s="6">
        <v>50</v>
      </c>
      <c r="B51" s="7" t="s">
        <v>64</v>
      </c>
      <c r="C51" s="5">
        <v>64</v>
      </c>
      <c r="D51" s="5">
        <v>23</v>
      </c>
      <c r="E51" s="14">
        <f t="shared" si="1"/>
        <v>0.47126536781609191</v>
      </c>
      <c r="F51" s="14">
        <f t="shared" si="2"/>
        <v>0.10295857975981233</v>
      </c>
      <c r="G51" s="5">
        <v>20.27</v>
      </c>
      <c r="H51" s="5">
        <v>17.100000000000001</v>
      </c>
      <c r="I51" s="5">
        <f t="shared" si="3"/>
        <v>14.948000000000002</v>
      </c>
      <c r="J51" s="5">
        <v>20.27</v>
      </c>
      <c r="K51" s="5">
        <v>278</v>
      </c>
      <c r="L51" s="5">
        <v>845</v>
      </c>
      <c r="M51" s="5">
        <v>2867</v>
      </c>
      <c r="N51" s="5">
        <v>31</v>
      </c>
      <c r="O51" s="5">
        <v>4.93</v>
      </c>
      <c r="P51" s="5"/>
      <c r="Q51" s="5"/>
      <c r="R51" s="5"/>
      <c r="S51" s="5"/>
      <c r="T51" s="5"/>
      <c r="U51" s="5"/>
    </row>
    <row r="52" spans="1:21" ht="15.75" customHeight="1" x14ac:dyDescent="0.35">
      <c r="A52" s="6">
        <v>51</v>
      </c>
      <c r="B52" s="7" t="s">
        <v>65</v>
      </c>
      <c r="C52" s="5">
        <v>64</v>
      </c>
      <c r="D52" s="5">
        <v>21</v>
      </c>
      <c r="E52" s="14">
        <f t="shared" si="1"/>
        <v>0.50588335294117648</v>
      </c>
      <c r="F52" s="14">
        <f t="shared" si="2"/>
        <v>9.5078299669934793E-2</v>
      </c>
      <c r="G52" s="5">
        <v>17.62</v>
      </c>
      <c r="H52" s="5">
        <v>20.5</v>
      </c>
      <c r="I52" s="5">
        <f t="shared" si="3"/>
        <v>15.248000000000003</v>
      </c>
      <c r="J52" s="5">
        <v>17.62</v>
      </c>
      <c r="K52" s="5">
        <v>307</v>
      </c>
      <c r="L52" s="5">
        <v>894</v>
      </c>
      <c r="M52" s="5">
        <v>2774</v>
      </c>
      <c r="N52" s="5">
        <v>9</v>
      </c>
      <c r="O52" s="5">
        <v>5.31</v>
      </c>
      <c r="P52" s="5"/>
      <c r="Q52" s="5"/>
      <c r="R52" s="5"/>
      <c r="S52" s="5"/>
      <c r="T52" s="5"/>
      <c r="U52" s="5"/>
    </row>
    <row r="53" spans="1:21" ht="15.75" customHeight="1" x14ac:dyDescent="0.35">
      <c r="A53" s="6">
        <v>52</v>
      </c>
      <c r="B53" s="7" t="s">
        <v>66</v>
      </c>
      <c r="C53" s="5">
        <v>27</v>
      </c>
      <c r="D53" s="5">
        <v>0</v>
      </c>
      <c r="E53" s="14">
        <f t="shared" si="1"/>
        <v>1.0000009999999999</v>
      </c>
      <c r="F53" s="14">
        <f t="shared" si="2"/>
        <v>8.5443037704294192E-2</v>
      </c>
      <c r="G53" s="5">
        <v>21.83</v>
      </c>
      <c r="H53" s="5">
        <v>22.3</v>
      </c>
      <c r="I53" s="5">
        <f t="shared" si="3"/>
        <v>17.651999999999997</v>
      </c>
      <c r="J53" s="5">
        <v>21.83</v>
      </c>
      <c r="K53" s="5">
        <v>112</v>
      </c>
      <c r="L53" s="5">
        <v>316</v>
      </c>
      <c r="M53" s="5">
        <v>949</v>
      </c>
      <c r="N53" s="5">
        <v>0</v>
      </c>
      <c r="O53" s="5">
        <v>5.5</v>
      </c>
      <c r="P53" s="5"/>
      <c r="Q53" s="5"/>
      <c r="R53" s="5"/>
      <c r="S53" s="5"/>
      <c r="T53" s="5"/>
      <c r="U53" s="5"/>
    </row>
    <row r="54" spans="1:21" ht="15.75" customHeight="1" x14ac:dyDescent="0.35">
      <c r="A54" s="6">
        <v>53</v>
      </c>
      <c r="B54" s="7" t="s">
        <v>67</v>
      </c>
      <c r="C54" s="5">
        <v>100</v>
      </c>
      <c r="D54" s="5">
        <v>39</v>
      </c>
      <c r="E54" s="14">
        <f t="shared" si="1"/>
        <v>0.43884992086330932</v>
      </c>
      <c r="F54" s="14">
        <f t="shared" si="2"/>
        <v>0.14464099880890635</v>
      </c>
      <c r="G54" s="5">
        <v>180.3</v>
      </c>
      <c r="H54" s="5">
        <v>16</v>
      </c>
      <c r="I54" s="5">
        <f t="shared" si="3"/>
        <v>78.52000000000001</v>
      </c>
      <c r="J54" s="5">
        <v>180.3</v>
      </c>
      <c r="K54" s="5">
        <v>288</v>
      </c>
      <c r="L54" s="5">
        <v>961</v>
      </c>
      <c r="M54" s="5">
        <v>3095</v>
      </c>
      <c r="N54" s="5">
        <v>14</v>
      </c>
      <c r="O54" s="5">
        <v>4.83</v>
      </c>
      <c r="P54" s="5"/>
      <c r="Q54" s="5"/>
      <c r="R54" s="5"/>
      <c r="S54" s="5"/>
      <c r="T54" s="5"/>
      <c r="U54" s="5"/>
    </row>
    <row r="55" spans="1:21" ht="15.75" customHeight="1" x14ac:dyDescent="0.35">
      <c r="A55" s="6">
        <v>54</v>
      </c>
      <c r="B55" s="7" t="s">
        <v>68</v>
      </c>
      <c r="C55" s="5">
        <v>24</v>
      </c>
      <c r="D55" s="5">
        <v>0</v>
      </c>
      <c r="E55" s="14">
        <f t="shared" si="1"/>
        <v>1.0000009999999999</v>
      </c>
      <c r="F55" s="14">
        <f t="shared" si="2"/>
        <v>5.6470588102422149E-2</v>
      </c>
      <c r="G55" s="5">
        <v>15.43</v>
      </c>
      <c r="H55" s="5">
        <v>21.7</v>
      </c>
      <c r="I55" s="5">
        <f t="shared" si="3"/>
        <v>14.851999999999999</v>
      </c>
      <c r="J55" s="5">
        <v>15.43</v>
      </c>
      <c r="K55" s="5">
        <v>157</v>
      </c>
      <c r="L55" s="5">
        <v>425</v>
      </c>
      <c r="M55" s="5">
        <v>1325</v>
      </c>
      <c r="N55" s="5">
        <v>0</v>
      </c>
      <c r="O55" s="5">
        <v>5.31</v>
      </c>
      <c r="P55" s="5"/>
      <c r="Q55" s="5"/>
      <c r="R55" s="5"/>
      <c r="S55" s="5"/>
      <c r="T55" s="5"/>
      <c r="U55" s="5"/>
    </row>
    <row r="56" spans="1:21" ht="15.75" customHeight="1" x14ac:dyDescent="0.35">
      <c r="A56" s="6">
        <v>55</v>
      </c>
      <c r="B56" s="7" t="s">
        <v>69</v>
      </c>
      <c r="C56" s="5">
        <v>15</v>
      </c>
      <c r="D56" s="5">
        <v>6</v>
      </c>
      <c r="E56" s="14">
        <f t="shared" si="1"/>
        <v>0.42857242857142852</v>
      </c>
      <c r="F56" s="14">
        <f t="shared" si="2"/>
        <v>5.109489038663044E-2</v>
      </c>
      <c r="G56" s="5">
        <v>16.73</v>
      </c>
      <c r="H56" s="5">
        <v>29.2</v>
      </c>
      <c r="I56" s="5">
        <f t="shared" si="3"/>
        <v>18.372</v>
      </c>
      <c r="J56" s="5">
        <v>16.73</v>
      </c>
      <c r="K56" s="5">
        <v>200</v>
      </c>
      <c r="L56" s="5">
        <v>411</v>
      </c>
      <c r="M56" s="5">
        <v>1399</v>
      </c>
      <c r="N56" s="5">
        <v>0</v>
      </c>
      <c r="O56" s="5">
        <v>5.62</v>
      </c>
      <c r="P56" s="5"/>
      <c r="Q56" s="5"/>
      <c r="R56" s="5"/>
      <c r="S56" s="5"/>
      <c r="T56" s="5"/>
      <c r="U56" s="5"/>
    </row>
    <row r="57" spans="1:21" ht="15.75" customHeight="1" x14ac:dyDescent="0.35">
      <c r="A57" s="6">
        <v>56</v>
      </c>
      <c r="B57" s="7" t="s">
        <v>70</v>
      </c>
      <c r="C57" s="5">
        <v>2</v>
      </c>
      <c r="D57" s="5">
        <v>3</v>
      </c>
      <c r="E57" s="14">
        <f t="shared" si="1"/>
        <v>-0.19999900000000001</v>
      </c>
      <c r="F57" s="14">
        <f t="shared" si="2"/>
        <v>4.5871559212187531E-2</v>
      </c>
      <c r="G57" s="5">
        <v>21.62</v>
      </c>
      <c r="H57" s="5">
        <v>28.9</v>
      </c>
      <c r="I57" s="5">
        <f t="shared" si="3"/>
        <v>20.207999999999998</v>
      </c>
      <c r="J57" s="5">
        <v>21.62</v>
      </c>
      <c r="K57" s="5">
        <v>50</v>
      </c>
      <c r="L57" s="5">
        <v>109</v>
      </c>
      <c r="M57" s="5">
        <v>366</v>
      </c>
      <c r="N57" s="5">
        <v>2</v>
      </c>
      <c r="O57" s="5">
        <v>5.65</v>
      </c>
      <c r="P57" s="5"/>
      <c r="Q57" s="5"/>
      <c r="R57" s="5"/>
      <c r="S57" s="5"/>
      <c r="T57" s="5"/>
      <c r="U57" s="5"/>
    </row>
    <row r="58" spans="1:21" ht="15.75" customHeight="1" x14ac:dyDescent="0.35">
      <c r="A58" s="6">
        <v>57</v>
      </c>
      <c r="B58" s="7" t="s">
        <v>71</v>
      </c>
      <c r="C58">
        <v>45</v>
      </c>
      <c r="D58">
        <v>36</v>
      </c>
      <c r="E58" s="14">
        <f t="shared" si="1"/>
        <v>0.11111211111111111</v>
      </c>
      <c r="F58" s="14">
        <f t="shared" si="2"/>
        <v>0.13256955788450153</v>
      </c>
      <c r="G58">
        <v>18.78</v>
      </c>
      <c r="H58">
        <v>22.2</v>
      </c>
      <c r="I58" s="5">
        <f t="shared" si="3"/>
        <v>16.392000000000003</v>
      </c>
      <c r="J58">
        <v>18.78</v>
      </c>
      <c r="K58">
        <v>225</v>
      </c>
      <c r="L58">
        <v>611</v>
      </c>
      <c r="M58">
        <v>1920</v>
      </c>
      <c r="N58">
        <v>30</v>
      </c>
      <c r="O58">
        <v>5.26</v>
      </c>
    </row>
    <row r="59" spans="1:21" ht="15.75" customHeight="1" x14ac:dyDescent="0.35">
      <c r="A59" s="6">
        <v>58</v>
      </c>
      <c r="B59" s="7" t="s">
        <v>72</v>
      </c>
      <c r="C59">
        <v>35</v>
      </c>
      <c r="D59">
        <v>66</v>
      </c>
      <c r="E59" s="14">
        <f t="shared" si="1"/>
        <v>-0.30692969306930695</v>
      </c>
      <c r="F59" s="14">
        <f t="shared" si="2"/>
        <v>0.12562189039101754</v>
      </c>
      <c r="G59">
        <v>23.52</v>
      </c>
      <c r="H59">
        <v>20.399999999999999</v>
      </c>
      <c r="I59" s="5">
        <f t="shared" si="3"/>
        <v>17.568000000000001</v>
      </c>
      <c r="J59">
        <v>23.52</v>
      </c>
      <c r="K59">
        <v>278</v>
      </c>
      <c r="L59">
        <v>804</v>
      </c>
      <c r="M59">
        <v>2440</v>
      </c>
      <c r="N59">
        <v>2</v>
      </c>
      <c r="O59">
        <v>5.18</v>
      </c>
    </row>
    <row r="60" spans="1:21" ht="15.75" customHeight="1" x14ac:dyDescent="0.35">
      <c r="A60" s="6">
        <v>59</v>
      </c>
      <c r="B60" s="7" t="s">
        <v>73</v>
      </c>
      <c r="C60">
        <v>21</v>
      </c>
      <c r="D60">
        <v>14</v>
      </c>
      <c r="E60" s="14">
        <f t="shared" si="1"/>
        <v>0.20000100000000001</v>
      </c>
      <c r="F60" s="14">
        <f t="shared" si="2"/>
        <v>8.333333313492064E-2</v>
      </c>
      <c r="G60">
        <v>21.79</v>
      </c>
      <c r="H60">
        <v>20.9</v>
      </c>
      <c r="I60" s="5">
        <f t="shared" si="3"/>
        <v>17.076000000000001</v>
      </c>
      <c r="J60">
        <v>21.79</v>
      </c>
      <c r="K60">
        <v>150</v>
      </c>
      <c r="L60">
        <v>420</v>
      </c>
      <c r="M60">
        <v>1318</v>
      </c>
      <c r="N60">
        <v>4</v>
      </c>
      <c r="O60">
        <v>4.99</v>
      </c>
    </row>
    <row r="61" spans="1:21" ht="15.75" customHeight="1" x14ac:dyDescent="0.35">
      <c r="A61" s="6">
        <v>60</v>
      </c>
      <c r="B61" s="7" t="s">
        <v>74</v>
      </c>
      <c r="C61">
        <v>69</v>
      </c>
      <c r="D61">
        <v>36</v>
      </c>
      <c r="E61" s="14">
        <f t="shared" si="1"/>
        <v>0.31428671428571425</v>
      </c>
      <c r="F61" s="14">
        <f t="shared" si="2"/>
        <v>0.10038240908185236</v>
      </c>
      <c r="G61">
        <v>17.21</v>
      </c>
      <c r="H61">
        <v>17</v>
      </c>
      <c r="I61" s="5">
        <f t="shared" si="3"/>
        <v>13.684000000000001</v>
      </c>
      <c r="J61">
        <v>17.21</v>
      </c>
      <c r="K61">
        <v>322</v>
      </c>
      <c r="L61">
        <v>1046</v>
      </c>
      <c r="M61">
        <v>3320</v>
      </c>
      <c r="N61">
        <v>10</v>
      </c>
      <c r="O61">
        <v>4.9000000000000004</v>
      </c>
    </row>
    <row r="62" spans="1:21" ht="15.75" customHeight="1" x14ac:dyDescent="0.35">
      <c r="A62" s="6">
        <v>61</v>
      </c>
      <c r="B62" s="7" t="s">
        <v>75</v>
      </c>
      <c r="C62">
        <v>49</v>
      </c>
      <c r="D62">
        <v>3</v>
      </c>
      <c r="E62" s="14">
        <f t="shared" si="1"/>
        <v>0.88461638461538461</v>
      </c>
      <c r="F62" s="14">
        <f t="shared" si="2"/>
        <v>0.1368421049030471</v>
      </c>
      <c r="G62">
        <v>14.45</v>
      </c>
      <c r="H62">
        <v>20.8</v>
      </c>
      <c r="I62" s="5">
        <f t="shared" si="3"/>
        <v>14.100000000000001</v>
      </c>
      <c r="J62">
        <v>14.45</v>
      </c>
      <c r="K62">
        <v>132</v>
      </c>
      <c r="L62">
        <v>380</v>
      </c>
      <c r="M62">
        <v>1198</v>
      </c>
      <c r="N62">
        <v>4</v>
      </c>
      <c r="O62">
        <v>5.28</v>
      </c>
    </row>
    <row r="63" spans="1:21" ht="15.75" customHeight="1" x14ac:dyDescent="0.35">
      <c r="A63" s="6">
        <v>62</v>
      </c>
      <c r="B63" s="7" t="s">
        <v>76</v>
      </c>
      <c r="C63">
        <v>7</v>
      </c>
      <c r="D63">
        <v>1</v>
      </c>
      <c r="E63" s="14">
        <f t="shared" si="1"/>
        <v>0.75000100000000003</v>
      </c>
      <c r="F63" s="14">
        <f t="shared" si="2"/>
        <v>3.508771914435211E-2</v>
      </c>
      <c r="G63">
        <v>20.39</v>
      </c>
      <c r="H63">
        <v>17.399999999999999</v>
      </c>
      <c r="I63" s="5">
        <f t="shared" si="3"/>
        <v>15.116</v>
      </c>
      <c r="J63">
        <v>20.39</v>
      </c>
      <c r="K63">
        <v>64</v>
      </c>
      <c r="L63">
        <v>228</v>
      </c>
      <c r="M63">
        <v>657</v>
      </c>
      <c r="N63">
        <v>0</v>
      </c>
      <c r="O63">
        <v>5.0999999999999996</v>
      </c>
    </row>
    <row r="64" spans="1:21" ht="15.75" customHeight="1" x14ac:dyDescent="0.35">
      <c r="A64" s="6">
        <v>63</v>
      </c>
      <c r="B64" s="7" t="s">
        <v>77</v>
      </c>
      <c r="C64">
        <v>22</v>
      </c>
      <c r="D64">
        <v>7</v>
      </c>
      <c r="E64" s="14">
        <f t="shared" si="1"/>
        <v>0.51724237931034489</v>
      </c>
      <c r="F64" s="14">
        <f t="shared" si="2"/>
        <v>6.0542797368386643E-2</v>
      </c>
      <c r="G64">
        <v>21.41</v>
      </c>
      <c r="H64">
        <v>16.8</v>
      </c>
      <c r="I64" s="5">
        <f t="shared" si="3"/>
        <v>15.284000000000001</v>
      </c>
      <c r="J64">
        <v>21.41</v>
      </c>
      <c r="K64">
        <v>133</v>
      </c>
      <c r="L64">
        <v>479</v>
      </c>
      <c r="M64">
        <v>1372</v>
      </c>
      <c r="N64">
        <v>4</v>
      </c>
      <c r="O64">
        <v>4.9800000000000004</v>
      </c>
    </row>
    <row r="65" spans="1:15" ht="15.75" customHeight="1" x14ac:dyDescent="0.35">
      <c r="A65" s="6">
        <v>64</v>
      </c>
      <c r="B65" s="7" t="s">
        <v>78</v>
      </c>
      <c r="C65">
        <v>13</v>
      </c>
      <c r="D65">
        <v>8</v>
      </c>
      <c r="E65" s="14">
        <f t="shared" si="1"/>
        <v>0.23809623809523808</v>
      </c>
      <c r="F65" s="14">
        <f t="shared" si="2"/>
        <v>7.2164948205618737E-2</v>
      </c>
      <c r="G65">
        <v>22.38</v>
      </c>
      <c r="H65">
        <v>21.3</v>
      </c>
      <c r="I65" s="5">
        <f t="shared" si="3"/>
        <v>17.472000000000001</v>
      </c>
      <c r="J65">
        <v>22.38</v>
      </c>
      <c r="K65">
        <v>100</v>
      </c>
      <c r="L65">
        <v>291</v>
      </c>
      <c r="M65">
        <v>873</v>
      </c>
      <c r="N65">
        <v>1</v>
      </c>
      <c r="O65">
        <v>5.33</v>
      </c>
    </row>
    <row r="66" spans="1:15" ht="15.75" customHeight="1" x14ac:dyDescent="0.35">
      <c r="A66" s="6">
        <v>65</v>
      </c>
      <c r="B66" s="9" t="s">
        <v>79</v>
      </c>
      <c r="C66">
        <v>20</v>
      </c>
      <c r="D66">
        <v>8</v>
      </c>
      <c r="E66" s="14">
        <f t="shared" si="1"/>
        <v>0.42857242857142852</v>
      </c>
      <c r="F66" s="14">
        <f t="shared" si="2"/>
        <v>0.13592232943727026</v>
      </c>
      <c r="G66">
        <v>13.57</v>
      </c>
      <c r="H66">
        <v>14.7</v>
      </c>
      <c r="I66" s="5">
        <f t="shared" ref="I66:I97" si="4">SUM(G66:H66)*0.4</f>
        <v>11.308</v>
      </c>
      <c r="J66">
        <v>13.57</v>
      </c>
      <c r="K66">
        <v>56</v>
      </c>
      <c r="L66">
        <v>206</v>
      </c>
      <c r="M66">
        <v>674</v>
      </c>
      <c r="N66">
        <v>0</v>
      </c>
      <c r="O66">
        <v>5.22</v>
      </c>
    </row>
    <row r="67" spans="1:15" ht="15.75" customHeight="1" x14ac:dyDescent="0.35">
      <c r="A67" s="6">
        <v>66</v>
      </c>
      <c r="B67" s="9" t="s">
        <v>80</v>
      </c>
      <c r="C67">
        <v>6</v>
      </c>
      <c r="D67">
        <v>0</v>
      </c>
      <c r="E67" s="14">
        <f t="shared" ref="E67:E130" si="5">(C67-D67)/(C67+D67)+0.000001</f>
        <v>1.0000009999999999</v>
      </c>
      <c r="F67" s="14">
        <f t="shared" ref="F67:F130" si="6">(C67+D67)/(L67+0.000001)</f>
        <v>6.1224489171178682E-2</v>
      </c>
      <c r="G67">
        <v>14.18</v>
      </c>
      <c r="H67">
        <v>23.7</v>
      </c>
      <c r="I67" s="5">
        <f t="shared" si="4"/>
        <v>15.151999999999999</v>
      </c>
      <c r="J67">
        <v>14.18</v>
      </c>
      <c r="K67">
        <v>37</v>
      </c>
      <c r="L67">
        <v>98</v>
      </c>
      <c r="M67">
        <v>302</v>
      </c>
      <c r="N67">
        <v>1</v>
      </c>
      <c r="O67">
        <v>5.46</v>
      </c>
    </row>
    <row r="68" spans="1:15" ht="15.75" customHeight="1" x14ac:dyDescent="0.35">
      <c r="A68" s="6">
        <v>67</v>
      </c>
      <c r="B68" s="9" t="s">
        <v>81</v>
      </c>
      <c r="C68">
        <v>27</v>
      </c>
      <c r="D68">
        <v>33</v>
      </c>
      <c r="E68" s="14">
        <f t="shared" si="5"/>
        <v>-9.9999000000000005E-2</v>
      </c>
      <c r="F68" s="14">
        <f t="shared" si="6"/>
        <v>0.12987012958902569</v>
      </c>
      <c r="G68">
        <v>14.34</v>
      </c>
      <c r="H68">
        <v>15.9</v>
      </c>
      <c r="I68" s="5">
        <f t="shared" si="4"/>
        <v>12.096000000000002</v>
      </c>
      <c r="J68">
        <v>14.34</v>
      </c>
      <c r="K68">
        <v>128</v>
      </c>
      <c r="L68">
        <v>462</v>
      </c>
      <c r="M68">
        <v>1410</v>
      </c>
      <c r="N68">
        <v>19</v>
      </c>
      <c r="O68">
        <v>4.8099999999999996</v>
      </c>
    </row>
    <row r="69" spans="1:15" ht="15.75" customHeight="1" x14ac:dyDescent="0.35">
      <c r="A69" s="6">
        <v>68</v>
      </c>
      <c r="B69" s="9" t="s">
        <v>82</v>
      </c>
      <c r="C69">
        <v>11</v>
      </c>
      <c r="D69">
        <v>2</v>
      </c>
      <c r="E69" s="14">
        <f t="shared" si="5"/>
        <v>0.69230869230769232</v>
      </c>
      <c r="F69" s="14">
        <f t="shared" si="6"/>
        <v>0.1238095226303855</v>
      </c>
      <c r="G69">
        <v>16</v>
      </c>
      <c r="H69">
        <v>13.6</v>
      </c>
      <c r="I69" s="5">
        <f t="shared" si="4"/>
        <v>11.840000000000002</v>
      </c>
      <c r="J69">
        <v>16</v>
      </c>
      <c r="K69">
        <v>24</v>
      </c>
      <c r="L69">
        <v>105</v>
      </c>
      <c r="M69">
        <v>301</v>
      </c>
      <c r="N69">
        <v>1</v>
      </c>
      <c r="O69">
        <v>4.8499999999999996</v>
      </c>
    </row>
    <row r="70" spans="1:15" ht="15.75" customHeight="1" x14ac:dyDescent="0.35">
      <c r="A70" s="6">
        <v>69</v>
      </c>
      <c r="B70" s="9" t="s">
        <v>83</v>
      </c>
      <c r="C70">
        <v>38</v>
      </c>
      <c r="D70">
        <v>10</v>
      </c>
      <c r="E70" s="14">
        <f t="shared" si="5"/>
        <v>0.5833343333333334</v>
      </c>
      <c r="F70" s="14">
        <f t="shared" si="6"/>
        <v>0.11428571401360545</v>
      </c>
      <c r="G70">
        <v>16.649999999999999</v>
      </c>
      <c r="H70">
        <v>22.4</v>
      </c>
      <c r="I70" s="5">
        <f t="shared" si="4"/>
        <v>15.62</v>
      </c>
      <c r="J70">
        <v>16.649999999999999</v>
      </c>
      <c r="K70">
        <v>149</v>
      </c>
      <c r="L70">
        <v>420</v>
      </c>
      <c r="M70">
        <v>1274</v>
      </c>
      <c r="N70">
        <v>0</v>
      </c>
      <c r="O70">
        <v>5.7</v>
      </c>
    </row>
    <row r="71" spans="1:15" ht="15.75" customHeight="1" x14ac:dyDescent="0.35">
      <c r="A71" s="6">
        <v>70</v>
      </c>
      <c r="B71" s="9" t="s">
        <v>84</v>
      </c>
      <c r="C71">
        <v>2</v>
      </c>
      <c r="D71">
        <v>6</v>
      </c>
      <c r="E71" s="14">
        <f t="shared" si="5"/>
        <v>-0.49999900000000003</v>
      </c>
      <c r="F71" s="14">
        <f t="shared" si="6"/>
        <v>9.6385541007403125E-2</v>
      </c>
      <c r="G71">
        <v>13.91</v>
      </c>
      <c r="H71">
        <v>15.7</v>
      </c>
      <c r="I71" s="5">
        <f t="shared" si="4"/>
        <v>11.844000000000001</v>
      </c>
      <c r="J71">
        <v>13.91</v>
      </c>
      <c r="K71">
        <v>24</v>
      </c>
      <c r="L71">
        <v>83</v>
      </c>
      <c r="M71">
        <v>268</v>
      </c>
      <c r="N71">
        <v>4</v>
      </c>
      <c r="O71">
        <v>4.71</v>
      </c>
    </row>
    <row r="72" spans="1:15" ht="15.75" customHeight="1" x14ac:dyDescent="0.35">
      <c r="A72" s="6">
        <v>71</v>
      </c>
      <c r="B72" s="9" t="s">
        <v>85</v>
      </c>
      <c r="C72">
        <v>9</v>
      </c>
      <c r="D72">
        <v>25</v>
      </c>
      <c r="E72" s="14">
        <f t="shared" si="5"/>
        <v>-0.47058723529411767</v>
      </c>
      <c r="F72" s="14">
        <f t="shared" si="6"/>
        <v>0.16585365772754312</v>
      </c>
      <c r="G72">
        <v>16.7</v>
      </c>
      <c r="H72">
        <v>16.399999999999999</v>
      </c>
      <c r="I72" s="5">
        <f t="shared" si="4"/>
        <v>13.239999999999998</v>
      </c>
      <c r="J72">
        <v>16.7</v>
      </c>
      <c r="K72">
        <v>63</v>
      </c>
      <c r="L72">
        <v>205</v>
      </c>
      <c r="M72">
        <v>667</v>
      </c>
      <c r="N72">
        <v>6</v>
      </c>
      <c r="O72">
        <v>4.6500000000000004</v>
      </c>
    </row>
    <row r="73" spans="1:15" ht="15.75" customHeight="1" x14ac:dyDescent="0.35">
      <c r="A73" s="6">
        <v>72</v>
      </c>
      <c r="B73" s="9" t="s">
        <v>86</v>
      </c>
      <c r="C73">
        <v>31</v>
      </c>
      <c r="D73">
        <v>45</v>
      </c>
      <c r="E73" s="14">
        <f t="shared" si="5"/>
        <v>-0.18420952631578946</v>
      </c>
      <c r="F73" s="14">
        <f t="shared" si="6"/>
        <v>7.6458752438170269E-2</v>
      </c>
      <c r="G73">
        <v>22.48</v>
      </c>
      <c r="H73">
        <v>25.2</v>
      </c>
      <c r="I73" s="5">
        <f t="shared" si="4"/>
        <v>19.071999999999999</v>
      </c>
      <c r="J73">
        <v>22.48</v>
      </c>
      <c r="K73">
        <v>425</v>
      </c>
      <c r="L73">
        <v>994</v>
      </c>
      <c r="M73">
        <v>3265</v>
      </c>
      <c r="N73">
        <v>16</v>
      </c>
      <c r="O73">
        <v>5.5</v>
      </c>
    </row>
    <row r="74" spans="1:15" ht="15.75" customHeight="1" x14ac:dyDescent="0.35">
      <c r="A74" s="6">
        <v>73</v>
      </c>
      <c r="B74" s="9" t="s">
        <v>87</v>
      </c>
      <c r="C74">
        <v>54</v>
      </c>
      <c r="D74">
        <v>22</v>
      </c>
      <c r="E74" s="14">
        <f t="shared" si="5"/>
        <v>0.42105363157894732</v>
      </c>
      <c r="F74" s="14">
        <f t="shared" si="6"/>
        <v>8.1808396036804745E-2</v>
      </c>
      <c r="G74">
        <v>23.93</v>
      </c>
      <c r="H74">
        <v>16.100000000000001</v>
      </c>
      <c r="I74" s="5">
        <f t="shared" si="4"/>
        <v>16.012</v>
      </c>
      <c r="J74">
        <v>23.93</v>
      </c>
      <c r="K74">
        <v>277</v>
      </c>
      <c r="L74">
        <v>929</v>
      </c>
      <c r="M74">
        <v>2991</v>
      </c>
      <c r="N74">
        <v>20</v>
      </c>
      <c r="O74">
        <v>4.82</v>
      </c>
    </row>
    <row r="75" spans="1:15" ht="15.75" customHeight="1" x14ac:dyDescent="0.35">
      <c r="A75" s="6">
        <v>74</v>
      </c>
      <c r="B75" s="9" t="s">
        <v>88</v>
      </c>
      <c r="C75">
        <v>46</v>
      </c>
      <c r="D75">
        <v>24</v>
      </c>
      <c r="E75" s="14">
        <f t="shared" si="5"/>
        <v>0.31428671428571425</v>
      </c>
      <c r="F75" s="14">
        <f t="shared" si="6"/>
        <v>8.0645161197413412E-2</v>
      </c>
      <c r="G75">
        <v>16.98</v>
      </c>
      <c r="H75">
        <v>17.899999999999999</v>
      </c>
      <c r="I75" s="5">
        <f t="shared" si="4"/>
        <v>13.951999999999998</v>
      </c>
      <c r="J75">
        <v>16.98</v>
      </c>
      <c r="K75">
        <v>258</v>
      </c>
      <c r="L75">
        <v>868</v>
      </c>
      <c r="M75">
        <v>2482</v>
      </c>
      <c r="N75">
        <v>16</v>
      </c>
      <c r="O75">
        <v>4.9400000000000004</v>
      </c>
    </row>
    <row r="76" spans="1:15" ht="15.75" customHeight="1" x14ac:dyDescent="0.35">
      <c r="A76" s="6">
        <v>75</v>
      </c>
      <c r="B76" s="9" t="s">
        <v>89</v>
      </c>
      <c r="C76">
        <v>25</v>
      </c>
      <c r="D76">
        <v>5</v>
      </c>
      <c r="E76" s="14">
        <f t="shared" si="5"/>
        <v>0.66666766666666666</v>
      </c>
      <c r="F76" s="14">
        <f t="shared" si="6"/>
        <v>6.9284064505117635E-2</v>
      </c>
      <c r="G76">
        <v>11.81</v>
      </c>
      <c r="H76">
        <v>18.3</v>
      </c>
      <c r="I76" s="5">
        <f t="shared" si="4"/>
        <v>12.044</v>
      </c>
      <c r="J76">
        <v>11.81</v>
      </c>
      <c r="K76">
        <v>158</v>
      </c>
      <c r="L76">
        <v>433</v>
      </c>
      <c r="M76">
        <v>1541</v>
      </c>
      <c r="N76">
        <v>1</v>
      </c>
      <c r="O76">
        <v>4.55</v>
      </c>
    </row>
    <row r="77" spans="1:15" ht="15.75" customHeight="1" x14ac:dyDescent="0.35">
      <c r="A77" s="6">
        <v>76</v>
      </c>
      <c r="B77" s="9" t="s">
        <v>90</v>
      </c>
      <c r="C77">
        <v>50</v>
      </c>
      <c r="D77">
        <v>7</v>
      </c>
      <c r="E77" s="14">
        <f t="shared" si="5"/>
        <v>0.75438696491228074</v>
      </c>
      <c r="F77" s="14">
        <f t="shared" si="6"/>
        <v>7.9166666556712964E-2</v>
      </c>
      <c r="G77">
        <v>21.03</v>
      </c>
      <c r="H77">
        <v>13.8</v>
      </c>
      <c r="I77" s="5">
        <f t="shared" si="4"/>
        <v>13.932</v>
      </c>
      <c r="J77">
        <v>21.03</v>
      </c>
      <c r="K77">
        <v>195</v>
      </c>
      <c r="L77">
        <v>720</v>
      </c>
      <c r="M77">
        <v>2401</v>
      </c>
      <c r="N77">
        <v>4</v>
      </c>
      <c r="O77">
        <v>4.6399999999999997</v>
      </c>
    </row>
    <row r="78" spans="1:15" ht="15.75" customHeight="1" x14ac:dyDescent="0.35">
      <c r="A78" s="6">
        <v>77</v>
      </c>
      <c r="B78" s="9" t="s">
        <v>91</v>
      </c>
      <c r="C78">
        <v>32</v>
      </c>
      <c r="D78">
        <v>6</v>
      </c>
      <c r="E78" s="14">
        <f t="shared" si="5"/>
        <v>0.68421152631578952</v>
      </c>
      <c r="F78" s="14">
        <f t="shared" si="6"/>
        <v>0.15261044115417494</v>
      </c>
      <c r="G78">
        <v>27.41</v>
      </c>
      <c r="H78">
        <v>15.9</v>
      </c>
      <c r="I78" s="5">
        <f t="shared" si="4"/>
        <v>17.324000000000002</v>
      </c>
      <c r="J78">
        <v>27.41</v>
      </c>
      <c r="K78">
        <v>74</v>
      </c>
      <c r="L78">
        <v>249</v>
      </c>
      <c r="M78">
        <v>789</v>
      </c>
      <c r="N78">
        <v>8</v>
      </c>
      <c r="O78">
        <v>4.76</v>
      </c>
    </row>
    <row r="79" spans="1:15" ht="15.75" customHeight="1" x14ac:dyDescent="0.35">
      <c r="A79" s="6">
        <v>78</v>
      </c>
      <c r="B79" s="9" t="s">
        <v>92</v>
      </c>
      <c r="C79">
        <v>47</v>
      </c>
      <c r="D79">
        <v>14</v>
      </c>
      <c r="E79" s="14">
        <f t="shared" si="5"/>
        <v>0.54098460655737712</v>
      </c>
      <c r="F79" s="14">
        <f t="shared" si="6"/>
        <v>6.4618643999344652E-2</v>
      </c>
      <c r="G79">
        <v>20.77</v>
      </c>
      <c r="H79">
        <v>21.4</v>
      </c>
      <c r="I79" s="5">
        <f t="shared" si="4"/>
        <v>16.868000000000002</v>
      </c>
      <c r="J79">
        <v>20.77</v>
      </c>
      <c r="K79">
        <v>334</v>
      </c>
      <c r="L79">
        <v>944</v>
      </c>
      <c r="M79">
        <v>2896</v>
      </c>
      <c r="N79">
        <v>8</v>
      </c>
      <c r="O79">
        <v>5.31</v>
      </c>
    </row>
    <row r="80" spans="1:15" ht="15.75" customHeight="1" x14ac:dyDescent="0.35">
      <c r="A80" s="6">
        <v>79</v>
      </c>
      <c r="B80" s="9" t="s">
        <v>93</v>
      </c>
      <c r="C80">
        <v>31</v>
      </c>
      <c r="D80">
        <v>64</v>
      </c>
      <c r="E80" s="14">
        <f t="shared" si="5"/>
        <v>-0.34736742105263163</v>
      </c>
      <c r="F80" s="14">
        <f t="shared" si="6"/>
        <v>0.16934046315625587</v>
      </c>
      <c r="G80">
        <v>12.15</v>
      </c>
      <c r="H80">
        <v>16.7</v>
      </c>
      <c r="I80" s="5">
        <f t="shared" si="4"/>
        <v>11.540000000000001</v>
      </c>
      <c r="J80">
        <v>12.15</v>
      </c>
      <c r="K80">
        <v>162</v>
      </c>
      <c r="L80">
        <v>561</v>
      </c>
      <c r="M80">
        <v>1710</v>
      </c>
      <c r="N80">
        <v>10</v>
      </c>
      <c r="O80">
        <v>4.93</v>
      </c>
    </row>
    <row r="81" spans="1:15" ht="15.75" customHeight="1" x14ac:dyDescent="0.35">
      <c r="A81" s="6">
        <v>80</v>
      </c>
      <c r="B81" s="9" t="s">
        <v>94</v>
      </c>
      <c r="C81">
        <v>58</v>
      </c>
      <c r="D81">
        <v>22</v>
      </c>
      <c r="E81" s="14">
        <f t="shared" si="5"/>
        <v>0.45000099999999998</v>
      </c>
      <c r="F81" s="14">
        <f t="shared" si="6"/>
        <v>0.13311148064374129</v>
      </c>
      <c r="G81">
        <v>14.15</v>
      </c>
      <c r="H81">
        <v>13.8</v>
      </c>
      <c r="I81" s="5">
        <f t="shared" si="4"/>
        <v>11.180000000000001</v>
      </c>
      <c r="J81">
        <v>14.15</v>
      </c>
      <c r="K81">
        <v>152</v>
      </c>
      <c r="L81">
        <v>601</v>
      </c>
      <c r="M81">
        <v>1883</v>
      </c>
      <c r="N81">
        <v>5</v>
      </c>
      <c r="O81">
        <v>4.66</v>
      </c>
    </row>
    <row r="82" spans="1:15" ht="15.75" customHeight="1" x14ac:dyDescent="0.35">
      <c r="A82" s="6">
        <v>81</v>
      </c>
      <c r="B82" s="9" t="s">
        <v>95</v>
      </c>
      <c r="C82">
        <v>18</v>
      </c>
      <c r="D82">
        <v>25</v>
      </c>
      <c r="E82" s="14">
        <f t="shared" si="5"/>
        <v>-0.16278969767441862</v>
      </c>
      <c r="F82" s="14">
        <f t="shared" si="6"/>
        <v>7.2147650885658304E-2</v>
      </c>
      <c r="G82">
        <v>21.34</v>
      </c>
      <c r="H82">
        <v>20.100000000000001</v>
      </c>
      <c r="I82" s="5">
        <f t="shared" si="4"/>
        <v>16.576000000000001</v>
      </c>
      <c r="J82">
        <v>21.34</v>
      </c>
      <c r="K82">
        <v>202</v>
      </c>
      <c r="L82">
        <v>596</v>
      </c>
      <c r="M82">
        <v>1789</v>
      </c>
      <c r="N82">
        <v>2</v>
      </c>
      <c r="O82">
        <v>4.95</v>
      </c>
    </row>
    <row r="83" spans="1:15" ht="15.75" customHeight="1" x14ac:dyDescent="0.35">
      <c r="A83" s="6">
        <v>82</v>
      </c>
      <c r="B83" s="9" t="s">
        <v>96</v>
      </c>
      <c r="C83">
        <v>28</v>
      </c>
      <c r="D83">
        <v>20</v>
      </c>
      <c r="E83" s="14">
        <f t="shared" si="5"/>
        <v>0.16666766666666666</v>
      </c>
      <c r="F83" s="14">
        <f t="shared" si="6"/>
        <v>7.5829383766462269E-2</v>
      </c>
      <c r="G83">
        <v>15.44</v>
      </c>
      <c r="H83">
        <v>24.6</v>
      </c>
      <c r="I83" s="5">
        <f t="shared" si="4"/>
        <v>16.016000000000002</v>
      </c>
      <c r="J83">
        <v>15.44</v>
      </c>
      <c r="K83">
        <v>258</v>
      </c>
      <c r="L83">
        <v>633</v>
      </c>
      <c r="M83">
        <v>2089</v>
      </c>
      <c r="N83">
        <v>9</v>
      </c>
      <c r="O83">
        <v>5.45</v>
      </c>
    </row>
    <row r="84" spans="1:15" ht="15.75" customHeight="1" x14ac:dyDescent="0.35">
      <c r="A84" s="6">
        <v>83</v>
      </c>
      <c r="B84" s="9" t="s">
        <v>97</v>
      </c>
      <c r="C84">
        <v>31</v>
      </c>
      <c r="D84">
        <v>72</v>
      </c>
      <c r="E84" s="14">
        <f t="shared" si="5"/>
        <v>-0.39805725242718448</v>
      </c>
      <c r="F84" s="14">
        <f t="shared" si="6"/>
        <v>0.17820069173321679</v>
      </c>
      <c r="G84">
        <v>12.95</v>
      </c>
      <c r="H84">
        <v>17</v>
      </c>
      <c r="I84" s="5">
        <f t="shared" si="4"/>
        <v>11.98</v>
      </c>
      <c r="J84">
        <v>12.95</v>
      </c>
      <c r="K84">
        <v>169</v>
      </c>
      <c r="L84">
        <v>578</v>
      </c>
      <c r="M84">
        <v>1757</v>
      </c>
      <c r="N84">
        <v>11</v>
      </c>
      <c r="O84">
        <v>4.95</v>
      </c>
    </row>
    <row r="85" spans="1:15" ht="15.75" customHeight="1" x14ac:dyDescent="0.35">
      <c r="A85" s="6">
        <v>84</v>
      </c>
      <c r="B85" s="13" t="s">
        <v>98</v>
      </c>
      <c r="C85">
        <v>24</v>
      </c>
      <c r="D85">
        <v>8</v>
      </c>
      <c r="E85" s="14">
        <f t="shared" si="5"/>
        <v>0.50000100000000003</v>
      </c>
      <c r="F85" s="14">
        <f t="shared" si="6"/>
        <v>8.247422659156127E-2</v>
      </c>
      <c r="G85">
        <v>19.649999999999999</v>
      </c>
      <c r="H85">
        <v>16.899999999999999</v>
      </c>
      <c r="I85" s="5">
        <f t="shared" si="4"/>
        <v>14.62</v>
      </c>
      <c r="J85">
        <v>19.649999999999999</v>
      </c>
      <c r="K85">
        <v>113</v>
      </c>
      <c r="L85">
        <v>388</v>
      </c>
      <c r="M85">
        <v>1182</v>
      </c>
      <c r="N85">
        <v>5</v>
      </c>
      <c r="O85">
        <v>4.93</v>
      </c>
    </row>
    <row r="86" spans="1:15" ht="15.75" customHeight="1" x14ac:dyDescent="0.35">
      <c r="A86" s="6">
        <v>85</v>
      </c>
      <c r="B86" s="10" t="s">
        <v>99</v>
      </c>
      <c r="C86">
        <v>9</v>
      </c>
      <c r="D86">
        <v>6</v>
      </c>
      <c r="E86" s="14">
        <f t="shared" si="5"/>
        <v>0.20000100000000001</v>
      </c>
      <c r="F86" s="14">
        <f t="shared" si="6"/>
        <v>8.9820358743590664E-2</v>
      </c>
      <c r="G86">
        <v>26.73</v>
      </c>
      <c r="H86">
        <v>17</v>
      </c>
      <c r="I86" s="5">
        <f t="shared" si="4"/>
        <v>17.492000000000001</v>
      </c>
      <c r="J86">
        <v>26.73</v>
      </c>
      <c r="K86">
        <v>50</v>
      </c>
      <c r="L86">
        <v>167</v>
      </c>
      <c r="M86">
        <v>518</v>
      </c>
      <c r="N86">
        <v>0</v>
      </c>
      <c r="O86">
        <v>4.93</v>
      </c>
    </row>
    <row r="87" spans="1:15" ht="15.75" customHeight="1" x14ac:dyDescent="0.35">
      <c r="A87" s="6">
        <v>86</v>
      </c>
      <c r="B87" s="10" t="s">
        <v>100</v>
      </c>
      <c r="C87">
        <v>25</v>
      </c>
      <c r="D87">
        <v>17</v>
      </c>
      <c r="E87" s="14">
        <f t="shared" si="5"/>
        <v>0.19047719047619047</v>
      </c>
      <c r="F87" s="14">
        <f t="shared" si="6"/>
        <v>9.567198155883376E-2</v>
      </c>
      <c r="G87">
        <v>29.24</v>
      </c>
      <c r="H87">
        <v>19.7</v>
      </c>
      <c r="I87" s="5">
        <f t="shared" si="4"/>
        <v>19.576000000000001</v>
      </c>
      <c r="J87">
        <v>29.24</v>
      </c>
      <c r="K87">
        <v>144</v>
      </c>
      <c r="L87">
        <v>439</v>
      </c>
      <c r="M87">
        <v>1352</v>
      </c>
      <c r="N87">
        <v>0</v>
      </c>
      <c r="O87">
        <v>5.32</v>
      </c>
    </row>
    <row r="88" spans="1:15" ht="15.75" customHeight="1" x14ac:dyDescent="0.35">
      <c r="A88" s="6">
        <v>87</v>
      </c>
      <c r="B88" s="10" t="s">
        <v>101</v>
      </c>
      <c r="C88">
        <v>26</v>
      </c>
      <c r="D88">
        <v>29</v>
      </c>
      <c r="E88" s="14">
        <f t="shared" si="5"/>
        <v>-5.4544454545454542E-2</v>
      </c>
      <c r="F88" s="14">
        <f t="shared" si="6"/>
        <v>7.8683833936074629E-2</v>
      </c>
      <c r="G88">
        <v>20.100000000000001</v>
      </c>
      <c r="H88">
        <v>19.899999999999999</v>
      </c>
      <c r="I88" s="5">
        <f t="shared" si="4"/>
        <v>16</v>
      </c>
      <c r="J88">
        <v>20.100000000000001</v>
      </c>
      <c r="K88">
        <v>236</v>
      </c>
      <c r="L88">
        <v>699</v>
      </c>
      <c r="M88">
        <v>2171</v>
      </c>
      <c r="N88">
        <v>5</v>
      </c>
      <c r="O88">
        <v>5.24</v>
      </c>
    </row>
    <row r="89" spans="1:15" ht="15.75" customHeight="1" x14ac:dyDescent="0.35">
      <c r="A89" s="6">
        <v>88</v>
      </c>
      <c r="B89" s="10" t="s">
        <v>102</v>
      </c>
      <c r="C89">
        <v>20</v>
      </c>
      <c r="D89">
        <v>10</v>
      </c>
      <c r="E89" s="14">
        <f t="shared" si="5"/>
        <v>0.33333433333333329</v>
      </c>
      <c r="F89" s="14">
        <f t="shared" si="6"/>
        <v>1.3227513221680991E-2</v>
      </c>
      <c r="G89">
        <v>13.02</v>
      </c>
      <c r="H89">
        <v>20.100000000000001</v>
      </c>
      <c r="I89" s="5">
        <f t="shared" si="4"/>
        <v>13.248000000000003</v>
      </c>
      <c r="J89">
        <v>13.02</v>
      </c>
      <c r="K89">
        <v>652</v>
      </c>
      <c r="L89">
        <v>2268</v>
      </c>
      <c r="M89">
        <v>5911</v>
      </c>
      <c r="N89">
        <v>0</v>
      </c>
      <c r="O89">
        <v>5.26</v>
      </c>
    </row>
    <row r="90" spans="1:15" ht="15.75" customHeight="1" x14ac:dyDescent="0.35">
      <c r="A90" s="6">
        <v>89</v>
      </c>
      <c r="B90" s="10" t="s">
        <v>103</v>
      </c>
      <c r="C90">
        <v>36</v>
      </c>
      <c r="D90">
        <v>44</v>
      </c>
      <c r="E90" s="14">
        <f t="shared" si="5"/>
        <v>-9.9999000000000005E-2</v>
      </c>
      <c r="F90" s="14">
        <f t="shared" si="6"/>
        <v>8.3073727847275458E-2</v>
      </c>
      <c r="G90">
        <v>20.18</v>
      </c>
      <c r="H90">
        <v>19.899999999999999</v>
      </c>
      <c r="I90" s="5">
        <f t="shared" si="4"/>
        <v>16.032</v>
      </c>
      <c r="J90">
        <v>20.18</v>
      </c>
      <c r="K90">
        <v>342</v>
      </c>
      <c r="L90">
        <v>963</v>
      </c>
      <c r="M90">
        <v>3069</v>
      </c>
      <c r="N90">
        <v>5</v>
      </c>
      <c r="O90">
        <v>5.08</v>
      </c>
    </row>
    <row r="91" spans="1:15" ht="15.75" customHeight="1" x14ac:dyDescent="0.35">
      <c r="A91" s="6">
        <v>90</v>
      </c>
      <c r="B91" s="11" t="s">
        <v>104</v>
      </c>
      <c r="C91">
        <v>27</v>
      </c>
      <c r="D91">
        <v>61</v>
      </c>
      <c r="E91" s="14">
        <f t="shared" si="5"/>
        <v>-0.38636263636363638</v>
      </c>
      <c r="F91" s="14">
        <f t="shared" si="6"/>
        <v>9.3916755502756938E-2</v>
      </c>
      <c r="G91">
        <v>23.11</v>
      </c>
      <c r="H91">
        <v>26.4</v>
      </c>
      <c r="I91" s="5">
        <f t="shared" si="4"/>
        <v>19.804000000000002</v>
      </c>
      <c r="J91">
        <v>23.11</v>
      </c>
      <c r="K91">
        <v>384</v>
      </c>
      <c r="L91">
        <v>937</v>
      </c>
      <c r="M91">
        <v>2894</v>
      </c>
      <c r="N91">
        <v>0</v>
      </c>
      <c r="O91">
        <v>5.55</v>
      </c>
    </row>
    <row r="92" spans="1:15" ht="15.75" customHeight="1" x14ac:dyDescent="0.35">
      <c r="A92" s="6">
        <v>91</v>
      </c>
      <c r="B92" s="10" t="s">
        <v>105</v>
      </c>
      <c r="C92">
        <v>4</v>
      </c>
      <c r="D92">
        <v>1</v>
      </c>
      <c r="E92" s="14">
        <f t="shared" si="5"/>
        <v>0.60000100000000001</v>
      </c>
      <c r="F92" s="14">
        <f t="shared" si="6"/>
        <v>6.6666665777777787E-2</v>
      </c>
      <c r="G92">
        <v>19.71</v>
      </c>
      <c r="H92">
        <v>15.2</v>
      </c>
      <c r="I92" s="5">
        <f t="shared" si="4"/>
        <v>13.963999999999999</v>
      </c>
      <c r="J92">
        <v>19.71</v>
      </c>
      <c r="K92">
        <v>21</v>
      </c>
      <c r="L92">
        <v>75</v>
      </c>
      <c r="M92">
        <v>231</v>
      </c>
      <c r="N92">
        <v>2</v>
      </c>
      <c r="O92">
        <v>4.8099999999999996</v>
      </c>
    </row>
    <row r="93" spans="1:15" ht="15.75" customHeight="1" x14ac:dyDescent="0.35">
      <c r="A93" s="6">
        <v>92</v>
      </c>
      <c r="B93" s="10" t="s">
        <v>106</v>
      </c>
      <c r="C93">
        <v>37</v>
      </c>
      <c r="D93">
        <v>4</v>
      </c>
      <c r="E93" s="14">
        <f t="shared" si="5"/>
        <v>0.80487904878048788</v>
      </c>
      <c r="F93" s="14">
        <f t="shared" si="6"/>
        <v>8.1836327181963417E-2</v>
      </c>
      <c r="G93">
        <v>20.77</v>
      </c>
      <c r="H93">
        <v>16.7</v>
      </c>
      <c r="I93" s="5">
        <f t="shared" si="4"/>
        <v>14.988</v>
      </c>
      <c r="J93">
        <v>20.77</v>
      </c>
      <c r="K93">
        <v>139</v>
      </c>
      <c r="L93">
        <v>501</v>
      </c>
      <c r="M93">
        <v>1439</v>
      </c>
      <c r="N93">
        <v>1</v>
      </c>
      <c r="O93">
        <v>5.14</v>
      </c>
    </row>
    <row r="94" spans="1:15" ht="15.75" customHeight="1" x14ac:dyDescent="0.35">
      <c r="A94" s="6">
        <v>93</v>
      </c>
      <c r="B94" s="10" t="s">
        <v>107</v>
      </c>
      <c r="C94">
        <v>43</v>
      </c>
      <c r="D94">
        <v>34</v>
      </c>
      <c r="E94" s="14">
        <f t="shared" si="5"/>
        <v>0.11688411688311688</v>
      </c>
      <c r="F94" s="14">
        <f t="shared" si="6"/>
        <v>7.7542799519090835E-2</v>
      </c>
      <c r="G94">
        <v>14.92</v>
      </c>
      <c r="H94">
        <v>18.8</v>
      </c>
      <c r="I94" s="5">
        <f t="shared" si="4"/>
        <v>13.488</v>
      </c>
      <c r="J94">
        <v>14.92</v>
      </c>
      <c r="K94">
        <v>339</v>
      </c>
      <c r="L94">
        <v>993</v>
      </c>
      <c r="M94">
        <v>3194</v>
      </c>
      <c r="N94">
        <v>5</v>
      </c>
      <c r="O94">
        <v>4.95</v>
      </c>
    </row>
    <row r="95" spans="1:15" ht="15.75" customHeight="1" x14ac:dyDescent="0.35">
      <c r="A95" s="6">
        <v>94</v>
      </c>
      <c r="B95" s="10" t="s">
        <v>108</v>
      </c>
      <c r="C95">
        <v>49</v>
      </c>
      <c r="D95">
        <v>14</v>
      </c>
      <c r="E95" s="14">
        <f t="shared" si="5"/>
        <v>0.55555655555555561</v>
      </c>
      <c r="F95" s="14">
        <f t="shared" si="6"/>
        <v>6.370070772123286E-2</v>
      </c>
      <c r="G95">
        <v>17.39</v>
      </c>
      <c r="H95">
        <v>20.3</v>
      </c>
      <c r="I95" s="5">
        <f t="shared" si="4"/>
        <v>15.076000000000001</v>
      </c>
      <c r="J95">
        <v>17.39</v>
      </c>
      <c r="K95">
        <v>332</v>
      </c>
      <c r="L95">
        <v>989</v>
      </c>
      <c r="M95">
        <v>3005</v>
      </c>
      <c r="N95">
        <v>5</v>
      </c>
      <c r="O95">
        <v>5.19</v>
      </c>
    </row>
    <row r="96" spans="1:15" ht="15.75" customHeight="1" x14ac:dyDescent="0.35">
      <c r="A96" s="6">
        <v>95</v>
      </c>
      <c r="B96" s="10" t="s">
        <v>109</v>
      </c>
      <c r="C96">
        <v>35</v>
      </c>
      <c r="D96">
        <v>30</v>
      </c>
      <c r="E96" s="14">
        <f t="shared" si="5"/>
        <v>7.6924076923076928E-2</v>
      </c>
      <c r="F96" s="14">
        <f t="shared" si="6"/>
        <v>0.10483870950832466</v>
      </c>
      <c r="G96">
        <v>22.17</v>
      </c>
      <c r="H96">
        <v>17.600000000000001</v>
      </c>
      <c r="I96" s="5">
        <f t="shared" si="4"/>
        <v>15.908000000000001</v>
      </c>
      <c r="J96">
        <v>22.17</v>
      </c>
      <c r="K96">
        <v>183</v>
      </c>
      <c r="L96">
        <v>620</v>
      </c>
      <c r="M96">
        <v>1901</v>
      </c>
      <c r="N96">
        <v>3</v>
      </c>
      <c r="O96">
        <v>5.1100000000000003</v>
      </c>
    </row>
    <row r="97" spans="1:15" ht="15.75" customHeight="1" x14ac:dyDescent="0.35">
      <c r="A97" s="6">
        <v>96</v>
      </c>
      <c r="B97" s="10" t="s">
        <v>110</v>
      </c>
      <c r="C97">
        <v>17</v>
      </c>
      <c r="D97">
        <v>41</v>
      </c>
      <c r="E97" s="14">
        <f t="shared" si="5"/>
        <v>-0.41379210344827588</v>
      </c>
      <c r="F97" s="14">
        <f t="shared" si="6"/>
        <v>5.2252252205178144E-2</v>
      </c>
      <c r="G97">
        <v>23.65</v>
      </c>
      <c r="H97">
        <v>23</v>
      </c>
      <c r="I97" s="5">
        <f t="shared" si="4"/>
        <v>18.66</v>
      </c>
      <c r="J97">
        <v>23.65</v>
      </c>
      <c r="K97">
        <v>403</v>
      </c>
      <c r="L97">
        <v>1110</v>
      </c>
      <c r="M97">
        <v>3256</v>
      </c>
      <c r="N97">
        <v>1</v>
      </c>
      <c r="O97">
        <v>5.2</v>
      </c>
    </row>
    <row r="98" spans="1:15" ht="15.75" customHeight="1" x14ac:dyDescent="0.35">
      <c r="A98" s="6">
        <v>97</v>
      </c>
      <c r="B98" s="10" t="s">
        <v>111</v>
      </c>
      <c r="C98">
        <v>19</v>
      </c>
      <c r="D98">
        <v>40</v>
      </c>
      <c r="E98" s="14">
        <f t="shared" si="5"/>
        <v>-0.35593120338983053</v>
      </c>
      <c r="F98" s="14">
        <f t="shared" si="6"/>
        <v>0.10746812366581399</v>
      </c>
      <c r="G98">
        <v>17.68</v>
      </c>
      <c r="H98">
        <v>19</v>
      </c>
      <c r="I98" s="5">
        <f t="shared" ref="I98:I129" si="7">SUM(G98:H98)*0.4</f>
        <v>14.672000000000001</v>
      </c>
      <c r="J98">
        <v>17.68</v>
      </c>
      <c r="K98">
        <v>178</v>
      </c>
      <c r="L98">
        <v>549</v>
      </c>
      <c r="M98">
        <v>1708</v>
      </c>
      <c r="N98">
        <v>5</v>
      </c>
      <c r="O98">
        <v>5.16</v>
      </c>
    </row>
    <row r="99" spans="1:15" ht="15.75" customHeight="1" x14ac:dyDescent="0.35">
      <c r="A99" s="6">
        <v>98</v>
      </c>
      <c r="B99" s="10" t="s">
        <v>112</v>
      </c>
      <c r="C99">
        <v>42</v>
      </c>
      <c r="D99">
        <v>44</v>
      </c>
      <c r="E99" s="14">
        <f t="shared" si="5"/>
        <v>-2.3254813953488371E-2</v>
      </c>
      <c r="F99" s="14">
        <f t="shared" si="6"/>
        <v>0.12912912893524156</v>
      </c>
      <c r="G99">
        <v>16.239999999999998</v>
      </c>
      <c r="H99">
        <v>17.3</v>
      </c>
      <c r="I99" s="5">
        <f t="shared" si="7"/>
        <v>13.416</v>
      </c>
      <c r="J99">
        <v>16.239999999999998</v>
      </c>
      <c r="K99">
        <v>208</v>
      </c>
      <c r="L99">
        <v>666</v>
      </c>
      <c r="M99">
        <v>2094</v>
      </c>
      <c r="N99">
        <v>37</v>
      </c>
      <c r="O99">
        <v>4.8499999999999996</v>
      </c>
    </row>
    <row r="100" spans="1:15" ht="15.75" customHeight="1" x14ac:dyDescent="0.35">
      <c r="A100" s="6">
        <v>99</v>
      </c>
      <c r="B100" s="10" t="s">
        <v>113</v>
      </c>
      <c r="C100">
        <v>28</v>
      </c>
      <c r="D100">
        <v>26</v>
      </c>
      <c r="E100" s="14">
        <f t="shared" si="5"/>
        <v>3.7038037037037036E-2</v>
      </c>
      <c r="F100" s="14">
        <f t="shared" si="6"/>
        <v>8.6816720117658008E-2</v>
      </c>
      <c r="G100">
        <v>26.63</v>
      </c>
      <c r="H100">
        <v>20.8</v>
      </c>
      <c r="I100" s="5">
        <f t="shared" si="7"/>
        <v>18.972000000000001</v>
      </c>
      <c r="J100">
        <v>26.63</v>
      </c>
      <c r="K100">
        <v>227</v>
      </c>
      <c r="L100">
        <v>622</v>
      </c>
      <c r="M100">
        <v>1998</v>
      </c>
      <c r="N100">
        <v>12</v>
      </c>
      <c r="O100">
        <v>5.01</v>
      </c>
    </row>
    <row r="101" spans="1:15" ht="15.75" customHeight="1" x14ac:dyDescent="0.35">
      <c r="A101" s="6">
        <v>100</v>
      </c>
      <c r="B101" s="10" t="s">
        <v>114</v>
      </c>
      <c r="C101">
        <v>15</v>
      </c>
      <c r="D101">
        <v>31</v>
      </c>
      <c r="E101" s="14">
        <f t="shared" si="5"/>
        <v>-0.34782508695652176</v>
      </c>
      <c r="F101" s="14">
        <f t="shared" si="6"/>
        <v>6.1662198308763808E-2</v>
      </c>
      <c r="G101">
        <v>16.62</v>
      </c>
      <c r="H101">
        <v>25.2</v>
      </c>
      <c r="I101" s="5">
        <f t="shared" si="7"/>
        <v>16.728000000000002</v>
      </c>
      <c r="J101">
        <v>16.62</v>
      </c>
      <c r="K101">
        <v>276</v>
      </c>
      <c r="L101">
        <v>746</v>
      </c>
      <c r="M101">
        <v>2207</v>
      </c>
      <c r="N101">
        <v>2</v>
      </c>
      <c r="O101">
        <v>5.74</v>
      </c>
    </row>
    <row r="102" spans="1:15" ht="15.75" customHeight="1" x14ac:dyDescent="0.35">
      <c r="A102" s="6">
        <v>101</v>
      </c>
      <c r="B102" s="10" t="s">
        <v>115</v>
      </c>
      <c r="C102">
        <v>5</v>
      </c>
      <c r="D102">
        <v>3</v>
      </c>
      <c r="E102" s="14">
        <f t="shared" si="5"/>
        <v>0.25000099999999997</v>
      </c>
      <c r="F102" s="14">
        <f t="shared" si="6"/>
        <v>7.8431371780084594E-2</v>
      </c>
      <c r="G102">
        <v>18.100000000000001</v>
      </c>
      <c r="H102">
        <v>16</v>
      </c>
      <c r="I102" s="5">
        <f t="shared" si="7"/>
        <v>13.64</v>
      </c>
      <c r="J102">
        <v>18.100000000000001</v>
      </c>
      <c r="K102">
        <v>29</v>
      </c>
      <c r="L102">
        <v>102</v>
      </c>
      <c r="M102">
        <v>301</v>
      </c>
      <c r="N102">
        <v>2</v>
      </c>
      <c r="O102">
        <v>4.7</v>
      </c>
    </row>
    <row r="103" spans="1:15" ht="15.75" customHeight="1" x14ac:dyDescent="0.35">
      <c r="A103" s="6">
        <v>102</v>
      </c>
      <c r="B103" s="10" t="s">
        <v>116</v>
      </c>
      <c r="C103">
        <v>29</v>
      </c>
      <c r="D103">
        <v>41</v>
      </c>
      <c r="E103" s="14">
        <f t="shared" si="5"/>
        <v>-0.17142757142857143</v>
      </c>
      <c r="F103" s="14">
        <f t="shared" si="6"/>
        <v>0.10903426774293727</v>
      </c>
      <c r="G103">
        <v>17.37</v>
      </c>
      <c r="H103">
        <v>17.8</v>
      </c>
      <c r="I103" s="5">
        <f t="shared" si="7"/>
        <v>14.068000000000001</v>
      </c>
      <c r="J103">
        <v>17.37</v>
      </c>
      <c r="K103">
        <v>195</v>
      </c>
      <c r="L103">
        <v>642</v>
      </c>
      <c r="M103">
        <v>1942</v>
      </c>
      <c r="N103">
        <v>13</v>
      </c>
      <c r="O103">
        <v>4.88</v>
      </c>
    </row>
    <row r="104" spans="1:15" ht="15.75" customHeight="1" x14ac:dyDescent="0.35">
      <c r="A104" s="6">
        <v>103</v>
      </c>
      <c r="B104" s="10" t="s">
        <v>117</v>
      </c>
      <c r="C104">
        <v>11</v>
      </c>
      <c r="D104">
        <v>24</v>
      </c>
      <c r="E104" s="14">
        <f t="shared" si="5"/>
        <v>-0.37142757142857147</v>
      </c>
      <c r="F104" s="14">
        <f t="shared" si="6"/>
        <v>9.1623036409363784E-2</v>
      </c>
      <c r="G104">
        <v>15.49</v>
      </c>
      <c r="H104">
        <v>21.5</v>
      </c>
      <c r="I104" s="5">
        <f t="shared" si="7"/>
        <v>14.796000000000001</v>
      </c>
      <c r="J104">
        <v>15.49</v>
      </c>
      <c r="K104">
        <v>130</v>
      </c>
      <c r="L104">
        <v>382</v>
      </c>
      <c r="M104">
        <v>1107</v>
      </c>
      <c r="N104">
        <v>4</v>
      </c>
      <c r="O104">
        <v>5.29</v>
      </c>
    </row>
    <row r="105" spans="1:15" ht="15.75" customHeight="1" x14ac:dyDescent="0.35">
      <c r="A105" s="6">
        <v>104</v>
      </c>
      <c r="B105" s="10" t="s">
        <v>118</v>
      </c>
      <c r="C105">
        <v>28</v>
      </c>
      <c r="D105">
        <v>52</v>
      </c>
      <c r="E105" s="14">
        <f t="shared" si="5"/>
        <v>-0.29999900000000002</v>
      </c>
      <c r="F105" s="14">
        <f t="shared" si="6"/>
        <v>0.11799410012095266</v>
      </c>
      <c r="G105">
        <v>21.44</v>
      </c>
      <c r="H105">
        <v>24.2</v>
      </c>
      <c r="I105" s="5">
        <f t="shared" si="7"/>
        <v>18.256</v>
      </c>
      <c r="J105">
        <v>21.44</v>
      </c>
      <c r="K105">
        <v>270</v>
      </c>
      <c r="L105">
        <v>678</v>
      </c>
      <c r="M105">
        <v>2124</v>
      </c>
      <c r="N105">
        <v>4</v>
      </c>
      <c r="O105">
        <v>5.3</v>
      </c>
    </row>
    <row r="106" spans="1:15" ht="15.75" customHeight="1" x14ac:dyDescent="0.35">
      <c r="A106" s="6">
        <v>105</v>
      </c>
      <c r="B106" s="10" t="s">
        <v>119</v>
      </c>
      <c r="C106">
        <v>29</v>
      </c>
      <c r="D106">
        <v>34</v>
      </c>
      <c r="E106" s="14">
        <f t="shared" si="5"/>
        <v>-7.936407936507936E-2</v>
      </c>
      <c r="F106" s="14">
        <f t="shared" si="6"/>
        <v>0.11710037152955322</v>
      </c>
      <c r="G106">
        <v>26.65</v>
      </c>
      <c r="H106">
        <v>14.8</v>
      </c>
      <c r="I106" s="5">
        <f t="shared" si="7"/>
        <v>16.580000000000002</v>
      </c>
      <c r="J106">
        <v>26.65</v>
      </c>
      <c r="K106">
        <v>158</v>
      </c>
      <c r="L106">
        <v>538</v>
      </c>
      <c r="M106">
        <v>1782</v>
      </c>
      <c r="N106">
        <v>6</v>
      </c>
      <c r="O106">
        <v>4.79</v>
      </c>
    </row>
    <row r="107" spans="1:15" ht="15.75" customHeight="1" x14ac:dyDescent="0.35">
      <c r="A107" s="6">
        <v>106</v>
      </c>
      <c r="B107" s="10" t="s">
        <v>120</v>
      </c>
      <c r="C107">
        <v>1</v>
      </c>
      <c r="D107">
        <v>0</v>
      </c>
      <c r="E107" s="14">
        <f t="shared" si="5"/>
        <v>1.0000009999999999</v>
      </c>
      <c r="F107" s="14">
        <f t="shared" si="6"/>
        <v>1.0204081528529781E-2</v>
      </c>
      <c r="G107">
        <v>28.8</v>
      </c>
      <c r="H107">
        <v>20.100000000000001</v>
      </c>
      <c r="I107" s="5">
        <f t="shared" si="7"/>
        <v>19.560000000000002</v>
      </c>
      <c r="J107">
        <v>28.8</v>
      </c>
      <c r="K107">
        <v>29</v>
      </c>
      <c r="L107">
        <v>98</v>
      </c>
      <c r="M107">
        <v>263</v>
      </c>
      <c r="N107">
        <v>0</v>
      </c>
      <c r="O107">
        <v>5.49</v>
      </c>
    </row>
    <row r="108" spans="1:15" ht="15.75" customHeight="1" x14ac:dyDescent="0.35">
      <c r="A108" s="6">
        <v>107</v>
      </c>
      <c r="B108" s="10" t="s">
        <v>121</v>
      </c>
      <c r="C108">
        <v>20</v>
      </c>
      <c r="D108">
        <v>3</v>
      </c>
      <c r="E108" s="14">
        <f t="shared" si="5"/>
        <v>0.73913143478260868</v>
      </c>
      <c r="F108" s="14">
        <f t="shared" si="6"/>
        <v>7.1651090119467006E-2</v>
      </c>
      <c r="G108">
        <v>16.309999999999999</v>
      </c>
      <c r="H108">
        <v>13.6</v>
      </c>
      <c r="I108" s="5">
        <f t="shared" si="7"/>
        <v>11.963999999999999</v>
      </c>
      <c r="J108">
        <v>16.309999999999999</v>
      </c>
      <c r="K108">
        <v>71</v>
      </c>
      <c r="L108">
        <v>321</v>
      </c>
      <c r="M108">
        <v>874</v>
      </c>
      <c r="N108">
        <v>4</v>
      </c>
      <c r="O108">
        <v>4.96</v>
      </c>
    </row>
    <row r="109" spans="1:15" ht="15.75" customHeight="1" x14ac:dyDescent="0.35">
      <c r="A109" s="6">
        <v>108</v>
      </c>
      <c r="B109" s="10" t="s">
        <v>122</v>
      </c>
      <c r="C109">
        <v>33</v>
      </c>
      <c r="D109">
        <v>49</v>
      </c>
      <c r="E109" s="14">
        <f t="shared" si="5"/>
        <v>-0.1951209512195122</v>
      </c>
      <c r="F109" s="14">
        <f t="shared" si="6"/>
        <v>0.15738963501460723</v>
      </c>
      <c r="G109">
        <v>26.79</v>
      </c>
      <c r="H109">
        <v>21.4</v>
      </c>
      <c r="I109" s="5">
        <f t="shared" si="7"/>
        <v>19.276</v>
      </c>
      <c r="J109">
        <v>26.79</v>
      </c>
      <c r="K109">
        <v>195</v>
      </c>
      <c r="L109">
        <v>521</v>
      </c>
      <c r="M109">
        <v>1702</v>
      </c>
      <c r="N109">
        <v>2</v>
      </c>
      <c r="O109">
        <v>5.32</v>
      </c>
    </row>
    <row r="110" spans="1:15" ht="15.75" customHeight="1" x14ac:dyDescent="0.35">
      <c r="A110" s="6">
        <v>109</v>
      </c>
      <c r="B110" s="10" t="s">
        <v>123</v>
      </c>
      <c r="C110">
        <v>31</v>
      </c>
      <c r="D110">
        <v>21</v>
      </c>
      <c r="E110" s="14">
        <f t="shared" si="5"/>
        <v>0.19230869230769232</v>
      </c>
      <c r="F110" s="14">
        <f t="shared" si="6"/>
        <v>0.14525139624231453</v>
      </c>
      <c r="G110">
        <v>22.74</v>
      </c>
      <c r="H110">
        <v>10.5</v>
      </c>
      <c r="I110" s="5">
        <f t="shared" si="7"/>
        <v>13.295999999999999</v>
      </c>
      <c r="J110">
        <v>22.74</v>
      </c>
      <c r="K110">
        <v>74</v>
      </c>
      <c r="L110">
        <v>358</v>
      </c>
      <c r="M110">
        <v>1146</v>
      </c>
      <c r="N110">
        <v>39</v>
      </c>
      <c r="O110">
        <v>4.37</v>
      </c>
    </row>
    <row r="111" spans="1:15" ht="15.75" customHeight="1" x14ac:dyDescent="0.35">
      <c r="A111" s="6">
        <v>110</v>
      </c>
      <c r="B111" s="10" t="s">
        <v>124</v>
      </c>
      <c r="C111">
        <v>8</v>
      </c>
      <c r="D111">
        <v>33</v>
      </c>
      <c r="E111" s="14">
        <f t="shared" si="5"/>
        <v>-0.60975509756097557</v>
      </c>
      <c r="F111" s="14">
        <f t="shared" si="6"/>
        <v>6.7323481006036981E-2</v>
      </c>
      <c r="G111">
        <v>19.53</v>
      </c>
      <c r="H111">
        <v>22.9</v>
      </c>
      <c r="I111" s="5">
        <f t="shared" si="7"/>
        <v>16.972000000000001</v>
      </c>
      <c r="J111">
        <v>19.53</v>
      </c>
      <c r="K111">
        <v>228</v>
      </c>
      <c r="L111">
        <v>609</v>
      </c>
      <c r="M111">
        <v>1895</v>
      </c>
      <c r="N111">
        <v>0</v>
      </c>
      <c r="O111">
        <v>5.47</v>
      </c>
    </row>
    <row r="112" spans="1:15" ht="15.75" customHeight="1" x14ac:dyDescent="0.35">
      <c r="A112" s="6">
        <v>111</v>
      </c>
      <c r="B112" s="10" t="s">
        <v>125</v>
      </c>
      <c r="C112">
        <v>20</v>
      </c>
      <c r="D112">
        <v>27</v>
      </c>
      <c r="E112" s="14">
        <f t="shared" si="5"/>
        <v>-0.14893517021276595</v>
      </c>
      <c r="F112" s="14">
        <f t="shared" si="6"/>
        <v>8.2024432666624028E-2</v>
      </c>
      <c r="G112">
        <v>19.440000000000001</v>
      </c>
      <c r="H112">
        <v>23.6</v>
      </c>
      <c r="I112" s="5">
        <f t="shared" si="7"/>
        <v>17.216000000000005</v>
      </c>
      <c r="J112">
        <v>19.440000000000001</v>
      </c>
      <c r="K112">
        <v>239</v>
      </c>
      <c r="L112">
        <v>573</v>
      </c>
      <c r="M112">
        <v>1945</v>
      </c>
      <c r="N112">
        <v>0</v>
      </c>
      <c r="O112">
        <v>5.38</v>
      </c>
    </row>
    <row r="113" spans="1:15" ht="15.75" customHeight="1" x14ac:dyDescent="0.35">
      <c r="A113" s="6">
        <v>112</v>
      </c>
      <c r="B113" s="10" t="s">
        <v>126</v>
      </c>
      <c r="C113">
        <v>31</v>
      </c>
      <c r="D113">
        <v>47</v>
      </c>
      <c r="E113" s="14">
        <f t="shared" si="5"/>
        <v>-0.20512720512820512</v>
      </c>
      <c r="F113" s="14">
        <f t="shared" si="6"/>
        <v>0.1262135920287806</v>
      </c>
      <c r="G113">
        <v>18.25</v>
      </c>
      <c r="H113">
        <v>21.1</v>
      </c>
      <c r="I113" s="5">
        <f t="shared" si="7"/>
        <v>15.740000000000002</v>
      </c>
      <c r="J113">
        <v>18.25</v>
      </c>
      <c r="K113">
        <v>212</v>
      </c>
      <c r="L113">
        <v>618</v>
      </c>
      <c r="M113">
        <v>1851</v>
      </c>
      <c r="N113">
        <v>3</v>
      </c>
      <c r="O113">
        <v>5.42</v>
      </c>
    </row>
    <row r="114" spans="1:15" ht="15.75" customHeight="1" x14ac:dyDescent="0.35">
      <c r="A114" s="6">
        <v>113</v>
      </c>
      <c r="B114" s="10" t="s">
        <v>127</v>
      </c>
      <c r="C114">
        <v>19</v>
      </c>
      <c r="D114">
        <v>21</v>
      </c>
      <c r="E114" s="14">
        <f t="shared" si="5"/>
        <v>-4.9999000000000002E-2</v>
      </c>
      <c r="F114" s="14">
        <f t="shared" si="6"/>
        <v>8.4566596015715437E-2</v>
      </c>
      <c r="G114">
        <v>21.89</v>
      </c>
      <c r="H114">
        <v>21.1</v>
      </c>
      <c r="I114" s="5">
        <f t="shared" si="7"/>
        <v>17.196000000000002</v>
      </c>
      <c r="J114">
        <v>21.89</v>
      </c>
      <c r="K114">
        <v>166</v>
      </c>
      <c r="L114">
        <v>473</v>
      </c>
      <c r="M114">
        <v>1465</v>
      </c>
      <c r="N114">
        <v>7</v>
      </c>
      <c r="O114">
        <v>5.13</v>
      </c>
    </row>
    <row r="115" spans="1:15" ht="15.75" customHeight="1" x14ac:dyDescent="0.35">
      <c r="A115" s="6">
        <v>114</v>
      </c>
      <c r="B115" s="10" t="s">
        <v>128</v>
      </c>
      <c r="C115">
        <v>45</v>
      </c>
      <c r="D115">
        <v>45</v>
      </c>
      <c r="E115" s="14">
        <f t="shared" si="5"/>
        <v>9.9999999999999995E-7</v>
      </c>
      <c r="F115" s="14">
        <f t="shared" si="6"/>
        <v>0.10285714273959183</v>
      </c>
      <c r="G115">
        <v>20.67</v>
      </c>
      <c r="H115">
        <v>17</v>
      </c>
      <c r="I115" s="5">
        <f t="shared" si="7"/>
        <v>15.068000000000001</v>
      </c>
      <c r="J115">
        <v>20.67</v>
      </c>
      <c r="K115">
        <v>263</v>
      </c>
      <c r="L115">
        <v>875</v>
      </c>
      <c r="M115">
        <v>2642</v>
      </c>
      <c r="N115">
        <v>3</v>
      </c>
      <c r="O115">
        <v>4.93</v>
      </c>
    </row>
    <row r="116" spans="1:15" ht="15.75" customHeight="1" x14ac:dyDescent="0.35">
      <c r="A116" s="6">
        <v>115</v>
      </c>
      <c r="B116" s="10" t="s">
        <v>129</v>
      </c>
      <c r="C116">
        <v>20</v>
      </c>
      <c r="D116">
        <v>38</v>
      </c>
      <c r="E116" s="14">
        <f t="shared" si="5"/>
        <v>-0.31034382758620693</v>
      </c>
      <c r="F116" s="14">
        <f t="shared" si="6"/>
        <v>6.0924369683902975E-2</v>
      </c>
      <c r="G116">
        <v>20.54</v>
      </c>
      <c r="H116">
        <v>22.7</v>
      </c>
      <c r="I116" s="5">
        <f t="shared" si="7"/>
        <v>17.295999999999999</v>
      </c>
      <c r="J116">
        <v>20.54</v>
      </c>
      <c r="K116">
        <v>335</v>
      </c>
      <c r="L116">
        <v>952</v>
      </c>
      <c r="M116">
        <v>2792</v>
      </c>
      <c r="N116">
        <v>2</v>
      </c>
      <c r="O116">
        <v>5.23</v>
      </c>
    </row>
    <row r="117" spans="1:15" ht="15.75" customHeight="1" x14ac:dyDescent="0.35">
      <c r="A117" s="6">
        <v>116</v>
      </c>
      <c r="B117" s="10" t="s">
        <v>130</v>
      </c>
      <c r="C117">
        <v>28</v>
      </c>
      <c r="D117">
        <v>24</v>
      </c>
      <c r="E117" s="14">
        <f t="shared" si="5"/>
        <v>7.6924076923076928E-2</v>
      </c>
      <c r="F117" s="14">
        <f t="shared" si="6"/>
        <v>0.10766045526364296</v>
      </c>
      <c r="G117">
        <v>36.29</v>
      </c>
      <c r="H117">
        <v>10.199999999999999</v>
      </c>
      <c r="I117" s="5">
        <f t="shared" si="7"/>
        <v>18.596</v>
      </c>
      <c r="J117">
        <v>36.29</v>
      </c>
      <c r="K117">
        <v>89</v>
      </c>
      <c r="L117">
        <v>483</v>
      </c>
      <c r="M117">
        <v>1381</v>
      </c>
      <c r="N117">
        <v>46</v>
      </c>
      <c r="O117">
        <v>4.34</v>
      </c>
    </row>
    <row r="118" spans="1:15" ht="15.75" customHeight="1" x14ac:dyDescent="0.35">
      <c r="A118" s="6">
        <v>117</v>
      </c>
      <c r="B118" s="10" t="s">
        <v>131</v>
      </c>
      <c r="C118">
        <v>40</v>
      </c>
      <c r="D118">
        <v>62</v>
      </c>
      <c r="E118" s="14">
        <f t="shared" si="5"/>
        <v>-0.21568527450980393</v>
      </c>
      <c r="F118" s="14">
        <f t="shared" si="6"/>
        <v>9.8550724542463053E-2</v>
      </c>
      <c r="G118">
        <v>22.77</v>
      </c>
      <c r="H118">
        <v>21.6</v>
      </c>
      <c r="I118" s="5">
        <f t="shared" si="7"/>
        <v>17.748000000000001</v>
      </c>
      <c r="J118">
        <v>22.77</v>
      </c>
      <c r="K118">
        <v>369</v>
      </c>
      <c r="L118">
        <v>1035</v>
      </c>
      <c r="M118">
        <v>3169</v>
      </c>
      <c r="N118">
        <v>11</v>
      </c>
      <c r="O118">
        <v>5.31</v>
      </c>
    </row>
    <row r="119" spans="1:15" ht="15.75" customHeight="1" x14ac:dyDescent="0.35">
      <c r="A119" s="6">
        <v>118</v>
      </c>
      <c r="B119" s="10" t="s">
        <v>132</v>
      </c>
      <c r="C119">
        <v>46</v>
      </c>
      <c r="D119">
        <v>51</v>
      </c>
      <c r="E119" s="14">
        <f t="shared" si="5"/>
        <v>-5.1545391752577316E-2</v>
      </c>
      <c r="F119" s="14">
        <f t="shared" si="6"/>
        <v>0.14413075758672994</v>
      </c>
      <c r="G119">
        <v>15.81</v>
      </c>
      <c r="H119">
        <v>12</v>
      </c>
      <c r="I119" s="5">
        <f t="shared" si="7"/>
        <v>11.124000000000002</v>
      </c>
      <c r="J119">
        <v>15.81</v>
      </c>
      <c r="K119">
        <v>148</v>
      </c>
      <c r="L119">
        <v>673</v>
      </c>
      <c r="M119">
        <v>2031</v>
      </c>
      <c r="N119">
        <v>7</v>
      </c>
      <c r="O119">
        <v>4.58</v>
      </c>
    </row>
    <row r="120" spans="1:15" ht="15.75" customHeight="1" x14ac:dyDescent="0.35">
      <c r="A120" s="6">
        <v>119</v>
      </c>
      <c r="B120" s="10" t="s">
        <v>133</v>
      </c>
      <c r="C120">
        <v>9</v>
      </c>
      <c r="D120">
        <v>14</v>
      </c>
      <c r="E120" s="14">
        <f t="shared" si="5"/>
        <v>-0.21739030434782608</v>
      </c>
      <c r="F120" s="14">
        <f t="shared" si="6"/>
        <v>0.11057692254530326</v>
      </c>
      <c r="G120">
        <v>16.350000000000001</v>
      </c>
      <c r="H120">
        <v>28.4</v>
      </c>
      <c r="I120" s="5">
        <f t="shared" si="7"/>
        <v>17.900000000000002</v>
      </c>
      <c r="J120">
        <v>16.350000000000001</v>
      </c>
      <c r="K120">
        <v>93</v>
      </c>
      <c r="L120">
        <v>208</v>
      </c>
      <c r="M120">
        <v>667</v>
      </c>
      <c r="N120">
        <v>1</v>
      </c>
      <c r="O120">
        <v>5.58</v>
      </c>
    </row>
    <row r="121" spans="1:15" ht="15.75" customHeight="1" x14ac:dyDescent="0.35">
      <c r="A121" s="6">
        <v>120</v>
      </c>
      <c r="B121" s="10" t="s">
        <v>134</v>
      </c>
      <c r="C121">
        <v>46</v>
      </c>
      <c r="D121">
        <v>87</v>
      </c>
      <c r="E121" s="14">
        <f t="shared" si="5"/>
        <v>-0.30826967669172933</v>
      </c>
      <c r="F121" s="14">
        <f t="shared" si="6"/>
        <v>9.6307023825990559E-2</v>
      </c>
      <c r="G121">
        <v>22.17</v>
      </c>
      <c r="H121">
        <v>22.5</v>
      </c>
      <c r="I121" s="5">
        <f t="shared" si="7"/>
        <v>17.868000000000002</v>
      </c>
      <c r="J121">
        <v>22.17</v>
      </c>
      <c r="K121">
        <v>478</v>
      </c>
      <c r="L121">
        <v>1381</v>
      </c>
      <c r="M121">
        <v>3980</v>
      </c>
      <c r="N121">
        <v>6</v>
      </c>
      <c r="O121">
        <v>5.28</v>
      </c>
    </row>
    <row r="122" spans="1:15" ht="15.75" customHeight="1" x14ac:dyDescent="0.35">
      <c r="A122" s="6">
        <v>121</v>
      </c>
      <c r="B122" s="10" t="s">
        <v>135</v>
      </c>
      <c r="C122">
        <v>52</v>
      </c>
      <c r="D122">
        <v>59</v>
      </c>
      <c r="E122" s="14">
        <f t="shared" si="5"/>
        <v>-6.3062063063063056E-2</v>
      </c>
      <c r="F122" s="14">
        <f t="shared" si="6"/>
        <v>0.13754646823104527</v>
      </c>
      <c r="G122">
        <v>24.46</v>
      </c>
      <c r="H122">
        <v>12.5</v>
      </c>
      <c r="I122" s="5">
        <f t="shared" si="7"/>
        <v>14.784000000000001</v>
      </c>
      <c r="J122">
        <v>24.46</v>
      </c>
      <c r="K122">
        <v>198</v>
      </c>
      <c r="L122">
        <v>807</v>
      </c>
      <c r="M122">
        <v>2648</v>
      </c>
      <c r="N122">
        <v>35</v>
      </c>
      <c r="O122">
        <v>4.5199999999999996</v>
      </c>
    </row>
    <row r="123" spans="1:15" ht="15.75" customHeight="1" x14ac:dyDescent="0.35">
      <c r="A123" s="6">
        <v>122</v>
      </c>
      <c r="B123" s="10" t="s">
        <v>136</v>
      </c>
      <c r="C123">
        <v>43</v>
      </c>
      <c r="D123">
        <v>64</v>
      </c>
      <c r="E123" s="14">
        <f t="shared" si="5"/>
        <v>-0.19626068224299065</v>
      </c>
      <c r="F123" s="14">
        <f t="shared" si="6"/>
        <v>0.10439024380059488</v>
      </c>
      <c r="G123">
        <v>16.809999999999999</v>
      </c>
      <c r="H123">
        <v>19.899999999999999</v>
      </c>
      <c r="I123" s="5">
        <f t="shared" si="7"/>
        <v>14.683999999999997</v>
      </c>
      <c r="J123">
        <v>16.809999999999999</v>
      </c>
      <c r="K123">
        <v>335</v>
      </c>
      <c r="L123">
        <v>1025</v>
      </c>
      <c r="M123">
        <v>3084</v>
      </c>
      <c r="N123">
        <v>12</v>
      </c>
      <c r="O123">
        <v>5.12</v>
      </c>
    </row>
    <row r="124" spans="1:15" ht="15.75" customHeight="1" x14ac:dyDescent="0.35">
      <c r="A124" s="6">
        <v>123</v>
      </c>
      <c r="B124" s="10" t="s">
        <v>137</v>
      </c>
      <c r="C124">
        <v>49</v>
      </c>
      <c r="D124">
        <v>73</v>
      </c>
      <c r="E124" s="14">
        <f t="shared" si="5"/>
        <v>-0.19672031147540983</v>
      </c>
      <c r="F124" s="14">
        <f t="shared" si="6"/>
        <v>0.11275415886067082</v>
      </c>
      <c r="G124">
        <v>22.58</v>
      </c>
      <c r="H124">
        <v>20.399999999999999</v>
      </c>
      <c r="I124" s="5">
        <f t="shared" si="7"/>
        <v>17.192</v>
      </c>
      <c r="J124">
        <v>22.58</v>
      </c>
      <c r="K124">
        <v>360</v>
      </c>
      <c r="L124">
        <v>1082</v>
      </c>
      <c r="M124">
        <v>3228</v>
      </c>
      <c r="N124">
        <v>11</v>
      </c>
      <c r="O124">
        <v>5.25</v>
      </c>
    </row>
    <row r="125" spans="1:15" ht="15.75" customHeight="1" x14ac:dyDescent="0.35">
      <c r="A125" s="6">
        <v>124</v>
      </c>
      <c r="B125" s="10" t="s">
        <v>138</v>
      </c>
      <c r="C125">
        <v>26</v>
      </c>
      <c r="D125">
        <v>41</v>
      </c>
      <c r="E125" s="14">
        <f t="shared" si="5"/>
        <v>-0.22387959701492538</v>
      </c>
      <c r="F125" s="14">
        <f t="shared" si="6"/>
        <v>0.10823909514016301</v>
      </c>
      <c r="G125">
        <v>16.829999999999998</v>
      </c>
      <c r="H125">
        <v>19.8</v>
      </c>
      <c r="I125" s="5">
        <f t="shared" si="7"/>
        <v>14.651999999999999</v>
      </c>
      <c r="J125">
        <v>16.829999999999998</v>
      </c>
      <c r="K125">
        <v>200</v>
      </c>
      <c r="L125">
        <v>619</v>
      </c>
      <c r="M125">
        <v>1801</v>
      </c>
      <c r="N125">
        <v>9</v>
      </c>
      <c r="O125">
        <v>4.96</v>
      </c>
    </row>
    <row r="126" spans="1:15" ht="15.75" customHeight="1" x14ac:dyDescent="0.35">
      <c r="A126" s="6">
        <v>125</v>
      </c>
      <c r="B126" s="10" t="s">
        <v>139</v>
      </c>
      <c r="C126">
        <v>58</v>
      </c>
      <c r="D126">
        <v>16</v>
      </c>
      <c r="E126" s="14">
        <f t="shared" si="5"/>
        <v>0.56756856756756757</v>
      </c>
      <c r="F126" s="14">
        <f t="shared" si="6"/>
        <v>7.1359691348737028E-2</v>
      </c>
      <c r="G126">
        <v>27.61</v>
      </c>
      <c r="H126">
        <v>21.6</v>
      </c>
      <c r="I126" s="5">
        <f t="shared" si="7"/>
        <v>19.684000000000001</v>
      </c>
      <c r="J126">
        <v>27.61</v>
      </c>
      <c r="K126">
        <v>393</v>
      </c>
      <c r="L126">
        <v>1037</v>
      </c>
      <c r="M126">
        <v>3467</v>
      </c>
      <c r="N126">
        <v>2</v>
      </c>
      <c r="O126">
        <v>5.25</v>
      </c>
    </row>
    <row r="127" spans="1:15" ht="15.75" customHeight="1" x14ac:dyDescent="0.35">
      <c r="A127" s="6">
        <v>126</v>
      </c>
      <c r="B127" s="10" t="s">
        <v>140</v>
      </c>
      <c r="C127">
        <v>17</v>
      </c>
      <c r="D127">
        <v>23</v>
      </c>
      <c r="E127" s="14">
        <f t="shared" si="5"/>
        <v>-0.14999899999999999</v>
      </c>
      <c r="F127" s="14">
        <f t="shared" si="6"/>
        <v>8.1632652894627233E-2</v>
      </c>
      <c r="G127">
        <v>24.65</v>
      </c>
      <c r="H127">
        <v>20.3</v>
      </c>
      <c r="I127" s="5">
        <f t="shared" si="7"/>
        <v>17.98</v>
      </c>
      <c r="J127">
        <v>24.65</v>
      </c>
      <c r="K127">
        <v>170</v>
      </c>
      <c r="L127">
        <v>490</v>
      </c>
      <c r="M127">
        <v>1532</v>
      </c>
      <c r="N127">
        <v>3</v>
      </c>
      <c r="O127">
        <v>5.12</v>
      </c>
    </row>
    <row r="128" spans="1:15" ht="15.75" customHeight="1" x14ac:dyDescent="0.35">
      <c r="A128" s="6">
        <v>127</v>
      </c>
      <c r="B128" s="10" t="s">
        <v>141</v>
      </c>
      <c r="C128">
        <v>39</v>
      </c>
      <c r="D128">
        <v>81</v>
      </c>
      <c r="E128" s="14">
        <f t="shared" si="5"/>
        <v>-0.349999</v>
      </c>
      <c r="F128" s="14">
        <f t="shared" si="6"/>
        <v>0.15189873398493831</v>
      </c>
      <c r="G128">
        <v>19.34</v>
      </c>
      <c r="H128">
        <v>20.7</v>
      </c>
      <c r="I128" s="5">
        <f t="shared" si="7"/>
        <v>16.016000000000002</v>
      </c>
      <c r="J128">
        <v>19.34</v>
      </c>
      <c r="K128">
        <v>272</v>
      </c>
      <c r="L128">
        <v>790</v>
      </c>
      <c r="M128">
        <v>2435</v>
      </c>
      <c r="N128">
        <v>7</v>
      </c>
      <c r="O128">
        <v>5.24</v>
      </c>
    </row>
    <row r="129" spans="1:15" ht="15.75" customHeight="1" x14ac:dyDescent="0.35">
      <c r="A129" s="6">
        <v>128</v>
      </c>
      <c r="B129" s="10" t="s">
        <v>142</v>
      </c>
      <c r="C129">
        <v>7</v>
      </c>
      <c r="D129">
        <v>15</v>
      </c>
      <c r="E129" s="14">
        <f t="shared" si="5"/>
        <v>-0.36363536363636367</v>
      </c>
      <c r="F129" s="14">
        <f t="shared" si="6"/>
        <v>0.13664596188418657</v>
      </c>
      <c r="G129">
        <v>17.809999999999999</v>
      </c>
      <c r="H129">
        <v>22.1</v>
      </c>
      <c r="I129" s="5">
        <f t="shared" si="7"/>
        <v>15.963999999999999</v>
      </c>
      <c r="J129">
        <v>17.809999999999999</v>
      </c>
      <c r="K129">
        <v>63</v>
      </c>
      <c r="L129">
        <v>161</v>
      </c>
      <c r="M129">
        <v>526</v>
      </c>
      <c r="N129">
        <v>4</v>
      </c>
      <c r="O129">
        <v>5.14</v>
      </c>
    </row>
    <row r="130" spans="1:15" ht="15.75" customHeight="1" x14ac:dyDescent="0.35">
      <c r="A130" s="6">
        <v>129</v>
      </c>
      <c r="B130" s="10" t="s">
        <v>143</v>
      </c>
      <c r="C130">
        <v>8</v>
      </c>
      <c r="D130">
        <v>6</v>
      </c>
      <c r="E130" s="14">
        <f t="shared" si="5"/>
        <v>0.14285814285714285</v>
      </c>
      <c r="F130" s="14">
        <f t="shared" si="6"/>
        <v>4.6822742318318587E-2</v>
      </c>
      <c r="G130">
        <v>18.600000000000001</v>
      </c>
      <c r="H130">
        <v>21.1</v>
      </c>
      <c r="I130" s="5">
        <f t="shared" ref="I130:I151" si="8">SUM(G130:H130)*0.4</f>
        <v>15.880000000000003</v>
      </c>
      <c r="J130">
        <v>18.600000000000001</v>
      </c>
      <c r="K130">
        <v>98</v>
      </c>
      <c r="L130">
        <v>299</v>
      </c>
      <c r="M130">
        <v>871</v>
      </c>
      <c r="N130">
        <v>1</v>
      </c>
      <c r="O130">
        <v>5.37</v>
      </c>
    </row>
    <row r="131" spans="1:15" ht="15.75" customHeight="1" x14ac:dyDescent="0.35">
      <c r="A131" s="6">
        <v>130</v>
      </c>
      <c r="B131" s="10" t="s">
        <v>144</v>
      </c>
      <c r="C131">
        <v>24</v>
      </c>
      <c r="D131">
        <v>55</v>
      </c>
      <c r="E131" s="14">
        <f t="shared" ref="E131:E151" si="9">(C131-D131)/(C131+D131)+0.000001</f>
        <v>-0.39240406329113925</v>
      </c>
      <c r="F131" s="14">
        <f t="shared" ref="F131:F151" si="10">(C131+D131)/(L131+0.000001)</f>
        <v>7.6254826181221202E-2</v>
      </c>
      <c r="G131">
        <v>31.14</v>
      </c>
      <c r="H131">
        <v>23.3</v>
      </c>
      <c r="I131" s="5">
        <f t="shared" si="8"/>
        <v>21.776</v>
      </c>
      <c r="J131">
        <v>31.14</v>
      </c>
      <c r="K131">
        <v>370</v>
      </c>
      <c r="L131">
        <v>1036</v>
      </c>
      <c r="M131">
        <v>3158</v>
      </c>
      <c r="N131">
        <v>3</v>
      </c>
      <c r="O131">
        <v>5.59</v>
      </c>
    </row>
    <row r="132" spans="1:15" ht="15.75" customHeight="1" x14ac:dyDescent="0.35">
      <c r="A132" s="6">
        <v>131</v>
      </c>
      <c r="B132" s="10" t="s">
        <v>145</v>
      </c>
      <c r="C132">
        <v>90</v>
      </c>
      <c r="D132">
        <v>30</v>
      </c>
      <c r="E132" s="14">
        <f t="shared" si="9"/>
        <v>0.50000100000000003</v>
      </c>
      <c r="F132" s="14">
        <f t="shared" si="10"/>
        <v>0.11594202887348595</v>
      </c>
      <c r="G132">
        <v>23</v>
      </c>
      <c r="H132">
        <v>20.7</v>
      </c>
      <c r="I132" s="5">
        <f t="shared" si="8"/>
        <v>17.48</v>
      </c>
      <c r="J132">
        <v>23</v>
      </c>
      <c r="K132">
        <v>343</v>
      </c>
      <c r="L132">
        <v>1035</v>
      </c>
      <c r="M132">
        <v>3103</v>
      </c>
      <c r="N132">
        <v>0</v>
      </c>
      <c r="O132">
        <v>5.37</v>
      </c>
    </row>
    <row r="133" spans="1:15" ht="15.75" customHeight="1" x14ac:dyDescent="0.35">
      <c r="A133" s="6">
        <v>132</v>
      </c>
      <c r="B133" s="10" t="s">
        <v>146</v>
      </c>
      <c r="C133">
        <v>28</v>
      </c>
      <c r="D133">
        <v>20</v>
      </c>
      <c r="E133" s="14">
        <f t="shared" si="9"/>
        <v>0.16666766666666666</v>
      </c>
      <c r="F133" s="14">
        <f t="shared" si="10"/>
        <v>5.933250919736402E-2</v>
      </c>
      <c r="G133">
        <v>19.27</v>
      </c>
      <c r="H133">
        <v>22.5</v>
      </c>
      <c r="I133" s="5">
        <f t="shared" si="8"/>
        <v>16.707999999999998</v>
      </c>
      <c r="J133">
        <v>19.27</v>
      </c>
      <c r="K133">
        <v>303</v>
      </c>
      <c r="L133">
        <v>809</v>
      </c>
      <c r="M133">
        <v>2589</v>
      </c>
      <c r="N133">
        <v>8</v>
      </c>
      <c r="O133">
        <v>5.35</v>
      </c>
    </row>
    <row r="134" spans="1:15" ht="15.75" customHeight="1" x14ac:dyDescent="0.35">
      <c r="A134" s="6">
        <v>133</v>
      </c>
      <c r="B134" s="10" t="s">
        <v>147</v>
      </c>
      <c r="C134">
        <v>28</v>
      </c>
      <c r="D134">
        <v>18</v>
      </c>
      <c r="E134" s="14">
        <f t="shared" si="9"/>
        <v>0.21739230434782608</v>
      </c>
      <c r="F134" s="14">
        <f t="shared" si="10"/>
        <v>0.10798122040379995</v>
      </c>
      <c r="G134">
        <v>24.41</v>
      </c>
      <c r="H134">
        <v>29.1</v>
      </c>
      <c r="I134" s="5">
        <f t="shared" si="8"/>
        <v>21.404000000000003</v>
      </c>
      <c r="J134">
        <v>24.41</v>
      </c>
      <c r="K134">
        <v>192</v>
      </c>
      <c r="L134">
        <v>426</v>
      </c>
      <c r="M134">
        <v>1362</v>
      </c>
      <c r="N134">
        <v>0</v>
      </c>
      <c r="O134">
        <v>5.84</v>
      </c>
    </row>
    <row r="135" spans="1:15" ht="15.75" customHeight="1" x14ac:dyDescent="0.35">
      <c r="A135" s="6">
        <v>134</v>
      </c>
      <c r="B135" s="10" t="s">
        <v>148</v>
      </c>
      <c r="C135">
        <v>8</v>
      </c>
      <c r="D135">
        <v>10</v>
      </c>
      <c r="E135" s="14">
        <f t="shared" si="9"/>
        <v>-0.1111101111111111</v>
      </c>
      <c r="F135" s="14">
        <f t="shared" si="10"/>
        <v>8.9108910449955891E-2</v>
      </c>
      <c r="G135">
        <v>18.88</v>
      </c>
      <c r="H135">
        <v>23.7</v>
      </c>
      <c r="I135" s="5">
        <f t="shared" si="8"/>
        <v>17.032</v>
      </c>
      <c r="J135">
        <v>18.88</v>
      </c>
      <c r="K135">
        <v>76</v>
      </c>
      <c r="L135">
        <v>202</v>
      </c>
      <c r="M135">
        <v>626</v>
      </c>
      <c r="N135">
        <v>4</v>
      </c>
      <c r="O135">
        <v>5.49</v>
      </c>
    </row>
    <row r="136" spans="1:15" ht="15.75" customHeight="1" x14ac:dyDescent="0.35">
      <c r="A136" s="6">
        <v>135</v>
      </c>
      <c r="B136" s="11" t="s">
        <v>149</v>
      </c>
      <c r="C136">
        <v>10</v>
      </c>
      <c r="D136">
        <v>7</v>
      </c>
      <c r="E136" s="14">
        <f t="shared" si="9"/>
        <v>0.17647158823529413</v>
      </c>
      <c r="F136" s="14">
        <f t="shared" si="10"/>
        <v>8.6294415805612104E-2</v>
      </c>
      <c r="G136">
        <v>17.579999999999998</v>
      </c>
      <c r="H136">
        <v>15.3</v>
      </c>
      <c r="I136" s="5">
        <f t="shared" si="8"/>
        <v>13.151999999999999</v>
      </c>
      <c r="J136">
        <v>17.579999999999998</v>
      </c>
      <c r="K136">
        <v>51</v>
      </c>
      <c r="L136">
        <v>197</v>
      </c>
      <c r="M136">
        <v>574</v>
      </c>
      <c r="N136">
        <v>4</v>
      </c>
      <c r="O136">
        <v>4.72</v>
      </c>
    </row>
    <row r="137" spans="1:15" ht="15.75" customHeight="1" x14ac:dyDescent="0.35">
      <c r="A137" s="6">
        <v>136</v>
      </c>
      <c r="B137" s="10" t="s">
        <v>150</v>
      </c>
      <c r="C137">
        <v>1</v>
      </c>
      <c r="D137">
        <v>15</v>
      </c>
      <c r="E137" s="14">
        <f t="shared" si="9"/>
        <v>-0.87499899999999997</v>
      </c>
      <c r="F137" s="14">
        <f t="shared" si="10"/>
        <v>8.1632652644731366E-2</v>
      </c>
      <c r="G137">
        <v>17.170000000000002</v>
      </c>
      <c r="H137">
        <v>19.7</v>
      </c>
      <c r="I137" s="5">
        <f t="shared" si="8"/>
        <v>14.748000000000003</v>
      </c>
      <c r="J137">
        <v>17.170000000000002</v>
      </c>
      <c r="K137">
        <v>78</v>
      </c>
      <c r="L137">
        <v>196</v>
      </c>
      <c r="M137">
        <v>720</v>
      </c>
      <c r="N137">
        <v>5</v>
      </c>
      <c r="O137">
        <v>4.92</v>
      </c>
    </row>
    <row r="138" spans="1:15" ht="15.75" customHeight="1" x14ac:dyDescent="0.35">
      <c r="A138" s="6">
        <v>137</v>
      </c>
      <c r="B138" s="10" t="s">
        <v>151</v>
      </c>
      <c r="C138">
        <v>5</v>
      </c>
      <c r="D138">
        <v>7</v>
      </c>
      <c r="E138" s="14">
        <f t="shared" si="9"/>
        <v>-0.16666566666666666</v>
      </c>
      <c r="F138" s="14">
        <f t="shared" si="10"/>
        <v>8.4507041658401116E-2</v>
      </c>
      <c r="G138">
        <v>18</v>
      </c>
      <c r="H138">
        <v>17.899999999999999</v>
      </c>
      <c r="I138" s="5">
        <f t="shared" si="8"/>
        <v>14.36</v>
      </c>
      <c r="J138">
        <v>18</v>
      </c>
      <c r="K138">
        <v>42</v>
      </c>
      <c r="L138">
        <v>142</v>
      </c>
      <c r="M138">
        <v>411</v>
      </c>
      <c r="N138">
        <v>3</v>
      </c>
      <c r="O138">
        <v>5.12</v>
      </c>
    </row>
    <row r="139" spans="1:15" ht="15.75" customHeight="1" x14ac:dyDescent="0.35">
      <c r="A139" s="6">
        <v>138</v>
      </c>
      <c r="B139" s="10" t="s">
        <v>152</v>
      </c>
      <c r="C139">
        <v>6</v>
      </c>
      <c r="D139">
        <v>10</v>
      </c>
      <c r="E139" s="14">
        <f t="shared" si="9"/>
        <v>-0.249999</v>
      </c>
      <c r="F139" s="14">
        <f t="shared" si="10"/>
        <v>0.11764705795847752</v>
      </c>
      <c r="G139">
        <v>15.5</v>
      </c>
      <c r="H139">
        <v>24.6</v>
      </c>
      <c r="I139" s="5">
        <f t="shared" si="8"/>
        <v>16.040000000000003</v>
      </c>
      <c r="J139">
        <v>15.5</v>
      </c>
      <c r="K139">
        <v>61</v>
      </c>
      <c r="L139">
        <v>136</v>
      </c>
      <c r="M139">
        <v>459</v>
      </c>
      <c r="N139">
        <v>8</v>
      </c>
      <c r="O139">
        <v>5.25</v>
      </c>
    </row>
    <row r="140" spans="1:15" ht="15.75" customHeight="1" x14ac:dyDescent="0.35">
      <c r="A140" s="6">
        <v>139</v>
      </c>
      <c r="B140" s="10" t="s">
        <v>153</v>
      </c>
      <c r="C140">
        <v>5</v>
      </c>
      <c r="D140">
        <v>2</v>
      </c>
      <c r="E140" s="14">
        <f t="shared" si="9"/>
        <v>0.42857242857142852</v>
      </c>
      <c r="F140" s="14">
        <f t="shared" si="10"/>
        <v>6.2499999441964292E-2</v>
      </c>
      <c r="G140">
        <v>10.6</v>
      </c>
      <c r="H140">
        <v>27.7</v>
      </c>
      <c r="I140" s="5">
        <f t="shared" si="8"/>
        <v>15.32</v>
      </c>
      <c r="J140">
        <v>10.6</v>
      </c>
      <c r="K140">
        <v>44</v>
      </c>
      <c r="L140">
        <v>112</v>
      </c>
      <c r="M140">
        <v>323</v>
      </c>
      <c r="N140">
        <v>0</v>
      </c>
      <c r="O140">
        <v>5.33</v>
      </c>
    </row>
    <row r="141" spans="1:15" ht="15.75" customHeight="1" x14ac:dyDescent="0.35">
      <c r="A141" s="6">
        <v>140</v>
      </c>
      <c r="B141" s="10" t="s">
        <v>154</v>
      </c>
      <c r="C141">
        <v>19</v>
      </c>
      <c r="D141">
        <v>51</v>
      </c>
      <c r="E141" s="14">
        <f t="shared" si="9"/>
        <v>-0.45714185714285716</v>
      </c>
      <c r="F141" s="14">
        <f t="shared" si="10"/>
        <v>0.12302284688396688</v>
      </c>
      <c r="G141">
        <v>19.100000000000001</v>
      </c>
      <c r="H141">
        <v>19.3</v>
      </c>
      <c r="I141" s="5">
        <f t="shared" si="8"/>
        <v>15.360000000000003</v>
      </c>
      <c r="J141">
        <v>19.100000000000001</v>
      </c>
      <c r="K141">
        <v>181</v>
      </c>
      <c r="L141">
        <v>569</v>
      </c>
      <c r="M141">
        <v>1668</v>
      </c>
      <c r="N141">
        <v>0</v>
      </c>
      <c r="O141">
        <v>5</v>
      </c>
    </row>
    <row r="142" spans="1:15" ht="15.75" customHeight="1" x14ac:dyDescent="0.35">
      <c r="A142" s="6">
        <v>141</v>
      </c>
      <c r="B142" s="10" t="s">
        <v>155</v>
      </c>
      <c r="C142">
        <v>10</v>
      </c>
      <c r="D142">
        <v>19</v>
      </c>
      <c r="E142" s="14">
        <f t="shared" si="9"/>
        <v>-0.31034382758620693</v>
      </c>
      <c r="F142" s="14">
        <f t="shared" si="10"/>
        <v>0.1098484844323921</v>
      </c>
      <c r="G142">
        <v>27.12</v>
      </c>
      <c r="H142">
        <v>17.8</v>
      </c>
      <c r="I142" s="5">
        <f t="shared" si="8"/>
        <v>17.968</v>
      </c>
      <c r="J142">
        <v>27.12</v>
      </c>
      <c r="K142">
        <v>82</v>
      </c>
      <c r="L142">
        <v>264</v>
      </c>
      <c r="M142">
        <v>802</v>
      </c>
      <c r="N142">
        <v>3</v>
      </c>
      <c r="O142">
        <v>4.92</v>
      </c>
    </row>
    <row r="143" spans="1:15" ht="15.75" customHeight="1" x14ac:dyDescent="0.35">
      <c r="A143" s="6">
        <v>142</v>
      </c>
      <c r="B143" s="10" t="s">
        <v>156</v>
      </c>
      <c r="C143">
        <v>49</v>
      </c>
      <c r="D143">
        <v>62</v>
      </c>
      <c r="E143" s="14">
        <f t="shared" si="9"/>
        <v>-0.11711611711711711</v>
      </c>
      <c r="F143" s="14">
        <f t="shared" si="10"/>
        <v>0.10402999053043112</v>
      </c>
      <c r="G143">
        <v>21.58</v>
      </c>
      <c r="H143">
        <v>21.8</v>
      </c>
      <c r="I143" s="5">
        <f t="shared" si="8"/>
        <v>17.352</v>
      </c>
      <c r="J143">
        <v>21.58</v>
      </c>
      <c r="K143">
        <v>391</v>
      </c>
      <c r="L143">
        <v>1067</v>
      </c>
      <c r="M143">
        <v>3316</v>
      </c>
      <c r="N143">
        <v>1</v>
      </c>
      <c r="O143">
        <v>5.21</v>
      </c>
    </row>
    <row r="144" spans="1:15" ht="15.75" customHeight="1" x14ac:dyDescent="0.35">
      <c r="A144" s="6">
        <v>143</v>
      </c>
      <c r="B144" s="10" t="s">
        <v>157</v>
      </c>
      <c r="C144">
        <v>5</v>
      </c>
      <c r="D144">
        <v>24</v>
      </c>
      <c r="E144" s="14">
        <f t="shared" si="9"/>
        <v>-0.6551714137931034</v>
      </c>
      <c r="F144" s="14">
        <f t="shared" si="10"/>
        <v>8.2152974271521323E-2</v>
      </c>
      <c r="G144">
        <v>16.350000000000001</v>
      </c>
      <c r="H144">
        <v>20.5</v>
      </c>
      <c r="I144" s="5">
        <f t="shared" si="8"/>
        <v>14.740000000000002</v>
      </c>
      <c r="J144">
        <v>16.350000000000001</v>
      </c>
      <c r="K144">
        <v>124</v>
      </c>
      <c r="L144">
        <v>353</v>
      </c>
      <c r="M144">
        <v>1134</v>
      </c>
      <c r="N144">
        <v>2</v>
      </c>
      <c r="O144">
        <v>5.1100000000000003</v>
      </c>
    </row>
    <row r="145" spans="1:15" ht="15.75" customHeight="1" x14ac:dyDescent="0.35">
      <c r="A145" s="6">
        <v>144</v>
      </c>
      <c r="B145" s="10" t="s">
        <v>158</v>
      </c>
      <c r="C145">
        <v>27</v>
      </c>
      <c r="D145">
        <v>17</v>
      </c>
      <c r="E145" s="14">
        <f t="shared" si="9"/>
        <v>0.22727372727272727</v>
      </c>
      <c r="F145" s="14">
        <f t="shared" si="10"/>
        <v>6.4992614379626862E-2</v>
      </c>
      <c r="G145">
        <v>20.13</v>
      </c>
      <c r="H145">
        <v>20</v>
      </c>
      <c r="I145" s="5">
        <f t="shared" si="8"/>
        <v>16.052</v>
      </c>
      <c r="J145">
        <v>20.13</v>
      </c>
      <c r="K145">
        <v>221</v>
      </c>
      <c r="L145">
        <v>677</v>
      </c>
      <c r="M145">
        <v>2016</v>
      </c>
      <c r="N145">
        <v>2</v>
      </c>
      <c r="O145">
        <v>5.16</v>
      </c>
    </row>
    <row r="146" spans="1:15" ht="15.75" customHeight="1" x14ac:dyDescent="0.35">
      <c r="A146" s="6">
        <v>145</v>
      </c>
      <c r="B146" s="10" t="s">
        <v>159</v>
      </c>
      <c r="C146">
        <v>16</v>
      </c>
      <c r="D146">
        <v>11</v>
      </c>
      <c r="E146" s="14">
        <f t="shared" si="9"/>
        <v>0.18518618518518518</v>
      </c>
      <c r="F146" s="14">
        <f t="shared" si="10"/>
        <v>6.5853658375966684E-2</v>
      </c>
      <c r="G146">
        <v>21.15</v>
      </c>
      <c r="H146">
        <v>21.6</v>
      </c>
      <c r="I146" s="5">
        <f t="shared" si="8"/>
        <v>17.100000000000001</v>
      </c>
      <c r="J146">
        <v>21.15</v>
      </c>
      <c r="K146">
        <v>155</v>
      </c>
      <c r="L146">
        <v>410</v>
      </c>
      <c r="M146">
        <v>1352</v>
      </c>
      <c r="N146">
        <v>2</v>
      </c>
      <c r="O146">
        <v>5.24</v>
      </c>
    </row>
    <row r="147" spans="1:15" ht="15.75" customHeight="1" x14ac:dyDescent="0.35">
      <c r="A147" s="6">
        <v>146</v>
      </c>
      <c r="B147" s="10" t="s">
        <v>160</v>
      </c>
      <c r="C147">
        <v>25</v>
      </c>
      <c r="D147">
        <v>26</v>
      </c>
      <c r="E147" s="14">
        <f t="shared" si="9"/>
        <v>-1.9606843137254901E-2</v>
      </c>
      <c r="F147" s="14">
        <f t="shared" si="10"/>
        <v>9.3235831639422617E-2</v>
      </c>
      <c r="G147">
        <v>15.91</v>
      </c>
      <c r="H147">
        <v>25</v>
      </c>
      <c r="I147" s="5">
        <f t="shared" si="8"/>
        <v>16.364000000000001</v>
      </c>
      <c r="J147">
        <v>15.91</v>
      </c>
      <c r="K147">
        <v>219</v>
      </c>
      <c r="L147">
        <v>547</v>
      </c>
      <c r="M147">
        <v>1718</v>
      </c>
      <c r="N147">
        <v>9</v>
      </c>
      <c r="O147">
        <v>5.48</v>
      </c>
    </row>
    <row r="148" spans="1:15" ht="15.75" customHeight="1" x14ac:dyDescent="0.35">
      <c r="A148" s="6">
        <v>147</v>
      </c>
      <c r="B148" s="10" t="s">
        <v>161</v>
      </c>
      <c r="C148">
        <v>38</v>
      </c>
      <c r="D148">
        <v>11</v>
      </c>
      <c r="E148" s="14">
        <f t="shared" si="9"/>
        <v>0.55102140816326528</v>
      </c>
      <c r="F148" s="14">
        <f t="shared" si="10"/>
        <v>7.2700296628041103E-2</v>
      </c>
      <c r="G148">
        <v>19.75</v>
      </c>
      <c r="H148">
        <v>20.5</v>
      </c>
      <c r="I148" s="5">
        <f t="shared" si="8"/>
        <v>16.100000000000001</v>
      </c>
      <c r="J148">
        <v>19.75</v>
      </c>
      <c r="K148">
        <v>223</v>
      </c>
      <c r="L148">
        <v>674</v>
      </c>
      <c r="M148">
        <v>1978</v>
      </c>
      <c r="N148">
        <v>2</v>
      </c>
      <c r="O148">
        <v>5.28</v>
      </c>
    </row>
    <row r="149" spans="1:15" ht="15.75" customHeight="1" x14ac:dyDescent="0.35">
      <c r="A149" s="6">
        <v>148</v>
      </c>
      <c r="B149" s="10" t="s">
        <v>162</v>
      </c>
      <c r="C149">
        <v>30</v>
      </c>
      <c r="D149">
        <v>42</v>
      </c>
      <c r="E149" s="14">
        <f t="shared" si="9"/>
        <v>-0.16666566666666666</v>
      </c>
      <c r="F149" s="14">
        <f t="shared" si="10"/>
        <v>0.1041968160576023</v>
      </c>
      <c r="G149">
        <v>15.36</v>
      </c>
      <c r="H149">
        <v>20.399999999999999</v>
      </c>
      <c r="I149" s="5">
        <f t="shared" si="8"/>
        <v>14.304</v>
      </c>
      <c r="J149">
        <v>15.36</v>
      </c>
      <c r="K149">
        <v>229</v>
      </c>
      <c r="L149">
        <v>691</v>
      </c>
      <c r="M149">
        <v>2088</v>
      </c>
      <c r="N149">
        <v>2</v>
      </c>
      <c r="O149">
        <v>5.14</v>
      </c>
    </row>
    <row r="150" spans="1:15" ht="15.75" customHeight="1" x14ac:dyDescent="0.35">
      <c r="A150" s="6">
        <v>149</v>
      </c>
      <c r="B150" s="10" t="s">
        <v>163</v>
      </c>
      <c r="C150">
        <v>27</v>
      </c>
      <c r="D150">
        <v>3</v>
      </c>
      <c r="E150" s="14">
        <f t="shared" si="9"/>
        <v>0.80000100000000007</v>
      </c>
      <c r="F150" s="14">
        <f t="shared" si="10"/>
        <v>8.9020771249196523E-2</v>
      </c>
      <c r="G150">
        <v>21.38</v>
      </c>
      <c r="H150">
        <v>26.6</v>
      </c>
      <c r="I150" s="5">
        <f t="shared" si="8"/>
        <v>19.192000000000004</v>
      </c>
      <c r="J150">
        <v>21.38</v>
      </c>
      <c r="K150">
        <v>148</v>
      </c>
      <c r="L150">
        <v>337</v>
      </c>
      <c r="M150">
        <v>1122</v>
      </c>
      <c r="N150">
        <v>0</v>
      </c>
      <c r="O150">
        <v>5.73</v>
      </c>
    </row>
    <row r="151" spans="1:15" ht="15.75" customHeight="1" x14ac:dyDescent="0.35">
      <c r="A151" s="6">
        <v>150</v>
      </c>
      <c r="B151" s="10" t="s">
        <v>164</v>
      </c>
      <c r="C151">
        <v>45</v>
      </c>
      <c r="D151">
        <v>38</v>
      </c>
      <c r="E151" s="14">
        <f t="shared" si="9"/>
        <v>8.4338349397590356E-2</v>
      </c>
      <c r="F151" s="14">
        <f t="shared" si="10"/>
        <v>0.13474025952152555</v>
      </c>
      <c r="G151">
        <v>15.65</v>
      </c>
      <c r="H151">
        <v>20.6</v>
      </c>
      <c r="I151" s="5">
        <f t="shared" si="8"/>
        <v>14.5</v>
      </c>
      <c r="J151">
        <v>15.65</v>
      </c>
      <c r="K151">
        <v>213</v>
      </c>
      <c r="L151">
        <v>616</v>
      </c>
      <c r="M151">
        <v>1925</v>
      </c>
      <c r="N151">
        <v>8</v>
      </c>
      <c r="O151">
        <v>5.05</v>
      </c>
    </row>
    <row r="152" spans="1:15" ht="15.75" customHeight="1" x14ac:dyDescent="0.35">
      <c r="A152" s="6"/>
      <c r="B152" s="10"/>
    </row>
    <row r="153" spans="1:15" ht="15.75" customHeight="1" x14ac:dyDescent="0.35">
      <c r="A153" s="6"/>
      <c r="B153" s="10"/>
    </row>
    <row r="154" spans="1:15" ht="15.75" customHeight="1" x14ac:dyDescent="0.35">
      <c r="A154" s="6"/>
      <c r="B154" s="10"/>
    </row>
    <row r="155" spans="1:15" ht="15.75" customHeight="1" x14ac:dyDescent="0.35">
      <c r="A155" s="6"/>
      <c r="B155" s="10"/>
    </row>
    <row r="156" spans="1:15" ht="15.75" customHeight="1" x14ac:dyDescent="0.35">
      <c r="A156" s="6"/>
      <c r="B156" s="10"/>
    </row>
    <row r="157" spans="1:15" ht="15.75" customHeight="1" x14ac:dyDescent="0.35">
      <c r="A157" s="6"/>
      <c r="B157" s="10"/>
    </row>
    <row r="158" spans="1:15" ht="15.75" customHeight="1" x14ac:dyDescent="0.35">
      <c r="A158" s="6"/>
      <c r="B158" s="10"/>
    </row>
    <row r="159" spans="1:15" ht="15.75" customHeight="1" x14ac:dyDescent="0.35">
      <c r="A159" s="6"/>
      <c r="B159" s="10"/>
    </row>
    <row r="160" spans="1:15" ht="15.75" customHeight="1" x14ac:dyDescent="0.35">
      <c r="A160" s="6"/>
      <c r="B160" s="10"/>
    </row>
    <row r="161" spans="1:2" ht="15.75" customHeight="1" x14ac:dyDescent="0.35">
      <c r="A161" s="6"/>
      <c r="B161" s="10"/>
    </row>
    <row r="162" spans="1:2" ht="15.75" customHeight="1" x14ac:dyDescent="0.35">
      <c r="A162" s="6"/>
      <c r="B162" s="10"/>
    </row>
    <row r="163" spans="1:2" ht="15.75" customHeight="1" x14ac:dyDescent="0.35">
      <c r="A163" s="6"/>
      <c r="B163" s="10"/>
    </row>
    <row r="164" spans="1:2" ht="15.75" customHeight="1" x14ac:dyDescent="0.35">
      <c r="A164" s="6"/>
      <c r="B164" s="10"/>
    </row>
    <row r="165" spans="1:2" ht="15.75" customHeight="1" x14ac:dyDescent="0.35">
      <c r="A165" s="6"/>
      <c r="B165" s="10"/>
    </row>
    <row r="166" spans="1:2" ht="15.75" customHeight="1" x14ac:dyDescent="0.35">
      <c r="A166" s="6"/>
      <c r="B166" s="10"/>
    </row>
    <row r="167" spans="1:2" ht="15.75" customHeight="1" x14ac:dyDescent="0.35">
      <c r="A167" s="6"/>
      <c r="B167" s="10"/>
    </row>
    <row r="168" spans="1:2" ht="15.75" customHeight="1" x14ac:dyDescent="0.35">
      <c r="A168" s="6"/>
      <c r="B168" s="10"/>
    </row>
    <row r="169" spans="1:2" ht="15.75" customHeight="1" x14ac:dyDescent="0.35">
      <c r="A169" s="6"/>
      <c r="B169" s="10"/>
    </row>
    <row r="170" spans="1:2" ht="15.75" customHeight="1" x14ac:dyDescent="0.35">
      <c r="A170" s="6"/>
      <c r="B170" s="10"/>
    </row>
    <row r="171" spans="1:2" ht="15.75" customHeight="1" x14ac:dyDescent="0.35">
      <c r="A171" s="6"/>
    </row>
    <row r="172" spans="1:2" ht="15.75" customHeight="1" x14ac:dyDescent="0.35"/>
    <row r="173" spans="1:2" ht="15.75" customHeight="1" x14ac:dyDescent="0.35"/>
    <row r="174" spans="1:2" ht="15.75" customHeight="1" x14ac:dyDescent="0.35"/>
    <row r="175" spans="1:2" ht="15.75" customHeight="1" x14ac:dyDescent="0.35"/>
    <row r="176" spans="1:2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85" r:id="rId22" xr:uid="{00000000-0004-0000-0000-000015000000}"/>
    <hyperlink ref="B86" r:id="rId23" xr:uid="{00000000-0004-0000-0000-000016000000}"/>
    <hyperlink ref="B87" r:id="rId24" xr:uid="{00000000-0004-0000-0000-000017000000}"/>
    <hyperlink ref="B88" r:id="rId25" xr:uid="{00000000-0004-0000-0000-000018000000}"/>
    <hyperlink ref="B89" r:id="rId26" xr:uid="{00000000-0004-0000-0000-000019000000}"/>
    <hyperlink ref="B90" r:id="rId27" xr:uid="{00000000-0004-0000-0000-00001A000000}"/>
    <hyperlink ref="B91" r:id="rId28" xr:uid="{00000000-0004-0000-0000-00001B000000}"/>
    <hyperlink ref="B92" r:id="rId29" xr:uid="{00000000-0004-0000-0000-00001C000000}"/>
    <hyperlink ref="B93" r:id="rId30" xr:uid="{00000000-0004-0000-0000-00001D000000}"/>
    <hyperlink ref="B94" r:id="rId31" xr:uid="{00000000-0004-0000-0000-00001E000000}"/>
    <hyperlink ref="B95" r:id="rId32" xr:uid="{00000000-0004-0000-0000-00001F000000}"/>
    <hyperlink ref="B96" r:id="rId33" xr:uid="{00000000-0004-0000-0000-000020000000}"/>
    <hyperlink ref="B97" r:id="rId34" xr:uid="{00000000-0004-0000-0000-000021000000}"/>
    <hyperlink ref="B98" r:id="rId35" xr:uid="{00000000-0004-0000-0000-000022000000}"/>
    <hyperlink ref="B99" r:id="rId36" xr:uid="{00000000-0004-0000-0000-000023000000}"/>
    <hyperlink ref="B100" r:id="rId37" xr:uid="{00000000-0004-0000-0000-000024000000}"/>
    <hyperlink ref="B101" r:id="rId38" xr:uid="{00000000-0004-0000-0000-000025000000}"/>
    <hyperlink ref="B102" r:id="rId39" xr:uid="{00000000-0004-0000-0000-000026000000}"/>
    <hyperlink ref="B103" r:id="rId40" xr:uid="{00000000-0004-0000-0000-000027000000}"/>
    <hyperlink ref="B104" r:id="rId41" xr:uid="{00000000-0004-0000-0000-000028000000}"/>
    <hyperlink ref="B105" r:id="rId42" xr:uid="{00000000-0004-0000-0000-000029000000}"/>
    <hyperlink ref="B106" r:id="rId43" xr:uid="{00000000-0004-0000-0000-00002A000000}"/>
    <hyperlink ref="B107" r:id="rId44" xr:uid="{00000000-0004-0000-0000-00002B000000}"/>
    <hyperlink ref="B108" r:id="rId45" xr:uid="{00000000-0004-0000-0000-00002C000000}"/>
    <hyperlink ref="B109" r:id="rId46" xr:uid="{00000000-0004-0000-0000-00002D000000}"/>
    <hyperlink ref="B110" r:id="rId47" xr:uid="{00000000-0004-0000-0000-00002E000000}"/>
    <hyperlink ref="B111" r:id="rId48" xr:uid="{00000000-0004-0000-0000-00002F000000}"/>
    <hyperlink ref="B112" r:id="rId49" xr:uid="{00000000-0004-0000-0000-000030000000}"/>
    <hyperlink ref="B113" r:id="rId50" xr:uid="{00000000-0004-0000-0000-000031000000}"/>
    <hyperlink ref="B114" r:id="rId51" xr:uid="{00000000-0004-0000-0000-000032000000}"/>
    <hyperlink ref="B115" r:id="rId52" xr:uid="{00000000-0004-0000-0000-000033000000}"/>
    <hyperlink ref="B116" r:id="rId53" xr:uid="{00000000-0004-0000-0000-000034000000}"/>
    <hyperlink ref="B117" r:id="rId54" xr:uid="{00000000-0004-0000-0000-000035000000}"/>
    <hyperlink ref="B118" r:id="rId55" xr:uid="{00000000-0004-0000-0000-000036000000}"/>
    <hyperlink ref="B119" r:id="rId56" xr:uid="{00000000-0004-0000-0000-000037000000}"/>
    <hyperlink ref="B120" r:id="rId57" xr:uid="{00000000-0004-0000-0000-000038000000}"/>
    <hyperlink ref="B121" r:id="rId58" xr:uid="{00000000-0004-0000-0000-000039000000}"/>
    <hyperlink ref="B122" r:id="rId59" xr:uid="{00000000-0004-0000-0000-00003A000000}"/>
    <hyperlink ref="B123" r:id="rId60" xr:uid="{00000000-0004-0000-0000-00003B000000}"/>
    <hyperlink ref="B124" r:id="rId61" xr:uid="{00000000-0004-0000-0000-00003C000000}"/>
    <hyperlink ref="B125" r:id="rId62" xr:uid="{00000000-0004-0000-0000-00003D000000}"/>
    <hyperlink ref="B126" r:id="rId63" xr:uid="{00000000-0004-0000-0000-00003E000000}"/>
    <hyperlink ref="B127" r:id="rId64" xr:uid="{00000000-0004-0000-0000-00003F000000}"/>
    <hyperlink ref="B128" r:id="rId65" xr:uid="{00000000-0004-0000-0000-000040000000}"/>
    <hyperlink ref="B129" r:id="rId66" xr:uid="{00000000-0004-0000-0000-000041000000}"/>
    <hyperlink ref="B130" r:id="rId67" xr:uid="{00000000-0004-0000-0000-000042000000}"/>
    <hyperlink ref="B131" r:id="rId68" xr:uid="{00000000-0004-0000-0000-000043000000}"/>
    <hyperlink ref="B132" r:id="rId69" xr:uid="{00000000-0004-0000-0000-000044000000}"/>
    <hyperlink ref="B133" r:id="rId70" xr:uid="{00000000-0004-0000-0000-000045000000}"/>
    <hyperlink ref="B134" r:id="rId71" xr:uid="{00000000-0004-0000-0000-000046000000}"/>
    <hyperlink ref="B135" r:id="rId72" xr:uid="{00000000-0004-0000-0000-000047000000}"/>
    <hyperlink ref="B136" r:id="rId73" xr:uid="{00000000-0004-0000-0000-000048000000}"/>
    <hyperlink ref="B137" r:id="rId74" xr:uid="{00000000-0004-0000-0000-000049000000}"/>
    <hyperlink ref="B138" r:id="rId75" xr:uid="{00000000-0004-0000-0000-00004A000000}"/>
    <hyperlink ref="B139" r:id="rId76" xr:uid="{00000000-0004-0000-0000-00004B000000}"/>
    <hyperlink ref="B140" r:id="rId77" xr:uid="{00000000-0004-0000-0000-00004C000000}"/>
    <hyperlink ref="B141" r:id="rId78" xr:uid="{00000000-0004-0000-0000-00004D000000}"/>
    <hyperlink ref="B142" r:id="rId79" xr:uid="{00000000-0004-0000-0000-00004E000000}"/>
    <hyperlink ref="B143" r:id="rId80" xr:uid="{00000000-0004-0000-0000-00004F000000}"/>
    <hyperlink ref="B144" r:id="rId81" xr:uid="{00000000-0004-0000-0000-000050000000}"/>
    <hyperlink ref="B145" r:id="rId82" xr:uid="{00000000-0004-0000-0000-000051000000}"/>
    <hyperlink ref="B146" r:id="rId83" xr:uid="{00000000-0004-0000-0000-000052000000}"/>
    <hyperlink ref="B147" r:id="rId84" xr:uid="{00000000-0004-0000-0000-000053000000}"/>
    <hyperlink ref="B148" r:id="rId85" xr:uid="{00000000-0004-0000-0000-000054000000}"/>
    <hyperlink ref="B149" r:id="rId86" xr:uid="{00000000-0004-0000-0000-000055000000}"/>
    <hyperlink ref="B150" r:id="rId87" xr:uid="{00000000-0004-0000-0000-000056000000}"/>
    <hyperlink ref="B151" r:id="rId88" xr:uid="{00000000-0004-0000-0000-000057000000}"/>
  </hyperlinks>
  <pageMargins left="0.7" right="0.7" top="0.75" bottom="0.75" header="0" footer="0"/>
  <pageSetup orientation="landscape" r:id="rId89"/>
  <tableParts count="1">
    <tablePart r:id="rId9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Khan Tabish Zameerullah</cp:lastModifiedBy>
  <dcterms:created xsi:type="dcterms:W3CDTF">2006-09-16T00:00:00Z</dcterms:created>
  <dcterms:modified xsi:type="dcterms:W3CDTF">2022-07-12T04:06:09Z</dcterms:modified>
</cp:coreProperties>
</file>